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epermejo\Documents\"/>
    </mc:Choice>
  </mc:AlternateContent>
  <xr:revisionPtr revIDLastSave="0" documentId="8_{01442C2B-F4C6-4841-A32B-4BB59E7B2C03}" xr6:coauthVersionLast="47" xr6:coauthVersionMax="47" xr10:uidLastSave="{00000000-0000-0000-0000-000000000000}"/>
  <bookViews>
    <workbookView xWindow="4335" yWindow="3510" windowWidth="21360" windowHeight="11295" xr2:uid="{E2BF2F4D-2D7A-4DE5-BCF8-3CC0CD665DE7}"/>
  </bookViews>
  <sheets>
    <sheet name="sum-pass" sheetId="1" r:id="rId1"/>
    <sheet name="passengers" sheetId="2" r:id="rId2"/>
  </sheets>
  <externalReferences>
    <externalReference r:id="rId3"/>
  </externalReferences>
  <definedNames>
    <definedName name="_xlnm.Print_Area" localSheetId="1">passengers!$A$1:$BS$444</definedName>
    <definedName name="_xlnm.Print_Area" localSheetId="0">'sum-pass'!$A$1:$W$442</definedName>
    <definedName name="_xlnm.Print_Titles" localSheetId="0">'sum-pass'!$A:$C,'sum-pass'!$1:$7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2" i="2" l="1"/>
  <c r="A441" i="2"/>
  <c r="A440" i="2"/>
  <c r="A439" i="2"/>
  <c r="A438" i="2"/>
  <c r="BO433" i="2"/>
  <c r="BN433" i="2"/>
  <c r="BM433" i="2"/>
  <c r="BL433" i="2" s="1"/>
  <c r="BH433" i="2"/>
  <c r="BD433" i="2"/>
  <c r="AZ433" i="2"/>
  <c r="AY433" i="2"/>
  <c r="AX433" i="2"/>
  <c r="AW433" i="2"/>
  <c r="AV433" i="2"/>
  <c r="AR433" i="2"/>
  <c r="AN433" i="2"/>
  <c r="AJ433" i="2"/>
  <c r="AI433" i="2"/>
  <c r="AH433" i="2"/>
  <c r="AG433" i="2"/>
  <c r="AF433" i="2"/>
  <c r="AB433" i="2"/>
  <c r="X433" i="2"/>
  <c r="T433" i="2"/>
  <c r="S433" i="2"/>
  <c r="BS433" i="2" s="1"/>
  <c r="R433" i="2"/>
  <c r="P433" i="2" s="1"/>
  <c r="Q433" i="2"/>
  <c r="L433" i="2"/>
  <c r="H433" i="2"/>
  <c r="D433" i="2"/>
  <c r="BO432" i="2"/>
  <c r="BN432" i="2"/>
  <c r="BM432" i="2"/>
  <c r="BL432" i="2"/>
  <c r="BH432" i="2"/>
  <c r="BD432" i="2"/>
  <c r="AZ432" i="2"/>
  <c r="AY432" i="2"/>
  <c r="AV432" i="2" s="1"/>
  <c r="AX432" i="2"/>
  <c r="AW432" i="2"/>
  <c r="AR432" i="2"/>
  <c r="AN432" i="2"/>
  <c r="AJ432" i="2"/>
  <c r="AI432" i="2"/>
  <c r="AH432" i="2"/>
  <c r="AG432" i="2"/>
  <c r="AF432" i="2" s="1"/>
  <c r="AB432" i="2"/>
  <c r="X432" i="2"/>
  <c r="T432" i="2"/>
  <c r="S432" i="2"/>
  <c r="R432" i="2"/>
  <c r="BR432" i="2" s="1"/>
  <c r="Q432" i="2"/>
  <c r="L432" i="2"/>
  <c r="H432" i="2"/>
  <c r="D432" i="2"/>
  <c r="BS431" i="2"/>
  <c r="BO431" i="2"/>
  <c r="BN431" i="2"/>
  <c r="BM431" i="2"/>
  <c r="BL431" i="2" s="1"/>
  <c r="BH431" i="2"/>
  <c r="BD431" i="2"/>
  <c r="AZ431" i="2"/>
  <c r="AY431" i="2"/>
  <c r="AX431" i="2"/>
  <c r="AW431" i="2"/>
  <c r="AV431" i="2"/>
  <c r="AR431" i="2"/>
  <c r="AN431" i="2"/>
  <c r="AJ431" i="2"/>
  <c r="AI431" i="2"/>
  <c r="AI429" i="2" s="1"/>
  <c r="AH431" i="2"/>
  <c r="AG431" i="2"/>
  <c r="BQ431" i="2" s="1"/>
  <c r="AB431" i="2"/>
  <c r="X431" i="2"/>
  <c r="T431" i="2"/>
  <c r="S431" i="2"/>
  <c r="R431" i="2"/>
  <c r="P431" i="2" s="1"/>
  <c r="Q431" i="2"/>
  <c r="L431" i="2"/>
  <c r="H431" i="2"/>
  <c r="D431" i="2"/>
  <c r="BO430" i="2"/>
  <c r="BO429" i="2" s="1"/>
  <c r="BN430" i="2"/>
  <c r="BN429" i="2" s="1"/>
  <c r="BM430" i="2"/>
  <c r="BM429" i="2" s="1"/>
  <c r="BL429" i="2" s="1"/>
  <c r="BH430" i="2"/>
  <c r="BD430" i="2"/>
  <c r="AZ430" i="2"/>
  <c r="AY430" i="2"/>
  <c r="AX430" i="2"/>
  <c r="AX429" i="2" s="1"/>
  <c r="AW430" i="2"/>
  <c r="AV430" i="2" s="1"/>
  <c r="AR430" i="2"/>
  <c r="AN430" i="2"/>
  <c r="AJ430" i="2"/>
  <c r="AI430" i="2"/>
  <c r="AH430" i="2"/>
  <c r="AG430" i="2"/>
  <c r="AF430" i="2"/>
  <c r="AB430" i="2"/>
  <c r="X430" i="2"/>
  <c r="T430" i="2"/>
  <c r="S430" i="2"/>
  <c r="BS430" i="2" s="1"/>
  <c r="R430" i="2"/>
  <c r="Q430" i="2"/>
  <c r="BQ430" i="2" s="1"/>
  <c r="L430" i="2"/>
  <c r="H430" i="2"/>
  <c r="D430" i="2"/>
  <c r="BS429" i="2"/>
  <c r="BK429" i="2"/>
  <c r="BJ429" i="2"/>
  <c r="BI429" i="2"/>
  <c r="BH429" i="2"/>
  <c r="BG429" i="2"/>
  <c r="BF429" i="2"/>
  <c r="BD429" i="2" s="1"/>
  <c r="BE429" i="2"/>
  <c r="BC429" i="2"/>
  <c r="BB429" i="2"/>
  <c r="BA429" i="2"/>
  <c r="AZ429" i="2" s="1"/>
  <c r="AY429" i="2"/>
  <c r="AU429" i="2"/>
  <c r="AT429" i="2"/>
  <c r="AS429" i="2"/>
  <c r="AR429" i="2" s="1"/>
  <c r="AQ429" i="2"/>
  <c r="AP429" i="2"/>
  <c r="AO429" i="2"/>
  <c r="AN429" i="2"/>
  <c r="AM429" i="2"/>
  <c r="AL429" i="2"/>
  <c r="AK429" i="2"/>
  <c r="AE429" i="2"/>
  <c r="AD429" i="2"/>
  <c r="AC429" i="2"/>
  <c r="AB429" i="2" s="1"/>
  <c r="AA429" i="2"/>
  <c r="Z429" i="2"/>
  <c r="Y429" i="2"/>
  <c r="X429" i="2" s="1"/>
  <c r="W429" i="2"/>
  <c r="V429" i="2"/>
  <c r="U429" i="2"/>
  <c r="T429" i="2"/>
  <c r="S429" i="2"/>
  <c r="R429" i="2"/>
  <c r="Q429" i="2"/>
  <c r="P429" i="2" s="1"/>
  <c r="O429" i="2"/>
  <c r="N429" i="2"/>
  <c r="M429" i="2"/>
  <c r="K429" i="2"/>
  <c r="J429" i="2"/>
  <c r="I429" i="2"/>
  <c r="G429" i="2"/>
  <c r="F429" i="2"/>
  <c r="E429" i="2"/>
  <c r="D429" i="2" s="1"/>
  <c r="BO428" i="2"/>
  <c r="BN428" i="2"/>
  <c r="BM428" i="2"/>
  <c r="BH428" i="2"/>
  <c r="BD428" i="2"/>
  <c r="AZ428" i="2"/>
  <c r="AY428" i="2"/>
  <c r="AX428" i="2"/>
  <c r="AX426" i="2" s="1"/>
  <c r="AW428" i="2"/>
  <c r="AR428" i="2"/>
  <c r="AN428" i="2"/>
  <c r="AJ428" i="2"/>
  <c r="AI428" i="2"/>
  <c r="AF428" i="2" s="1"/>
  <c r="AH428" i="2"/>
  <c r="AG428" i="2"/>
  <c r="AB428" i="2"/>
  <c r="X428" i="2"/>
  <c r="T428" i="2"/>
  <c r="S428" i="2"/>
  <c r="R428" i="2"/>
  <c r="BR428" i="2" s="1"/>
  <c r="Q428" i="2"/>
  <c r="P428" i="2" s="1"/>
  <c r="L428" i="2"/>
  <c r="H428" i="2"/>
  <c r="D428" i="2"/>
  <c r="BS427" i="2"/>
  <c r="BR427" i="2"/>
  <c r="BO427" i="2"/>
  <c r="BN427" i="2"/>
  <c r="BM427" i="2"/>
  <c r="BL427" i="2" s="1"/>
  <c r="BH427" i="2"/>
  <c r="BD427" i="2"/>
  <c r="AZ427" i="2"/>
  <c r="AY427" i="2"/>
  <c r="AX427" i="2"/>
  <c r="AW427" i="2"/>
  <c r="AV427" i="2" s="1"/>
  <c r="AR427" i="2"/>
  <c r="AN427" i="2"/>
  <c r="AJ427" i="2"/>
  <c r="AI427" i="2"/>
  <c r="AI426" i="2" s="1"/>
  <c r="AH427" i="2"/>
  <c r="AH426" i="2" s="1"/>
  <c r="AG427" i="2"/>
  <c r="AF427" i="2" s="1"/>
  <c r="AB427" i="2"/>
  <c r="X427" i="2"/>
  <c r="T427" i="2"/>
  <c r="S427" i="2"/>
  <c r="R427" i="2"/>
  <c r="Q427" i="2"/>
  <c r="L427" i="2"/>
  <c r="H427" i="2"/>
  <c r="D427" i="2"/>
  <c r="BN426" i="2"/>
  <c r="BM426" i="2"/>
  <c r="BK426" i="2"/>
  <c r="BJ426" i="2"/>
  <c r="BI426" i="2"/>
  <c r="BH426" i="2" s="1"/>
  <c r="BG426" i="2"/>
  <c r="BF426" i="2"/>
  <c r="BE426" i="2"/>
  <c r="BD426" i="2" s="1"/>
  <c r="BC426" i="2"/>
  <c r="BB426" i="2"/>
  <c r="BA426" i="2"/>
  <c r="AZ426" i="2"/>
  <c r="AY426" i="2"/>
  <c r="AU426" i="2"/>
  <c r="AT426" i="2"/>
  <c r="AS426" i="2"/>
  <c r="AQ426" i="2"/>
  <c r="AP426" i="2"/>
  <c r="AO426" i="2"/>
  <c r="AN426" i="2" s="1"/>
  <c r="AM426" i="2"/>
  <c r="AL426" i="2"/>
  <c r="AK426" i="2"/>
  <c r="AJ426" i="2" s="1"/>
  <c r="AE426" i="2"/>
  <c r="AD426" i="2"/>
  <c r="AC426" i="2"/>
  <c r="AB426" i="2"/>
  <c r="AA426" i="2"/>
  <c r="Z426" i="2"/>
  <c r="Y426" i="2"/>
  <c r="X426" i="2" s="1"/>
  <c r="W426" i="2"/>
  <c r="V426" i="2"/>
  <c r="U426" i="2"/>
  <c r="T426" i="2" s="1"/>
  <c r="O426" i="2"/>
  <c r="N426" i="2"/>
  <c r="M426" i="2"/>
  <c r="L426" i="2"/>
  <c r="K426" i="2"/>
  <c r="J426" i="2"/>
  <c r="I426" i="2"/>
  <c r="H426" i="2" s="1"/>
  <c r="G426" i="2"/>
  <c r="F426" i="2"/>
  <c r="E426" i="2"/>
  <c r="D426" i="2" s="1"/>
  <c r="BS425" i="2"/>
  <c r="BR425" i="2"/>
  <c r="BO425" i="2"/>
  <c r="BN425" i="2"/>
  <c r="BM425" i="2"/>
  <c r="BL425" i="2" s="1"/>
  <c r="BH425" i="2"/>
  <c r="BD425" i="2"/>
  <c r="AZ425" i="2"/>
  <c r="AY425" i="2"/>
  <c r="AY423" i="2" s="1"/>
  <c r="AX425" i="2"/>
  <c r="AX423" i="2" s="1"/>
  <c r="AW425" i="2"/>
  <c r="AW423" i="2" s="1"/>
  <c r="AR425" i="2"/>
  <c r="AN425" i="2"/>
  <c r="AJ425" i="2"/>
  <c r="AI425" i="2"/>
  <c r="AH425" i="2"/>
  <c r="AG425" i="2"/>
  <c r="BQ425" i="2" s="1"/>
  <c r="AB425" i="2"/>
  <c r="X425" i="2"/>
  <c r="T425" i="2"/>
  <c r="S425" i="2"/>
  <c r="R425" i="2"/>
  <c r="Q425" i="2"/>
  <c r="P425" i="2" s="1"/>
  <c r="L425" i="2"/>
  <c r="H425" i="2"/>
  <c r="D425" i="2"/>
  <c r="BO424" i="2"/>
  <c r="BO423" i="2" s="1"/>
  <c r="BN424" i="2"/>
  <c r="BN423" i="2" s="1"/>
  <c r="BM424" i="2"/>
  <c r="BH424" i="2"/>
  <c r="BD424" i="2"/>
  <c r="AZ424" i="2"/>
  <c r="AY424" i="2"/>
  <c r="AX424" i="2"/>
  <c r="AW424" i="2"/>
  <c r="AV424" i="2"/>
  <c r="AR424" i="2"/>
  <c r="AN424" i="2"/>
  <c r="AJ424" i="2"/>
  <c r="AI424" i="2"/>
  <c r="AH424" i="2"/>
  <c r="AG424" i="2"/>
  <c r="AF424" i="2"/>
  <c r="AB424" i="2"/>
  <c r="X424" i="2"/>
  <c r="T424" i="2"/>
  <c r="S424" i="2"/>
  <c r="BS424" i="2" s="1"/>
  <c r="BS423" i="2" s="1"/>
  <c r="R424" i="2"/>
  <c r="BR424" i="2" s="1"/>
  <c r="BR423" i="2" s="1"/>
  <c r="Q424" i="2"/>
  <c r="L424" i="2"/>
  <c r="H424" i="2"/>
  <c r="D424" i="2"/>
  <c r="BK423" i="2"/>
  <c r="BJ423" i="2"/>
  <c r="BI423" i="2"/>
  <c r="BG423" i="2"/>
  <c r="BG419" i="2" s="1"/>
  <c r="BF423" i="2"/>
  <c r="BF419" i="2" s="1"/>
  <c r="BE423" i="2"/>
  <c r="BC423" i="2"/>
  <c r="BB423" i="2"/>
  <c r="BA423" i="2"/>
  <c r="AU423" i="2"/>
  <c r="AT423" i="2"/>
  <c r="AS423" i="2"/>
  <c r="AR423" i="2"/>
  <c r="AQ423" i="2"/>
  <c r="AP423" i="2"/>
  <c r="AP419" i="2" s="1"/>
  <c r="AO423" i="2"/>
  <c r="AO419" i="2" s="1"/>
  <c r="AM423" i="2"/>
  <c r="AL423" i="2"/>
  <c r="AK423" i="2"/>
  <c r="AI423" i="2"/>
  <c r="AH423" i="2"/>
  <c r="AE423" i="2"/>
  <c r="AD423" i="2"/>
  <c r="AC423" i="2"/>
  <c r="AB423" i="2" s="1"/>
  <c r="AA423" i="2"/>
  <c r="Z423" i="2"/>
  <c r="Y423" i="2"/>
  <c r="X423" i="2"/>
  <c r="W423" i="2"/>
  <c r="V423" i="2"/>
  <c r="U423" i="2"/>
  <c r="T423" i="2"/>
  <c r="S423" i="2"/>
  <c r="Q423" i="2"/>
  <c r="O423" i="2"/>
  <c r="N423" i="2"/>
  <c r="N419" i="2" s="1"/>
  <c r="M423" i="2"/>
  <c r="L423" i="2" s="1"/>
  <c r="K423" i="2"/>
  <c r="J423" i="2"/>
  <c r="I423" i="2"/>
  <c r="H423" i="2" s="1"/>
  <c r="G423" i="2"/>
  <c r="F423" i="2"/>
  <c r="E423" i="2"/>
  <c r="D423" i="2"/>
  <c r="BS422" i="2"/>
  <c r="BO422" i="2"/>
  <c r="BN422" i="2"/>
  <c r="BN420" i="2" s="1"/>
  <c r="BN419" i="2" s="1"/>
  <c r="BM422" i="2"/>
  <c r="BH422" i="2"/>
  <c r="BD422" i="2"/>
  <c r="AZ422" i="2"/>
  <c r="AY422" i="2"/>
  <c r="AX422" i="2"/>
  <c r="AW422" i="2"/>
  <c r="AV422" i="2"/>
  <c r="AR422" i="2"/>
  <c r="AN422" i="2"/>
  <c r="AJ422" i="2"/>
  <c r="AI422" i="2"/>
  <c r="AH422" i="2"/>
  <c r="AH420" i="2" s="1"/>
  <c r="AG422" i="2"/>
  <c r="AF422" i="2" s="1"/>
  <c r="AB422" i="2"/>
  <c r="X422" i="2"/>
  <c r="T422" i="2"/>
  <c r="S422" i="2"/>
  <c r="R422" i="2"/>
  <c r="BR422" i="2" s="1"/>
  <c r="Q422" i="2"/>
  <c r="P422" i="2"/>
  <c r="L422" i="2"/>
  <c r="H422" i="2"/>
  <c r="D422" i="2"/>
  <c r="BO421" i="2"/>
  <c r="BN421" i="2"/>
  <c r="BM421" i="2"/>
  <c r="BL421" i="2"/>
  <c r="BH421" i="2"/>
  <c r="BD421" i="2"/>
  <c r="AZ421" i="2"/>
  <c r="AY421" i="2"/>
  <c r="AX421" i="2"/>
  <c r="AW421" i="2"/>
  <c r="AR421" i="2"/>
  <c r="AN421" i="2"/>
  <c r="AJ421" i="2"/>
  <c r="AI421" i="2"/>
  <c r="AH421" i="2"/>
  <c r="AG421" i="2"/>
  <c r="AF421" i="2" s="1"/>
  <c r="AB421" i="2"/>
  <c r="X421" i="2"/>
  <c r="T421" i="2"/>
  <c r="S421" i="2"/>
  <c r="R421" i="2"/>
  <c r="BR421" i="2" s="1"/>
  <c r="Q421" i="2"/>
  <c r="L421" i="2"/>
  <c r="H421" i="2"/>
  <c r="D421" i="2"/>
  <c r="BO420" i="2"/>
  <c r="BK420" i="2"/>
  <c r="BJ420" i="2"/>
  <c r="BI420" i="2"/>
  <c r="BH420" i="2" s="1"/>
  <c r="BG420" i="2"/>
  <c r="BF420" i="2"/>
  <c r="BE420" i="2"/>
  <c r="BD420" i="2"/>
  <c r="BC420" i="2"/>
  <c r="BC419" i="2" s="1"/>
  <c r="BB420" i="2"/>
  <c r="BB419" i="2" s="1"/>
  <c r="BA420" i="2"/>
  <c r="BA419" i="2" s="1"/>
  <c r="AZ420" i="2"/>
  <c r="AX420" i="2"/>
  <c r="AX419" i="2" s="1"/>
  <c r="AW420" i="2"/>
  <c r="AU420" i="2"/>
  <c r="AU419" i="2" s="1"/>
  <c r="AU383" i="2" s="1"/>
  <c r="AT420" i="2"/>
  <c r="AT419" i="2" s="1"/>
  <c r="AS420" i="2"/>
  <c r="AQ420" i="2"/>
  <c r="AP420" i="2"/>
  <c r="AO420" i="2"/>
  <c r="AN420" i="2" s="1"/>
  <c r="AM420" i="2"/>
  <c r="AL420" i="2"/>
  <c r="AK420" i="2"/>
  <c r="AJ420" i="2"/>
  <c r="AI420" i="2"/>
  <c r="AI419" i="2" s="1"/>
  <c r="AG420" i="2"/>
  <c r="AE420" i="2"/>
  <c r="AE419" i="2" s="1"/>
  <c r="AD420" i="2"/>
  <c r="AD419" i="2" s="1"/>
  <c r="AC420" i="2"/>
  <c r="AA420" i="2"/>
  <c r="AA419" i="2" s="1"/>
  <c r="Z420" i="2"/>
  <c r="Z419" i="2" s="1"/>
  <c r="Y420" i="2"/>
  <c r="W420" i="2"/>
  <c r="V420" i="2"/>
  <c r="U420" i="2"/>
  <c r="T420" i="2" s="1"/>
  <c r="O420" i="2"/>
  <c r="O419" i="2" s="1"/>
  <c r="N420" i="2"/>
  <c r="M420" i="2"/>
  <c r="M419" i="2" s="1"/>
  <c r="K420" i="2"/>
  <c r="K419" i="2" s="1"/>
  <c r="J420" i="2"/>
  <c r="J419" i="2" s="1"/>
  <c r="I420" i="2"/>
  <c r="G420" i="2"/>
  <c r="G419" i="2" s="1"/>
  <c r="F420" i="2"/>
  <c r="F419" i="2" s="1"/>
  <c r="E420" i="2"/>
  <c r="D420" i="2" s="1"/>
  <c r="BK419" i="2"/>
  <c r="BJ419" i="2"/>
  <c r="BE419" i="2"/>
  <c r="AM419" i="2"/>
  <c r="AL419" i="2"/>
  <c r="W419" i="2"/>
  <c r="V419" i="2"/>
  <c r="U419" i="2"/>
  <c r="T419" i="2"/>
  <c r="BO417" i="2"/>
  <c r="BN417" i="2"/>
  <c r="BM417" i="2"/>
  <c r="BH417" i="2"/>
  <c r="BD417" i="2"/>
  <c r="AZ417" i="2"/>
  <c r="AY417" i="2"/>
  <c r="AX417" i="2"/>
  <c r="AW417" i="2"/>
  <c r="AV417" i="2"/>
  <c r="AR417" i="2"/>
  <c r="AN417" i="2"/>
  <c r="AJ417" i="2"/>
  <c r="AI417" i="2"/>
  <c r="AH417" i="2"/>
  <c r="AG417" i="2"/>
  <c r="AF417" i="2" s="1"/>
  <c r="AB417" i="2"/>
  <c r="X417" i="2"/>
  <c r="T417" i="2"/>
  <c r="S417" i="2"/>
  <c r="BS417" i="2" s="1"/>
  <c r="R417" i="2"/>
  <c r="Q417" i="2"/>
  <c r="L417" i="2"/>
  <c r="H417" i="2"/>
  <c r="D417" i="2"/>
  <c r="BO416" i="2"/>
  <c r="BN416" i="2"/>
  <c r="BM416" i="2"/>
  <c r="BL416" i="2"/>
  <c r="BH416" i="2"/>
  <c r="BD416" i="2"/>
  <c r="AZ416" i="2"/>
  <c r="AY416" i="2"/>
  <c r="AX416" i="2"/>
  <c r="AV416" i="2" s="1"/>
  <c r="AW416" i="2"/>
  <c r="AR416" i="2"/>
  <c r="AN416" i="2"/>
  <c r="AJ416" i="2"/>
  <c r="AI416" i="2"/>
  <c r="AH416" i="2"/>
  <c r="AG416" i="2"/>
  <c r="AF416" i="2" s="1"/>
  <c r="AB416" i="2"/>
  <c r="X416" i="2"/>
  <c r="T416" i="2"/>
  <c r="S416" i="2"/>
  <c r="BS416" i="2" s="1"/>
  <c r="R416" i="2"/>
  <c r="BR416" i="2" s="1"/>
  <c r="Q416" i="2"/>
  <c r="L416" i="2"/>
  <c r="H416" i="2"/>
  <c r="D416" i="2"/>
  <c r="BO415" i="2"/>
  <c r="BN415" i="2"/>
  <c r="BM415" i="2"/>
  <c r="BL415" i="2" s="1"/>
  <c r="BH415" i="2"/>
  <c r="BD415" i="2"/>
  <c r="AZ415" i="2"/>
  <c r="AY415" i="2"/>
  <c r="AX415" i="2"/>
  <c r="AW415" i="2"/>
  <c r="AV415" i="2"/>
  <c r="AR415" i="2"/>
  <c r="AN415" i="2"/>
  <c r="AJ415" i="2"/>
  <c r="AI415" i="2"/>
  <c r="BS415" i="2" s="1"/>
  <c r="AH415" i="2"/>
  <c r="AG415" i="2"/>
  <c r="AB415" i="2"/>
  <c r="X415" i="2"/>
  <c r="T415" i="2"/>
  <c r="S415" i="2"/>
  <c r="R415" i="2"/>
  <c r="Q415" i="2"/>
  <c r="L415" i="2"/>
  <c r="H415" i="2"/>
  <c r="D415" i="2"/>
  <c r="BO414" i="2"/>
  <c r="BO413" i="2" s="1"/>
  <c r="BN414" i="2"/>
  <c r="BN413" i="2" s="1"/>
  <c r="BM414" i="2"/>
  <c r="BM413" i="2" s="1"/>
  <c r="BL413" i="2" s="1"/>
  <c r="BH414" i="2"/>
  <c r="BD414" i="2"/>
  <c r="AZ414" i="2"/>
  <c r="AY414" i="2"/>
  <c r="AX414" i="2"/>
  <c r="AX413" i="2" s="1"/>
  <c r="AW414" i="2"/>
  <c r="AR414" i="2"/>
  <c r="AN414" i="2"/>
  <c r="AJ414" i="2"/>
  <c r="AI414" i="2"/>
  <c r="AH414" i="2"/>
  <c r="AG414" i="2"/>
  <c r="AF414" i="2"/>
  <c r="AB414" i="2"/>
  <c r="X414" i="2"/>
  <c r="T414" i="2"/>
  <c r="S414" i="2"/>
  <c r="BS414" i="2" s="1"/>
  <c r="R414" i="2"/>
  <c r="Q414" i="2"/>
  <c r="BQ414" i="2" s="1"/>
  <c r="L414" i="2"/>
  <c r="H414" i="2"/>
  <c r="D414" i="2"/>
  <c r="BS413" i="2"/>
  <c r="BK413" i="2"/>
  <c r="BJ413" i="2"/>
  <c r="BI413" i="2"/>
  <c r="BH413" i="2"/>
  <c r="BG413" i="2"/>
  <c r="BF413" i="2"/>
  <c r="BE413" i="2"/>
  <c r="BE407" i="2" s="1"/>
  <c r="BD407" i="2" s="1"/>
  <c r="BD413" i="2"/>
  <c r="BC413" i="2"/>
  <c r="BB413" i="2"/>
  <c r="BA413" i="2"/>
  <c r="AY413" i="2"/>
  <c r="AU413" i="2"/>
  <c r="AT413" i="2"/>
  <c r="AS413" i="2"/>
  <c r="AR413" i="2" s="1"/>
  <c r="AQ413" i="2"/>
  <c r="AP413" i="2"/>
  <c r="AO413" i="2"/>
  <c r="AN413" i="2"/>
  <c r="AM413" i="2"/>
  <c r="AL413" i="2"/>
  <c r="AK413" i="2"/>
  <c r="AK407" i="2" s="1"/>
  <c r="AE413" i="2"/>
  <c r="AD413" i="2"/>
  <c r="AC413" i="2"/>
  <c r="AA413" i="2"/>
  <c r="Z413" i="2"/>
  <c r="Y413" i="2"/>
  <c r="X413" i="2" s="1"/>
  <c r="W413" i="2"/>
  <c r="V413" i="2"/>
  <c r="U413" i="2"/>
  <c r="T413" i="2"/>
  <c r="R413" i="2"/>
  <c r="Q413" i="2"/>
  <c r="O413" i="2"/>
  <c r="N413" i="2"/>
  <c r="M413" i="2"/>
  <c r="K413" i="2"/>
  <c r="J413" i="2"/>
  <c r="I413" i="2"/>
  <c r="H413" i="2" s="1"/>
  <c r="G413" i="2"/>
  <c r="F413" i="2"/>
  <c r="E413" i="2"/>
  <c r="D413" i="2" s="1"/>
  <c r="BO412" i="2"/>
  <c r="BN412" i="2"/>
  <c r="BM412" i="2"/>
  <c r="BL412" i="2"/>
  <c r="BH412" i="2"/>
  <c r="BD412" i="2"/>
  <c r="AZ412" i="2"/>
  <c r="AY412" i="2"/>
  <c r="AX412" i="2"/>
  <c r="AW412" i="2"/>
  <c r="AR412" i="2"/>
  <c r="AN412" i="2"/>
  <c r="AJ412" i="2"/>
  <c r="AI412" i="2"/>
  <c r="AH412" i="2"/>
  <c r="AG412" i="2"/>
  <c r="AF412" i="2"/>
  <c r="AB412" i="2"/>
  <c r="X412" i="2"/>
  <c r="T412" i="2"/>
  <c r="S412" i="2"/>
  <c r="BS412" i="2" s="1"/>
  <c r="R412" i="2"/>
  <c r="Q412" i="2"/>
  <c r="BQ412" i="2" s="1"/>
  <c r="P412" i="2"/>
  <c r="L412" i="2"/>
  <c r="H412" i="2"/>
  <c r="D412" i="2"/>
  <c r="BS411" i="2"/>
  <c r="BO411" i="2"/>
  <c r="BN411" i="2"/>
  <c r="BM411" i="2"/>
  <c r="BL411" i="2" s="1"/>
  <c r="BH411" i="2"/>
  <c r="BD411" i="2"/>
  <c r="AZ411" i="2"/>
  <c r="AY411" i="2"/>
  <c r="AY408" i="2" s="1"/>
  <c r="AY407" i="2" s="1"/>
  <c r="AX411" i="2"/>
  <c r="AW411" i="2"/>
  <c r="AV411" i="2" s="1"/>
  <c r="AR411" i="2"/>
  <c r="AN411" i="2"/>
  <c r="AJ411" i="2"/>
  <c r="AI411" i="2"/>
  <c r="AH411" i="2"/>
  <c r="BR411" i="2" s="1"/>
  <c r="AG411" i="2"/>
  <c r="AF411" i="2"/>
  <c r="AB411" i="2"/>
  <c r="X411" i="2"/>
  <c r="T411" i="2"/>
  <c r="S411" i="2"/>
  <c r="R411" i="2"/>
  <c r="Q411" i="2"/>
  <c r="P411" i="2" s="1"/>
  <c r="L411" i="2"/>
  <c r="H411" i="2"/>
  <c r="D411" i="2"/>
  <c r="BR410" i="2"/>
  <c r="BQ410" i="2"/>
  <c r="BP410" i="2" s="1"/>
  <c r="BO410" i="2"/>
  <c r="BN410" i="2"/>
  <c r="BN408" i="2" s="1"/>
  <c r="BM410" i="2"/>
  <c r="BM408" i="2" s="1"/>
  <c r="BL410" i="2"/>
  <c r="BH410" i="2"/>
  <c r="BD410" i="2"/>
  <c r="AZ410" i="2"/>
  <c r="AY410" i="2"/>
  <c r="AX410" i="2"/>
  <c r="AW410" i="2"/>
  <c r="AV410" i="2"/>
  <c r="AR410" i="2"/>
  <c r="AN410" i="2"/>
  <c r="AJ410" i="2"/>
  <c r="AI410" i="2"/>
  <c r="AH410" i="2"/>
  <c r="AG410" i="2"/>
  <c r="AF410" i="2"/>
  <c r="AB410" i="2"/>
  <c r="X410" i="2"/>
  <c r="T410" i="2"/>
  <c r="S410" i="2"/>
  <c r="BS410" i="2" s="1"/>
  <c r="R410" i="2"/>
  <c r="Q410" i="2"/>
  <c r="P410" i="2"/>
  <c r="L410" i="2"/>
  <c r="H410" i="2"/>
  <c r="D410" i="2"/>
  <c r="BO409" i="2"/>
  <c r="BN409" i="2"/>
  <c r="BM409" i="2"/>
  <c r="BL409" i="2"/>
  <c r="BH409" i="2"/>
  <c r="BD409" i="2"/>
  <c r="AZ409" i="2"/>
  <c r="AY409" i="2"/>
  <c r="AX409" i="2"/>
  <c r="AX408" i="2" s="1"/>
  <c r="AX407" i="2" s="1"/>
  <c r="AW409" i="2"/>
  <c r="AW408" i="2" s="1"/>
  <c r="AV409" i="2"/>
  <c r="AR409" i="2"/>
  <c r="AN409" i="2"/>
  <c r="AJ409" i="2"/>
  <c r="AI409" i="2"/>
  <c r="AF409" i="2" s="1"/>
  <c r="AH409" i="2"/>
  <c r="AG409" i="2"/>
  <c r="AB409" i="2"/>
  <c r="X409" i="2"/>
  <c r="T409" i="2"/>
  <c r="S409" i="2"/>
  <c r="BS409" i="2" s="1"/>
  <c r="BS408" i="2" s="1"/>
  <c r="BS407" i="2" s="1"/>
  <c r="R409" i="2"/>
  <c r="BR409" i="2" s="1"/>
  <c r="Q409" i="2"/>
  <c r="P409" i="2"/>
  <c r="L409" i="2"/>
  <c r="H409" i="2"/>
  <c r="D409" i="2"/>
  <c r="BO408" i="2"/>
  <c r="BK408" i="2"/>
  <c r="BJ408" i="2"/>
  <c r="BI408" i="2"/>
  <c r="BH408" i="2" s="1"/>
  <c r="BG408" i="2"/>
  <c r="BF408" i="2"/>
  <c r="BE408" i="2"/>
  <c r="BD408" i="2"/>
  <c r="BC408" i="2"/>
  <c r="BC407" i="2" s="1"/>
  <c r="BB408" i="2"/>
  <c r="BA408" i="2"/>
  <c r="AU408" i="2"/>
  <c r="AU407" i="2" s="1"/>
  <c r="AT408" i="2"/>
  <c r="AT407" i="2" s="1"/>
  <c r="AS408" i="2"/>
  <c r="AR408" i="2" s="1"/>
  <c r="AQ408" i="2"/>
  <c r="AP408" i="2"/>
  <c r="AO408" i="2"/>
  <c r="AN408" i="2" s="1"/>
  <c r="AM408" i="2"/>
  <c r="AL408" i="2"/>
  <c r="AK408" i="2"/>
  <c r="AJ408" i="2"/>
  <c r="AI408" i="2"/>
  <c r="AH408" i="2"/>
  <c r="AG408" i="2"/>
  <c r="AE408" i="2"/>
  <c r="AD408" i="2"/>
  <c r="AC408" i="2"/>
  <c r="AC407" i="2" s="1"/>
  <c r="AA408" i="2"/>
  <c r="AA407" i="2" s="1"/>
  <c r="Z408" i="2"/>
  <c r="Z407" i="2" s="1"/>
  <c r="Y408" i="2"/>
  <c r="W408" i="2"/>
  <c r="V408" i="2"/>
  <c r="U408" i="2"/>
  <c r="T408" i="2" s="1"/>
  <c r="O408" i="2"/>
  <c r="N408" i="2"/>
  <c r="M408" i="2"/>
  <c r="M407" i="2" s="1"/>
  <c r="L407" i="2" s="1"/>
  <c r="L408" i="2"/>
  <c r="K408" i="2"/>
  <c r="K407" i="2" s="1"/>
  <c r="J408" i="2"/>
  <c r="J407" i="2" s="1"/>
  <c r="I408" i="2"/>
  <c r="G408" i="2"/>
  <c r="G407" i="2" s="1"/>
  <c r="G383" i="2" s="1"/>
  <c r="F408" i="2"/>
  <c r="F407" i="2" s="1"/>
  <c r="E408" i="2"/>
  <c r="BK407" i="2"/>
  <c r="BJ407" i="2"/>
  <c r="BI407" i="2"/>
  <c r="BH407" i="2"/>
  <c r="BG407" i="2"/>
  <c r="BF407" i="2"/>
  <c r="BA407" i="2"/>
  <c r="AQ407" i="2"/>
  <c r="AP407" i="2"/>
  <c r="AO407" i="2"/>
  <c r="AN407" i="2"/>
  <c r="AM407" i="2"/>
  <c r="AL407" i="2"/>
  <c r="W407" i="2"/>
  <c r="V407" i="2"/>
  <c r="U407" i="2"/>
  <c r="O407" i="2"/>
  <c r="N407" i="2"/>
  <c r="BS405" i="2"/>
  <c r="BO405" i="2"/>
  <c r="BN405" i="2"/>
  <c r="BM405" i="2"/>
  <c r="BL405" i="2"/>
  <c r="BH405" i="2"/>
  <c r="BD405" i="2"/>
  <c r="AZ405" i="2"/>
  <c r="AY405" i="2"/>
  <c r="AX405" i="2"/>
  <c r="AW405" i="2"/>
  <c r="AV405" i="2"/>
  <c r="AR405" i="2"/>
  <c r="AN405" i="2"/>
  <c r="AJ405" i="2"/>
  <c r="AI405" i="2"/>
  <c r="AH405" i="2"/>
  <c r="BR405" i="2" s="1"/>
  <c r="AG405" i="2"/>
  <c r="AF405" i="2" s="1"/>
  <c r="AB405" i="2"/>
  <c r="X405" i="2"/>
  <c r="T405" i="2"/>
  <c r="S405" i="2"/>
  <c r="R405" i="2"/>
  <c r="Q405" i="2"/>
  <c r="BQ405" i="2" s="1"/>
  <c r="P405" i="2"/>
  <c r="L405" i="2"/>
  <c r="H405" i="2"/>
  <c r="D405" i="2"/>
  <c r="BO404" i="2"/>
  <c r="BN404" i="2"/>
  <c r="BM404" i="2"/>
  <c r="BL404" i="2"/>
  <c r="BH404" i="2"/>
  <c r="BD404" i="2"/>
  <c r="AZ404" i="2"/>
  <c r="AY404" i="2"/>
  <c r="AY396" i="2" s="1"/>
  <c r="AX404" i="2"/>
  <c r="AW404" i="2"/>
  <c r="AR404" i="2"/>
  <c r="AN404" i="2"/>
  <c r="AJ404" i="2"/>
  <c r="AI404" i="2"/>
  <c r="AF404" i="2" s="1"/>
  <c r="AH404" i="2"/>
  <c r="AG404" i="2"/>
  <c r="AB404" i="2"/>
  <c r="X404" i="2"/>
  <c r="T404" i="2"/>
  <c r="S404" i="2"/>
  <c r="R404" i="2"/>
  <c r="Q404" i="2"/>
  <c r="BQ404" i="2" s="1"/>
  <c r="P404" i="2"/>
  <c r="L404" i="2"/>
  <c r="H404" i="2"/>
  <c r="D404" i="2"/>
  <c r="BS403" i="2"/>
  <c r="BR403" i="2"/>
  <c r="BO403" i="2"/>
  <c r="BN403" i="2"/>
  <c r="BM403" i="2"/>
  <c r="BH403" i="2"/>
  <c r="BD403" i="2"/>
  <c r="AZ403" i="2"/>
  <c r="AY403" i="2"/>
  <c r="AX403" i="2"/>
  <c r="AW403" i="2"/>
  <c r="AV403" i="2"/>
  <c r="AR403" i="2"/>
  <c r="AN403" i="2"/>
  <c r="AJ403" i="2"/>
  <c r="AI403" i="2"/>
  <c r="AH403" i="2"/>
  <c r="AG403" i="2"/>
  <c r="BQ403" i="2" s="1"/>
  <c r="AF403" i="2"/>
  <c r="AB403" i="2"/>
  <c r="X403" i="2"/>
  <c r="T403" i="2"/>
  <c r="S403" i="2"/>
  <c r="R403" i="2"/>
  <c r="Q403" i="2"/>
  <c r="L403" i="2"/>
  <c r="H403" i="2"/>
  <c r="D403" i="2"/>
  <c r="BO402" i="2"/>
  <c r="BN402" i="2"/>
  <c r="BM402" i="2"/>
  <c r="BL402" i="2" s="1"/>
  <c r="BH402" i="2"/>
  <c r="BD402" i="2"/>
  <c r="AZ402" i="2"/>
  <c r="AY402" i="2"/>
  <c r="AX402" i="2"/>
  <c r="AW402" i="2"/>
  <c r="AV402" i="2"/>
  <c r="AR402" i="2"/>
  <c r="AN402" i="2"/>
  <c r="AJ402" i="2"/>
  <c r="AI402" i="2"/>
  <c r="AH402" i="2"/>
  <c r="AG402" i="2"/>
  <c r="AF402" i="2"/>
  <c r="AB402" i="2"/>
  <c r="X402" i="2"/>
  <c r="T402" i="2"/>
  <c r="S402" i="2"/>
  <c r="R402" i="2"/>
  <c r="Q402" i="2"/>
  <c r="P402" i="2"/>
  <c r="L402" i="2"/>
  <c r="H402" i="2"/>
  <c r="D402" i="2"/>
  <c r="BS401" i="2"/>
  <c r="BQ401" i="2"/>
  <c r="BP401" i="2" s="1"/>
  <c r="BO401" i="2"/>
  <c r="BN401" i="2"/>
  <c r="BM401" i="2"/>
  <c r="BL401" i="2" s="1"/>
  <c r="BH401" i="2"/>
  <c r="BD401" i="2"/>
  <c r="AZ401" i="2"/>
  <c r="AY401" i="2"/>
  <c r="AX401" i="2"/>
  <c r="BR401" i="2" s="1"/>
  <c r="AW401" i="2"/>
  <c r="AR401" i="2"/>
  <c r="AN401" i="2"/>
  <c r="AJ401" i="2"/>
  <c r="AI401" i="2"/>
  <c r="AH401" i="2"/>
  <c r="AG401" i="2"/>
  <c r="AF401" i="2"/>
  <c r="AB401" i="2"/>
  <c r="X401" i="2"/>
  <c r="T401" i="2"/>
  <c r="S401" i="2"/>
  <c r="R401" i="2"/>
  <c r="P401" i="2" s="1"/>
  <c r="Q401" i="2"/>
  <c r="L401" i="2"/>
  <c r="H401" i="2"/>
  <c r="D401" i="2"/>
  <c r="BR400" i="2"/>
  <c r="BO400" i="2"/>
  <c r="BN400" i="2"/>
  <c r="BM400" i="2"/>
  <c r="BL400" i="2"/>
  <c r="BH400" i="2"/>
  <c r="BD400" i="2"/>
  <c r="AZ400" i="2"/>
  <c r="AY400" i="2"/>
  <c r="AX400" i="2"/>
  <c r="AW400" i="2"/>
  <c r="AV400" i="2"/>
  <c r="AR400" i="2"/>
  <c r="AN400" i="2"/>
  <c r="AJ400" i="2"/>
  <c r="AI400" i="2"/>
  <c r="AH400" i="2"/>
  <c r="AG400" i="2"/>
  <c r="AF400" i="2"/>
  <c r="AB400" i="2"/>
  <c r="X400" i="2"/>
  <c r="T400" i="2"/>
  <c r="S400" i="2"/>
  <c r="BS400" i="2" s="1"/>
  <c r="R400" i="2"/>
  <c r="Q400" i="2"/>
  <c r="L400" i="2"/>
  <c r="H400" i="2"/>
  <c r="D400" i="2"/>
  <c r="BO399" i="2"/>
  <c r="BN399" i="2"/>
  <c r="BM399" i="2"/>
  <c r="BL399" i="2"/>
  <c r="BH399" i="2"/>
  <c r="BD399" i="2"/>
  <c r="AZ399" i="2"/>
  <c r="AY399" i="2"/>
  <c r="AY397" i="2" s="1"/>
  <c r="AX399" i="2"/>
  <c r="AX397" i="2" s="1"/>
  <c r="AW399" i="2"/>
  <c r="AW397" i="2" s="1"/>
  <c r="AV399" i="2"/>
  <c r="AR399" i="2"/>
  <c r="AN399" i="2"/>
  <c r="AJ399" i="2"/>
  <c r="AI399" i="2"/>
  <c r="AH399" i="2"/>
  <c r="AG399" i="2"/>
  <c r="AF399" i="2" s="1"/>
  <c r="AB399" i="2"/>
  <c r="X399" i="2"/>
  <c r="T399" i="2"/>
  <c r="S399" i="2"/>
  <c r="BS399" i="2" s="1"/>
  <c r="R399" i="2"/>
  <c r="BR399" i="2" s="1"/>
  <c r="Q399" i="2"/>
  <c r="P399" i="2"/>
  <c r="L399" i="2"/>
  <c r="H399" i="2"/>
  <c r="D399" i="2"/>
  <c r="BR398" i="2"/>
  <c r="BQ398" i="2"/>
  <c r="BO398" i="2"/>
  <c r="BN398" i="2"/>
  <c r="BM398" i="2"/>
  <c r="BL398" i="2" s="1"/>
  <c r="BH398" i="2"/>
  <c r="BD398" i="2"/>
  <c r="AZ398" i="2"/>
  <c r="AY398" i="2"/>
  <c r="AX398" i="2"/>
  <c r="AW398" i="2"/>
  <c r="AV398" i="2"/>
  <c r="AR398" i="2"/>
  <c r="AN398" i="2"/>
  <c r="AJ398" i="2"/>
  <c r="AI398" i="2"/>
  <c r="AH398" i="2"/>
  <c r="AH397" i="2" s="1"/>
  <c r="AG398" i="2"/>
  <c r="AG397" i="2" s="1"/>
  <c r="AB398" i="2"/>
  <c r="X398" i="2"/>
  <c r="T398" i="2"/>
  <c r="S398" i="2"/>
  <c r="BS398" i="2" s="1"/>
  <c r="R398" i="2"/>
  <c r="Q398" i="2"/>
  <c r="P398" i="2" s="1"/>
  <c r="L398" i="2"/>
  <c r="H398" i="2"/>
  <c r="D398" i="2"/>
  <c r="BO397" i="2"/>
  <c r="BN397" i="2"/>
  <c r="BM397" i="2"/>
  <c r="BK397" i="2"/>
  <c r="BK396" i="2" s="1"/>
  <c r="BJ397" i="2"/>
  <c r="BJ396" i="2" s="1"/>
  <c r="BI397" i="2"/>
  <c r="BI396" i="2" s="1"/>
  <c r="BH396" i="2" s="1"/>
  <c r="BG397" i="2"/>
  <c r="BG396" i="2" s="1"/>
  <c r="BF397" i="2"/>
  <c r="BF396" i="2" s="1"/>
  <c r="BE397" i="2"/>
  <c r="BD397" i="2" s="1"/>
  <c r="BC397" i="2"/>
  <c r="BB397" i="2"/>
  <c r="BA397" i="2"/>
  <c r="AZ397" i="2" s="1"/>
  <c r="AU397" i="2"/>
  <c r="AT397" i="2"/>
  <c r="AS397" i="2"/>
  <c r="AR397" i="2"/>
  <c r="AQ397" i="2"/>
  <c r="AQ396" i="2" s="1"/>
  <c r="AP397" i="2"/>
  <c r="AP396" i="2" s="1"/>
  <c r="AO397" i="2"/>
  <c r="AO396" i="2" s="1"/>
  <c r="AN396" i="2" s="1"/>
  <c r="AN397" i="2"/>
  <c r="AM397" i="2"/>
  <c r="AM396" i="2" s="1"/>
  <c r="AL397" i="2"/>
  <c r="AL396" i="2" s="1"/>
  <c r="AK397" i="2"/>
  <c r="AJ397" i="2" s="1"/>
  <c r="AE397" i="2"/>
  <c r="AD397" i="2"/>
  <c r="AC397" i="2"/>
  <c r="AB397" i="2"/>
  <c r="AA397" i="2"/>
  <c r="AA396" i="2" s="1"/>
  <c r="Z397" i="2"/>
  <c r="Z396" i="2" s="1"/>
  <c r="Y397" i="2"/>
  <c r="W397" i="2"/>
  <c r="W396" i="2" s="1"/>
  <c r="V397" i="2"/>
  <c r="V396" i="2" s="1"/>
  <c r="U397" i="2"/>
  <c r="U396" i="2" s="1"/>
  <c r="T396" i="2" s="1"/>
  <c r="S397" i="2"/>
  <c r="S396" i="2" s="1"/>
  <c r="R397" i="2"/>
  <c r="R396" i="2" s="1"/>
  <c r="Q397" i="2"/>
  <c r="O397" i="2"/>
  <c r="N397" i="2"/>
  <c r="M397" i="2"/>
  <c r="L397" i="2" s="1"/>
  <c r="K397" i="2"/>
  <c r="J397" i="2"/>
  <c r="I397" i="2"/>
  <c r="H397" i="2"/>
  <c r="G397" i="2"/>
  <c r="F397" i="2"/>
  <c r="E397" i="2"/>
  <c r="E396" i="2" s="1"/>
  <c r="D396" i="2" s="1"/>
  <c r="D397" i="2"/>
  <c r="BN396" i="2"/>
  <c r="BM396" i="2"/>
  <c r="BE396" i="2"/>
  <c r="BD396" i="2"/>
  <c r="BC396" i="2"/>
  <c r="BB396" i="2"/>
  <c r="BA396" i="2"/>
  <c r="AU396" i="2"/>
  <c r="AT396" i="2"/>
  <c r="AS396" i="2"/>
  <c r="AR396" i="2" s="1"/>
  <c r="AG396" i="2"/>
  <c r="AE396" i="2"/>
  <c r="AD396" i="2"/>
  <c r="AC396" i="2"/>
  <c r="AB396" i="2"/>
  <c r="Y396" i="2"/>
  <c r="O396" i="2"/>
  <c r="N396" i="2"/>
  <c r="M396" i="2"/>
  <c r="L396" i="2"/>
  <c r="K396" i="2"/>
  <c r="H396" i="2" s="1"/>
  <c r="J396" i="2"/>
  <c r="I396" i="2"/>
  <c r="G396" i="2"/>
  <c r="F396" i="2"/>
  <c r="BO394" i="2"/>
  <c r="BN394" i="2"/>
  <c r="BM394" i="2"/>
  <c r="BL394" i="2" s="1"/>
  <c r="BH394" i="2"/>
  <c r="BD394" i="2"/>
  <c r="AZ394" i="2"/>
  <c r="AY394" i="2"/>
  <c r="AX394" i="2"/>
  <c r="AW394" i="2"/>
  <c r="AV394" i="2" s="1"/>
  <c r="AR394" i="2"/>
  <c r="AN394" i="2"/>
  <c r="AJ394" i="2"/>
  <c r="AI394" i="2"/>
  <c r="AF394" i="2" s="1"/>
  <c r="AH394" i="2"/>
  <c r="AG394" i="2"/>
  <c r="AB394" i="2"/>
  <c r="X394" i="2"/>
  <c r="T394" i="2"/>
  <c r="S394" i="2"/>
  <c r="BS394" i="2" s="1"/>
  <c r="R394" i="2"/>
  <c r="BR394" i="2" s="1"/>
  <c r="Q394" i="2"/>
  <c r="P394" i="2"/>
  <c r="L394" i="2"/>
  <c r="H394" i="2"/>
  <c r="D394" i="2"/>
  <c r="BO393" i="2"/>
  <c r="BN393" i="2"/>
  <c r="BM393" i="2"/>
  <c r="BL393" i="2" s="1"/>
  <c r="BH393" i="2"/>
  <c r="BD393" i="2"/>
  <c r="AZ393" i="2"/>
  <c r="AY393" i="2"/>
  <c r="AX393" i="2"/>
  <c r="AW393" i="2"/>
  <c r="AV393" i="2"/>
  <c r="AR393" i="2"/>
  <c r="AN393" i="2"/>
  <c r="AJ393" i="2"/>
  <c r="AI393" i="2"/>
  <c r="AF393" i="2" s="1"/>
  <c r="AH393" i="2"/>
  <c r="AG393" i="2"/>
  <c r="BQ393" i="2" s="1"/>
  <c r="AB393" i="2"/>
  <c r="X393" i="2"/>
  <c r="T393" i="2"/>
  <c r="S393" i="2"/>
  <c r="BS393" i="2" s="1"/>
  <c r="R393" i="2"/>
  <c r="Q393" i="2"/>
  <c r="L393" i="2"/>
  <c r="H393" i="2"/>
  <c r="D393" i="2"/>
  <c r="BO392" i="2"/>
  <c r="BN392" i="2"/>
  <c r="BL392" i="2" s="1"/>
  <c r="BM392" i="2"/>
  <c r="BH392" i="2"/>
  <c r="BD392" i="2"/>
  <c r="AZ392" i="2"/>
  <c r="AY392" i="2"/>
  <c r="AX392" i="2"/>
  <c r="AV392" i="2" s="1"/>
  <c r="AW392" i="2"/>
  <c r="AR392" i="2"/>
  <c r="AN392" i="2"/>
  <c r="AJ392" i="2"/>
  <c r="AI392" i="2"/>
  <c r="AH392" i="2"/>
  <c r="AG392" i="2"/>
  <c r="AF392" i="2"/>
  <c r="AB392" i="2"/>
  <c r="X392" i="2"/>
  <c r="T392" i="2"/>
  <c r="S392" i="2"/>
  <c r="R392" i="2"/>
  <c r="Q392" i="2"/>
  <c r="BQ392" i="2" s="1"/>
  <c r="L392" i="2"/>
  <c r="H392" i="2"/>
  <c r="D392" i="2"/>
  <c r="BO391" i="2"/>
  <c r="BL391" i="2" s="1"/>
  <c r="BN391" i="2"/>
  <c r="BM391" i="2"/>
  <c r="BH391" i="2"/>
  <c r="BD391" i="2"/>
  <c r="AZ391" i="2"/>
  <c r="AY391" i="2"/>
  <c r="AX391" i="2"/>
  <c r="AW391" i="2"/>
  <c r="AV391" i="2"/>
  <c r="AR391" i="2"/>
  <c r="AN391" i="2"/>
  <c r="AJ391" i="2"/>
  <c r="AI391" i="2"/>
  <c r="BS391" i="2" s="1"/>
  <c r="AH391" i="2"/>
  <c r="AG391" i="2"/>
  <c r="AB391" i="2"/>
  <c r="X391" i="2"/>
  <c r="T391" i="2"/>
  <c r="S391" i="2"/>
  <c r="R391" i="2"/>
  <c r="Q391" i="2"/>
  <c r="P391" i="2" s="1"/>
  <c r="L391" i="2"/>
  <c r="H391" i="2"/>
  <c r="D391" i="2"/>
  <c r="BO390" i="2"/>
  <c r="BN390" i="2"/>
  <c r="BM390" i="2"/>
  <c r="BL390" i="2" s="1"/>
  <c r="BH390" i="2"/>
  <c r="BD390" i="2"/>
  <c r="AZ390" i="2"/>
  <c r="AY390" i="2"/>
  <c r="AX390" i="2"/>
  <c r="AW390" i="2"/>
  <c r="AV390" i="2" s="1"/>
  <c r="AR390" i="2"/>
  <c r="AN390" i="2"/>
  <c r="AJ390" i="2"/>
  <c r="AI390" i="2"/>
  <c r="AF390" i="2" s="1"/>
  <c r="AH390" i="2"/>
  <c r="AG390" i="2"/>
  <c r="AB390" i="2"/>
  <c r="X390" i="2"/>
  <c r="T390" i="2"/>
  <c r="S390" i="2"/>
  <c r="R390" i="2"/>
  <c r="Q390" i="2"/>
  <c r="BQ390" i="2" s="1"/>
  <c r="P390" i="2"/>
  <c r="L390" i="2"/>
  <c r="H390" i="2"/>
  <c r="D390" i="2"/>
  <c r="BO389" i="2"/>
  <c r="BN389" i="2"/>
  <c r="BM389" i="2"/>
  <c r="BL389" i="2" s="1"/>
  <c r="BH389" i="2"/>
  <c r="BD389" i="2"/>
  <c r="AZ389" i="2"/>
  <c r="AY389" i="2"/>
  <c r="AX389" i="2"/>
  <c r="AW389" i="2"/>
  <c r="AV389" i="2" s="1"/>
  <c r="AR389" i="2"/>
  <c r="AN389" i="2"/>
  <c r="AJ389" i="2"/>
  <c r="AI389" i="2"/>
  <c r="AH389" i="2"/>
  <c r="AG389" i="2"/>
  <c r="AF389" i="2" s="1"/>
  <c r="AB389" i="2"/>
  <c r="X389" i="2"/>
  <c r="T389" i="2"/>
  <c r="S389" i="2"/>
  <c r="R389" i="2"/>
  <c r="Q389" i="2"/>
  <c r="P389" i="2" s="1"/>
  <c r="L389" i="2"/>
  <c r="H389" i="2"/>
  <c r="D389" i="2"/>
  <c r="BO388" i="2"/>
  <c r="BN388" i="2"/>
  <c r="BM388" i="2"/>
  <c r="BL388" i="2" s="1"/>
  <c r="BH388" i="2"/>
  <c r="BD388" i="2"/>
  <c r="AZ388" i="2"/>
  <c r="AY388" i="2"/>
  <c r="AX388" i="2"/>
  <c r="AW388" i="2"/>
  <c r="AV388" i="2"/>
  <c r="AR388" i="2"/>
  <c r="AN388" i="2"/>
  <c r="AJ388" i="2"/>
  <c r="AI388" i="2"/>
  <c r="AH388" i="2"/>
  <c r="AH386" i="2" s="1"/>
  <c r="AH385" i="2" s="1"/>
  <c r="AG388" i="2"/>
  <c r="AB388" i="2"/>
  <c r="X388" i="2"/>
  <c r="T388" i="2"/>
  <c r="S388" i="2"/>
  <c r="R388" i="2"/>
  <c r="Q388" i="2"/>
  <c r="P388" i="2" s="1"/>
  <c r="L388" i="2"/>
  <c r="H388" i="2"/>
  <c r="D388" i="2"/>
  <c r="BQ387" i="2"/>
  <c r="BO387" i="2"/>
  <c r="BN387" i="2"/>
  <c r="BL387" i="2" s="1"/>
  <c r="BM387" i="2"/>
  <c r="BH387" i="2"/>
  <c r="BD387" i="2"/>
  <c r="AZ387" i="2"/>
  <c r="AY387" i="2"/>
  <c r="AX387" i="2"/>
  <c r="AX386" i="2" s="1"/>
  <c r="AX385" i="2" s="1"/>
  <c r="AW387" i="2"/>
  <c r="AW386" i="2" s="1"/>
  <c r="AR387" i="2"/>
  <c r="AN387" i="2"/>
  <c r="AJ387" i="2"/>
  <c r="AI387" i="2"/>
  <c r="AF387" i="2" s="1"/>
  <c r="AH387" i="2"/>
  <c r="AG387" i="2"/>
  <c r="AB387" i="2"/>
  <c r="X387" i="2"/>
  <c r="T387" i="2"/>
  <c r="S387" i="2"/>
  <c r="R387" i="2"/>
  <c r="BR387" i="2" s="1"/>
  <c r="Q387" i="2"/>
  <c r="L387" i="2"/>
  <c r="H387" i="2"/>
  <c r="D387" i="2"/>
  <c r="BK386" i="2"/>
  <c r="BJ386" i="2"/>
  <c r="BI386" i="2"/>
  <c r="BI385" i="2" s="1"/>
  <c r="BH386" i="2"/>
  <c r="BG386" i="2"/>
  <c r="BF386" i="2"/>
  <c r="BF385" i="2" s="1"/>
  <c r="BE386" i="2"/>
  <c r="BC386" i="2"/>
  <c r="BB386" i="2"/>
  <c r="BB385" i="2" s="1"/>
  <c r="BA386" i="2"/>
  <c r="BA385" i="2" s="1"/>
  <c r="AU386" i="2"/>
  <c r="AT386" i="2"/>
  <c r="AS386" i="2"/>
  <c r="AR386" i="2" s="1"/>
  <c r="AQ386" i="2"/>
  <c r="AP386" i="2"/>
  <c r="AO386" i="2"/>
  <c r="AN386" i="2" s="1"/>
  <c r="AM386" i="2"/>
  <c r="AL386" i="2"/>
  <c r="AL385" i="2" s="1"/>
  <c r="AL383" i="2" s="1"/>
  <c r="AK386" i="2"/>
  <c r="AK385" i="2" s="1"/>
  <c r="AJ386" i="2"/>
  <c r="AI386" i="2"/>
  <c r="AG386" i="2"/>
  <c r="AE386" i="2"/>
  <c r="AE385" i="2" s="1"/>
  <c r="AD386" i="2"/>
  <c r="AD385" i="2" s="1"/>
  <c r="AC386" i="2"/>
  <c r="AA386" i="2"/>
  <c r="Z386" i="2"/>
  <c r="Y386" i="2"/>
  <c r="X386" i="2" s="1"/>
  <c r="W386" i="2"/>
  <c r="V386" i="2"/>
  <c r="U386" i="2"/>
  <c r="T386" i="2" s="1"/>
  <c r="Q386" i="2"/>
  <c r="O386" i="2"/>
  <c r="N386" i="2"/>
  <c r="N385" i="2" s="1"/>
  <c r="M386" i="2"/>
  <c r="M385" i="2" s="1"/>
  <c r="K386" i="2"/>
  <c r="K385" i="2" s="1"/>
  <c r="J386" i="2"/>
  <c r="J385" i="2" s="1"/>
  <c r="J383" i="2" s="1"/>
  <c r="I386" i="2"/>
  <c r="I385" i="2" s="1"/>
  <c r="G386" i="2"/>
  <c r="F386" i="2"/>
  <c r="E386" i="2"/>
  <c r="D386" i="2" s="1"/>
  <c r="BK385" i="2"/>
  <c r="BJ385" i="2"/>
  <c r="BG385" i="2"/>
  <c r="BG383" i="2" s="1"/>
  <c r="AU385" i="2"/>
  <c r="AT385" i="2"/>
  <c r="AS385" i="2"/>
  <c r="AR385" i="2" s="1"/>
  <c r="AQ385" i="2"/>
  <c r="AP385" i="2"/>
  <c r="AO385" i="2"/>
  <c r="AN385" i="2"/>
  <c r="AM385" i="2"/>
  <c r="AM383" i="2" s="1"/>
  <c r="AC385" i="2"/>
  <c r="AB385" i="2" s="1"/>
  <c r="AA385" i="2"/>
  <c r="Z385" i="2"/>
  <c r="Z383" i="2" s="1"/>
  <c r="Y385" i="2"/>
  <c r="W385" i="2"/>
  <c r="V385" i="2"/>
  <c r="U385" i="2"/>
  <c r="G385" i="2"/>
  <c r="F385" i="2"/>
  <c r="E385" i="2"/>
  <c r="D385" i="2" s="1"/>
  <c r="AT383" i="2"/>
  <c r="M383" i="2"/>
  <c r="F383" i="2"/>
  <c r="BO381" i="2"/>
  <c r="BN381" i="2"/>
  <c r="BM381" i="2"/>
  <c r="BL381" i="2"/>
  <c r="BH381" i="2"/>
  <c r="BD381" i="2"/>
  <c r="AZ381" i="2"/>
  <c r="AY381" i="2"/>
  <c r="AX381" i="2"/>
  <c r="AW381" i="2"/>
  <c r="AV381" i="2"/>
  <c r="AR381" i="2"/>
  <c r="AN381" i="2"/>
  <c r="AJ381" i="2"/>
  <c r="AI381" i="2"/>
  <c r="AF381" i="2" s="1"/>
  <c r="AH381" i="2"/>
  <c r="AG381" i="2"/>
  <c r="AB381" i="2"/>
  <c r="X381" i="2"/>
  <c r="T381" i="2"/>
  <c r="S381" i="2"/>
  <c r="BS381" i="2" s="1"/>
  <c r="R381" i="2"/>
  <c r="BR381" i="2" s="1"/>
  <c r="Q381" i="2"/>
  <c r="BQ381" i="2" s="1"/>
  <c r="BP381" i="2" s="1"/>
  <c r="P381" i="2"/>
  <c r="L381" i="2"/>
  <c r="H381" i="2"/>
  <c r="D381" i="2"/>
  <c r="BO380" i="2"/>
  <c r="BN380" i="2"/>
  <c r="BM380" i="2"/>
  <c r="BH380" i="2"/>
  <c r="BD380" i="2"/>
  <c r="AZ380" i="2"/>
  <c r="AY380" i="2"/>
  <c r="AX380" i="2"/>
  <c r="AW380" i="2"/>
  <c r="AV380" i="2"/>
  <c r="AR380" i="2"/>
  <c r="AN380" i="2"/>
  <c r="AJ380" i="2"/>
  <c r="AI380" i="2"/>
  <c r="AH380" i="2"/>
  <c r="AG380" i="2"/>
  <c r="AF380" i="2" s="1"/>
  <c r="AB380" i="2"/>
  <c r="X380" i="2"/>
  <c r="T380" i="2"/>
  <c r="S380" i="2"/>
  <c r="R380" i="2"/>
  <c r="BR380" i="2" s="1"/>
  <c r="Q380" i="2"/>
  <c r="L380" i="2"/>
  <c r="H380" i="2"/>
  <c r="D380" i="2"/>
  <c r="BO379" i="2"/>
  <c r="BN379" i="2"/>
  <c r="BL379" i="2" s="1"/>
  <c r="BM379" i="2"/>
  <c r="BH379" i="2"/>
  <c r="BD379" i="2"/>
  <c r="AZ379" i="2"/>
  <c r="AY379" i="2"/>
  <c r="AX379" i="2"/>
  <c r="AW379" i="2"/>
  <c r="AV379" i="2" s="1"/>
  <c r="AR379" i="2"/>
  <c r="AN379" i="2"/>
  <c r="AJ379" i="2"/>
  <c r="AI379" i="2"/>
  <c r="AH379" i="2"/>
  <c r="AG379" i="2"/>
  <c r="AF379" i="2" s="1"/>
  <c r="AB379" i="2"/>
  <c r="X379" i="2"/>
  <c r="T379" i="2"/>
  <c r="S379" i="2"/>
  <c r="R379" i="2"/>
  <c r="Q379" i="2"/>
  <c r="L379" i="2"/>
  <c r="H379" i="2"/>
  <c r="D379" i="2"/>
  <c r="BK378" i="2"/>
  <c r="BJ378" i="2"/>
  <c r="BI378" i="2"/>
  <c r="BI372" i="2" s="1"/>
  <c r="BH372" i="2" s="1"/>
  <c r="BH378" i="2"/>
  <c r="BG378" i="2"/>
  <c r="BF378" i="2"/>
  <c r="BE378" i="2"/>
  <c r="BD378" i="2" s="1"/>
  <c r="BC378" i="2"/>
  <c r="BO378" i="2" s="1"/>
  <c r="BB378" i="2"/>
  <c r="BN378" i="2" s="1"/>
  <c r="BA378" i="2"/>
  <c r="AW378" i="2"/>
  <c r="AU378" i="2"/>
  <c r="AT378" i="2"/>
  <c r="AS378" i="2"/>
  <c r="AR378" i="2" s="1"/>
  <c r="AQ378" i="2"/>
  <c r="AP378" i="2"/>
  <c r="AO378" i="2"/>
  <c r="AN378" i="2"/>
  <c r="AM378" i="2"/>
  <c r="AY378" i="2" s="1"/>
  <c r="AL378" i="2"/>
  <c r="AX378" i="2" s="1"/>
  <c r="AK378" i="2"/>
  <c r="AJ378" i="2" s="1"/>
  <c r="AE378" i="2"/>
  <c r="AI378" i="2" s="1"/>
  <c r="AD378" i="2"/>
  <c r="AH378" i="2" s="1"/>
  <c r="AH372" i="2" s="1"/>
  <c r="AC378" i="2"/>
  <c r="AA378" i="2"/>
  <c r="Z378" i="2"/>
  <c r="Y378" i="2"/>
  <c r="X378" i="2" s="1"/>
  <c r="W378" i="2"/>
  <c r="V378" i="2"/>
  <c r="U378" i="2"/>
  <c r="T378" i="2"/>
  <c r="Q378" i="2"/>
  <c r="O378" i="2"/>
  <c r="O372" i="2" s="1"/>
  <c r="N378" i="2"/>
  <c r="M378" i="2"/>
  <c r="L378" i="2" s="1"/>
  <c r="K378" i="2"/>
  <c r="S378" i="2" s="1"/>
  <c r="J378" i="2"/>
  <c r="R378" i="2" s="1"/>
  <c r="I378" i="2"/>
  <c r="H378" i="2" s="1"/>
  <c r="G378" i="2"/>
  <c r="F378" i="2"/>
  <c r="E378" i="2"/>
  <c r="D378" i="2" s="1"/>
  <c r="BQ377" i="2"/>
  <c r="BO377" i="2"/>
  <c r="BN377" i="2"/>
  <c r="BL377" i="2" s="1"/>
  <c r="BM377" i="2"/>
  <c r="BH377" i="2"/>
  <c r="BD377" i="2"/>
  <c r="AZ377" i="2"/>
  <c r="AY377" i="2"/>
  <c r="AX377" i="2"/>
  <c r="AW377" i="2"/>
  <c r="AV377" i="2"/>
  <c r="AR377" i="2"/>
  <c r="AN377" i="2"/>
  <c r="AJ377" i="2"/>
  <c r="AI377" i="2"/>
  <c r="AH377" i="2"/>
  <c r="AG377" i="2"/>
  <c r="AF377" i="2" s="1"/>
  <c r="AB377" i="2"/>
  <c r="X377" i="2"/>
  <c r="T377" i="2"/>
  <c r="S377" i="2"/>
  <c r="R377" i="2"/>
  <c r="BR377" i="2" s="1"/>
  <c r="Q377" i="2"/>
  <c r="L377" i="2"/>
  <c r="H377" i="2"/>
  <c r="D377" i="2"/>
  <c r="BO376" i="2"/>
  <c r="BN376" i="2"/>
  <c r="BM376" i="2"/>
  <c r="BL376" i="2" s="1"/>
  <c r="BH376" i="2"/>
  <c r="BD376" i="2"/>
  <c r="AZ376" i="2"/>
  <c r="AY376" i="2"/>
  <c r="BS376" i="2" s="1"/>
  <c r="AX376" i="2"/>
  <c r="BR376" i="2" s="1"/>
  <c r="AW376" i="2"/>
  <c r="AV376" i="2" s="1"/>
  <c r="AR376" i="2"/>
  <c r="AN376" i="2"/>
  <c r="AJ376" i="2"/>
  <c r="AI376" i="2"/>
  <c r="AH376" i="2"/>
  <c r="AG376" i="2"/>
  <c r="BQ376" i="2" s="1"/>
  <c r="BP376" i="2" s="1"/>
  <c r="AF376" i="2"/>
  <c r="AB376" i="2"/>
  <c r="X376" i="2"/>
  <c r="T376" i="2"/>
  <c r="S376" i="2"/>
  <c r="R376" i="2"/>
  <c r="Q376" i="2"/>
  <c r="P376" i="2" s="1"/>
  <c r="L376" i="2"/>
  <c r="H376" i="2"/>
  <c r="D376" i="2"/>
  <c r="BO375" i="2"/>
  <c r="BN375" i="2"/>
  <c r="BN373" i="2" s="1"/>
  <c r="BM375" i="2"/>
  <c r="BH375" i="2"/>
  <c r="BD375" i="2"/>
  <c r="AZ375" i="2"/>
  <c r="AY375" i="2"/>
  <c r="AX375" i="2"/>
  <c r="AW375" i="2"/>
  <c r="AV375" i="2" s="1"/>
  <c r="AR375" i="2"/>
  <c r="AN375" i="2"/>
  <c r="AJ375" i="2"/>
  <c r="AI375" i="2"/>
  <c r="AH375" i="2"/>
  <c r="AG375" i="2"/>
  <c r="BQ375" i="2" s="1"/>
  <c r="AB375" i="2"/>
  <c r="X375" i="2"/>
  <c r="T375" i="2"/>
  <c r="S375" i="2"/>
  <c r="S373" i="2" s="1"/>
  <c r="R375" i="2"/>
  <c r="P375" i="2" s="1"/>
  <c r="Q375" i="2"/>
  <c r="L375" i="2"/>
  <c r="H375" i="2"/>
  <c r="D375" i="2"/>
  <c r="BO374" i="2"/>
  <c r="BN374" i="2"/>
  <c r="BM374" i="2"/>
  <c r="BL374" i="2"/>
  <c r="BH374" i="2"/>
  <c r="BD374" i="2"/>
  <c r="AZ374" i="2"/>
  <c r="AY374" i="2"/>
  <c r="AY373" i="2" s="1"/>
  <c r="AY372" i="2" s="1"/>
  <c r="AX374" i="2"/>
  <c r="AX373" i="2" s="1"/>
  <c r="AX372" i="2" s="1"/>
  <c r="AW374" i="2"/>
  <c r="AW373" i="2" s="1"/>
  <c r="AR374" i="2"/>
  <c r="AN374" i="2"/>
  <c r="AJ374" i="2"/>
  <c r="AI374" i="2"/>
  <c r="AF374" i="2" s="1"/>
  <c r="AH374" i="2"/>
  <c r="AG374" i="2"/>
  <c r="AB374" i="2"/>
  <c r="X374" i="2"/>
  <c r="T374" i="2"/>
  <c r="S374" i="2"/>
  <c r="R374" i="2"/>
  <c r="Q374" i="2"/>
  <c r="P374" i="2"/>
  <c r="L374" i="2"/>
  <c r="H374" i="2"/>
  <c r="D374" i="2"/>
  <c r="BO373" i="2"/>
  <c r="BO372" i="2" s="1"/>
  <c r="BM373" i="2"/>
  <c r="BK373" i="2"/>
  <c r="BJ373" i="2"/>
  <c r="BI373" i="2"/>
  <c r="BH373" i="2" s="1"/>
  <c r="BG373" i="2"/>
  <c r="BF373" i="2"/>
  <c r="BE373" i="2"/>
  <c r="BD373" i="2"/>
  <c r="BC373" i="2"/>
  <c r="BB373" i="2"/>
  <c r="BB372" i="2" s="1"/>
  <c r="BA373" i="2"/>
  <c r="AU373" i="2"/>
  <c r="AU372" i="2" s="1"/>
  <c r="AT373" i="2"/>
  <c r="AT372" i="2" s="1"/>
  <c r="AS373" i="2"/>
  <c r="AQ373" i="2"/>
  <c r="AP373" i="2"/>
  <c r="AO373" i="2"/>
  <c r="AN373" i="2" s="1"/>
  <c r="AM373" i="2"/>
  <c r="AL373" i="2"/>
  <c r="AK373" i="2"/>
  <c r="AJ373" i="2"/>
  <c r="AH373" i="2"/>
  <c r="AE373" i="2"/>
  <c r="AE372" i="2" s="1"/>
  <c r="AD373" i="2"/>
  <c r="AC373" i="2"/>
  <c r="AC372" i="2" s="1"/>
  <c r="AB373" i="2"/>
  <c r="AA373" i="2"/>
  <c r="AA372" i="2" s="1"/>
  <c r="Z373" i="2"/>
  <c r="Z372" i="2" s="1"/>
  <c r="Y373" i="2"/>
  <c r="W373" i="2"/>
  <c r="V373" i="2"/>
  <c r="U373" i="2"/>
  <c r="T373" i="2" s="1"/>
  <c r="Q373" i="2"/>
  <c r="O373" i="2"/>
  <c r="N373" i="2"/>
  <c r="M373" i="2"/>
  <c r="L373" i="2"/>
  <c r="K373" i="2"/>
  <c r="K372" i="2" s="1"/>
  <c r="J373" i="2"/>
  <c r="J372" i="2" s="1"/>
  <c r="I373" i="2"/>
  <c r="H373" i="2" s="1"/>
  <c r="G373" i="2"/>
  <c r="G372" i="2" s="1"/>
  <c r="F373" i="2"/>
  <c r="F372" i="2" s="1"/>
  <c r="E373" i="2"/>
  <c r="BK372" i="2"/>
  <c r="BJ372" i="2"/>
  <c r="BG372" i="2"/>
  <c r="BF372" i="2"/>
  <c r="BE372" i="2"/>
  <c r="BD372" i="2" s="1"/>
  <c r="AS372" i="2"/>
  <c r="AR372" i="2" s="1"/>
  <c r="AQ372" i="2"/>
  <c r="AP372" i="2"/>
  <c r="AO372" i="2"/>
  <c r="AN372" i="2"/>
  <c r="AM372" i="2"/>
  <c r="AL372" i="2"/>
  <c r="AK372" i="2"/>
  <c r="AJ372" i="2" s="1"/>
  <c r="W372" i="2"/>
  <c r="V372" i="2"/>
  <c r="U372" i="2"/>
  <c r="T372" i="2" s="1"/>
  <c r="S372" i="2"/>
  <c r="Q372" i="2"/>
  <c r="N372" i="2"/>
  <c r="M372" i="2"/>
  <c r="BR370" i="2"/>
  <c r="BQ370" i="2"/>
  <c r="BO370" i="2"/>
  <c r="BN370" i="2"/>
  <c r="BM370" i="2"/>
  <c r="BL370" i="2"/>
  <c r="BH370" i="2"/>
  <c r="BD370" i="2"/>
  <c r="AZ370" i="2"/>
  <c r="AY370" i="2"/>
  <c r="AX370" i="2"/>
  <c r="AW370" i="2"/>
  <c r="AV370" i="2" s="1"/>
  <c r="AR370" i="2"/>
  <c r="AN370" i="2"/>
  <c r="AJ370" i="2"/>
  <c r="AI370" i="2"/>
  <c r="AF370" i="2" s="1"/>
  <c r="AH370" i="2"/>
  <c r="AG370" i="2"/>
  <c r="AB370" i="2"/>
  <c r="X370" i="2"/>
  <c r="T370" i="2"/>
  <c r="S370" i="2"/>
  <c r="BS370" i="2" s="1"/>
  <c r="BP370" i="2" s="1"/>
  <c r="R370" i="2"/>
  <c r="Q370" i="2"/>
  <c r="P370" i="2"/>
  <c r="L370" i="2"/>
  <c r="H370" i="2"/>
  <c r="D370" i="2"/>
  <c r="BO369" i="2"/>
  <c r="BN369" i="2"/>
  <c r="BM369" i="2"/>
  <c r="BL369" i="2" s="1"/>
  <c r="BH369" i="2"/>
  <c r="BD369" i="2"/>
  <c r="AZ369" i="2"/>
  <c r="AY369" i="2"/>
  <c r="AV369" i="2" s="1"/>
  <c r="AX369" i="2"/>
  <c r="AW369" i="2"/>
  <c r="AR369" i="2"/>
  <c r="AN369" i="2"/>
  <c r="AJ369" i="2"/>
  <c r="AI369" i="2"/>
  <c r="AF369" i="2" s="1"/>
  <c r="AH369" i="2"/>
  <c r="AG369" i="2"/>
  <c r="AB369" i="2"/>
  <c r="X369" i="2"/>
  <c r="T369" i="2"/>
  <c r="S369" i="2"/>
  <c r="R369" i="2"/>
  <c r="Q369" i="2"/>
  <c r="L369" i="2"/>
  <c r="H369" i="2"/>
  <c r="D369" i="2"/>
  <c r="BS368" i="2"/>
  <c r="BR368" i="2"/>
  <c r="BO368" i="2"/>
  <c r="BN368" i="2"/>
  <c r="BM368" i="2"/>
  <c r="BL368" i="2" s="1"/>
  <c r="BH368" i="2"/>
  <c r="BD368" i="2"/>
  <c r="AZ368" i="2"/>
  <c r="AY368" i="2"/>
  <c r="AX368" i="2"/>
  <c r="AW368" i="2"/>
  <c r="AV368" i="2"/>
  <c r="AR368" i="2"/>
  <c r="AN368" i="2"/>
  <c r="AJ368" i="2"/>
  <c r="AI368" i="2"/>
  <c r="AH368" i="2"/>
  <c r="AG368" i="2"/>
  <c r="BQ368" i="2" s="1"/>
  <c r="BP368" i="2" s="1"/>
  <c r="AF368" i="2"/>
  <c r="AB368" i="2"/>
  <c r="X368" i="2"/>
  <c r="T368" i="2"/>
  <c r="S368" i="2"/>
  <c r="R368" i="2"/>
  <c r="Q368" i="2"/>
  <c r="P368" i="2" s="1"/>
  <c r="L368" i="2"/>
  <c r="H368" i="2"/>
  <c r="D368" i="2"/>
  <c r="BO367" i="2"/>
  <c r="BN367" i="2"/>
  <c r="BM367" i="2"/>
  <c r="BH367" i="2"/>
  <c r="BD367" i="2"/>
  <c r="AZ367" i="2"/>
  <c r="AY367" i="2"/>
  <c r="AV367" i="2" s="1"/>
  <c r="AX367" i="2"/>
  <c r="AW367" i="2"/>
  <c r="AR367" i="2"/>
  <c r="AN367" i="2"/>
  <c r="AJ367" i="2"/>
  <c r="AI367" i="2"/>
  <c r="AF367" i="2" s="1"/>
  <c r="AH367" i="2"/>
  <c r="AG367" i="2"/>
  <c r="AB367" i="2"/>
  <c r="X367" i="2"/>
  <c r="T367" i="2"/>
  <c r="S367" i="2"/>
  <c r="R367" i="2"/>
  <c r="Q367" i="2"/>
  <c r="L367" i="2"/>
  <c r="H367" i="2"/>
  <c r="D367" i="2"/>
  <c r="BS366" i="2"/>
  <c r="BQ366" i="2"/>
  <c r="BO366" i="2"/>
  <c r="BN366" i="2"/>
  <c r="BM366" i="2"/>
  <c r="BL366" i="2" s="1"/>
  <c r="BH366" i="2"/>
  <c r="BD366" i="2"/>
  <c r="AZ366" i="2"/>
  <c r="AY366" i="2"/>
  <c r="AX366" i="2"/>
  <c r="AW366" i="2"/>
  <c r="AR366" i="2"/>
  <c r="AN366" i="2"/>
  <c r="AJ366" i="2"/>
  <c r="AI366" i="2"/>
  <c r="AF366" i="2" s="1"/>
  <c r="AH366" i="2"/>
  <c r="AG366" i="2"/>
  <c r="AB366" i="2"/>
  <c r="X366" i="2"/>
  <c r="T366" i="2"/>
  <c r="S366" i="2"/>
  <c r="R366" i="2"/>
  <c r="Q366" i="2"/>
  <c r="P366" i="2" s="1"/>
  <c r="L366" i="2"/>
  <c r="H366" i="2"/>
  <c r="D366" i="2"/>
  <c r="BO365" i="2"/>
  <c r="BO364" i="2" s="1"/>
  <c r="BN365" i="2"/>
  <c r="BM365" i="2"/>
  <c r="BL365" i="2"/>
  <c r="BH365" i="2"/>
  <c r="BD365" i="2"/>
  <c r="AZ365" i="2"/>
  <c r="AY365" i="2"/>
  <c r="AX365" i="2"/>
  <c r="AW365" i="2"/>
  <c r="AV365" i="2" s="1"/>
  <c r="AR365" i="2"/>
  <c r="AN365" i="2"/>
  <c r="AJ365" i="2"/>
  <c r="AI365" i="2"/>
  <c r="BS365" i="2" s="1"/>
  <c r="AH365" i="2"/>
  <c r="AG365" i="2"/>
  <c r="AB365" i="2"/>
  <c r="X365" i="2"/>
  <c r="T365" i="2"/>
  <c r="S365" i="2"/>
  <c r="R365" i="2"/>
  <c r="Q365" i="2"/>
  <c r="L365" i="2"/>
  <c r="H365" i="2"/>
  <c r="D365" i="2"/>
  <c r="BM364" i="2"/>
  <c r="BK364" i="2"/>
  <c r="BJ364" i="2"/>
  <c r="BI364" i="2"/>
  <c r="BH364" i="2"/>
  <c r="BG364" i="2"/>
  <c r="BF364" i="2"/>
  <c r="BD364" i="2" s="1"/>
  <c r="BE364" i="2"/>
  <c r="BC364" i="2"/>
  <c r="BB364" i="2"/>
  <c r="BA364" i="2"/>
  <c r="AU364" i="2"/>
  <c r="AT364" i="2"/>
  <c r="AS364" i="2"/>
  <c r="AR364" i="2"/>
  <c r="AQ364" i="2"/>
  <c r="AP364" i="2"/>
  <c r="AO364" i="2"/>
  <c r="AN364" i="2"/>
  <c r="AM364" i="2"/>
  <c r="AL364" i="2"/>
  <c r="AK364" i="2"/>
  <c r="AG364" i="2"/>
  <c r="AE364" i="2"/>
  <c r="AD364" i="2"/>
  <c r="AC364" i="2"/>
  <c r="AB364" i="2" s="1"/>
  <c r="AA364" i="2"/>
  <c r="Z364" i="2"/>
  <c r="Y364" i="2"/>
  <c r="X364" i="2"/>
  <c r="W364" i="2"/>
  <c r="V364" i="2"/>
  <c r="U364" i="2"/>
  <c r="S364" i="2"/>
  <c r="Q364" i="2"/>
  <c r="O364" i="2"/>
  <c r="N364" i="2"/>
  <c r="M364" i="2"/>
  <c r="K364" i="2"/>
  <c r="J364" i="2"/>
  <c r="I364" i="2"/>
  <c r="H364" i="2" s="1"/>
  <c r="G364" i="2"/>
  <c r="F364" i="2"/>
  <c r="E364" i="2"/>
  <c r="D364" i="2"/>
  <c r="BR363" i="2"/>
  <c r="BO363" i="2"/>
  <c r="BN363" i="2"/>
  <c r="BM363" i="2"/>
  <c r="BL363" i="2"/>
  <c r="BH363" i="2"/>
  <c r="BD363" i="2"/>
  <c r="AZ363" i="2"/>
  <c r="AY363" i="2"/>
  <c r="AX363" i="2"/>
  <c r="AW363" i="2"/>
  <c r="AV363" i="2" s="1"/>
  <c r="AR363" i="2"/>
  <c r="AN363" i="2"/>
  <c r="AJ363" i="2"/>
  <c r="AI363" i="2"/>
  <c r="AH363" i="2"/>
  <c r="AG363" i="2"/>
  <c r="AF363" i="2" s="1"/>
  <c r="AB363" i="2"/>
  <c r="X363" i="2"/>
  <c r="T363" i="2"/>
  <c r="S363" i="2"/>
  <c r="R363" i="2"/>
  <c r="Q363" i="2"/>
  <c r="L363" i="2"/>
  <c r="H363" i="2"/>
  <c r="D363" i="2"/>
  <c r="BO362" i="2"/>
  <c r="BN362" i="2"/>
  <c r="BM362" i="2"/>
  <c r="BL362" i="2" s="1"/>
  <c r="BH362" i="2"/>
  <c r="BD362" i="2"/>
  <c r="AZ362" i="2"/>
  <c r="AY362" i="2"/>
  <c r="AY360" i="2" s="1"/>
  <c r="AX362" i="2"/>
  <c r="AX360" i="2" s="1"/>
  <c r="AW362" i="2"/>
  <c r="AV362" i="2"/>
  <c r="AR362" i="2"/>
  <c r="AN362" i="2"/>
  <c r="AJ362" i="2"/>
  <c r="AI362" i="2"/>
  <c r="AF362" i="2" s="1"/>
  <c r="AH362" i="2"/>
  <c r="AG362" i="2"/>
  <c r="AB362" i="2"/>
  <c r="X362" i="2"/>
  <c r="T362" i="2"/>
  <c r="S362" i="2"/>
  <c r="BS362" i="2" s="1"/>
  <c r="R362" i="2"/>
  <c r="BR362" i="2" s="1"/>
  <c r="Q362" i="2"/>
  <c r="BQ362" i="2" s="1"/>
  <c r="L362" i="2"/>
  <c r="H362" i="2"/>
  <c r="D362" i="2"/>
  <c r="BO361" i="2"/>
  <c r="BN361" i="2"/>
  <c r="BN360" i="2" s="1"/>
  <c r="BM361" i="2"/>
  <c r="BH361" i="2"/>
  <c r="BD361" i="2"/>
  <c r="AZ361" i="2"/>
  <c r="AY361" i="2"/>
  <c r="AX361" i="2"/>
  <c r="AW361" i="2"/>
  <c r="AV361" i="2"/>
  <c r="AR361" i="2"/>
  <c r="AN361" i="2"/>
  <c r="AJ361" i="2"/>
  <c r="AI361" i="2"/>
  <c r="AH361" i="2"/>
  <c r="AG361" i="2"/>
  <c r="AB361" i="2"/>
  <c r="X361" i="2"/>
  <c r="T361" i="2"/>
  <c r="S361" i="2"/>
  <c r="R361" i="2"/>
  <c r="Q361" i="2"/>
  <c r="L361" i="2"/>
  <c r="H361" i="2"/>
  <c r="D361" i="2"/>
  <c r="BO360" i="2"/>
  <c r="BM360" i="2"/>
  <c r="BK360" i="2"/>
  <c r="BH360" i="2" s="1"/>
  <c r="BJ360" i="2"/>
  <c r="BI360" i="2"/>
  <c r="BG360" i="2"/>
  <c r="BF360" i="2"/>
  <c r="BE360" i="2"/>
  <c r="BC360" i="2"/>
  <c r="BB360" i="2"/>
  <c r="BA360" i="2"/>
  <c r="AW360" i="2"/>
  <c r="AV360" i="2" s="1"/>
  <c r="AU360" i="2"/>
  <c r="AT360" i="2"/>
  <c r="AS360" i="2"/>
  <c r="AR360" i="2"/>
  <c r="AQ360" i="2"/>
  <c r="AP360" i="2"/>
  <c r="AO360" i="2"/>
  <c r="AN360" i="2"/>
  <c r="AM360" i="2"/>
  <c r="AM355" i="2" s="1"/>
  <c r="AL360" i="2"/>
  <c r="AK360" i="2"/>
  <c r="AJ360" i="2" s="1"/>
  <c r="AH360" i="2"/>
  <c r="AE360" i="2"/>
  <c r="AD360" i="2"/>
  <c r="AC360" i="2"/>
  <c r="AB360" i="2"/>
  <c r="AA360" i="2"/>
  <c r="AA355" i="2" s="1"/>
  <c r="Z360" i="2"/>
  <c r="Y360" i="2"/>
  <c r="X360" i="2" s="1"/>
  <c r="W360" i="2"/>
  <c r="T360" i="2" s="1"/>
  <c r="V360" i="2"/>
  <c r="U360" i="2"/>
  <c r="O360" i="2"/>
  <c r="N360" i="2"/>
  <c r="M360" i="2"/>
  <c r="K360" i="2"/>
  <c r="K355" i="2" s="1"/>
  <c r="J360" i="2"/>
  <c r="I360" i="2"/>
  <c r="G360" i="2"/>
  <c r="F360" i="2"/>
  <c r="E360" i="2"/>
  <c r="D360" i="2" s="1"/>
  <c r="BQ359" i="2"/>
  <c r="BO359" i="2"/>
  <c r="BL359" i="2" s="1"/>
  <c r="BN359" i="2"/>
  <c r="BM359" i="2"/>
  <c r="BH359" i="2"/>
  <c r="BD359" i="2"/>
  <c r="AZ359" i="2"/>
  <c r="AY359" i="2"/>
  <c r="AX359" i="2"/>
  <c r="AV359" i="2" s="1"/>
  <c r="AW359" i="2"/>
  <c r="AR359" i="2"/>
  <c r="AN359" i="2"/>
  <c r="AJ359" i="2"/>
  <c r="AI359" i="2"/>
  <c r="AH359" i="2"/>
  <c r="AG359" i="2"/>
  <c r="AF359" i="2"/>
  <c r="AB359" i="2"/>
  <c r="X359" i="2"/>
  <c r="T359" i="2"/>
  <c r="S359" i="2"/>
  <c r="R359" i="2"/>
  <c r="BR359" i="2" s="1"/>
  <c r="Q359" i="2"/>
  <c r="L359" i="2"/>
  <c r="H359" i="2"/>
  <c r="D359" i="2"/>
  <c r="BO358" i="2"/>
  <c r="BN358" i="2"/>
  <c r="BM358" i="2"/>
  <c r="BL358" i="2" s="1"/>
  <c r="BH358" i="2"/>
  <c r="BD358" i="2"/>
  <c r="AZ358" i="2"/>
  <c r="AY358" i="2"/>
  <c r="AX358" i="2"/>
  <c r="AW358" i="2"/>
  <c r="AV358" i="2" s="1"/>
  <c r="AR358" i="2"/>
  <c r="AN358" i="2"/>
  <c r="AJ358" i="2"/>
  <c r="AI358" i="2"/>
  <c r="AH358" i="2"/>
  <c r="AG358" i="2"/>
  <c r="AF358" i="2" s="1"/>
  <c r="AB358" i="2"/>
  <c r="X358" i="2"/>
  <c r="T358" i="2"/>
  <c r="S358" i="2"/>
  <c r="BS358" i="2" s="1"/>
  <c r="R358" i="2"/>
  <c r="BR358" i="2" s="1"/>
  <c r="Q358" i="2"/>
  <c r="L358" i="2"/>
  <c r="H358" i="2"/>
  <c r="D358" i="2"/>
  <c r="BO357" i="2"/>
  <c r="BN357" i="2"/>
  <c r="BN356" i="2" s="1"/>
  <c r="BM357" i="2"/>
  <c r="BL357" i="2"/>
  <c r="BH357" i="2"/>
  <c r="BD357" i="2"/>
  <c r="AZ357" i="2"/>
  <c r="AY357" i="2"/>
  <c r="AX357" i="2"/>
  <c r="AX356" i="2" s="1"/>
  <c r="AW357" i="2"/>
  <c r="AR357" i="2"/>
  <c r="AN357" i="2"/>
  <c r="AJ357" i="2"/>
  <c r="AI357" i="2"/>
  <c r="AI356" i="2" s="1"/>
  <c r="AH357" i="2"/>
  <c r="BR357" i="2" s="1"/>
  <c r="AG357" i="2"/>
  <c r="AB357" i="2"/>
  <c r="X357" i="2"/>
  <c r="T357" i="2"/>
  <c r="S357" i="2"/>
  <c r="R357" i="2"/>
  <c r="Q357" i="2"/>
  <c r="L357" i="2"/>
  <c r="H357" i="2"/>
  <c r="D357" i="2"/>
  <c r="BM356" i="2"/>
  <c r="BK356" i="2"/>
  <c r="BK355" i="2" s="1"/>
  <c r="BJ356" i="2"/>
  <c r="BJ355" i="2" s="1"/>
  <c r="BI356" i="2"/>
  <c r="BI355" i="2" s="1"/>
  <c r="BG356" i="2"/>
  <c r="BF356" i="2"/>
  <c r="BE356" i="2"/>
  <c r="BC356" i="2"/>
  <c r="BB356" i="2"/>
  <c r="BA356" i="2"/>
  <c r="AY356" i="2"/>
  <c r="AU356" i="2"/>
  <c r="AT356" i="2"/>
  <c r="AT355" i="2" s="1"/>
  <c r="AS356" i="2"/>
  <c r="AS355" i="2" s="1"/>
  <c r="AR356" i="2"/>
  <c r="AQ356" i="2"/>
  <c r="AQ355" i="2" s="1"/>
  <c r="AP356" i="2"/>
  <c r="AP355" i="2" s="1"/>
  <c r="AO356" i="2"/>
  <c r="AM356" i="2"/>
  <c r="AL356" i="2"/>
  <c r="AK356" i="2"/>
  <c r="AJ356" i="2"/>
  <c r="AE356" i="2"/>
  <c r="AD356" i="2"/>
  <c r="AD355" i="2" s="1"/>
  <c r="AC356" i="2"/>
  <c r="AA356" i="2"/>
  <c r="Z356" i="2"/>
  <c r="Y356" i="2"/>
  <c r="Y355" i="2" s="1"/>
  <c r="X356" i="2"/>
  <c r="W356" i="2"/>
  <c r="V356" i="2"/>
  <c r="U356" i="2"/>
  <c r="U355" i="2" s="1"/>
  <c r="R356" i="2"/>
  <c r="O356" i="2"/>
  <c r="O355" i="2" s="1"/>
  <c r="N356" i="2"/>
  <c r="M356" i="2"/>
  <c r="K356" i="2"/>
  <c r="J356" i="2"/>
  <c r="J355" i="2" s="1"/>
  <c r="I356" i="2"/>
  <c r="G356" i="2"/>
  <c r="F356" i="2"/>
  <c r="F355" i="2" s="1"/>
  <c r="E356" i="2"/>
  <c r="BG355" i="2"/>
  <c r="BE355" i="2"/>
  <c r="BA355" i="2"/>
  <c r="AU355" i="2"/>
  <c r="AL355" i="2"/>
  <c r="AK355" i="2"/>
  <c r="AE355" i="2"/>
  <c r="M355" i="2"/>
  <c r="I355" i="2"/>
  <c r="G355" i="2"/>
  <c r="BO353" i="2"/>
  <c r="BN353" i="2"/>
  <c r="BM353" i="2"/>
  <c r="BH353" i="2"/>
  <c r="BD353" i="2"/>
  <c r="AZ353" i="2"/>
  <c r="AY353" i="2"/>
  <c r="AX353" i="2"/>
  <c r="AW353" i="2"/>
  <c r="AV353" i="2" s="1"/>
  <c r="AR353" i="2"/>
  <c r="AN353" i="2"/>
  <c r="AJ353" i="2"/>
  <c r="AI353" i="2"/>
  <c r="AH353" i="2"/>
  <c r="AG353" i="2"/>
  <c r="AB353" i="2"/>
  <c r="X353" i="2"/>
  <c r="T353" i="2"/>
  <c r="S353" i="2"/>
  <c r="BS353" i="2" s="1"/>
  <c r="R353" i="2"/>
  <c r="Q353" i="2"/>
  <c r="L353" i="2"/>
  <c r="H353" i="2"/>
  <c r="D353" i="2"/>
  <c r="BQ352" i="2"/>
  <c r="BO352" i="2"/>
  <c r="BN352" i="2"/>
  <c r="BM352" i="2"/>
  <c r="BL352" i="2"/>
  <c r="BH352" i="2"/>
  <c r="BD352" i="2"/>
  <c r="AZ352" i="2"/>
  <c r="AY352" i="2"/>
  <c r="AX352" i="2"/>
  <c r="AW352" i="2"/>
  <c r="AV352" i="2"/>
  <c r="AR352" i="2"/>
  <c r="AN352" i="2"/>
  <c r="AJ352" i="2"/>
  <c r="AI352" i="2"/>
  <c r="AH352" i="2"/>
  <c r="AG352" i="2"/>
  <c r="AB352" i="2"/>
  <c r="X352" i="2"/>
  <c r="T352" i="2"/>
  <c r="S352" i="2"/>
  <c r="BS352" i="2" s="1"/>
  <c r="R352" i="2"/>
  <c r="Q352" i="2"/>
  <c r="P352" i="2"/>
  <c r="L352" i="2"/>
  <c r="H352" i="2"/>
  <c r="D352" i="2"/>
  <c r="BQ351" i="2"/>
  <c r="BO351" i="2"/>
  <c r="BN351" i="2"/>
  <c r="BM351" i="2"/>
  <c r="BL351" i="2" s="1"/>
  <c r="BH351" i="2"/>
  <c r="BD351" i="2"/>
  <c r="AZ351" i="2"/>
  <c r="AY351" i="2"/>
  <c r="AX351" i="2"/>
  <c r="BR351" i="2" s="1"/>
  <c r="AW351" i="2"/>
  <c r="AR351" i="2"/>
  <c r="AN351" i="2"/>
  <c r="AJ351" i="2"/>
  <c r="AI351" i="2"/>
  <c r="AH351" i="2"/>
  <c r="AG351" i="2"/>
  <c r="AF351" i="2"/>
  <c r="AB351" i="2"/>
  <c r="X351" i="2"/>
  <c r="T351" i="2"/>
  <c r="S351" i="2"/>
  <c r="R351" i="2"/>
  <c r="Q351" i="2"/>
  <c r="P351" i="2" s="1"/>
  <c r="L351" i="2"/>
  <c r="H351" i="2"/>
  <c r="D351" i="2"/>
  <c r="BS350" i="2"/>
  <c r="BR350" i="2"/>
  <c r="BO350" i="2"/>
  <c r="BN350" i="2"/>
  <c r="BM350" i="2"/>
  <c r="BL350" i="2" s="1"/>
  <c r="BH350" i="2"/>
  <c r="BD350" i="2"/>
  <c r="AZ350" i="2"/>
  <c r="AY350" i="2"/>
  <c r="AX350" i="2"/>
  <c r="AX348" i="2" s="1"/>
  <c r="AW350" i="2"/>
  <c r="AR350" i="2"/>
  <c r="AN350" i="2"/>
  <c r="AJ350" i="2"/>
  <c r="AI350" i="2"/>
  <c r="AH350" i="2"/>
  <c r="AG350" i="2"/>
  <c r="AF350" i="2"/>
  <c r="AB350" i="2"/>
  <c r="X350" i="2"/>
  <c r="T350" i="2"/>
  <c r="S350" i="2"/>
  <c r="R350" i="2"/>
  <c r="Q350" i="2"/>
  <c r="P350" i="2"/>
  <c r="L350" i="2"/>
  <c r="H350" i="2"/>
  <c r="D350" i="2"/>
  <c r="BR349" i="2"/>
  <c r="BQ349" i="2"/>
  <c r="BO349" i="2"/>
  <c r="BN349" i="2"/>
  <c r="BM349" i="2"/>
  <c r="BL349" i="2" s="1"/>
  <c r="BH349" i="2"/>
  <c r="BD349" i="2"/>
  <c r="AZ349" i="2"/>
  <c r="AY349" i="2"/>
  <c r="AX349" i="2"/>
  <c r="AV349" i="2" s="1"/>
  <c r="AW349" i="2"/>
  <c r="AR349" i="2"/>
  <c r="AN349" i="2"/>
  <c r="AJ349" i="2"/>
  <c r="AI349" i="2"/>
  <c r="AI348" i="2" s="1"/>
  <c r="AH349" i="2"/>
  <c r="AG349" i="2"/>
  <c r="AF349" i="2"/>
  <c r="AB349" i="2"/>
  <c r="X349" i="2"/>
  <c r="T349" i="2"/>
  <c r="S349" i="2"/>
  <c r="R349" i="2"/>
  <c r="Q349" i="2"/>
  <c r="P349" i="2" s="1"/>
  <c r="L349" i="2"/>
  <c r="H349" i="2"/>
  <c r="D349" i="2"/>
  <c r="BO348" i="2"/>
  <c r="BN348" i="2"/>
  <c r="BM348" i="2"/>
  <c r="BK348" i="2"/>
  <c r="BJ348" i="2"/>
  <c r="BI348" i="2"/>
  <c r="BH348" i="2"/>
  <c r="BG348" i="2"/>
  <c r="BF348" i="2"/>
  <c r="BE348" i="2"/>
  <c r="BD348" i="2" s="1"/>
  <c r="BC348" i="2"/>
  <c r="BB348" i="2"/>
  <c r="AZ348" i="2" s="1"/>
  <c r="BA348" i="2"/>
  <c r="AU348" i="2"/>
  <c r="AT348" i="2"/>
  <c r="AS348" i="2"/>
  <c r="AR348" i="2" s="1"/>
  <c r="AQ348" i="2"/>
  <c r="AP348" i="2"/>
  <c r="AN348" i="2" s="1"/>
  <c r="AO348" i="2"/>
  <c r="AO342" i="2" s="1"/>
  <c r="AM348" i="2"/>
  <c r="AM342" i="2" s="1"/>
  <c r="AL348" i="2"/>
  <c r="AK348" i="2"/>
  <c r="AJ348" i="2"/>
  <c r="AH348" i="2"/>
  <c r="AE348" i="2"/>
  <c r="AE342" i="2" s="1"/>
  <c r="AD348" i="2"/>
  <c r="AC348" i="2"/>
  <c r="AA348" i="2"/>
  <c r="Z348" i="2"/>
  <c r="Y348" i="2"/>
  <c r="W348" i="2"/>
  <c r="V348" i="2"/>
  <c r="U348" i="2"/>
  <c r="T348" i="2"/>
  <c r="S348" i="2"/>
  <c r="P348" i="2" s="1"/>
  <c r="R348" i="2"/>
  <c r="Q348" i="2"/>
  <c r="O348" i="2"/>
  <c r="N348" i="2"/>
  <c r="L348" i="2" s="1"/>
  <c r="M348" i="2"/>
  <c r="K348" i="2"/>
  <c r="J348" i="2"/>
  <c r="I348" i="2"/>
  <c r="G348" i="2"/>
  <c r="F348" i="2"/>
  <c r="E348" i="2"/>
  <c r="BO347" i="2"/>
  <c r="BN347" i="2"/>
  <c r="BM347" i="2"/>
  <c r="BL347" i="2"/>
  <c r="BH347" i="2"/>
  <c r="BD347" i="2"/>
  <c r="AZ347" i="2"/>
  <c r="AY347" i="2"/>
  <c r="AX347" i="2"/>
  <c r="AV347" i="2" s="1"/>
  <c r="AW347" i="2"/>
  <c r="AR347" i="2"/>
  <c r="AN347" i="2"/>
  <c r="AJ347" i="2"/>
  <c r="AI347" i="2"/>
  <c r="AH347" i="2"/>
  <c r="AG347" i="2"/>
  <c r="AB347" i="2"/>
  <c r="X347" i="2"/>
  <c r="T347" i="2"/>
  <c r="S347" i="2"/>
  <c r="R347" i="2"/>
  <c r="Q347" i="2"/>
  <c r="P347" i="2"/>
  <c r="L347" i="2"/>
  <c r="H347" i="2"/>
  <c r="D347" i="2"/>
  <c r="BO346" i="2"/>
  <c r="BO343" i="2" s="1"/>
  <c r="BN346" i="2"/>
  <c r="BM346" i="2"/>
  <c r="BH346" i="2"/>
  <c r="BD346" i="2"/>
  <c r="AZ346" i="2"/>
  <c r="AY346" i="2"/>
  <c r="AX346" i="2"/>
  <c r="AW346" i="2"/>
  <c r="AR346" i="2"/>
  <c r="AN346" i="2"/>
  <c r="AJ346" i="2"/>
  <c r="AI346" i="2"/>
  <c r="AH346" i="2"/>
  <c r="AG346" i="2"/>
  <c r="AF346" i="2" s="1"/>
  <c r="AB346" i="2"/>
  <c r="X346" i="2"/>
  <c r="T346" i="2"/>
  <c r="S346" i="2"/>
  <c r="R346" i="2"/>
  <c r="Q346" i="2"/>
  <c r="L346" i="2"/>
  <c r="H346" i="2"/>
  <c r="D346" i="2"/>
  <c r="BS345" i="2"/>
  <c r="BR345" i="2"/>
  <c r="BO345" i="2"/>
  <c r="BN345" i="2"/>
  <c r="BM345" i="2"/>
  <c r="BL345" i="2"/>
  <c r="BH345" i="2"/>
  <c r="BD345" i="2"/>
  <c r="AZ345" i="2"/>
  <c r="AY345" i="2"/>
  <c r="AX345" i="2"/>
  <c r="AW345" i="2"/>
  <c r="AV345" i="2"/>
  <c r="AR345" i="2"/>
  <c r="AN345" i="2"/>
  <c r="AJ345" i="2"/>
  <c r="AI345" i="2"/>
  <c r="AH345" i="2"/>
  <c r="AG345" i="2"/>
  <c r="AF345" i="2" s="1"/>
  <c r="AB345" i="2"/>
  <c r="X345" i="2"/>
  <c r="T345" i="2"/>
  <c r="S345" i="2"/>
  <c r="R345" i="2"/>
  <c r="Q345" i="2"/>
  <c r="P345" i="2"/>
  <c r="L345" i="2"/>
  <c r="H345" i="2"/>
  <c r="D345" i="2"/>
  <c r="BQ344" i="2"/>
  <c r="BO344" i="2"/>
  <c r="BN344" i="2"/>
  <c r="BN343" i="2" s="1"/>
  <c r="BN342" i="2" s="1"/>
  <c r="BM344" i="2"/>
  <c r="BH344" i="2"/>
  <c r="BD344" i="2"/>
  <c r="AZ344" i="2"/>
  <c r="AY344" i="2"/>
  <c r="AX344" i="2"/>
  <c r="AW344" i="2"/>
  <c r="AR344" i="2"/>
  <c r="AN344" i="2"/>
  <c r="AJ344" i="2"/>
  <c r="AI344" i="2"/>
  <c r="AH344" i="2"/>
  <c r="AG344" i="2"/>
  <c r="AB344" i="2"/>
  <c r="X344" i="2"/>
  <c r="T344" i="2"/>
  <c r="S344" i="2"/>
  <c r="R344" i="2"/>
  <c r="Q344" i="2"/>
  <c r="Q343" i="2" s="1"/>
  <c r="L344" i="2"/>
  <c r="H344" i="2"/>
  <c r="D344" i="2"/>
  <c r="BK343" i="2"/>
  <c r="BK342" i="2" s="1"/>
  <c r="BJ343" i="2"/>
  <c r="BI343" i="2"/>
  <c r="BG343" i="2"/>
  <c r="BF343" i="2"/>
  <c r="BD343" i="2" s="1"/>
  <c r="BE343" i="2"/>
  <c r="BC343" i="2"/>
  <c r="BC342" i="2" s="1"/>
  <c r="BB343" i="2"/>
  <c r="BB342" i="2" s="1"/>
  <c r="BA343" i="2"/>
  <c r="BA342" i="2" s="1"/>
  <c r="AZ343" i="2"/>
  <c r="AY343" i="2"/>
  <c r="AX343" i="2"/>
  <c r="AU343" i="2"/>
  <c r="AU342" i="2" s="1"/>
  <c r="AT343" i="2"/>
  <c r="AS343" i="2"/>
  <c r="AQ343" i="2"/>
  <c r="AP343" i="2"/>
  <c r="AO343" i="2"/>
  <c r="AM343" i="2"/>
  <c r="AL343" i="2"/>
  <c r="AL342" i="2" s="1"/>
  <c r="AK343" i="2"/>
  <c r="AI343" i="2"/>
  <c r="AE343" i="2"/>
  <c r="AD343" i="2"/>
  <c r="AC343" i="2"/>
  <c r="AA343" i="2"/>
  <c r="AA342" i="2" s="1"/>
  <c r="Z343" i="2"/>
  <c r="Y343" i="2"/>
  <c r="X343" i="2" s="1"/>
  <c r="W343" i="2"/>
  <c r="W342" i="2" s="1"/>
  <c r="T342" i="2" s="1"/>
  <c r="V343" i="2"/>
  <c r="U343" i="2"/>
  <c r="O343" i="2"/>
  <c r="O342" i="2" s="1"/>
  <c r="N343" i="2"/>
  <c r="M343" i="2"/>
  <c r="M342" i="2" s="1"/>
  <c r="K343" i="2"/>
  <c r="J343" i="2"/>
  <c r="I343" i="2"/>
  <c r="H343" i="2"/>
  <c r="G343" i="2"/>
  <c r="G342" i="2" s="1"/>
  <c r="F343" i="2"/>
  <c r="E343" i="2"/>
  <c r="D343" i="2" s="1"/>
  <c r="BJ342" i="2"/>
  <c r="BG342" i="2"/>
  <c r="BF342" i="2"/>
  <c r="AT342" i="2"/>
  <c r="AQ342" i="2"/>
  <c r="AP342" i="2"/>
  <c r="AC342" i="2"/>
  <c r="Z342" i="2"/>
  <c r="Y342" i="2"/>
  <c r="X342" i="2"/>
  <c r="V342" i="2"/>
  <c r="U342" i="2"/>
  <c r="J342" i="2"/>
  <c r="I342" i="2"/>
  <c r="F342" i="2"/>
  <c r="E342" i="2"/>
  <c r="BO340" i="2"/>
  <c r="BN340" i="2"/>
  <c r="BM340" i="2"/>
  <c r="BL340" i="2" s="1"/>
  <c r="BH340" i="2"/>
  <c r="BD340" i="2"/>
  <c r="AZ340" i="2"/>
  <c r="AY340" i="2"/>
  <c r="AX340" i="2"/>
  <c r="AW340" i="2"/>
  <c r="AV340" i="2"/>
  <c r="AR340" i="2"/>
  <c r="AN340" i="2"/>
  <c r="AJ340" i="2"/>
  <c r="AI340" i="2"/>
  <c r="AF340" i="2" s="1"/>
  <c r="AH340" i="2"/>
  <c r="AG340" i="2"/>
  <c r="AB340" i="2"/>
  <c r="X340" i="2"/>
  <c r="T340" i="2"/>
  <c r="S340" i="2"/>
  <c r="BS340" i="2" s="1"/>
  <c r="R340" i="2"/>
  <c r="BR340" i="2" s="1"/>
  <c r="Q340" i="2"/>
  <c r="L340" i="2"/>
  <c r="H340" i="2"/>
  <c r="D340" i="2"/>
  <c r="BQ339" i="2"/>
  <c r="BO339" i="2"/>
  <c r="BN339" i="2"/>
  <c r="BM339" i="2"/>
  <c r="BL339" i="2" s="1"/>
  <c r="BH339" i="2"/>
  <c r="BD339" i="2"/>
  <c r="AZ339" i="2"/>
  <c r="AY339" i="2"/>
  <c r="AX339" i="2"/>
  <c r="AW339" i="2"/>
  <c r="AV339" i="2"/>
  <c r="AR339" i="2"/>
  <c r="AN339" i="2"/>
  <c r="AJ339" i="2"/>
  <c r="AI339" i="2"/>
  <c r="AH339" i="2"/>
  <c r="AG339" i="2"/>
  <c r="AF339" i="2" s="1"/>
  <c r="AB339" i="2"/>
  <c r="X339" i="2"/>
  <c r="T339" i="2"/>
  <c r="S339" i="2"/>
  <c r="BS339" i="2" s="1"/>
  <c r="R339" i="2"/>
  <c r="Q339" i="2"/>
  <c r="L339" i="2"/>
  <c r="H339" i="2"/>
  <c r="D339" i="2"/>
  <c r="BO338" i="2"/>
  <c r="BN338" i="2"/>
  <c r="BM338" i="2"/>
  <c r="BH338" i="2"/>
  <c r="BD338" i="2"/>
  <c r="AZ338" i="2"/>
  <c r="AY338" i="2"/>
  <c r="AV338" i="2" s="1"/>
  <c r="AX338" i="2"/>
  <c r="AW338" i="2"/>
  <c r="AW336" i="2" s="1"/>
  <c r="AR338" i="2"/>
  <c r="AN338" i="2"/>
  <c r="AJ338" i="2"/>
  <c r="AI338" i="2"/>
  <c r="AI336" i="2" s="1"/>
  <c r="AI335" i="2" s="1"/>
  <c r="AH338" i="2"/>
  <c r="BR338" i="2" s="1"/>
  <c r="AG338" i="2"/>
  <c r="AB338" i="2"/>
  <c r="X338" i="2"/>
  <c r="T338" i="2"/>
  <c r="S338" i="2"/>
  <c r="R338" i="2"/>
  <c r="Q338" i="2"/>
  <c r="P338" i="2"/>
  <c r="L338" i="2"/>
  <c r="H338" i="2"/>
  <c r="D338" i="2"/>
  <c r="BQ337" i="2"/>
  <c r="BO337" i="2"/>
  <c r="BL337" i="2" s="1"/>
  <c r="BN337" i="2"/>
  <c r="BM337" i="2"/>
  <c r="BH337" i="2"/>
  <c r="BD337" i="2"/>
  <c r="AZ337" i="2"/>
  <c r="AY337" i="2"/>
  <c r="AY336" i="2" s="1"/>
  <c r="AY335" i="2" s="1"/>
  <c r="AX337" i="2"/>
  <c r="AW337" i="2"/>
  <c r="AR337" i="2"/>
  <c r="AN337" i="2"/>
  <c r="AJ337" i="2"/>
  <c r="AI337" i="2"/>
  <c r="AH337" i="2"/>
  <c r="AG337" i="2"/>
  <c r="AF337" i="2"/>
  <c r="AB337" i="2"/>
  <c r="X337" i="2"/>
  <c r="T337" i="2"/>
  <c r="S337" i="2"/>
  <c r="R337" i="2"/>
  <c r="R336" i="2" s="1"/>
  <c r="Q337" i="2"/>
  <c r="Q336" i="2" s="1"/>
  <c r="L337" i="2"/>
  <c r="H337" i="2"/>
  <c r="D337" i="2"/>
  <c r="BO336" i="2"/>
  <c r="BO335" i="2" s="1"/>
  <c r="BN336" i="2"/>
  <c r="BM336" i="2"/>
  <c r="BK336" i="2"/>
  <c r="BJ336" i="2"/>
  <c r="BI336" i="2"/>
  <c r="BH336" i="2" s="1"/>
  <c r="BG336" i="2"/>
  <c r="BF336" i="2"/>
  <c r="BF335" i="2" s="1"/>
  <c r="BE336" i="2"/>
  <c r="BE335" i="2" s="1"/>
  <c r="BD335" i="2" s="1"/>
  <c r="BD336" i="2"/>
  <c r="BC336" i="2"/>
  <c r="AZ336" i="2" s="1"/>
  <c r="BB336" i="2"/>
  <c r="BA336" i="2"/>
  <c r="BA335" i="2" s="1"/>
  <c r="AU336" i="2"/>
  <c r="AU335" i="2" s="1"/>
  <c r="AT336" i="2"/>
  <c r="AT335" i="2" s="1"/>
  <c r="AS336" i="2"/>
  <c r="AR336" i="2"/>
  <c r="AQ336" i="2"/>
  <c r="AP336" i="2"/>
  <c r="AP335" i="2" s="1"/>
  <c r="AO336" i="2"/>
  <c r="AM336" i="2"/>
  <c r="AL336" i="2"/>
  <c r="AL335" i="2" s="1"/>
  <c r="AK336" i="2"/>
  <c r="AK335" i="2" s="1"/>
  <c r="AJ336" i="2"/>
  <c r="AH336" i="2"/>
  <c r="AE336" i="2"/>
  <c r="AE335" i="2" s="1"/>
  <c r="AD336" i="2"/>
  <c r="AC336" i="2"/>
  <c r="AB336" i="2" s="1"/>
  <c r="AA336" i="2"/>
  <c r="AA335" i="2" s="1"/>
  <c r="Z336" i="2"/>
  <c r="Z335" i="2" s="1"/>
  <c r="Y336" i="2"/>
  <c r="X336" i="2"/>
  <c r="W336" i="2"/>
  <c r="V336" i="2"/>
  <c r="U336" i="2"/>
  <c r="O336" i="2"/>
  <c r="N336" i="2"/>
  <c r="N335" i="2" s="1"/>
  <c r="M336" i="2"/>
  <c r="M335" i="2" s="1"/>
  <c r="K336" i="2"/>
  <c r="K335" i="2" s="1"/>
  <c r="J336" i="2"/>
  <c r="I336" i="2"/>
  <c r="G336" i="2"/>
  <c r="F336" i="2"/>
  <c r="E336" i="2"/>
  <c r="E335" i="2" s="1"/>
  <c r="D336" i="2"/>
  <c r="BK335" i="2"/>
  <c r="BJ335" i="2"/>
  <c r="BI335" i="2"/>
  <c r="BH335" i="2" s="1"/>
  <c r="BG335" i="2"/>
  <c r="BC335" i="2"/>
  <c r="BB335" i="2"/>
  <c r="AS335" i="2"/>
  <c r="AQ335" i="2"/>
  <c r="AM335" i="2"/>
  <c r="AH335" i="2"/>
  <c r="AD335" i="2"/>
  <c r="AC335" i="2"/>
  <c r="AB335" i="2" s="1"/>
  <c r="Y335" i="2"/>
  <c r="X335" i="2"/>
  <c r="W335" i="2"/>
  <c r="V335" i="2"/>
  <c r="J335" i="2"/>
  <c r="I335" i="2"/>
  <c r="H335" i="2" s="1"/>
  <c r="G335" i="2"/>
  <c r="F335" i="2"/>
  <c r="F317" i="2" s="1"/>
  <c r="BQ333" i="2"/>
  <c r="BO333" i="2"/>
  <c r="BN333" i="2"/>
  <c r="BM333" i="2"/>
  <c r="BH333" i="2"/>
  <c r="BD333" i="2"/>
  <c r="AZ333" i="2"/>
  <c r="AY333" i="2"/>
  <c r="AX333" i="2"/>
  <c r="AW333" i="2"/>
  <c r="AV333" i="2" s="1"/>
  <c r="AR333" i="2"/>
  <c r="AN333" i="2"/>
  <c r="AJ333" i="2"/>
  <c r="AI333" i="2"/>
  <c r="AH333" i="2"/>
  <c r="AG333" i="2"/>
  <c r="AB333" i="2"/>
  <c r="X333" i="2"/>
  <c r="T333" i="2"/>
  <c r="S333" i="2"/>
  <c r="R333" i="2"/>
  <c r="Q333" i="2"/>
  <c r="P333" i="2"/>
  <c r="L333" i="2"/>
  <c r="H333" i="2"/>
  <c r="D333" i="2"/>
  <c r="BO332" i="2"/>
  <c r="BN332" i="2"/>
  <c r="BM332" i="2"/>
  <c r="BL332" i="2"/>
  <c r="BH332" i="2"/>
  <c r="BD332" i="2"/>
  <c r="AZ332" i="2"/>
  <c r="AY332" i="2"/>
  <c r="AX332" i="2"/>
  <c r="AV332" i="2" s="1"/>
  <c r="AW332" i="2"/>
  <c r="AR332" i="2"/>
  <c r="AN332" i="2"/>
  <c r="AJ332" i="2"/>
  <c r="AI332" i="2"/>
  <c r="AH332" i="2"/>
  <c r="AF332" i="2" s="1"/>
  <c r="AG332" i="2"/>
  <c r="AB332" i="2"/>
  <c r="X332" i="2"/>
  <c r="T332" i="2"/>
  <c r="S332" i="2"/>
  <c r="R332" i="2"/>
  <c r="BR332" i="2" s="1"/>
  <c r="Q332" i="2"/>
  <c r="L332" i="2"/>
  <c r="H332" i="2"/>
  <c r="D332" i="2"/>
  <c r="BO331" i="2"/>
  <c r="BN331" i="2"/>
  <c r="BM331" i="2"/>
  <c r="BL331" i="2"/>
  <c r="BH331" i="2"/>
  <c r="BD331" i="2"/>
  <c r="AZ331" i="2"/>
  <c r="AY331" i="2"/>
  <c r="AX331" i="2"/>
  <c r="AV331" i="2" s="1"/>
  <c r="AW331" i="2"/>
  <c r="AR331" i="2"/>
  <c r="AN331" i="2"/>
  <c r="AJ331" i="2"/>
  <c r="AI331" i="2"/>
  <c r="AH331" i="2"/>
  <c r="AG331" i="2"/>
  <c r="AB331" i="2"/>
  <c r="X331" i="2"/>
  <c r="T331" i="2"/>
  <c r="S331" i="2"/>
  <c r="BS331" i="2" s="1"/>
  <c r="R331" i="2"/>
  <c r="Q331" i="2"/>
  <c r="L331" i="2"/>
  <c r="H331" i="2"/>
  <c r="D331" i="2"/>
  <c r="BS330" i="2"/>
  <c r="BO330" i="2"/>
  <c r="BN330" i="2"/>
  <c r="BM330" i="2"/>
  <c r="BL330" i="2" s="1"/>
  <c r="BH330" i="2"/>
  <c r="BD330" i="2"/>
  <c r="AZ330" i="2"/>
  <c r="AY330" i="2"/>
  <c r="AX330" i="2"/>
  <c r="AX328" i="2" s="1"/>
  <c r="AW330" i="2"/>
  <c r="AV330" i="2"/>
  <c r="AR330" i="2"/>
  <c r="AN330" i="2"/>
  <c r="AJ330" i="2"/>
  <c r="AI330" i="2"/>
  <c r="AH330" i="2"/>
  <c r="AG330" i="2"/>
  <c r="AF330" i="2"/>
  <c r="AB330" i="2"/>
  <c r="X330" i="2"/>
  <c r="T330" i="2"/>
  <c r="S330" i="2"/>
  <c r="R330" i="2"/>
  <c r="Q330" i="2"/>
  <c r="BQ330" i="2" s="1"/>
  <c r="L330" i="2"/>
  <c r="H330" i="2"/>
  <c r="D330" i="2"/>
  <c r="BO329" i="2"/>
  <c r="BN329" i="2"/>
  <c r="BN328" i="2" s="1"/>
  <c r="BM329" i="2"/>
  <c r="BH329" i="2"/>
  <c r="BD329" i="2"/>
  <c r="AZ329" i="2"/>
  <c r="AY329" i="2"/>
  <c r="AX329" i="2"/>
  <c r="AW329" i="2"/>
  <c r="AW328" i="2" s="1"/>
  <c r="AV329" i="2"/>
  <c r="AR329" i="2"/>
  <c r="AN329" i="2"/>
  <c r="AJ329" i="2"/>
  <c r="AI329" i="2"/>
  <c r="AH329" i="2"/>
  <c r="AG329" i="2"/>
  <c r="AF329" i="2"/>
  <c r="AB329" i="2"/>
  <c r="X329" i="2"/>
  <c r="T329" i="2"/>
  <c r="S329" i="2"/>
  <c r="R329" i="2"/>
  <c r="Q329" i="2"/>
  <c r="L329" i="2"/>
  <c r="H329" i="2"/>
  <c r="D329" i="2"/>
  <c r="BO328" i="2"/>
  <c r="BK328" i="2"/>
  <c r="BJ328" i="2"/>
  <c r="BH328" i="2" s="1"/>
  <c r="BI328" i="2"/>
  <c r="BG328" i="2"/>
  <c r="BF328" i="2"/>
  <c r="BE328" i="2"/>
  <c r="BD328" i="2"/>
  <c r="BC328" i="2"/>
  <c r="BB328" i="2"/>
  <c r="BA328" i="2"/>
  <c r="AZ328" i="2" s="1"/>
  <c r="AY328" i="2"/>
  <c r="AU328" i="2"/>
  <c r="AT328" i="2"/>
  <c r="AS328" i="2"/>
  <c r="AR328" i="2" s="1"/>
  <c r="AQ328" i="2"/>
  <c r="AP328" i="2"/>
  <c r="AO328" i="2"/>
  <c r="AN328" i="2" s="1"/>
  <c r="AM328" i="2"/>
  <c r="AL328" i="2"/>
  <c r="AK328" i="2"/>
  <c r="AJ328" i="2"/>
  <c r="AI328" i="2"/>
  <c r="AF328" i="2" s="1"/>
  <c r="AH328" i="2"/>
  <c r="AG328" i="2"/>
  <c r="AE328" i="2"/>
  <c r="AE319" i="2" s="1"/>
  <c r="AD328" i="2"/>
  <c r="AC328" i="2"/>
  <c r="AA328" i="2"/>
  <c r="Z328" i="2"/>
  <c r="Y328" i="2"/>
  <c r="X328" i="2" s="1"/>
  <c r="W328" i="2"/>
  <c r="V328" i="2"/>
  <c r="U328" i="2"/>
  <c r="T328" i="2"/>
  <c r="Q328" i="2"/>
  <c r="O328" i="2"/>
  <c r="N328" i="2"/>
  <c r="M328" i="2"/>
  <c r="L328" i="2"/>
  <c r="K328" i="2"/>
  <c r="J328" i="2"/>
  <c r="J319" i="2" s="1"/>
  <c r="I328" i="2"/>
  <c r="G328" i="2"/>
  <c r="F328" i="2"/>
  <c r="E328" i="2"/>
  <c r="D328" i="2" s="1"/>
  <c r="BQ327" i="2"/>
  <c r="BO327" i="2"/>
  <c r="BN327" i="2"/>
  <c r="BM327" i="2"/>
  <c r="BH327" i="2"/>
  <c r="BD327" i="2"/>
  <c r="AZ327" i="2"/>
  <c r="AY327" i="2"/>
  <c r="AX327" i="2"/>
  <c r="AW327" i="2"/>
  <c r="AV327" i="2"/>
  <c r="AR327" i="2"/>
  <c r="AN327" i="2"/>
  <c r="AJ327" i="2"/>
  <c r="AI327" i="2"/>
  <c r="AH327" i="2"/>
  <c r="AG327" i="2"/>
  <c r="AF327" i="2" s="1"/>
  <c r="AB327" i="2"/>
  <c r="X327" i="2"/>
  <c r="T327" i="2"/>
  <c r="S327" i="2"/>
  <c r="R327" i="2"/>
  <c r="BR327" i="2" s="1"/>
  <c r="Q327" i="2"/>
  <c r="P327" i="2"/>
  <c r="L327" i="2"/>
  <c r="H327" i="2"/>
  <c r="D327" i="2"/>
  <c r="BQ326" i="2"/>
  <c r="BP326" i="2"/>
  <c r="BO326" i="2"/>
  <c r="BN326" i="2"/>
  <c r="BM326" i="2"/>
  <c r="BH326" i="2"/>
  <c r="BD326" i="2"/>
  <c r="AZ326" i="2"/>
  <c r="AY326" i="2"/>
  <c r="BS326" i="2" s="1"/>
  <c r="AX326" i="2"/>
  <c r="BR326" i="2" s="1"/>
  <c r="AW326" i="2"/>
  <c r="AR326" i="2"/>
  <c r="AN326" i="2"/>
  <c r="AJ326" i="2"/>
  <c r="AI326" i="2"/>
  <c r="AH326" i="2"/>
  <c r="AH324" i="2" s="1"/>
  <c r="AG326" i="2"/>
  <c r="AF326" i="2"/>
  <c r="AB326" i="2"/>
  <c r="X326" i="2"/>
  <c r="T326" i="2"/>
  <c r="S326" i="2"/>
  <c r="R326" i="2"/>
  <c r="Q326" i="2"/>
  <c r="P326" i="2"/>
  <c r="L326" i="2"/>
  <c r="H326" i="2"/>
  <c r="D326" i="2"/>
  <c r="BO325" i="2"/>
  <c r="BN325" i="2"/>
  <c r="BN324" i="2" s="1"/>
  <c r="BM325" i="2"/>
  <c r="BH325" i="2"/>
  <c r="BD325" i="2"/>
  <c r="AZ325" i="2"/>
  <c r="AY325" i="2"/>
  <c r="AY324" i="2" s="1"/>
  <c r="AX325" i="2"/>
  <c r="AW325" i="2"/>
  <c r="AR325" i="2"/>
  <c r="AN325" i="2"/>
  <c r="AJ325" i="2"/>
  <c r="AI325" i="2"/>
  <c r="AH325" i="2"/>
  <c r="AG325" i="2"/>
  <c r="AF325" i="2"/>
  <c r="AB325" i="2"/>
  <c r="X325" i="2"/>
  <c r="T325" i="2"/>
  <c r="S325" i="2"/>
  <c r="S324" i="2" s="1"/>
  <c r="R325" i="2"/>
  <c r="R324" i="2" s="1"/>
  <c r="Q325" i="2"/>
  <c r="L325" i="2"/>
  <c r="H325" i="2"/>
  <c r="D325" i="2"/>
  <c r="BK324" i="2"/>
  <c r="BJ324" i="2"/>
  <c r="BI324" i="2"/>
  <c r="BH324" i="2"/>
  <c r="BG324" i="2"/>
  <c r="BG319" i="2" s="1"/>
  <c r="BG317" i="2" s="1"/>
  <c r="BF324" i="2"/>
  <c r="BE324" i="2"/>
  <c r="BE319" i="2" s="1"/>
  <c r="BC324" i="2"/>
  <c r="BB324" i="2"/>
  <c r="BA324" i="2"/>
  <c r="AU324" i="2"/>
  <c r="AU319" i="2" s="1"/>
  <c r="AU317" i="2" s="1"/>
  <c r="AT324" i="2"/>
  <c r="AS324" i="2"/>
  <c r="AQ324" i="2"/>
  <c r="AP324" i="2"/>
  <c r="AO324" i="2"/>
  <c r="AN324" i="2" s="1"/>
  <c r="AM324" i="2"/>
  <c r="AL324" i="2"/>
  <c r="AK324" i="2"/>
  <c r="AK319" i="2" s="1"/>
  <c r="AJ324" i="2"/>
  <c r="AI324" i="2"/>
  <c r="AE324" i="2"/>
  <c r="AD324" i="2"/>
  <c r="AC324" i="2"/>
  <c r="AB324" i="2" s="1"/>
  <c r="AA324" i="2"/>
  <c r="Z324" i="2"/>
  <c r="Y324" i="2"/>
  <c r="W324" i="2"/>
  <c r="V324" i="2"/>
  <c r="U324" i="2"/>
  <c r="O324" i="2"/>
  <c r="O319" i="2" s="1"/>
  <c r="N324" i="2"/>
  <c r="M324" i="2"/>
  <c r="K324" i="2"/>
  <c r="H324" i="2" s="1"/>
  <c r="J324" i="2"/>
  <c r="I324" i="2"/>
  <c r="G324" i="2"/>
  <c r="D324" i="2" s="1"/>
  <c r="F324" i="2"/>
  <c r="F319" i="2" s="1"/>
  <c r="E324" i="2"/>
  <c r="BS323" i="2"/>
  <c r="BR323" i="2"/>
  <c r="BO323" i="2"/>
  <c r="BN323" i="2"/>
  <c r="BM323" i="2"/>
  <c r="BL323" i="2" s="1"/>
  <c r="BH323" i="2"/>
  <c r="BD323" i="2"/>
  <c r="AZ323" i="2"/>
  <c r="AY323" i="2"/>
  <c r="AX323" i="2"/>
  <c r="AW323" i="2"/>
  <c r="AV323" i="2" s="1"/>
  <c r="AR323" i="2"/>
  <c r="AN323" i="2"/>
  <c r="AJ323" i="2"/>
  <c r="AI323" i="2"/>
  <c r="AH323" i="2"/>
  <c r="AG323" i="2"/>
  <c r="AF323" i="2" s="1"/>
  <c r="AB323" i="2"/>
  <c r="X323" i="2"/>
  <c r="T323" i="2"/>
  <c r="S323" i="2"/>
  <c r="R323" i="2"/>
  <c r="Q323" i="2"/>
  <c r="L323" i="2"/>
  <c r="H323" i="2"/>
  <c r="D323" i="2"/>
  <c r="BO322" i="2"/>
  <c r="BN322" i="2"/>
  <c r="BM322" i="2"/>
  <c r="BM320" i="2" s="1"/>
  <c r="BL322" i="2"/>
  <c r="BH322" i="2"/>
  <c r="BD322" i="2"/>
  <c r="AZ322" i="2"/>
  <c r="AY322" i="2"/>
  <c r="AX322" i="2"/>
  <c r="AX320" i="2" s="1"/>
  <c r="AW322" i="2"/>
  <c r="AR322" i="2"/>
  <c r="AN322" i="2"/>
  <c r="AJ322" i="2"/>
  <c r="AI322" i="2"/>
  <c r="AH322" i="2"/>
  <c r="AG322" i="2"/>
  <c r="AB322" i="2"/>
  <c r="X322" i="2"/>
  <c r="T322" i="2"/>
  <c r="S322" i="2"/>
  <c r="R322" i="2"/>
  <c r="Q322" i="2"/>
  <c r="P322" i="2"/>
  <c r="L322" i="2"/>
  <c r="H322" i="2"/>
  <c r="D322" i="2"/>
  <c r="BS321" i="2"/>
  <c r="BO321" i="2"/>
  <c r="BN321" i="2"/>
  <c r="BM321" i="2"/>
  <c r="BL321" i="2"/>
  <c r="BH321" i="2"/>
  <c r="BD321" i="2"/>
  <c r="AZ321" i="2"/>
  <c r="AY321" i="2"/>
  <c r="AX321" i="2"/>
  <c r="AW321" i="2"/>
  <c r="AV321" i="2"/>
  <c r="AR321" i="2"/>
  <c r="AN321" i="2"/>
  <c r="AJ321" i="2"/>
  <c r="AI321" i="2"/>
  <c r="AI320" i="2" s="1"/>
  <c r="AI319" i="2" s="1"/>
  <c r="AH321" i="2"/>
  <c r="AG321" i="2"/>
  <c r="AB321" i="2"/>
  <c r="X321" i="2"/>
  <c r="T321" i="2"/>
  <c r="S321" i="2"/>
  <c r="R321" i="2"/>
  <c r="Q321" i="2"/>
  <c r="L321" i="2"/>
  <c r="H321" i="2"/>
  <c r="D321" i="2"/>
  <c r="BO320" i="2"/>
  <c r="BN320" i="2"/>
  <c r="BK320" i="2"/>
  <c r="BJ320" i="2"/>
  <c r="BI320" i="2"/>
  <c r="BG320" i="2"/>
  <c r="BF320" i="2"/>
  <c r="BE320" i="2"/>
  <c r="BD320" i="2"/>
  <c r="BC320" i="2"/>
  <c r="BB320" i="2"/>
  <c r="BA320" i="2"/>
  <c r="AZ320" i="2" s="1"/>
  <c r="AY320" i="2"/>
  <c r="AU320" i="2"/>
  <c r="AT320" i="2"/>
  <c r="AS320" i="2"/>
  <c r="AR320" i="2" s="1"/>
  <c r="AQ320" i="2"/>
  <c r="AQ319" i="2" s="1"/>
  <c r="AQ317" i="2" s="1"/>
  <c r="AP320" i="2"/>
  <c r="AP319" i="2" s="1"/>
  <c r="AO320" i="2"/>
  <c r="AM320" i="2"/>
  <c r="AL320" i="2"/>
  <c r="AK320" i="2"/>
  <c r="AJ320" i="2" s="1"/>
  <c r="AE320" i="2"/>
  <c r="AD320" i="2"/>
  <c r="AC320" i="2"/>
  <c r="AA320" i="2"/>
  <c r="Z320" i="2"/>
  <c r="Y320" i="2"/>
  <c r="Y319" i="2" s="1"/>
  <c r="X320" i="2"/>
  <c r="W320" i="2"/>
  <c r="W319" i="2" s="1"/>
  <c r="V320" i="2"/>
  <c r="V319" i="2" s="1"/>
  <c r="U320" i="2"/>
  <c r="S320" i="2"/>
  <c r="R320" i="2"/>
  <c r="O320" i="2"/>
  <c r="N320" i="2"/>
  <c r="M320" i="2"/>
  <c r="L320" i="2" s="1"/>
  <c r="K320" i="2"/>
  <c r="H320" i="2" s="1"/>
  <c r="J320" i="2"/>
  <c r="I320" i="2"/>
  <c r="G320" i="2"/>
  <c r="G319" i="2" s="1"/>
  <c r="F320" i="2"/>
  <c r="E320" i="2"/>
  <c r="D320" i="2" s="1"/>
  <c r="AM319" i="2"/>
  <c r="AM317" i="2" s="1"/>
  <c r="AL319" i="2"/>
  <c r="AL317" i="2" s="1"/>
  <c r="AD319" i="2"/>
  <c r="AA319" i="2"/>
  <c r="AA317" i="2" s="1"/>
  <c r="Z319" i="2"/>
  <c r="I319" i="2"/>
  <c r="E319" i="2"/>
  <c r="D319" i="2"/>
  <c r="G317" i="2"/>
  <c r="BO315" i="2"/>
  <c r="BN315" i="2"/>
  <c r="BM315" i="2"/>
  <c r="BH315" i="2"/>
  <c r="BD315" i="2"/>
  <c r="AZ315" i="2"/>
  <c r="AY315" i="2"/>
  <c r="AX315" i="2"/>
  <c r="AW315" i="2"/>
  <c r="AV315" i="2"/>
  <c r="AR315" i="2"/>
  <c r="AN315" i="2"/>
  <c r="AJ315" i="2"/>
  <c r="AI315" i="2"/>
  <c r="BS315" i="2" s="1"/>
  <c r="AH315" i="2"/>
  <c r="BR315" i="2" s="1"/>
  <c r="AG315" i="2"/>
  <c r="AB315" i="2"/>
  <c r="X315" i="2"/>
  <c r="T315" i="2"/>
  <c r="S315" i="2"/>
  <c r="R315" i="2"/>
  <c r="Q315" i="2"/>
  <c r="P315" i="2" s="1"/>
  <c r="L315" i="2"/>
  <c r="H315" i="2"/>
  <c r="D315" i="2"/>
  <c r="BO314" i="2"/>
  <c r="BN314" i="2"/>
  <c r="BM314" i="2"/>
  <c r="BH314" i="2"/>
  <c r="BD314" i="2"/>
  <c r="AZ314" i="2"/>
  <c r="AY314" i="2"/>
  <c r="AX314" i="2"/>
  <c r="AW314" i="2"/>
  <c r="AV314" i="2" s="1"/>
  <c r="AR314" i="2"/>
  <c r="AN314" i="2"/>
  <c r="AJ314" i="2"/>
  <c r="AI314" i="2"/>
  <c r="AH314" i="2"/>
  <c r="BR314" i="2" s="1"/>
  <c r="AG314" i="2"/>
  <c r="AF314" i="2" s="1"/>
  <c r="AB314" i="2"/>
  <c r="X314" i="2"/>
  <c r="T314" i="2"/>
  <c r="S314" i="2"/>
  <c r="R314" i="2"/>
  <c r="Q314" i="2"/>
  <c r="L314" i="2"/>
  <c r="H314" i="2"/>
  <c r="D314" i="2"/>
  <c r="BO313" i="2"/>
  <c r="BN313" i="2"/>
  <c r="BL313" i="2" s="1"/>
  <c r="BM313" i="2"/>
  <c r="BH313" i="2"/>
  <c r="BD313" i="2"/>
  <c r="AZ313" i="2"/>
  <c r="AY313" i="2"/>
  <c r="AV313" i="2" s="1"/>
  <c r="AX313" i="2"/>
  <c r="AW313" i="2"/>
  <c r="AR313" i="2"/>
  <c r="AN313" i="2"/>
  <c r="AJ313" i="2"/>
  <c r="AI313" i="2"/>
  <c r="AH313" i="2"/>
  <c r="AG313" i="2"/>
  <c r="AF313" i="2" s="1"/>
  <c r="AB313" i="2"/>
  <c r="X313" i="2"/>
  <c r="T313" i="2"/>
  <c r="S313" i="2"/>
  <c r="R313" i="2"/>
  <c r="Q313" i="2"/>
  <c r="L313" i="2"/>
  <c r="H313" i="2"/>
  <c r="D313" i="2"/>
  <c r="BO312" i="2"/>
  <c r="BN312" i="2"/>
  <c r="BM312" i="2"/>
  <c r="BL312" i="2"/>
  <c r="BH312" i="2"/>
  <c r="BD312" i="2"/>
  <c r="AZ312" i="2"/>
  <c r="AY312" i="2"/>
  <c r="AX312" i="2"/>
  <c r="AW312" i="2"/>
  <c r="AV312" i="2" s="1"/>
  <c r="AR312" i="2"/>
  <c r="AN312" i="2"/>
  <c r="AJ312" i="2"/>
  <c r="AI312" i="2"/>
  <c r="AH312" i="2"/>
  <c r="AH310" i="2" s="1"/>
  <c r="AG312" i="2"/>
  <c r="AB312" i="2"/>
  <c r="X312" i="2"/>
  <c r="T312" i="2"/>
  <c r="S312" i="2"/>
  <c r="S310" i="2" s="1"/>
  <c r="R312" i="2"/>
  <c r="Q312" i="2"/>
  <c r="P312" i="2"/>
  <c r="L312" i="2"/>
  <c r="H312" i="2"/>
  <c r="D312" i="2"/>
  <c r="BO311" i="2"/>
  <c r="BN311" i="2"/>
  <c r="BM311" i="2"/>
  <c r="BH311" i="2"/>
  <c r="BD311" i="2"/>
  <c r="AZ311" i="2"/>
  <c r="AY311" i="2"/>
  <c r="AX311" i="2"/>
  <c r="AW311" i="2"/>
  <c r="AR311" i="2"/>
  <c r="AN311" i="2"/>
  <c r="AJ311" i="2"/>
  <c r="AI311" i="2"/>
  <c r="AH311" i="2"/>
  <c r="AG311" i="2"/>
  <c r="AF311" i="2"/>
  <c r="AB311" i="2"/>
  <c r="X311" i="2"/>
  <c r="T311" i="2"/>
  <c r="S311" i="2"/>
  <c r="R311" i="2"/>
  <c r="Q311" i="2"/>
  <c r="L311" i="2"/>
  <c r="H311" i="2"/>
  <c r="D311" i="2"/>
  <c r="BO310" i="2"/>
  <c r="BK310" i="2"/>
  <c r="BJ310" i="2"/>
  <c r="BH310" i="2" s="1"/>
  <c r="BI310" i="2"/>
  <c r="BG310" i="2"/>
  <c r="BD310" i="2" s="1"/>
  <c r="BF310" i="2"/>
  <c r="BE310" i="2"/>
  <c r="BC310" i="2"/>
  <c r="BB310" i="2"/>
  <c r="AZ310" i="2" s="1"/>
  <c r="BA310" i="2"/>
  <c r="AX310" i="2"/>
  <c r="AW310" i="2"/>
  <c r="AU310" i="2"/>
  <c r="AR310" i="2" s="1"/>
  <c r="AT310" i="2"/>
  <c r="AS310" i="2"/>
  <c r="AQ310" i="2"/>
  <c r="AP310" i="2"/>
  <c r="AO310" i="2"/>
  <c r="AN310" i="2"/>
  <c r="AM310" i="2"/>
  <c r="AL310" i="2"/>
  <c r="AL289" i="2" s="1"/>
  <c r="AK310" i="2"/>
  <c r="AE310" i="2"/>
  <c r="AD310" i="2"/>
  <c r="AC310" i="2"/>
  <c r="AB310" i="2"/>
  <c r="AA310" i="2"/>
  <c r="X310" i="2" s="1"/>
  <c r="Z310" i="2"/>
  <c r="Y310" i="2"/>
  <c r="W310" i="2"/>
  <c r="V310" i="2"/>
  <c r="U310" i="2"/>
  <c r="T310" i="2"/>
  <c r="R310" i="2"/>
  <c r="Q310" i="2"/>
  <c r="O310" i="2"/>
  <c r="N310" i="2"/>
  <c r="M310" i="2"/>
  <c r="L310" i="2"/>
  <c r="K310" i="2"/>
  <c r="J310" i="2"/>
  <c r="I310" i="2"/>
  <c r="H310" i="2" s="1"/>
  <c r="G310" i="2"/>
  <c r="D310" i="2" s="1"/>
  <c r="F310" i="2"/>
  <c r="E310" i="2"/>
  <c r="BO309" i="2"/>
  <c r="BN309" i="2"/>
  <c r="BM309" i="2"/>
  <c r="BH309" i="2"/>
  <c r="BD309" i="2"/>
  <c r="AZ309" i="2"/>
  <c r="AY309" i="2"/>
  <c r="AX309" i="2"/>
  <c r="AW309" i="2"/>
  <c r="AV309" i="2"/>
  <c r="AR309" i="2"/>
  <c r="AN309" i="2"/>
  <c r="AJ309" i="2"/>
  <c r="AI309" i="2"/>
  <c r="AH309" i="2"/>
  <c r="AG309" i="2"/>
  <c r="AF309" i="2"/>
  <c r="AB309" i="2"/>
  <c r="X309" i="2"/>
  <c r="T309" i="2"/>
  <c r="S309" i="2"/>
  <c r="R309" i="2"/>
  <c r="Q309" i="2"/>
  <c r="L309" i="2"/>
  <c r="H309" i="2"/>
  <c r="D309" i="2"/>
  <c r="BQ308" i="2"/>
  <c r="BO308" i="2"/>
  <c r="BL308" i="2" s="1"/>
  <c r="BN308" i="2"/>
  <c r="BM308" i="2"/>
  <c r="BH308" i="2"/>
  <c r="BD308" i="2"/>
  <c r="AZ308" i="2"/>
  <c r="AY308" i="2"/>
  <c r="AX308" i="2"/>
  <c r="BR308" i="2" s="1"/>
  <c r="AW308" i="2"/>
  <c r="AV308" i="2" s="1"/>
  <c r="AR308" i="2"/>
  <c r="AN308" i="2"/>
  <c r="AJ308" i="2"/>
  <c r="AI308" i="2"/>
  <c r="AH308" i="2"/>
  <c r="AG308" i="2"/>
  <c r="AB308" i="2"/>
  <c r="X308" i="2"/>
  <c r="T308" i="2"/>
  <c r="S308" i="2"/>
  <c r="R308" i="2"/>
  <c r="Q308" i="2"/>
  <c r="P308" i="2" s="1"/>
  <c r="L308" i="2"/>
  <c r="H308" i="2"/>
  <c r="D308" i="2"/>
  <c r="BO307" i="2"/>
  <c r="BN307" i="2"/>
  <c r="BM307" i="2"/>
  <c r="BH307" i="2"/>
  <c r="BD307" i="2"/>
  <c r="AZ307" i="2"/>
  <c r="AY307" i="2"/>
  <c r="AX307" i="2"/>
  <c r="AX306" i="2" s="1"/>
  <c r="AW307" i="2"/>
  <c r="AR307" i="2"/>
  <c r="AN307" i="2"/>
  <c r="AJ307" i="2"/>
  <c r="AI307" i="2"/>
  <c r="AH307" i="2"/>
  <c r="AG307" i="2"/>
  <c r="AF307" i="2"/>
  <c r="AB307" i="2"/>
  <c r="X307" i="2"/>
  <c r="T307" i="2"/>
  <c r="S307" i="2"/>
  <c r="BS307" i="2" s="1"/>
  <c r="R307" i="2"/>
  <c r="Q307" i="2"/>
  <c r="L307" i="2"/>
  <c r="H307" i="2"/>
  <c r="D307" i="2"/>
  <c r="BN306" i="2"/>
  <c r="BK306" i="2"/>
  <c r="BJ306" i="2"/>
  <c r="BI306" i="2"/>
  <c r="BG306" i="2"/>
  <c r="BF306" i="2"/>
  <c r="BE306" i="2"/>
  <c r="BD306" i="2"/>
  <c r="BC306" i="2"/>
  <c r="BB306" i="2"/>
  <c r="BA306" i="2"/>
  <c r="AY306" i="2"/>
  <c r="AU306" i="2"/>
  <c r="AT306" i="2"/>
  <c r="AS306" i="2"/>
  <c r="AR306" i="2"/>
  <c r="AQ306" i="2"/>
  <c r="AP306" i="2"/>
  <c r="AN306" i="2" s="1"/>
  <c r="AO306" i="2"/>
  <c r="AM306" i="2"/>
  <c r="AL306" i="2"/>
  <c r="AK306" i="2"/>
  <c r="AH306" i="2"/>
  <c r="AG306" i="2"/>
  <c r="AE306" i="2"/>
  <c r="AB306" i="2" s="1"/>
  <c r="AD306" i="2"/>
  <c r="AC306" i="2"/>
  <c r="AA306" i="2"/>
  <c r="Z306" i="2"/>
  <c r="X306" i="2" s="1"/>
  <c r="Y306" i="2"/>
  <c r="W306" i="2"/>
  <c r="V306" i="2"/>
  <c r="U306" i="2"/>
  <c r="S306" i="2"/>
  <c r="O306" i="2"/>
  <c r="N306" i="2"/>
  <c r="M306" i="2"/>
  <c r="L306" i="2"/>
  <c r="K306" i="2"/>
  <c r="H306" i="2" s="1"/>
  <c r="J306" i="2"/>
  <c r="I306" i="2"/>
  <c r="G306" i="2"/>
  <c r="F306" i="2"/>
  <c r="D306" i="2" s="1"/>
  <c r="E306" i="2"/>
  <c r="BO305" i="2"/>
  <c r="BN305" i="2"/>
  <c r="BM305" i="2"/>
  <c r="BL305" i="2" s="1"/>
  <c r="BH305" i="2"/>
  <c r="BD305" i="2"/>
  <c r="AZ305" i="2"/>
  <c r="AY305" i="2"/>
  <c r="AX305" i="2"/>
  <c r="AW305" i="2"/>
  <c r="AR305" i="2"/>
  <c r="AN305" i="2"/>
  <c r="AJ305" i="2"/>
  <c r="AI305" i="2"/>
  <c r="AH305" i="2"/>
  <c r="AG305" i="2"/>
  <c r="AB305" i="2"/>
  <c r="X305" i="2"/>
  <c r="T305" i="2"/>
  <c r="S305" i="2"/>
  <c r="R305" i="2"/>
  <c r="Q305" i="2"/>
  <c r="P305" i="2"/>
  <c r="L305" i="2"/>
  <c r="H305" i="2"/>
  <c r="D305" i="2"/>
  <c r="BO304" i="2"/>
  <c r="BN304" i="2"/>
  <c r="BL304" i="2" s="1"/>
  <c r="BM304" i="2"/>
  <c r="BH304" i="2"/>
  <c r="BD304" i="2"/>
  <c r="AZ304" i="2"/>
  <c r="AY304" i="2"/>
  <c r="AX304" i="2"/>
  <c r="AW304" i="2"/>
  <c r="AV304" i="2"/>
  <c r="AR304" i="2"/>
  <c r="AN304" i="2"/>
  <c r="AJ304" i="2"/>
  <c r="AI304" i="2"/>
  <c r="AH304" i="2"/>
  <c r="AG304" i="2"/>
  <c r="AB304" i="2"/>
  <c r="X304" i="2"/>
  <c r="T304" i="2"/>
  <c r="S304" i="2"/>
  <c r="R304" i="2"/>
  <c r="Q304" i="2"/>
  <c r="L304" i="2"/>
  <c r="H304" i="2"/>
  <c r="D304" i="2"/>
  <c r="BO303" i="2"/>
  <c r="BN303" i="2"/>
  <c r="BM303" i="2"/>
  <c r="BL303" i="2"/>
  <c r="BH303" i="2"/>
  <c r="BD303" i="2"/>
  <c r="AZ303" i="2"/>
  <c r="AY303" i="2"/>
  <c r="AX303" i="2"/>
  <c r="AW303" i="2"/>
  <c r="AV303" i="2" s="1"/>
  <c r="AR303" i="2"/>
  <c r="AN303" i="2"/>
  <c r="AJ303" i="2"/>
  <c r="AI303" i="2"/>
  <c r="AH303" i="2"/>
  <c r="AH301" i="2" s="1"/>
  <c r="AG303" i="2"/>
  <c r="AB303" i="2"/>
  <c r="X303" i="2"/>
  <c r="T303" i="2"/>
  <c r="S303" i="2"/>
  <c r="R303" i="2"/>
  <c r="BR303" i="2" s="1"/>
  <c r="Q303" i="2"/>
  <c r="P303" i="2"/>
  <c r="L303" i="2"/>
  <c r="H303" i="2"/>
  <c r="D303" i="2"/>
  <c r="BO302" i="2"/>
  <c r="BN302" i="2"/>
  <c r="BM302" i="2"/>
  <c r="BL302" i="2"/>
  <c r="BH302" i="2"/>
  <c r="BD302" i="2"/>
  <c r="AZ302" i="2"/>
  <c r="AY302" i="2"/>
  <c r="AX302" i="2"/>
  <c r="AW302" i="2"/>
  <c r="AW301" i="2" s="1"/>
  <c r="AV301" i="2" s="1"/>
  <c r="AV302" i="2"/>
  <c r="AR302" i="2"/>
  <c r="AN302" i="2"/>
  <c r="AJ302" i="2"/>
  <c r="AI302" i="2"/>
  <c r="AH302" i="2"/>
  <c r="AG302" i="2"/>
  <c r="AF302" i="2"/>
  <c r="AB302" i="2"/>
  <c r="X302" i="2"/>
  <c r="T302" i="2"/>
  <c r="S302" i="2"/>
  <c r="BS302" i="2" s="1"/>
  <c r="R302" i="2"/>
  <c r="Q302" i="2"/>
  <c r="L302" i="2"/>
  <c r="H302" i="2"/>
  <c r="D302" i="2"/>
  <c r="BK301" i="2"/>
  <c r="BJ301" i="2"/>
  <c r="BI301" i="2"/>
  <c r="BH301" i="2"/>
  <c r="BG301" i="2"/>
  <c r="BF301" i="2"/>
  <c r="BE301" i="2"/>
  <c r="BD301" i="2"/>
  <c r="BC301" i="2"/>
  <c r="AZ301" i="2" s="1"/>
  <c r="BB301" i="2"/>
  <c r="BA301" i="2"/>
  <c r="AY301" i="2"/>
  <c r="AX301" i="2"/>
  <c r="AU301" i="2"/>
  <c r="AR301" i="2" s="1"/>
  <c r="AT301" i="2"/>
  <c r="AS301" i="2"/>
  <c r="AQ301" i="2"/>
  <c r="AP301" i="2"/>
  <c r="AN301" i="2" s="1"/>
  <c r="AO301" i="2"/>
  <c r="AM301" i="2"/>
  <c r="AJ301" i="2" s="1"/>
  <c r="AL301" i="2"/>
  <c r="AK301" i="2"/>
  <c r="AI301" i="2"/>
  <c r="AE301" i="2"/>
  <c r="AD301" i="2"/>
  <c r="AD289" i="2" s="1"/>
  <c r="AC301" i="2"/>
  <c r="AA301" i="2"/>
  <c r="X301" i="2" s="1"/>
  <c r="Z301" i="2"/>
  <c r="Y301" i="2"/>
  <c r="W301" i="2"/>
  <c r="V301" i="2"/>
  <c r="U301" i="2"/>
  <c r="T301" i="2"/>
  <c r="R301" i="2"/>
  <c r="O301" i="2"/>
  <c r="N301" i="2"/>
  <c r="M301" i="2"/>
  <c r="K301" i="2"/>
  <c r="H301" i="2" s="1"/>
  <c r="J301" i="2"/>
  <c r="I301" i="2"/>
  <c r="G301" i="2"/>
  <c r="D301" i="2" s="1"/>
  <c r="F301" i="2"/>
  <c r="E301" i="2"/>
  <c r="BO300" i="2"/>
  <c r="BN300" i="2"/>
  <c r="BN298" i="2" s="1"/>
  <c r="BM300" i="2"/>
  <c r="BH300" i="2"/>
  <c r="BD300" i="2"/>
  <c r="AZ300" i="2"/>
  <c r="AY300" i="2"/>
  <c r="AX300" i="2"/>
  <c r="AW300" i="2"/>
  <c r="AV300" i="2" s="1"/>
  <c r="AR300" i="2"/>
  <c r="AN300" i="2"/>
  <c r="AJ300" i="2"/>
  <c r="AI300" i="2"/>
  <c r="AH300" i="2"/>
  <c r="AG300" i="2"/>
  <c r="AF300" i="2"/>
  <c r="AB300" i="2"/>
  <c r="X300" i="2"/>
  <c r="T300" i="2"/>
  <c r="S300" i="2"/>
  <c r="R300" i="2"/>
  <c r="Q300" i="2"/>
  <c r="L300" i="2"/>
  <c r="H300" i="2"/>
  <c r="D300" i="2"/>
  <c r="BO299" i="2"/>
  <c r="BN299" i="2"/>
  <c r="BM299" i="2"/>
  <c r="BH299" i="2"/>
  <c r="BD299" i="2"/>
  <c r="AZ299" i="2"/>
  <c r="AY299" i="2"/>
  <c r="AY298" i="2" s="1"/>
  <c r="AX299" i="2"/>
  <c r="AW299" i="2"/>
  <c r="AV299" i="2"/>
  <c r="AR299" i="2"/>
  <c r="AN299" i="2"/>
  <c r="AJ299" i="2"/>
  <c r="AI299" i="2"/>
  <c r="AI298" i="2" s="1"/>
  <c r="AH299" i="2"/>
  <c r="BR299" i="2" s="1"/>
  <c r="AG299" i="2"/>
  <c r="AF299" i="2"/>
  <c r="AB299" i="2"/>
  <c r="X299" i="2"/>
  <c r="T299" i="2"/>
  <c r="S299" i="2"/>
  <c r="R299" i="2"/>
  <c r="Q299" i="2"/>
  <c r="L299" i="2"/>
  <c r="H299" i="2"/>
  <c r="D299" i="2"/>
  <c r="BK298" i="2"/>
  <c r="BH298" i="2" s="1"/>
  <c r="BJ298" i="2"/>
  <c r="BI298" i="2"/>
  <c r="BG298" i="2"/>
  <c r="BD298" i="2" s="1"/>
  <c r="BF298" i="2"/>
  <c r="BE298" i="2"/>
  <c r="BC298" i="2"/>
  <c r="BB298" i="2"/>
  <c r="AZ298" i="2" s="1"/>
  <c r="BA298" i="2"/>
  <c r="AW298" i="2"/>
  <c r="AU298" i="2"/>
  <c r="AT298" i="2"/>
  <c r="AS298" i="2"/>
  <c r="AR298" i="2"/>
  <c r="AQ298" i="2"/>
  <c r="AP298" i="2"/>
  <c r="AO298" i="2"/>
  <c r="AN298" i="2"/>
  <c r="AM298" i="2"/>
  <c r="AJ298" i="2" s="1"/>
  <c r="AL298" i="2"/>
  <c r="AK298" i="2"/>
  <c r="AH298" i="2"/>
  <c r="AE298" i="2"/>
  <c r="AB298" i="2" s="1"/>
  <c r="AD298" i="2"/>
  <c r="AC298" i="2"/>
  <c r="AA298" i="2"/>
  <c r="Z298" i="2"/>
  <c r="Y298" i="2"/>
  <c r="X298" i="2"/>
  <c r="W298" i="2"/>
  <c r="V298" i="2"/>
  <c r="U298" i="2"/>
  <c r="T298" i="2"/>
  <c r="O298" i="2"/>
  <c r="N298" i="2"/>
  <c r="L298" i="2" s="1"/>
  <c r="M298" i="2"/>
  <c r="K298" i="2"/>
  <c r="J298" i="2"/>
  <c r="I298" i="2"/>
  <c r="H298" i="2" s="1"/>
  <c r="G298" i="2"/>
  <c r="F298" i="2"/>
  <c r="E298" i="2"/>
  <c r="D298" i="2"/>
  <c r="BQ297" i="2"/>
  <c r="BO297" i="2"/>
  <c r="BN297" i="2"/>
  <c r="BM297" i="2"/>
  <c r="BH297" i="2"/>
  <c r="BD297" i="2"/>
  <c r="AZ297" i="2"/>
  <c r="AY297" i="2"/>
  <c r="AX297" i="2"/>
  <c r="AW297" i="2"/>
  <c r="AV297" i="2" s="1"/>
  <c r="AR297" i="2"/>
  <c r="AN297" i="2"/>
  <c r="AJ297" i="2"/>
  <c r="AI297" i="2"/>
  <c r="AH297" i="2"/>
  <c r="BR297" i="2" s="1"/>
  <c r="AG297" i="2"/>
  <c r="AF297" i="2"/>
  <c r="AB297" i="2"/>
  <c r="X297" i="2"/>
  <c r="T297" i="2"/>
  <c r="S297" i="2"/>
  <c r="R297" i="2"/>
  <c r="Q297" i="2"/>
  <c r="P297" i="2" s="1"/>
  <c r="L297" i="2"/>
  <c r="H297" i="2"/>
  <c r="D297" i="2"/>
  <c r="BO296" i="2"/>
  <c r="BN296" i="2"/>
  <c r="BM296" i="2"/>
  <c r="BH296" i="2"/>
  <c r="BD296" i="2"/>
  <c r="AZ296" i="2"/>
  <c r="AY296" i="2"/>
  <c r="AX296" i="2"/>
  <c r="AW296" i="2"/>
  <c r="AV296" i="2" s="1"/>
  <c r="AR296" i="2"/>
  <c r="AN296" i="2"/>
  <c r="AJ296" i="2"/>
  <c r="AI296" i="2"/>
  <c r="AH296" i="2"/>
  <c r="AG296" i="2"/>
  <c r="BQ296" i="2" s="1"/>
  <c r="AB296" i="2"/>
  <c r="X296" i="2"/>
  <c r="T296" i="2"/>
  <c r="S296" i="2"/>
  <c r="BS296" i="2" s="1"/>
  <c r="R296" i="2"/>
  <c r="Q296" i="2"/>
  <c r="P296" i="2" s="1"/>
  <c r="L296" i="2"/>
  <c r="H296" i="2"/>
  <c r="D296" i="2"/>
  <c r="BO295" i="2"/>
  <c r="BN295" i="2"/>
  <c r="BM295" i="2"/>
  <c r="BL295" i="2"/>
  <c r="BH295" i="2"/>
  <c r="BD295" i="2"/>
  <c r="AZ295" i="2"/>
  <c r="AY295" i="2"/>
  <c r="AX295" i="2"/>
  <c r="AX294" i="2" s="1"/>
  <c r="AW295" i="2"/>
  <c r="AV295" i="2"/>
  <c r="AR295" i="2"/>
  <c r="AN295" i="2"/>
  <c r="AJ295" i="2"/>
  <c r="AI295" i="2"/>
  <c r="AH295" i="2"/>
  <c r="AG295" i="2"/>
  <c r="AF295" i="2" s="1"/>
  <c r="AB295" i="2"/>
  <c r="X295" i="2"/>
  <c r="T295" i="2"/>
  <c r="S295" i="2"/>
  <c r="R295" i="2"/>
  <c r="Q295" i="2"/>
  <c r="L295" i="2"/>
  <c r="H295" i="2"/>
  <c r="D295" i="2"/>
  <c r="BM294" i="2"/>
  <c r="BK294" i="2"/>
  <c r="BH294" i="2" s="1"/>
  <c r="BJ294" i="2"/>
  <c r="BI294" i="2"/>
  <c r="BG294" i="2"/>
  <c r="BF294" i="2"/>
  <c r="BE294" i="2"/>
  <c r="BD294" i="2"/>
  <c r="BC294" i="2"/>
  <c r="AZ294" i="2" s="1"/>
  <c r="BB294" i="2"/>
  <c r="BA294" i="2"/>
  <c r="AY294" i="2"/>
  <c r="AW294" i="2"/>
  <c r="AU294" i="2"/>
  <c r="AT294" i="2"/>
  <c r="AS294" i="2"/>
  <c r="AS289" i="2" s="1"/>
  <c r="AR294" i="2"/>
  <c r="AQ294" i="2"/>
  <c r="AN294" i="2" s="1"/>
  <c r="AP294" i="2"/>
  <c r="AO294" i="2"/>
  <c r="AM294" i="2"/>
  <c r="AL294" i="2"/>
  <c r="AK294" i="2"/>
  <c r="AJ294" i="2"/>
  <c r="AI294" i="2"/>
  <c r="AH294" i="2"/>
  <c r="AE294" i="2"/>
  <c r="AD294" i="2"/>
  <c r="AC294" i="2"/>
  <c r="AA294" i="2"/>
  <c r="Z294" i="2"/>
  <c r="Y294" i="2"/>
  <c r="Y289" i="2" s="1"/>
  <c r="X294" i="2"/>
  <c r="W294" i="2"/>
  <c r="V294" i="2"/>
  <c r="U294" i="2"/>
  <c r="O294" i="2"/>
  <c r="N294" i="2"/>
  <c r="M294" i="2"/>
  <c r="L294" i="2"/>
  <c r="K294" i="2"/>
  <c r="J294" i="2"/>
  <c r="J289" i="2" s="1"/>
  <c r="I294" i="2"/>
  <c r="I289" i="2" s="1"/>
  <c r="G294" i="2"/>
  <c r="F294" i="2"/>
  <c r="F289" i="2" s="1"/>
  <c r="E294" i="2"/>
  <c r="D294" i="2" s="1"/>
  <c r="BO293" i="2"/>
  <c r="BN293" i="2"/>
  <c r="BL293" i="2" s="1"/>
  <c r="BM293" i="2"/>
  <c r="BH293" i="2"/>
  <c r="BD293" i="2"/>
  <c r="AZ293" i="2"/>
  <c r="AY293" i="2"/>
  <c r="AX293" i="2"/>
  <c r="AW293" i="2"/>
  <c r="AV293" i="2"/>
  <c r="AR293" i="2"/>
  <c r="AN293" i="2"/>
  <c r="AJ293" i="2"/>
  <c r="AI293" i="2"/>
  <c r="AI290" i="2" s="1"/>
  <c r="AH293" i="2"/>
  <c r="AH290" i="2" s="1"/>
  <c r="AG293" i="2"/>
  <c r="AB293" i="2"/>
  <c r="X293" i="2"/>
  <c r="T293" i="2"/>
  <c r="S293" i="2"/>
  <c r="S290" i="2" s="1"/>
  <c r="R293" i="2"/>
  <c r="Q293" i="2"/>
  <c r="L293" i="2"/>
  <c r="H293" i="2"/>
  <c r="D293" i="2"/>
  <c r="BS292" i="2"/>
  <c r="BO292" i="2"/>
  <c r="BN292" i="2"/>
  <c r="BM292" i="2"/>
  <c r="BL292" i="2"/>
  <c r="BH292" i="2"/>
  <c r="BD292" i="2"/>
  <c r="AZ292" i="2"/>
  <c r="AY292" i="2"/>
  <c r="AX292" i="2"/>
  <c r="AW292" i="2"/>
  <c r="AV292" i="2" s="1"/>
  <c r="AR292" i="2"/>
  <c r="AN292" i="2"/>
  <c r="AJ292" i="2"/>
  <c r="AI292" i="2"/>
  <c r="AH292" i="2"/>
  <c r="AG292" i="2"/>
  <c r="AF292" i="2"/>
  <c r="AB292" i="2"/>
  <c r="X292" i="2"/>
  <c r="T292" i="2"/>
  <c r="S292" i="2"/>
  <c r="R292" i="2"/>
  <c r="BR292" i="2" s="1"/>
  <c r="Q292" i="2"/>
  <c r="BQ292" i="2" s="1"/>
  <c r="BP292" i="2" s="1"/>
  <c r="P292" i="2"/>
  <c r="L292" i="2"/>
  <c r="H292" i="2"/>
  <c r="D292" i="2"/>
  <c r="BO291" i="2"/>
  <c r="BN291" i="2"/>
  <c r="BM291" i="2"/>
  <c r="BH291" i="2"/>
  <c r="BD291" i="2"/>
  <c r="AZ291" i="2"/>
  <c r="AY291" i="2"/>
  <c r="AY290" i="2" s="1"/>
  <c r="AX291" i="2"/>
  <c r="AW291" i="2"/>
  <c r="AW290" i="2" s="1"/>
  <c r="AV291" i="2"/>
  <c r="AR291" i="2"/>
  <c r="AN291" i="2"/>
  <c r="AJ291" i="2"/>
  <c r="AI291" i="2"/>
  <c r="AH291" i="2"/>
  <c r="AG291" i="2"/>
  <c r="AF291" i="2"/>
  <c r="AB291" i="2"/>
  <c r="X291" i="2"/>
  <c r="T291" i="2"/>
  <c r="S291" i="2"/>
  <c r="R291" i="2"/>
  <c r="BR291" i="2" s="1"/>
  <c r="Q291" i="2"/>
  <c r="P291" i="2" s="1"/>
  <c r="L291" i="2"/>
  <c r="H291" i="2"/>
  <c r="D291" i="2"/>
  <c r="BO290" i="2"/>
  <c r="BK290" i="2"/>
  <c r="BJ290" i="2"/>
  <c r="BJ289" i="2" s="1"/>
  <c r="BI290" i="2"/>
  <c r="BH290" i="2"/>
  <c r="BG290" i="2"/>
  <c r="BF290" i="2"/>
  <c r="BF289" i="2" s="1"/>
  <c r="BE290" i="2"/>
  <c r="BC290" i="2"/>
  <c r="BB290" i="2"/>
  <c r="BA290" i="2"/>
  <c r="AX290" i="2"/>
  <c r="AU290" i="2"/>
  <c r="AT290" i="2"/>
  <c r="AS290" i="2"/>
  <c r="AQ290" i="2"/>
  <c r="AP290" i="2"/>
  <c r="AO290" i="2"/>
  <c r="AN290" i="2"/>
  <c r="AM290" i="2"/>
  <c r="AL290" i="2"/>
  <c r="AK290" i="2"/>
  <c r="AJ290" i="2"/>
  <c r="AE290" i="2"/>
  <c r="AD290" i="2"/>
  <c r="AC290" i="2"/>
  <c r="AB290" i="2"/>
  <c r="AA290" i="2"/>
  <c r="X290" i="2" s="1"/>
  <c r="Z290" i="2"/>
  <c r="Y290" i="2"/>
  <c r="W290" i="2"/>
  <c r="V290" i="2"/>
  <c r="U290" i="2"/>
  <c r="R290" i="2"/>
  <c r="O290" i="2"/>
  <c r="N290" i="2"/>
  <c r="M290" i="2"/>
  <c r="L290" i="2"/>
  <c r="K290" i="2"/>
  <c r="J290" i="2"/>
  <c r="I290" i="2"/>
  <c r="H290" i="2"/>
  <c r="G290" i="2"/>
  <c r="D290" i="2" s="1"/>
  <c r="F290" i="2"/>
  <c r="E290" i="2"/>
  <c r="BG289" i="2"/>
  <c r="BE289" i="2"/>
  <c r="AT289" i="2"/>
  <c r="AQ289" i="2"/>
  <c r="AO289" i="2"/>
  <c r="O289" i="2"/>
  <c r="G289" i="2"/>
  <c r="E289" i="2"/>
  <c r="D289" i="2" s="1"/>
  <c r="BO287" i="2"/>
  <c r="BN287" i="2"/>
  <c r="BM287" i="2"/>
  <c r="BL287" i="2" s="1"/>
  <c r="BH287" i="2"/>
  <c r="BD287" i="2"/>
  <c r="AZ287" i="2"/>
  <c r="AY287" i="2"/>
  <c r="AX287" i="2"/>
  <c r="AW287" i="2"/>
  <c r="AV287" i="2" s="1"/>
  <c r="AR287" i="2"/>
  <c r="AN287" i="2"/>
  <c r="AJ287" i="2"/>
  <c r="AI287" i="2"/>
  <c r="AH287" i="2"/>
  <c r="AF287" i="2" s="1"/>
  <c r="AG287" i="2"/>
  <c r="AB287" i="2"/>
  <c r="X287" i="2"/>
  <c r="T287" i="2"/>
  <c r="S287" i="2"/>
  <c r="BS287" i="2" s="1"/>
  <c r="R287" i="2"/>
  <c r="BR287" i="2" s="1"/>
  <c r="Q287" i="2"/>
  <c r="L287" i="2"/>
  <c r="H287" i="2"/>
  <c r="D287" i="2"/>
  <c r="BQ286" i="2"/>
  <c r="BO286" i="2"/>
  <c r="BN286" i="2"/>
  <c r="BM286" i="2"/>
  <c r="BH286" i="2"/>
  <c r="BD286" i="2"/>
  <c r="AZ286" i="2"/>
  <c r="AY286" i="2"/>
  <c r="AX286" i="2"/>
  <c r="AV286" i="2" s="1"/>
  <c r="AW286" i="2"/>
  <c r="AR286" i="2"/>
  <c r="AN286" i="2"/>
  <c r="AJ286" i="2"/>
  <c r="AI286" i="2"/>
  <c r="AH286" i="2"/>
  <c r="AG286" i="2"/>
  <c r="AF286" i="2"/>
  <c r="AB286" i="2"/>
  <c r="X286" i="2"/>
  <c r="T286" i="2"/>
  <c r="S286" i="2"/>
  <c r="BS286" i="2" s="1"/>
  <c r="R286" i="2"/>
  <c r="Q286" i="2"/>
  <c r="L286" i="2"/>
  <c r="H286" i="2"/>
  <c r="D286" i="2"/>
  <c r="BQ285" i="2"/>
  <c r="BO285" i="2"/>
  <c r="BL285" i="2" s="1"/>
  <c r="BN285" i="2"/>
  <c r="BM285" i="2"/>
  <c r="BH285" i="2"/>
  <c r="BD285" i="2"/>
  <c r="AZ285" i="2"/>
  <c r="AY285" i="2"/>
  <c r="AX285" i="2"/>
  <c r="AW285" i="2"/>
  <c r="AV285" i="2" s="1"/>
  <c r="AR285" i="2"/>
  <c r="AN285" i="2"/>
  <c r="AJ285" i="2"/>
  <c r="AI285" i="2"/>
  <c r="AH285" i="2"/>
  <c r="BR285" i="2" s="1"/>
  <c r="AG285" i="2"/>
  <c r="AF285" i="2"/>
  <c r="AB285" i="2"/>
  <c r="X285" i="2"/>
  <c r="T285" i="2"/>
  <c r="S285" i="2"/>
  <c r="R285" i="2"/>
  <c r="Q285" i="2"/>
  <c r="P285" i="2" s="1"/>
  <c r="L285" i="2"/>
  <c r="H285" i="2"/>
  <c r="D285" i="2"/>
  <c r="BQ284" i="2"/>
  <c r="BO284" i="2"/>
  <c r="BO282" i="2" s="1"/>
  <c r="BN284" i="2"/>
  <c r="BM284" i="2"/>
  <c r="BL284" i="2" s="1"/>
  <c r="BH284" i="2"/>
  <c r="BD284" i="2"/>
  <c r="AZ284" i="2"/>
  <c r="AY284" i="2"/>
  <c r="AX284" i="2"/>
  <c r="AW284" i="2"/>
  <c r="AV284" i="2" s="1"/>
  <c r="AR284" i="2"/>
  <c r="AN284" i="2"/>
  <c r="AJ284" i="2"/>
  <c r="AI284" i="2"/>
  <c r="AF284" i="2" s="1"/>
  <c r="AH284" i="2"/>
  <c r="AG284" i="2"/>
  <c r="AB284" i="2"/>
  <c r="X284" i="2"/>
  <c r="T284" i="2"/>
  <c r="S284" i="2"/>
  <c r="R284" i="2"/>
  <c r="Q284" i="2"/>
  <c r="P284" i="2" s="1"/>
  <c r="L284" i="2"/>
  <c r="H284" i="2"/>
  <c r="D284" i="2"/>
  <c r="BO283" i="2"/>
  <c r="BN283" i="2"/>
  <c r="BM283" i="2"/>
  <c r="BH283" i="2"/>
  <c r="BD283" i="2"/>
  <c r="AZ283" i="2"/>
  <c r="AY283" i="2"/>
  <c r="AX283" i="2"/>
  <c r="AW283" i="2"/>
  <c r="AV283" i="2"/>
  <c r="AR283" i="2"/>
  <c r="AN283" i="2"/>
  <c r="AJ283" i="2"/>
  <c r="AI283" i="2"/>
  <c r="AH283" i="2"/>
  <c r="AG283" i="2"/>
  <c r="AF283" i="2" s="1"/>
  <c r="AB283" i="2"/>
  <c r="X283" i="2"/>
  <c r="T283" i="2"/>
  <c r="S283" i="2"/>
  <c r="R283" i="2"/>
  <c r="BR283" i="2" s="1"/>
  <c r="Q283" i="2"/>
  <c r="L283" i="2"/>
  <c r="H283" i="2"/>
  <c r="D283" i="2"/>
  <c r="BN282" i="2"/>
  <c r="BK282" i="2"/>
  <c r="BJ282" i="2"/>
  <c r="BI282" i="2"/>
  <c r="BH282" i="2"/>
  <c r="BG282" i="2"/>
  <c r="BF282" i="2"/>
  <c r="BE282" i="2"/>
  <c r="BD282" i="2"/>
  <c r="BC282" i="2"/>
  <c r="BB282" i="2"/>
  <c r="AZ282" i="2" s="1"/>
  <c r="BA282" i="2"/>
  <c r="AY282" i="2"/>
  <c r="AX282" i="2"/>
  <c r="AU282" i="2"/>
  <c r="AT282" i="2"/>
  <c r="AS282" i="2"/>
  <c r="AQ282" i="2"/>
  <c r="AP282" i="2"/>
  <c r="AO282" i="2"/>
  <c r="AN282" i="2"/>
  <c r="AM282" i="2"/>
  <c r="AL282" i="2"/>
  <c r="AK282" i="2"/>
  <c r="AJ282" i="2"/>
  <c r="AI282" i="2"/>
  <c r="AH282" i="2"/>
  <c r="AG282" i="2"/>
  <c r="AE282" i="2"/>
  <c r="AD282" i="2"/>
  <c r="AC282" i="2"/>
  <c r="AB282" i="2" s="1"/>
  <c r="AA282" i="2"/>
  <c r="Z282" i="2"/>
  <c r="Y282" i="2"/>
  <c r="X282" i="2" s="1"/>
  <c r="W282" i="2"/>
  <c r="V282" i="2"/>
  <c r="U282" i="2"/>
  <c r="T282" i="2"/>
  <c r="R282" i="2"/>
  <c r="Q282" i="2"/>
  <c r="O282" i="2"/>
  <c r="N282" i="2"/>
  <c r="M282" i="2"/>
  <c r="L282" i="2" s="1"/>
  <c r="K282" i="2"/>
  <c r="H282" i="2" s="1"/>
  <c r="J282" i="2"/>
  <c r="I282" i="2"/>
  <c r="G282" i="2"/>
  <c r="F282" i="2"/>
  <c r="E282" i="2"/>
  <c r="BO281" i="2"/>
  <c r="BN281" i="2"/>
  <c r="BM281" i="2"/>
  <c r="BL281" i="2"/>
  <c r="BH281" i="2"/>
  <c r="BD281" i="2"/>
  <c r="AZ281" i="2"/>
  <c r="AY281" i="2"/>
  <c r="AV281" i="2" s="1"/>
  <c r="AX281" i="2"/>
  <c r="AW281" i="2"/>
  <c r="AR281" i="2"/>
  <c r="AN281" i="2"/>
  <c r="AJ281" i="2"/>
  <c r="AI281" i="2"/>
  <c r="AH281" i="2"/>
  <c r="AG281" i="2"/>
  <c r="AF281" i="2" s="1"/>
  <c r="AB281" i="2"/>
  <c r="X281" i="2"/>
  <c r="T281" i="2"/>
  <c r="S281" i="2"/>
  <c r="R281" i="2"/>
  <c r="Q281" i="2"/>
  <c r="P281" i="2"/>
  <c r="L281" i="2"/>
  <c r="H281" i="2"/>
  <c r="D281" i="2"/>
  <c r="BO280" i="2"/>
  <c r="BO278" i="2" s="1"/>
  <c r="BN280" i="2"/>
  <c r="BM280" i="2"/>
  <c r="BL280" i="2" s="1"/>
  <c r="BH280" i="2"/>
  <c r="BD280" i="2"/>
  <c r="AZ280" i="2"/>
  <c r="AY280" i="2"/>
  <c r="AX280" i="2"/>
  <c r="AW280" i="2"/>
  <c r="AV280" i="2"/>
  <c r="AR280" i="2"/>
  <c r="AN280" i="2"/>
  <c r="AJ280" i="2"/>
  <c r="AI280" i="2"/>
  <c r="AI278" i="2" s="1"/>
  <c r="AH280" i="2"/>
  <c r="AH278" i="2" s="1"/>
  <c r="AG280" i="2"/>
  <c r="AB280" i="2"/>
  <c r="X280" i="2"/>
  <c r="T280" i="2"/>
  <c r="S280" i="2"/>
  <c r="R280" i="2"/>
  <c r="Q280" i="2"/>
  <c r="Q278" i="2" s="1"/>
  <c r="L280" i="2"/>
  <c r="H280" i="2"/>
  <c r="D280" i="2"/>
  <c r="BO279" i="2"/>
  <c r="BN279" i="2"/>
  <c r="BM279" i="2"/>
  <c r="BL279" i="2"/>
  <c r="BH279" i="2"/>
  <c r="BD279" i="2"/>
  <c r="AZ279" i="2"/>
  <c r="AY279" i="2"/>
  <c r="AV279" i="2" s="1"/>
  <c r="AX279" i="2"/>
  <c r="AW279" i="2"/>
  <c r="AW278" i="2" s="1"/>
  <c r="AR279" i="2"/>
  <c r="AN279" i="2"/>
  <c r="AJ279" i="2"/>
  <c r="AI279" i="2"/>
  <c r="AH279" i="2"/>
  <c r="AF279" i="2" s="1"/>
  <c r="AG279" i="2"/>
  <c r="AB279" i="2"/>
  <c r="X279" i="2"/>
  <c r="T279" i="2"/>
  <c r="S279" i="2"/>
  <c r="R279" i="2"/>
  <c r="Q279" i="2"/>
  <c r="P279" i="2"/>
  <c r="L279" i="2"/>
  <c r="H279" i="2"/>
  <c r="D279" i="2"/>
  <c r="BN278" i="2"/>
  <c r="BK278" i="2"/>
  <c r="BJ278" i="2"/>
  <c r="BI278" i="2"/>
  <c r="BH278" i="2"/>
  <c r="BG278" i="2"/>
  <c r="BF278" i="2"/>
  <c r="BE278" i="2"/>
  <c r="BD278" i="2"/>
  <c r="BC278" i="2"/>
  <c r="BB278" i="2"/>
  <c r="BA278" i="2"/>
  <c r="AZ278" i="2" s="1"/>
  <c r="AY278" i="2"/>
  <c r="AX278" i="2"/>
  <c r="AU278" i="2"/>
  <c r="AT278" i="2"/>
  <c r="AS278" i="2"/>
  <c r="AR278" i="2"/>
  <c r="AQ278" i="2"/>
  <c r="AP278" i="2"/>
  <c r="AO278" i="2"/>
  <c r="AN278" i="2"/>
  <c r="AM278" i="2"/>
  <c r="AL278" i="2"/>
  <c r="AK278" i="2"/>
  <c r="AJ278" i="2"/>
  <c r="AE278" i="2"/>
  <c r="AD278" i="2"/>
  <c r="AC278" i="2"/>
  <c r="AA278" i="2"/>
  <c r="Z278" i="2"/>
  <c r="Z262" i="2" s="1"/>
  <c r="X262" i="2" s="1"/>
  <c r="Y278" i="2"/>
  <c r="X278" i="2"/>
  <c r="W278" i="2"/>
  <c r="V278" i="2"/>
  <c r="U278" i="2"/>
  <c r="T278" i="2"/>
  <c r="O278" i="2"/>
  <c r="N278" i="2"/>
  <c r="M278" i="2"/>
  <c r="L278" i="2" s="1"/>
  <c r="K278" i="2"/>
  <c r="J278" i="2"/>
  <c r="I278" i="2"/>
  <c r="G278" i="2"/>
  <c r="F278" i="2"/>
  <c r="F262" i="2" s="1"/>
  <c r="E278" i="2"/>
  <c r="D278" i="2" s="1"/>
  <c r="BO277" i="2"/>
  <c r="BL277" i="2" s="1"/>
  <c r="BN277" i="2"/>
  <c r="BM277" i="2"/>
  <c r="BH277" i="2"/>
  <c r="BD277" i="2"/>
  <c r="AZ277" i="2"/>
  <c r="AY277" i="2"/>
  <c r="AX277" i="2"/>
  <c r="AW277" i="2"/>
  <c r="AV277" i="2"/>
  <c r="AR277" i="2"/>
  <c r="AN277" i="2"/>
  <c r="AJ277" i="2"/>
  <c r="AI277" i="2"/>
  <c r="AH277" i="2"/>
  <c r="AG277" i="2"/>
  <c r="AB277" i="2"/>
  <c r="X277" i="2"/>
  <c r="T277" i="2"/>
  <c r="S277" i="2"/>
  <c r="BS277" i="2" s="1"/>
  <c r="R277" i="2"/>
  <c r="BR277" i="2" s="1"/>
  <c r="Q277" i="2"/>
  <c r="BQ277" i="2" s="1"/>
  <c r="P277" i="2"/>
  <c r="L277" i="2"/>
  <c r="H277" i="2"/>
  <c r="D277" i="2"/>
  <c r="BO276" i="2"/>
  <c r="BN276" i="2"/>
  <c r="BM276" i="2"/>
  <c r="BL276" i="2"/>
  <c r="BH276" i="2"/>
  <c r="BD276" i="2"/>
  <c r="AZ276" i="2"/>
  <c r="AY276" i="2"/>
  <c r="AX276" i="2"/>
  <c r="AW276" i="2"/>
  <c r="AV276" i="2"/>
  <c r="AR276" i="2"/>
  <c r="AN276" i="2"/>
  <c r="AJ276" i="2"/>
  <c r="AI276" i="2"/>
  <c r="AH276" i="2"/>
  <c r="AG276" i="2"/>
  <c r="AF276" i="2"/>
  <c r="AB276" i="2"/>
  <c r="X276" i="2"/>
  <c r="T276" i="2"/>
  <c r="S276" i="2"/>
  <c r="BS276" i="2" s="1"/>
  <c r="R276" i="2"/>
  <c r="BR276" i="2" s="1"/>
  <c r="Q276" i="2"/>
  <c r="L276" i="2"/>
  <c r="H276" i="2"/>
  <c r="D276" i="2"/>
  <c r="BS275" i="2"/>
  <c r="BS274" i="2" s="1"/>
  <c r="BO275" i="2"/>
  <c r="BN275" i="2"/>
  <c r="BN274" i="2" s="1"/>
  <c r="BM275" i="2"/>
  <c r="BM274" i="2" s="1"/>
  <c r="BL275" i="2"/>
  <c r="BH275" i="2"/>
  <c r="BD275" i="2"/>
  <c r="AZ275" i="2"/>
  <c r="AY275" i="2"/>
  <c r="AX275" i="2"/>
  <c r="AX274" i="2" s="1"/>
  <c r="AW275" i="2"/>
  <c r="AR275" i="2"/>
  <c r="AN275" i="2"/>
  <c r="AJ275" i="2"/>
  <c r="AI275" i="2"/>
  <c r="AH275" i="2"/>
  <c r="AG275" i="2"/>
  <c r="AF275" i="2" s="1"/>
  <c r="AB275" i="2"/>
  <c r="X275" i="2"/>
  <c r="T275" i="2"/>
  <c r="S275" i="2"/>
  <c r="R275" i="2"/>
  <c r="BR275" i="2" s="1"/>
  <c r="BR274" i="2" s="1"/>
  <c r="Q275" i="2"/>
  <c r="P275" i="2"/>
  <c r="L275" i="2"/>
  <c r="H275" i="2"/>
  <c r="D275" i="2"/>
  <c r="BK274" i="2"/>
  <c r="BJ274" i="2"/>
  <c r="BI274" i="2"/>
  <c r="BH274" i="2" s="1"/>
  <c r="BG274" i="2"/>
  <c r="BF274" i="2"/>
  <c r="BE274" i="2"/>
  <c r="BD274" i="2" s="1"/>
  <c r="BC274" i="2"/>
  <c r="BB274" i="2"/>
  <c r="BA274" i="2"/>
  <c r="AZ274" i="2"/>
  <c r="AY274" i="2"/>
  <c r="AU274" i="2"/>
  <c r="AT274" i="2"/>
  <c r="AS274" i="2"/>
  <c r="AR274" i="2"/>
  <c r="AQ274" i="2"/>
  <c r="AP274" i="2"/>
  <c r="AO274" i="2"/>
  <c r="AN274" i="2" s="1"/>
  <c r="AM274" i="2"/>
  <c r="AL274" i="2"/>
  <c r="AK274" i="2"/>
  <c r="AJ274" i="2" s="1"/>
  <c r="AI274" i="2"/>
  <c r="AH274" i="2"/>
  <c r="AG274" i="2"/>
  <c r="AF274" i="2" s="1"/>
  <c r="AE274" i="2"/>
  <c r="AB274" i="2" s="1"/>
  <c r="AD274" i="2"/>
  <c r="AC274" i="2"/>
  <c r="AA274" i="2"/>
  <c r="Z274" i="2"/>
  <c r="Y274" i="2"/>
  <c r="X274" i="2"/>
  <c r="W274" i="2"/>
  <c r="V274" i="2"/>
  <c r="U274" i="2"/>
  <c r="T274" i="2" s="1"/>
  <c r="Q274" i="2"/>
  <c r="O274" i="2"/>
  <c r="N274" i="2"/>
  <c r="M274" i="2"/>
  <c r="L274" i="2" s="1"/>
  <c r="K274" i="2"/>
  <c r="H274" i="2" s="1"/>
  <c r="J274" i="2"/>
  <c r="I274" i="2"/>
  <c r="G274" i="2"/>
  <c r="D274" i="2" s="1"/>
  <c r="F274" i="2"/>
  <c r="E274" i="2"/>
  <c r="BO273" i="2"/>
  <c r="BL273" i="2" s="1"/>
  <c r="BN273" i="2"/>
  <c r="BM273" i="2"/>
  <c r="BH273" i="2"/>
  <c r="BD273" i="2"/>
  <c r="AZ273" i="2"/>
  <c r="AY273" i="2"/>
  <c r="AX273" i="2"/>
  <c r="AW273" i="2"/>
  <c r="AV273" i="2"/>
  <c r="AR273" i="2"/>
  <c r="AN273" i="2"/>
  <c r="AJ273" i="2"/>
  <c r="AI273" i="2"/>
  <c r="AH273" i="2"/>
  <c r="AG273" i="2"/>
  <c r="AB273" i="2"/>
  <c r="X273" i="2"/>
  <c r="T273" i="2"/>
  <c r="S273" i="2"/>
  <c r="R273" i="2"/>
  <c r="Q273" i="2"/>
  <c r="L273" i="2"/>
  <c r="H273" i="2"/>
  <c r="D273" i="2"/>
  <c r="BQ272" i="2"/>
  <c r="BO272" i="2"/>
  <c r="BN272" i="2"/>
  <c r="BM272" i="2"/>
  <c r="BL272" i="2"/>
  <c r="BH272" i="2"/>
  <c r="BD272" i="2"/>
  <c r="AZ272" i="2"/>
  <c r="AY272" i="2"/>
  <c r="BS272" i="2" s="1"/>
  <c r="AX272" i="2"/>
  <c r="BR272" i="2" s="1"/>
  <c r="AW272" i="2"/>
  <c r="AR272" i="2"/>
  <c r="AN272" i="2"/>
  <c r="AJ272" i="2"/>
  <c r="AI272" i="2"/>
  <c r="AH272" i="2"/>
  <c r="AG272" i="2"/>
  <c r="AF272" i="2"/>
  <c r="AB272" i="2"/>
  <c r="X272" i="2"/>
  <c r="T272" i="2"/>
  <c r="S272" i="2"/>
  <c r="R272" i="2"/>
  <c r="Q272" i="2"/>
  <c r="P272" i="2"/>
  <c r="L272" i="2"/>
  <c r="H272" i="2"/>
  <c r="D272" i="2"/>
  <c r="BS271" i="2"/>
  <c r="BR271" i="2"/>
  <c r="BO271" i="2"/>
  <c r="BN271" i="2"/>
  <c r="BN270" i="2" s="1"/>
  <c r="BM271" i="2"/>
  <c r="BM270" i="2" s="1"/>
  <c r="BL271" i="2"/>
  <c r="BH271" i="2"/>
  <c r="BD271" i="2"/>
  <c r="AZ271" i="2"/>
  <c r="AY271" i="2"/>
  <c r="AY270" i="2" s="1"/>
  <c r="AX271" i="2"/>
  <c r="AW271" i="2"/>
  <c r="AR271" i="2"/>
  <c r="AN271" i="2"/>
  <c r="AJ271" i="2"/>
  <c r="AI271" i="2"/>
  <c r="AI270" i="2" s="1"/>
  <c r="AH271" i="2"/>
  <c r="AH270" i="2" s="1"/>
  <c r="AG271" i="2"/>
  <c r="AF271" i="2"/>
  <c r="AB271" i="2"/>
  <c r="X271" i="2"/>
  <c r="T271" i="2"/>
  <c r="S271" i="2"/>
  <c r="R271" i="2"/>
  <c r="R270" i="2" s="1"/>
  <c r="Q271" i="2"/>
  <c r="Q270" i="2" s="1"/>
  <c r="P271" i="2"/>
  <c r="L271" i="2"/>
  <c r="H271" i="2"/>
  <c r="D271" i="2"/>
  <c r="BO270" i="2"/>
  <c r="BK270" i="2"/>
  <c r="BJ270" i="2"/>
  <c r="BI270" i="2"/>
  <c r="BH270" i="2"/>
  <c r="BG270" i="2"/>
  <c r="BF270" i="2"/>
  <c r="BE270" i="2"/>
  <c r="BC270" i="2"/>
  <c r="BB270" i="2"/>
  <c r="BA270" i="2"/>
  <c r="AZ270" i="2"/>
  <c r="AU270" i="2"/>
  <c r="AT270" i="2"/>
  <c r="AS270" i="2"/>
  <c r="AR270" i="2"/>
  <c r="AQ270" i="2"/>
  <c r="AP270" i="2"/>
  <c r="AO270" i="2"/>
  <c r="AM270" i="2"/>
  <c r="AL270" i="2"/>
  <c r="AK270" i="2"/>
  <c r="AJ270" i="2"/>
  <c r="AE270" i="2"/>
  <c r="AD270" i="2"/>
  <c r="AC270" i="2"/>
  <c r="AB270" i="2"/>
  <c r="AA270" i="2"/>
  <c r="Z270" i="2"/>
  <c r="Y270" i="2"/>
  <c r="X270" i="2"/>
  <c r="W270" i="2"/>
  <c r="V270" i="2"/>
  <c r="T270" i="2" s="1"/>
  <c r="U270" i="2"/>
  <c r="O270" i="2"/>
  <c r="N270" i="2"/>
  <c r="M270" i="2"/>
  <c r="L270" i="2" s="1"/>
  <c r="K270" i="2"/>
  <c r="J270" i="2"/>
  <c r="I270" i="2"/>
  <c r="H270" i="2"/>
  <c r="G270" i="2"/>
  <c r="F270" i="2"/>
  <c r="E270" i="2"/>
  <c r="E262" i="2" s="1"/>
  <c r="D270" i="2"/>
  <c r="BR269" i="2"/>
  <c r="BO269" i="2"/>
  <c r="BN269" i="2"/>
  <c r="BM269" i="2"/>
  <c r="BL269" i="2"/>
  <c r="BH269" i="2"/>
  <c r="BD269" i="2"/>
  <c r="AZ269" i="2"/>
  <c r="AY269" i="2"/>
  <c r="AX269" i="2"/>
  <c r="AW269" i="2"/>
  <c r="AR269" i="2"/>
  <c r="AN269" i="2"/>
  <c r="AJ269" i="2"/>
  <c r="AI269" i="2"/>
  <c r="AI267" i="2" s="1"/>
  <c r="AF267" i="2" s="1"/>
  <c r="AH269" i="2"/>
  <c r="AG269" i="2"/>
  <c r="AG267" i="2" s="1"/>
  <c r="AF269" i="2"/>
  <c r="AB269" i="2"/>
  <c r="X269" i="2"/>
  <c r="T269" i="2"/>
  <c r="S269" i="2"/>
  <c r="R269" i="2"/>
  <c r="Q269" i="2"/>
  <c r="P269" i="2"/>
  <c r="L269" i="2"/>
  <c r="H269" i="2"/>
  <c r="D269" i="2"/>
  <c r="BO268" i="2"/>
  <c r="BN268" i="2"/>
  <c r="BM268" i="2"/>
  <c r="BM267" i="2" s="1"/>
  <c r="BH268" i="2"/>
  <c r="BD268" i="2"/>
  <c r="AZ268" i="2"/>
  <c r="AY268" i="2"/>
  <c r="AX268" i="2"/>
  <c r="AX267" i="2" s="1"/>
  <c r="AW268" i="2"/>
  <c r="AR268" i="2"/>
  <c r="AN268" i="2"/>
  <c r="AJ268" i="2"/>
  <c r="AI268" i="2"/>
  <c r="AH268" i="2"/>
  <c r="AG268" i="2"/>
  <c r="AF268" i="2" s="1"/>
  <c r="AB268" i="2"/>
  <c r="X268" i="2"/>
  <c r="T268" i="2"/>
  <c r="S268" i="2"/>
  <c r="R268" i="2"/>
  <c r="Q268" i="2"/>
  <c r="P268" i="2"/>
  <c r="L268" i="2"/>
  <c r="H268" i="2"/>
  <c r="D268" i="2"/>
  <c r="BN267" i="2"/>
  <c r="BK267" i="2"/>
  <c r="BJ267" i="2"/>
  <c r="BI267" i="2"/>
  <c r="BH267" i="2"/>
  <c r="BG267" i="2"/>
  <c r="BD267" i="2" s="1"/>
  <c r="BF267" i="2"/>
  <c r="BE267" i="2"/>
  <c r="BC267" i="2"/>
  <c r="BB267" i="2"/>
  <c r="BA267" i="2"/>
  <c r="AZ267" i="2"/>
  <c r="AU267" i="2"/>
  <c r="AT267" i="2"/>
  <c r="AS267" i="2"/>
  <c r="AR267" i="2"/>
  <c r="AQ267" i="2"/>
  <c r="AP267" i="2"/>
  <c r="AO267" i="2"/>
  <c r="AN267" i="2"/>
  <c r="AM267" i="2"/>
  <c r="AJ267" i="2" s="1"/>
  <c r="AL267" i="2"/>
  <c r="AK267" i="2"/>
  <c r="AH267" i="2"/>
  <c r="AE267" i="2"/>
  <c r="AD267" i="2"/>
  <c r="AC267" i="2"/>
  <c r="AB267" i="2" s="1"/>
  <c r="AA267" i="2"/>
  <c r="Z267" i="2"/>
  <c r="Y267" i="2"/>
  <c r="X267" i="2"/>
  <c r="W267" i="2"/>
  <c r="V267" i="2"/>
  <c r="U267" i="2"/>
  <c r="T267" i="2"/>
  <c r="S267" i="2"/>
  <c r="Q267" i="2"/>
  <c r="O267" i="2"/>
  <c r="N267" i="2"/>
  <c r="M267" i="2"/>
  <c r="L267" i="2" s="1"/>
  <c r="K267" i="2"/>
  <c r="J267" i="2"/>
  <c r="I267" i="2"/>
  <c r="H267" i="2" s="1"/>
  <c r="G267" i="2"/>
  <c r="G262" i="2" s="1"/>
  <c r="F267" i="2"/>
  <c r="E267" i="2"/>
  <c r="BO266" i="2"/>
  <c r="BN266" i="2"/>
  <c r="BM266" i="2"/>
  <c r="BL266" i="2" s="1"/>
  <c r="BH266" i="2"/>
  <c r="BD266" i="2"/>
  <c r="AZ266" i="2"/>
  <c r="AY266" i="2"/>
  <c r="AX266" i="2"/>
  <c r="AW266" i="2"/>
  <c r="AV266" i="2" s="1"/>
  <c r="AR266" i="2"/>
  <c r="AN266" i="2"/>
  <c r="AJ266" i="2"/>
  <c r="AI266" i="2"/>
  <c r="AH266" i="2"/>
  <c r="AG266" i="2"/>
  <c r="AB266" i="2"/>
  <c r="X266" i="2"/>
  <c r="T266" i="2"/>
  <c r="S266" i="2"/>
  <c r="R266" i="2"/>
  <c r="Q266" i="2"/>
  <c r="P266" i="2" s="1"/>
  <c r="L266" i="2"/>
  <c r="H266" i="2"/>
  <c r="D266" i="2"/>
  <c r="BQ265" i="2"/>
  <c r="BO265" i="2"/>
  <c r="BN265" i="2"/>
  <c r="BM265" i="2"/>
  <c r="BL265" i="2"/>
  <c r="BH265" i="2"/>
  <c r="BD265" i="2"/>
  <c r="AZ265" i="2"/>
  <c r="AY265" i="2"/>
  <c r="AX265" i="2"/>
  <c r="AV265" i="2" s="1"/>
  <c r="AW265" i="2"/>
  <c r="AR265" i="2"/>
  <c r="AN265" i="2"/>
  <c r="AJ265" i="2"/>
  <c r="AI265" i="2"/>
  <c r="AI263" i="2" s="1"/>
  <c r="AH265" i="2"/>
  <c r="AG265" i="2"/>
  <c r="AG263" i="2" s="1"/>
  <c r="AB265" i="2"/>
  <c r="X265" i="2"/>
  <c r="T265" i="2"/>
  <c r="S265" i="2"/>
  <c r="R265" i="2"/>
  <c r="Q265" i="2"/>
  <c r="L265" i="2"/>
  <c r="H265" i="2"/>
  <c r="D265" i="2"/>
  <c r="BO264" i="2"/>
  <c r="BN264" i="2"/>
  <c r="BN263" i="2" s="1"/>
  <c r="BN262" i="2" s="1"/>
  <c r="BM264" i="2"/>
  <c r="BL264" i="2"/>
  <c r="BH264" i="2"/>
  <c r="BD264" i="2"/>
  <c r="AZ264" i="2"/>
  <c r="AY264" i="2"/>
  <c r="BS264" i="2" s="1"/>
  <c r="AX264" i="2"/>
  <c r="AX263" i="2" s="1"/>
  <c r="AW264" i="2"/>
  <c r="AR264" i="2"/>
  <c r="AN264" i="2"/>
  <c r="AJ264" i="2"/>
  <c r="AI264" i="2"/>
  <c r="AH264" i="2"/>
  <c r="AG264" i="2"/>
  <c r="AF264" i="2" s="1"/>
  <c r="AB264" i="2"/>
  <c r="X264" i="2"/>
  <c r="T264" i="2"/>
  <c r="S264" i="2"/>
  <c r="R264" i="2"/>
  <c r="Q264" i="2"/>
  <c r="P264" i="2" s="1"/>
  <c r="L264" i="2"/>
  <c r="H264" i="2"/>
  <c r="D264" i="2"/>
  <c r="BK263" i="2"/>
  <c r="BK262" i="2" s="1"/>
  <c r="BJ263" i="2"/>
  <c r="BI263" i="2"/>
  <c r="BH263" i="2"/>
  <c r="BG263" i="2"/>
  <c r="BF263" i="2"/>
  <c r="BE263" i="2"/>
  <c r="BC263" i="2"/>
  <c r="BB263" i="2"/>
  <c r="BA263" i="2"/>
  <c r="AZ263" i="2"/>
  <c r="AU263" i="2"/>
  <c r="AR263" i="2" s="1"/>
  <c r="AT263" i="2"/>
  <c r="AS263" i="2"/>
  <c r="AQ263" i="2"/>
  <c r="AP263" i="2"/>
  <c r="AO263" i="2"/>
  <c r="AN263" i="2"/>
  <c r="AM263" i="2"/>
  <c r="AL263" i="2"/>
  <c r="AK263" i="2"/>
  <c r="AE263" i="2"/>
  <c r="AE262" i="2" s="1"/>
  <c r="AD263" i="2"/>
  <c r="AC263" i="2"/>
  <c r="AA263" i="2"/>
  <c r="X263" i="2" s="1"/>
  <c r="Z263" i="2"/>
  <c r="Y263" i="2"/>
  <c r="W263" i="2"/>
  <c r="W262" i="2" s="1"/>
  <c r="V263" i="2"/>
  <c r="U263" i="2"/>
  <c r="R263" i="2"/>
  <c r="O263" i="2"/>
  <c r="N263" i="2"/>
  <c r="M263" i="2"/>
  <c r="L263" i="2" s="1"/>
  <c r="K263" i="2"/>
  <c r="J263" i="2"/>
  <c r="I263" i="2"/>
  <c r="G263" i="2"/>
  <c r="F263" i="2"/>
  <c r="E263" i="2"/>
  <c r="D263" i="2"/>
  <c r="BJ262" i="2"/>
  <c r="BF262" i="2"/>
  <c r="AU262" i="2"/>
  <c r="AT262" i="2"/>
  <c r="AS262" i="2"/>
  <c r="AQ262" i="2"/>
  <c r="AM262" i="2"/>
  <c r="AA262" i="2"/>
  <c r="Y262" i="2"/>
  <c r="V262" i="2"/>
  <c r="BO260" i="2"/>
  <c r="BS260" i="2" s="1"/>
  <c r="BN260" i="2"/>
  <c r="BM260" i="2"/>
  <c r="BL260" i="2"/>
  <c r="BH260" i="2"/>
  <c r="BD260" i="2"/>
  <c r="AZ260" i="2"/>
  <c r="AY260" i="2"/>
  <c r="AX260" i="2"/>
  <c r="AW260" i="2"/>
  <c r="AV260" i="2"/>
  <c r="AR260" i="2"/>
  <c r="AN260" i="2"/>
  <c r="AJ260" i="2"/>
  <c r="AI260" i="2"/>
  <c r="AH260" i="2"/>
  <c r="AG260" i="2"/>
  <c r="AF260" i="2" s="1"/>
  <c r="AB260" i="2"/>
  <c r="X260" i="2"/>
  <c r="T260" i="2"/>
  <c r="S260" i="2"/>
  <c r="R260" i="2"/>
  <c r="BR260" i="2" s="1"/>
  <c r="Q260" i="2"/>
  <c r="P260" i="2" s="1"/>
  <c r="L260" i="2"/>
  <c r="H260" i="2"/>
  <c r="D260" i="2"/>
  <c r="BO259" i="2"/>
  <c r="BN259" i="2"/>
  <c r="BM259" i="2"/>
  <c r="BL259" i="2" s="1"/>
  <c r="BH259" i="2"/>
  <c r="BD259" i="2"/>
  <c r="AZ259" i="2"/>
  <c r="AY259" i="2"/>
  <c r="AX259" i="2"/>
  <c r="AW259" i="2"/>
  <c r="BQ259" i="2" s="1"/>
  <c r="AV259" i="2"/>
  <c r="AR259" i="2"/>
  <c r="AN259" i="2"/>
  <c r="AJ259" i="2"/>
  <c r="AI259" i="2"/>
  <c r="AH259" i="2"/>
  <c r="AG259" i="2"/>
  <c r="AF259" i="2" s="1"/>
  <c r="AB259" i="2"/>
  <c r="X259" i="2"/>
  <c r="T259" i="2"/>
  <c r="S259" i="2"/>
  <c r="R259" i="2"/>
  <c r="Q259" i="2"/>
  <c r="P259" i="2" s="1"/>
  <c r="L259" i="2"/>
  <c r="H259" i="2"/>
  <c r="D259" i="2"/>
  <c r="BS258" i="2"/>
  <c r="BQ258" i="2"/>
  <c r="BO258" i="2"/>
  <c r="BN258" i="2"/>
  <c r="BM258" i="2"/>
  <c r="BL258" i="2"/>
  <c r="BH258" i="2"/>
  <c r="BD258" i="2"/>
  <c r="AZ258" i="2"/>
  <c r="AY258" i="2"/>
  <c r="AX258" i="2"/>
  <c r="AW258" i="2"/>
  <c r="AV258" i="2" s="1"/>
  <c r="AR258" i="2"/>
  <c r="AN258" i="2"/>
  <c r="AJ258" i="2"/>
  <c r="AI258" i="2"/>
  <c r="AH258" i="2"/>
  <c r="AF258" i="2" s="1"/>
  <c r="AG258" i="2"/>
  <c r="AB258" i="2"/>
  <c r="X258" i="2"/>
  <c r="T258" i="2"/>
  <c r="S258" i="2"/>
  <c r="R258" i="2"/>
  <c r="Q258" i="2"/>
  <c r="P258" i="2"/>
  <c r="L258" i="2"/>
  <c r="H258" i="2"/>
  <c r="D258" i="2"/>
  <c r="BO257" i="2"/>
  <c r="BN257" i="2"/>
  <c r="BM257" i="2"/>
  <c r="BL257" i="2"/>
  <c r="BH257" i="2"/>
  <c r="BD257" i="2"/>
  <c r="AZ257" i="2"/>
  <c r="AY257" i="2"/>
  <c r="AX257" i="2"/>
  <c r="AW257" i="2"/>
  <c r="AR257" i="2"/>
  <c r="AN257" i="2"/>
  <c r="AJ257" i="2"/>
  <c r="AI257" i="2"/>
  <c r="AH257" i="2"/>
  <c r="BR257" i="2" s="1"/>
  <c r="AG257" i="2"/>
  <c r="AB257" i="2"/>
  <c r="X257" i="2"/>
  <c r="T257" i="2"/>
  <c r="S257" i="2"/>
  <c r="R257" i="2"/>
  <c r="Q257" i="2"/>
  <c r="P257" i="2"/>
  <c r="L257" i="2"/>
  <c r="H257" i="2"/>
  <c r="D257" i="2"/>
  <c r="BO256" i="2"/>
  <c r="BO255" i="2" s="1"/>
  <c r="BN256" i="2"/>
  <c r="BM256" i="2"/>
  <c r="BM255" i="2" s="1"/>
  <c r="BL255" i="2" s="1"/>
  <c r="BH256" i="2"/>
  <c r="BD256" i="2"/>
  <c r="AZ256" i="2"/>
  <c r="AY256" i="2"/>
  <c r="AX256" i="2"/>
  <c r="AX255" i="2" s="1"/>
  <c r="AW256" i="2"/>
  <c r="AR256" i="2"/>
  <c r="AN256" i="2"/>
  <c r="AJ256" i="2"/>
  <c r="AI256" i="2"/>
  <c r="AH256" i="2"/>
  <c r="AG256" i="2"/>
  <c r="AF256" i="2" s="1"/>
  <c r="AB256" i="2"/>
  <c r="X256" i="2"/>
  <c r="T256" i="2"/>
  <c r="S256" i="2"/>
  <c r="R256" i="2"/>
  <c r="Q256" i="2"/>
  <c r="P256" i="2" s="1"/>
  <c r="L256" i="2"/>
  <c r="H256" i="2"/>
  <c r="D256" i="2"/>
  <c r="BN255" i="2"/>
  <c r="BK255" i="2"/>
  <c r="BJ255" i="2"/>
  <c r="BI255" i="2"/>
  <c r="BH255" i="2"/>
  <c r="BG255" i="2"/>
  <c r="BF255" i="2"/>
  <c r="BD255" i="2" s="1"/>
  <c r="BE255" i="2"/>
  <c r="BC255" i="2"/>
  <c r="BB255" i="2"/>
  <c r="BA255" i="2"/>
  <c r="AZ255" i="2"/>
  <c r="AY255" i="2"/>
  <c r="AU255" i="2"/>
  <c r="AT255" i="2"/>
  <c r="AS255" i="2"/>
  <c r="AR255" i="2"/>
  <c r="AQ255" i="2"/>
  <c r="AP255" i="2"/>
  <c r="AO255" i="2"/>
  <c r="AN255" i="2"/>
  <c r="AM255" i="2"/>
  <c r="AL255" i="2"/>
  <c r="AK255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O255" i="2"/>
  <c r="O247" i="2" s="1"/>
  <c r="N255" i="2"/>
  <c r="M255" i="2"/>
  <c r="L255" i="2"/>
  <c r="K255" i="2"/>
  <c r="J255" i="2"/>
  <c r="I255" i="2"/>
  <c r="H255" i="2" s="1"/>
  <c r="G255" i="2"/>
  <c r="F255" i="2"/>
  <c r="E255" i="2"/>
  <c r="D255" i="2"/>
  <c r="BO254" i="2"/>
  <c r="BN254" i="2"/>
  <c r="BM254" i="2"/>
  <c r="BL254" i="2"/>
  <c r="BH254" i="2"/>
  <c r="BD254" i="2"/>
  <c r="AZ254" i="2"/>
  <c r="AY254" i="2"/>
  <c r="AV254" i="2" s="1"/>
  <c r="AX254" i="2"/>
  <c r="AW254" i="2"/>
  <c r="AR254" i="2"/>
  <c r="AN254" i="2"/>
  <c r="AJ254" i="2"/>
  <c r="AI254" i="2"/>
  <c r="AH254" i="2"/>
  <c r="AG254" i="2"/>
  <c r="AF254" i="2" s="1"/>
  <c r="AB254" i="2"/>
  <c r="X254" i="2"/>
  <c r="T254" i="2"/>
  <c r="S254" i="2"/>
  <c r="R254" i="2"/>
  <c r="BR254" i="2" s="1"/>
  <c r="Q254" i="2"/>
  <c r="P254" i="2"/>
  <c r="L254" i="2"/>
  <c r="H254" i="2"/>
  <c r="D254" i="2"/>
  <c r="BS253" i="2"/>
  <c r="BO253" i="2"/>
  <c r="BN253" i="2"/>
  <c r="BM253" i="2"/>
  <c r="BH253" i="2"/>
  <c r="BD253" i="2"/>
  <c r="AZ253" i="2"/>
  <c r="AY253" i="2"/>
  <c r="AX253" i="2"/>
  <c r="AW253" i="2"/>
  <c r="AR253" i="2"/>
  <c r="AN253" i="2"/>
  <c r="AJ253" i="2"/>
  <c r="AI253" i="2"/>
  <c r="AH253" i="2"/>
  <c r="AG253" i="2"/>
  <c r="BQ253" i="2" s="1"/>
  <c r="AB253" i="2"/>
  <c r="X253" i="2"/>
  <c r="T253" i="2"/>
  <c r="S253" i="2"/>
  <c r="R253" i="2"/>
  <c r="Q253" i="2"/>
  <c r="L253" i="2"/>
  <c r="H253" i="2"/>
  <c r="D253" i="2"/>
  <c r="BS252" i="2"/>
  <c r="BO252" i="2"/>
  <c r="BN252" i="2"/>
  <c r="BM252" i="2"/>
  <c r="BL252" i="2"/>
  <c r="BH252" i="2"/>
  <c r="BD252" i="2"/>
  <c r="AZ252" i="2"/>
  <c r="AY252" i="2"/>
  <c r="AX252" i="2"/>
  <c r="AV252" i="2" s="1"/>
  <c r="AW252" i="2"/>
  <c r="AR252" i="2"/>
  <c r="AN252" i="2"/>
  <c r="AJ252" i="2"/>
  <c r="AI252" i="2"/>
  <c r="AH252" i="2"/>
  <c r="AG252" i="2"/>
  <c r="AF252" i="2" s="1"/>
  <c r="AB252" i="2"/>
  <c r="X252" i="2"/>
  <c r="T252" i="2"/>
  <c r="S252" i="2"/>
  <c r="R252" i="2"/>
  <c r="Q252" i="2"/>
  <c r="P252" i="2"/>
  <c r="L252" i="2"/>
  <c r="H252" i="2"/>
  <c r="D252" i="2"/>
  <c r="BS251" i="2"/>
  <c r="BO251" i="2"/>
  <c r="BL251" i="2" s="1"/>
  <c r="BN251" i="2"/>
  <c r="BM251" i="2"/>
  <c r="BH251" i="2"/>
  <c r="BD251" i="2"/>
  <c r="AZ251" i="2"/>
  <c r="AY251" i="2"/>
  <c r="AX251" i="2"/>
  <c r="AW251" i="2"/>
  <c r="AR251" i="2"/>
  <c r="AN251" i="2"/>
  <c r="AJ251" i="2"/>
  <c r="AI251" i="2"/>
  <c r="AH251" i="2"/>
  <c r="AH248" i="2" s="1"/>
  <c r="AG251" i="2"/>
  <c r="BQ251" i="2" s="1"/>
  <c r="AF251" i="2"/>
  <c r="AB251" i="2"/>
  <c r="X251" i="2"/>
  <c r="T251" i="2"/>
  <c r="S251" i="2"/>
  <c r="R251" i="2"/>
  <c r="Q251" i="2"/>
  <c r="P251" i="2"/>
  <c r="L251" i="2"/>
  <c r="H251" i="2"/>
  <c r="D251" i="2"/>
  <c r="BS250" i="2"/>
  <c r="BQ250" i="2"/>
  <c r="BP250" i="2" s="1"/>
  <c r="BO250" i="2"/>
  <c r="BN250" i="2"/>
  <c r="BM250" i="2"/>
  <c r="BM248" i="2" s="1"/>
  <c r="BL250" i="2"/>
  <c r="BH250" i="2"/>
  <c r="BD250" i="2"/>
  <c r="AZ250" i="2"/>
  <c r="AY250" i="2"/>
  <c r="AX250" i="2"/>
  <c r="AV250" i="2" s="1"/>
  <c r="AW250" i="2"/>
  <c r="AR250" i="2"/>
  <c r="AN250" i="2"/>
  <c r="AJ250" i="2"/>
  <c r="AI250" i="2"/>
  <c r="AI248" i="2" s="1"/>
  <c r="AH250" i="2"/>
  <c r="BR250" i="2" s="1"/>
  <c r="AG250" i="2"/>
  <c r="AB250" i="2"/>
  <c r="X250" i="2"/>
  <c r="T250" i="2"/>
  <c r="S250" i="2"/>
  <c r="S248" i="2" s="1"/>
  <c r="R250" i="2"/>
  <c r="R248" i="2" s="1"/>
  <c r="Q250" i="2"/>
  <c r="Q248" i="2" s="1"/>
  <c r="P248" i="2" s="1"/>
  <c r="P250" i="2"/>
  <c r="L250" i="2"/>
  <c r="H250" i="2"/>
  <c r="D250" i="2"/>
  <c r="BO249" i="2"/>
  <c r="BN249" i="2"/>
  <c r="BM249" i="2"/>
  <c r="BL249" i="2"/>
  <c r="BH249" i="2"/>
  <c r="BD249" i="2"/>
  <c r="AZ249" i="2"/>
  <c r="AY249" i="2"/>
  <c r="AX249" i="2"/>
  <c r="AW249" i="2"/>
  <c r="AV249" i="2"/>
  <c r="AR249" i="2"/>
  <c r="AN249" i="2"/>
  <c r="AJ249" i="2"/>
  <c r="AI249" i="2"/>
  <c r="AH249" i="2"/>
  <c r="AG249" i="2"/>
  <c r="AF249" i="2" s="1"/>
  <c r="AB249" i="2"/>
  <c r="X249" i="2"/>
  <c r="T249" i="2"/>
  <c r="S249" i="2"/>
  <c r="BS249" i="2" s="1"/>
  <c r="R249" i="2"/>
  <c r="Q249" i="2"/>
  <c r="P249" i="2"/>
  <c r="L249" i="2"/>
  <c r="H249" i="2"/>
  <c r="D249" i="2"/>
  <c r="BO248" i="2"/>
  <c r="BO247" i="2" s="1"/>
  <c r="BN248" i="2"/>
  <c r="BN247" i="2" s="1"/>
  <c r="BK248" i="2"/>
  <c r="BK247" i="2" s="1"/>
  <c r="BJ248" i="2"/>
  <c r="BI248" i="2"/>
  <c r="BH248" i="2" s="1"/>
  <c r="BG248" i="2"/>
  <c r="BF248" i="2"/>
  <c r="BE248" i="2"/>
  <c r="BD248" i="2" s="1"/>
  <c r="BC248" i="2"/>
  <c r="BC247" i="2" s="1"/>
  <c r="BB248" i="2"/>
  <c r="BB247" i="2" s="1"/>
  <c r="BA248" i="2"/>
  <c r="BA247" i="2" s="1"/>
  <c r="AY248" i="2"/>
  <c r="AY247" i="2" s="1"/>
  <c r="AW248" i="2"/>
  <c r="AU248" i="2"/>
  <c r="AT248" i="2"/>
  <c r="AT247" i="2" s="1"/>
  <c r="AS248" i="2"/>
  <c r="AS247" i="2" s="1"/>
  <c r="AR248" i="2"/>
  <c r="AQ248" i="2"/>
  <c r="AQ247" i="2" s="1"/>
  <c r="AN247" i="2" s="1"/>
  <c r="AP248" i="2"/>
  <c r="AO248" i="2"/>
  <c r="AM248" i="2"/>
  <c r="AL248" i="2"/>
  <c r="AK248" i="2"/>
  <c r="AJ248" i="2" s="1"/>
  <c r="AG248" i="2"/>
  <c r="AE248" i="2"/>
  <c r="AD248" i="2"/>
  <c r="AC248" i="2"/>
  <c r="AC247" i="2" s="1"/>
  <c r="AB248" i="2"/>
  <c r="AA248" i="2"/>
  <c r="AA247" i="2" s="1"/>
  <c r="Z248" i="2"/>
  <c r="Y248" i="2"/>
  <c r="Y247" i="2" s="1"/>
  <c r="X248" i="2"/>
  <c r="W248" i="2"/>
  <c r="W247" i="2" s="1"/>
  <c r="V248" i="2"/>
  <c r="U248" i="2"/>
  <c r="O248" i="2"/>
  <c r="N248" i="2"/>
  <c r="M248" i="2"/>
  <c r="L248" i="2"/>
  <c r="K248" i="2"/>
  <c r="J248" i="2"/>
  <c r="I248" i="2"/>
  <c r="H248" i="2"/>
  <c r="G248" i="2"/>
  <c r="D248" i="2" s="1"/>
  <c r="F248" i="2"/>
  <c r="E248" i="2"/>
  <c r="BJ247" i="2"/>
  <c r="BI247" i="2"/>
  <c r="BH247" i="2" s="1"/>
  <c r="BG247" i="2"/>
  <c r="BF247" i="2"/>
  <c r="BE247" i="2"/>
  <c r="AU247" i="2"/>
  <c r="AP247" i="2"/>
  <c r="AO247" i="2"/>
  <c r="AM247" i="2"/>
  <c r="AK247" i="2"/>
  <c r="AE247" i="2"/>
  <c r="Z247" i="2"/>
  <c r="V247" i="2"/>
  <c r="S247" i="2"/>
  <c r="R247" i="2"/>
  <c r="N247" i="2"/>
  <c r="M247" i="2"/>
  <c r="I247" i="2"/>
  <c r="G247" i="2"/>
  <c r="F247" i="2"/>
  <c r="E247" i="2"/>
  <c r="D247" i="2" s="1"/>
  <c r="BO245" i="2"/>
  <c r="BL245" i="2" s="1"/>
  <c r="BN245" i="2"/>
  <c r="BM245" i="2"/>
  <c r="BH245" i="2"/>
  <c r="BD245" i="2"/>
  <c r="AZ245" i="2"/>
  <c r="AY245" i="2"/>
  <c r="AX245" i="2"/>
  <c r="AV245" i="2" s="1"/>
  <c r="AW245" i="2"/>
  <c r="AR245" i="2"/>
  <c r="AN245" i="2"/>
  <c r="AJ245" i="2"/>
  <c r="AI245" i="2"/>
  <c r="AH245" i="2"/>
  <c r="AG245" i="2"/>
  <c r="AB245" i="2"/>
  <c r="X245" i="2"/>
  <c r="T245" i="2"/>
  <c r="S245" i="2"/>
  <c r="R245" i="2"/>
  <c r="Q245" i="2"/>
  <c r="BQ245" i="2" s="1"/>
  <c r="L245" i="2"/>
  <c r="H245" i="2"/>
  <c r="D245" i="2"/>
  <c r="BO244" i="2"/>
  <c r="BL244" i="2" s="1"/>
  <c r="BN244" i="2"/>
  <c r="BM244" i="2"/>
  <c r="BH244" i="2"/>
  <c r="BD244" i="2"/>
  <c r="AZ244" i="2"/>
  <c r="AY244" i="2"/>
  <c r="AX244" i="2"/>
  <c r="AW244" i="2"/>
  <c r="AV244" i="2"/>
  <c r="AR244" i="2"/>
  <c r="AN244" i="2"/>
  <c r="AJ244" i="2"/>
  <c r="AI244" i="2"/>
  <c r="AH244" i="2"/>
  <c r="AG244" i="2"/>
  <c r="AF244" i="2" s="1"/>
  <c r="AB244" i="2"/>
  <c r="X244" i="2"/>
  <c r="T244" i="2"/>
  <c r="S244" i="2"/>
  <c r="BS244" i="2" s="1"/>
  <c r="R244" i="2"/>
  <c r="BR244" i="2" s="1"/>
  <c r="Q244" i="2"/>
  <c r="L244" i="2"/>
  <c r="H244" i="2"/>
  <c r="D244" i="2"/>
  <c r="BO243" i="2"/>
  <c r="BN243" i="2"/>
  <c r="BM243" i="2"/>
  <c r="BL243" i="2" s="1"/>
  <c r="BH243" i="2"/>
  <c r="BD243" i="2"/>
  <c r="AZ243" i="2"/>
  <c r="AY243" i="2"/>
  <c r="AX243" i="2"/>
  <c r="AW243" i="2"/>
  <c r="AV243" i="2"/>
  <c r="AR243" i="2"/>
  <c r="AN243" i="2"/>
  <c r="AJ243" i="2"/>
  <c r="AI243" i="2"/>
  <c r="AH243" i="2"/>
  <c r="AG243" i="2"/>
  <c r="AF243" i="2" s="1"/>
  <c r="AB243" i="2"/>
  <c r="X243" i="2"/>
  <c r="T243" i="2"/>
  <c r="S243" i="2"/>
  <c r="BS243" i="2" s="1"/>
  <c r="R243" i="2"/>
  <c r="Q243" i="2"/>
  <c r="L243" i="2"/>
  <c r="H243" i="2"/>
  <c r="D243" i="2"/>
  <c r="BR242" i="2"/>
  <c r="BO242" i="2"/>
  <c r="BN242" i="2"/>
  <c r="BM242" i="2"/>
  <c r="BH242" i="2"/>
  <c r="BD242" i="2"/>
  <c r="AZ242" i="2"/>
  <c r="AY242" i="2"/>
  <c r="BS242" i="2" s="1"/>
  <c r="AX242" i="2"/>
  <c r="AW242" i="2"/>
  <c r="AR242" i="2"/>
  <c r="AN242" i="2"/>
  <c r="AJ242" i="2"/>
  <c r="AI242" i="2"/>
  <c r="AH242" i="2"/>
  <c r="AG242" i="2"/>
  <c r="AF242" i="2"/>
  <c r="AB242" i="2"/>
  <c r="X242" i="2"/>
  <c r="T242" i="2"/>
  <c r="S242" i="2"/>
  <c r="R242" i="2"/>
  <c r="P242" i="2" s="1"/>
  <c r="Q242" i="2"/>
  <c r="L242" i="2"/>
  <c r="H242" i="2"/>
  <c r="D242" i="2"/>
  <c r="BQ241" i="2"/>
  <c r="BO241" i="2"/>
  <c r="BS241" i="2" s="1"/>
  <c r="BN241" i="2"/>
  <c r="BM241" i="2"/>
  <c r="BL241" i="2" s="1"/>
  <c r="BH241" i="2"/>
  <c r="BD241" i="2"/>
  <c r="AZ241" i="2"/>
  <c r="AY241" i="2"/>
  <c r="AX241" i="2"/>
  <c r="AW241" i="2"/>
  <c r="AR241" i="2"/>
  <c r="AN241" i="2"/>
  <c r="AJ241" i="2"/>
  <c r="AI241" i="2"/>
  <c r="AH241" i="2"/>
  <c r="AG241" i="2"/>
  <c r="AF241" i="2"/>
  <c r="AB241" i="2"/>
  <c r="X241" i="2"/>
  <c r="T241" i="2"/>
  <c r="S241" i="2"/>
  <c r="R241" i="2"/>
  <c r="BR241" i="2" s="1"/>
  <c r="Q241" i="2"/>
  <c r="P241" i="2" s="1"/>
  <c r="L241" i="2"/>
  <c r="H241" i="2"/>
  <c r="D241" i="2"/>
  <c r="BK240" i="2"/>
  <c r="BH240" i="2" s="1"/>
  <c r="BJ240" i="2"/>
  <c r="BI240" i="2"/>
  <c r="BG240" i="2"/>
  <c r="BF240" i="2"/>
  <c r="BE240" i="2"/>
  <c r="BD240" i="2" s="1"/>
  <c r="BC240" i="2"/>
  <c r="BO240" i="2" s="1"/>
  <c r="BB240" i="2"/>
  <c r="BN240" i="2" s="1"/>
  <c r="BA240" i="2"/>
  <c r="AU240" i="2"/>
  <c r="AT240" i="2"/>
  <c r="AS240" i="2"/>
  <c r="AR240" i="2"/>
  <c r="AQ240" i="2"/>
  <c r="AP240" i="2"/>
  <c r="AX240" i="2" s="1"/>
  <c r="AO240" i="2"/>
  <c r="AN240" i="2" s="1"/>
  <c r="AM240" i="2"/>
  <c r="AY240" i="2" s="1"/>
  <c r="AL240" i="2"/>
  <c r="AK240" i="2"/>
  <c r="AJ240" i="2"/>
  <c r="AI240" i="2"/>
  <c r="AH240" i="2"/>
  <c r="AF240" i="2"/>
  <c r="AE240" i="2"/>
  <c r="AD240" i="2"/>
  <c r="AC240" i="2"/>
  <c r="AB240" i="2" s="1"/>
  <c r="AA240" i="2"/>
  <c r="Z240" i="2"/>
  <c r="Y240" i="2"/>
  <c r="X240" i="2"/>
  <c r="W240" i="2"/>
  <c r="V240" i="2"/>
  <c r="U240" i="2"/>
  <c r="AG240" i="2" s="1"/>
  <c r="T240" i="2"/>
  <c r="S240" i="2"/>
  <c r="O240" i="2"/>
  <c r="N240" i="2"/>
  <c r="M240" i="2"/>
  <c r="Q240" i="2" s="1"/>
  <c r="L240" i="2"/>
  <c r="K240" i="2"/>
  <c r="J240" i="2"/>
  <c r="H240" i="2" s="1"/>
  <c r="I240" i="2"/>
  <c r="G240" i="2"/>
  <c r="F240" i="2"/>
  <c r="E240" i="2"/>
  <c r="D240" i="2"/>
  <c r="BO239" i="2"/>
  <c r="BN239" i="2"/>
  <c r="BM239" i="2"/>
  <c r="BL239" i="2" s="1"/>
  <c r="BH239" i="2"/>
  <c r="BD239" i="2"/>
  <c r="AZ239" i="2"/>
  <c r="AY239" i="2"/>
  <c r="BS239" i="2" s="1"/>
  <c r="AX239" i="2"/>
  <c r="AW239" i="2"/>
  <c r="AR239" i="2"/>
  <c r="AN239" i="2"/>
  <c r="AJ239" i="2"/>
  <c r="AI239" i="2"/>
  <c r="AH239" i="2"/>
  <c r="AG239" i="2"/>
  <c r="AF239" i="2"/>
  <c r="AB239" i="2"/>
  <c r="X239" i="2"/>
  <c r="T239" i="2"/>
  <c r="S239" i="2"/>
  <c r="R239" i="2"/>
  <c r="BR239" i="2" s="1"/>
  <c r="Q239" i="2"/>
  <c r="BQ239" i="2" s="1"/>
  <c r="L239" i="2"/>
  <c r="H239" i="2"/>
  <c r="D239" i="2"/>
  <c r="BS238" i="2"/>
  <c r="BR238" i="2"/>
  <c r="BO238" i="2"/>
  <c r="BN238" i="2"/>
  <c r="BM238" i="2"/>
  <c r="BL238" i="2"/>
  <c r="BH238" i="2"/>
  <c r="BD238" i="2"/>
  <c r="AZ238" i="2"/>
  <c r="AY238" i="2"/>
  <c r="AX238" i="2"/>
  <c r="AW238" i="2"/>
  <c r="AV238" i="2"/>
  <c r="AR238" i="2"/>
  <c r="AN238" i="2"/>
  <c r="AJ238" i="2"/>
  <c r="AI238" i="2"/>
  <c r="AH238" i="2"/>
  <c r="AG238" i="2"/>
  <c r="AF238" i="2"/>
  <c r="AB238" i="2"/>
  <c r="X238" i="2"/>
  <c r="T238" i="2"/>
  <c r="S238" i="2"/>
  <c r="R238" i="2"/>
  <c r="Q238" i="2"/>
  <c r="BQ238" i="2" s="1"/>
  <c r="BP238" i="2" s="1"/>
  <c r="P238" i="2"/>
  <c r="L238" i="2"/>
  <c r="H238" i="2"/>
  <c r="D238" i="2"/>
  <c r="BO237" i="2"/>
  <c r="BN237" i="2"/>
  <c r="BM237" i="2"/>
  <c r="BH237" i="2"/>
  <c r="BD237" i="2"/>
  <c r="AZ237" i="2"/>
  <c r="AY237" i="2"/>
  <c r="AX237" i="2"/>
  <c r="AW237" i="2"/>
  <c r="AV237" i="2"/>
  <c r="AR237" i="2"/>
  <c r="AN237" i="2"/>
  <c r="AJ237" i="2"/>
  <c r="AI237" i="2"/>
  <c r="AH237" i="2"/>
  <c r="AG237" i="2"/>
  <c r="AF237" i="2" s="1"/>
  <c r="AB237" i="2"/>
  <c r="X237" i="2"/>
  <c r="T237" i="2"/>
  <c r="S237" i="2"/>
  <c r="BS237" i="2" s="1"/>
  <c r="R237" i="2"/>
  <c r="Q237" i="2"/>
  <c r="BQ237" i="2" s="1"/>
  <c r="L237" i="2"/>
  <c r="H237" i="2"/>
  <c r="D237" i="2"/>
  <c r="BO236" i="2"/>
  <c r="BN236" i="2"/>
  <c r="BL236" i="2" s="1"/>
  <c r="BM236" i="2"/>
  <c r="BH236" i="2"/>
  <c r="BD236" i="2"/>
  <c r="AZ236" i="2"/>
  <c r="AY236" i="2"/>
  <c r="AX236" i="2"/>
  <c r="AW236" i="2"/>
  <c r="AV236" i="2"/>
  <c r="AR236" i="2"/>
  <c r="AN236" i="2"/>
  <c r="AJ236" i="2"/>
  <c r="AI236" i="2"/>
  <c r="AH236" i="2"/>
  <c r="AG236" i="2"/>
  <c r="AB236" i="2"/>
  <c r="X236" i="2"/>
  <c r="T236" i="2"/>
  <c r="S236" i="2"/>
  <c r="R236" i="2"/>
  <c r="Q236" i="2"/>
  <c r="BQ236" i="2" s="1"/>
  <c r="L236" i="2"/>
  <c r="H236" i="2"/>
  <c r="D236" i="2"/>
  <c r="BO235" i="2"/>
  <c r="BN235" i="2"/>
  <c r="BM235" i="2"/>
  <c r="BL235" i="2"/>
  <c r="BH235" i="2"/>
  <c r="BD235" i="2"/>
  <c r="AZ235" i="2"/>
  <c r="AY235" i="2"/>
  <c r="AX235" i="2"/>
  <c r="AW235" i="2"/>
  <c r="AV235" i="2"/>
  <c r="AR235" i="2"/>
  <c r="AN235" i="2"/>
  <c r="AJ235" i="2"/>
  <c r="AI235" i="2"/>
  <c r="AH235" i="2"/>
  <c r="AH233" i="2" s="1"/>
  <c r="AG235" i="2"/>
  <c r="AB235" i="2"/>
  <c r="X235" i="2"/>
  <c r="T235" i="2"/>
  <c r="S235" i="2"/>
  <c r="R235" i="2"/>
  <c r="BR235" i="2" s="1"/>
  <c r="Q235" i="2"/>
  <c r="L235" i="2"/>
  <c r="H235" i="2"/>
  <c r="D235" i="2"/>
  <c r="BO234" i="2"/>
  <c r="BO233" i="2" s="1"/>
  <c r="BN234" i="2"/>
  <c r="BM234" i="2"/>
  <c r="BH234" i="2"/>
  <c r="BD234" i="2"/>
  <c r="AZ234" i="2"/>
  <c r="AY234" i="2"/>
  <c r="AX234" i="2"/>
  <c r="AW234" i="2"/>
  <c r="AW233" i="2" s="1"/>
  <c r="AV233" i="2" s="1"/>
  <c r="AV234" i="2"/>
  <c r="AR234" i="2"/>
  <c r="AN234" i="2"/>
  <c r="AJ234" i="2"/>
  <c r="AI234" i="2"/>
  <c r="AH234" i="2"/>
  <c r="AG234" i="2"/>
  <c r="AF234" i="2"/>
  <c r="AB234" i="2"/>
  <c r="X234" i="2"/>
  <c r="T234" i="2"/>
  <c r="S234" i="2"/>
  <c r="R234" i="2"/>
  <c r="Q234" i="2"/>
  <c r="Q233" i="2" s="1"/>
  <c r="P234" i="2"/>
  <c r="L234" i="2"/>
  <c r="H234" i="2"/>
  <c r="D234" i="2"/>
  <c r="BK233" i="2"/>
  <c r="BJ233" i="2"/>
  <c r="BJ228" i="2" s="1"/>
  <c r="BH228" i="2" s="1"/>
  <c r="BI233" i="2"/>
  <c r="BG233" i="2"/>
  <c r="BF233" i="2"/>
  <c r="BE233" i="2"/>
  <c r="BC233" i="2"/>
  <c r="BB233" i="2"/>
  <c r="BA233" i="2"/>
  <c r="AZ233" i="2" s="1"/>
  <c r="AY233" i="2"/>
  <c r="AX233" i="2"/>
  <c r="AU233" i="2"/>
  <c r="AT233" i="2"/>
  <c r="AS233" i="2"/>
  <c r="AR233" i="2"/>
  <c r="AQ233" i="2"/>
  <c r="AP233" i="2"/>
  <c r="AP228" i="2" s="1"/>
  <c r="AO233" i="2"/>
  <c r="AM233" i="2"/>
  <c r="AL233" i="2"/>
  <c r="AK233" i="2"/>
  <c r="AJ233" i="2" s="1"/>
  <c r="AI233" i="2"/>
  <c r="AI228" i="2" s="1"/>
  <c r="AG233" i="2"/>
  <c r="AE233" i="2"/>
  <c r="AD233" i="2"/>
  <c r="AC233" i="2"/>
  <c r="AA233" i="2"/>
  <c r="Z233" i="2"/>
  <c r="Y233" i="2"/>
  <c r="X233" i="2"/>
  <c r="W233" i="2"/>
  <c r="V233" i="2"/>
  <c r="V228" i="2" s="1"/>
  <c r="U233" i="2"/>
  <c r="T233" i="2" s="1"/>
  <c r="O233" i="2"/>
  <c r="N233" i="2"/>
  <c r="M233" i="2"/>
  <c r="L233" i="2"/>
  <c r="K233" i="2"/>
  <c r="J233" i="2"/>
  <c r="I233" i="2"/>
  <c r="G233" i="2"/>
  <c r="D233" i="2" s="1"/>
  <c r="F233" i="2"/>
  <c r="E233" i="2"/>
  <c r="BO232" i="2"/>
  <c r="BN232" i="2"/>
  <c r="BM232" i="2"/>
  <c r="BL232" i="2" s="1"/>
  <c r="BH232" i="2"/>
  <c r="BD232" i="2"/>
  <c r="AZ232" i="2"/>
  <c r="AY232" i="2"/>
  <c r="BS232" i="2" s="1"/>
  <c r="AX232" i="2"/>
  <c r="AW232" i="2"/>
  <c r="AV232" i="2"/>
  <c r="AR232" i="2"/>
  <c r="AN232" i="2"/>
  <c r="AJ232" i="2"/>
  <c r="AI232" i="2"/>
  <c r="AH232" i="2"/>
  <c r="AG232" i="2"/>
  <c r="AF232" i="2" s="1"/>
  <c r="AB232" i="2"/>
  <c r="X232" i="2"/>
  <c r="T232" i="2"/>
  <c r="S232" i="2"/>
  <c r="R232" i="2"/>
  <c r="Q232" i="2"/>
  <c r="BQ232" i="2" s="1"/>
  <c r="L232" i="2"/>
  <c r="H232" i="2"/>
  <c r="D232" i="2"/>
  <c r="BS231" i="2"/>
  <c r="BR231" i="2"/>
  <c r="BO231" i="2"/>
  <c r="BL231" i="2" s="1"/>
  <c r="BN231" i="2"/>
  <c r="BM231" i="2"/>
  <c r="BH231" i="2"/>
  <c r="BD231" i="2"/>
  <c r="AZ231" i="2"/>
  <c r="AY231" i="2"/>
  <c r="AX231" i="2"/>
  <c r="AW231" i="2"/>
  <c r="AV231" i="2"/>
  <c r="AR231" i="2"/>
  <c r="AN231" i="2"/>
  <c r="AJ231" i="2"/>
  <c r="AI231" i="2"/>
  <c r="AI229" i="2" s="1"/>
  <c r="AH231" i="2"/>
  <c r="AH229" i="2" s="1"/>
  <c r="AG231" i="2"/>
  <c r="AG229" i="2" s="1"/>
  <c r="AB231" i="2"/>
  <c r="X231" i="2"/>
  <c r="T231" i="2"/>
  <c r="S231" i="2"/>
  <c r="R231" i="2"/>
  <c r="Q231" i="2"/>
  <c r="P231" i="2" s="1"/>
  <c r="L231" i="2"/>
  <c r="H231" i="2"/>
  <c r="D231" i="2"/>
  <c r="BO230" i="2"/>
  <c r="BN230" i="2"/>
  <c r="BN229" i="2" s="1"/>
  <c r="BM230" i="2"/>
  <c r="BM229" i="2" s="1"/>
  <c r="BH230" i="2"/>
  <c r="BD230" i="2"/>
  <c r="AZ230" i="2"/>
  <c r="AY230" i="2"/>
  <c r="AX230" i="2"/>
  <c r="AX229" i="2" s="1"/>
  <c r="AW230" i="2"/>
  <c r="AR230" i="2"/>
  <c r="AN230" i="2"/>
  <c r="AJ230" i="2"/>
  <c r="AI230" i="2"/>
  <c r="AH230" i="2"/>
  <c r="AG230" i="2"/>
  <c r="AF230" i="2" s="1"/>
  <c r="AB230" i="2"/>
  <c r="X230" i="2"/>
  <c r="T230" i="2"/>
  <c r="S230" i="2"/>
  <c r="BS230" i="2" s="1"/>
  <c r="BS229" i="2" s="1"/>
  <c r="R230" i="2"/>
  <c r="Q230" i="2"/>
  <c r="L230" i="2"/>
  <c r="H230" i="2"/>
  <c r="D230" i="2"/>
  <c r="BK229" i="2"/>
  <c r="BJ229" i="2"/>
  <c r="BI229" i="2"/>
  <c r="BH229" i="2"/>
  <c r="BG229" i="2"/>
  <c r="BF229" i="2"/>
  <c r="BE229" i="2"/>
  <c r="BC229" i="2"/>
  <c r="BB229" i="2"/>
  <c r="BA229" i="2"/>
  <c r="AZ229" i="2" s="1"/>
  <c r="AY229" i="2"/>
  <c r="AU229" i="2"/>
  <c r="AT229" i="2"/>
  <c r="AS229" i="2"/>
  <c r="AR229" i="2" s="1"/>
  <c r="AQ229" i="2"/>
  <c r="AQ228" i="2" s="1"/>
  <c r="AP229" i="2"/>
  <c r="AO229" i="2"/>
  <c r="AN229" i="2"/>
  <c r="AM229" i="2"/>
  <c r="AL229" i="2"/>
  <c r="AL228" i="2" s="1"/>
  <c r="AK229" i="2"/>
  <c r="AE229" i="2"/>
  <c r="AD229" i="2"/>
  <c r="AC229" i="2"/>
  <c r="AB229" i="2" s="1"/>
  <c r="AA229" i="2"/>
  <c r="Z229" i="2"/>
  <c r="Y229" i="2"/>
  <c r="X229" i="2" s="1"/>
  <c r="W229" i="2"/>
  <c r="V229" i="2"/>
  <c r="U229" i="2"/>
  <c r="T229" i="2"/>
  <c r="R229" i="2"/>
  <c r="O229" i="2"/>
  <c r="N229" i="2"/>
  <c r="M229" i="2"/>
  <c r="K229" i="2"/>
  <c r="J229" i="2"/>
  <c r="I229" i="2"/>
  <c r="H229" i="2" s="1"/>
  <c r="G229" i="2"/>
  <c r="F229" i="2"/>
  <c r="E229" i="2"/>
  <c r="D229" i="2" s="1"/>
  <c r="BK228" i="2"/>
  <c r="BI228" i="2"/>
  <c r="BF228" i="2"/>
  <c r="AU228" i="2"/>
  <c r="AT228" i="2"/>
  <c r="AS228" i="2"/>
  <c r="AM228" i="2"/>
  <c r="AC228" i="2"/>
  <c r="AA228" i="2"/>
  <c r="Z228" i="2"/>
  <c r="Y228" i="2"/>
  <c r="X228" i="2"/>
  <c r="W228" i="2"/>
  <c r="U228" i="2"/>
  <c r="T228" i="2" s="1"/>
  <c r="I228" i="2"/>
  <c r="G228" i="2"/>
  <c r="F228" i="2"/>
  <c r="E228" i="2"/>
  <c r="D228" i="2" s="1"/>
  <c r="BO226" i="2"/>
  <c r="BN226" i="2"/>
  <c r="BM226" i="2"/>
  <c r="BL226" i="2"/>
  <c r="BH226" i="2"/>
  <c r="BD226" i="2"/>
  <c r="AZ226" i="2"/>
  <c r="AY226" i="2"/>
  <c r="AX226" i="2"/>
  <c r="AW226" i="2"/>
  <c r="AV226" i="2"/>
  <c r="AR226" i="2"/>
  <c r="AN226" i="2"/>
  <c r="AJ226" i="2"/>
  <c r="AI226" i="2"/>
  <c r="AH226" i="2"/>
  <c r="AF226" i="2" s="1"/>
  <c r="AG226" i="2"/>
  <c r="AB226" i="2"/>
  <c r="X226" i="2"/>
  <c r="T226" i="2"/>
  <c r="S226" i="2"/>
  <c r="R226" i="2"/>
  <c r="Q226" i="2"/>
  <c r="BQ226" i="2" s="1"/>
  <c r="P226" i="2"/>
  <c r="L226" i="2"/>
  <c r="H226" i="2"/>
  <c r="D226" i="2"/>
  <c r="BO225" i="2"/>
  <c r="BN225" i="2"/>
  <c r="BM225" i="2"/>
  <c r="BL225" i="2" s="1"/>
  <c r="BH225" i="2"/>
  <c r="BD225" i="2"/>
  <c r="AZ225" i="2"/>
  <c r="AY225" i="2"/>
  <c r="AX225" i="2"/>
  <c r="AW225" i="2"/>
  <c r="AV225" i="2"/>
  <c r="AR225" i="2"/>
  <c r="AN225" i="2"/>
  <c r="AJ225" i="2"/>
  <c r="AI225" i="2"/>
  <c r="AH225" i="2"/>
  <c r="AG225" i="2"/>
  <c r="AF225" i="2" s="1"/>
  <c r="AB225" i="2"/>
  <c r="X225" i="2"/>
  <c r="T225" i="2"/>
  <c r="S225" i="2"/>
  <c r="BS225" i="2" s="1"/>
  <c r="R225" i="2"/>
  <c r="BR225" i="2" s="1"/>
  <c r="Q225" i="2"/>
  <c r="L225" i="2"/>
  <c r="H225" i="2"/>
  <c r="D225" i="2"/>
  <c r="BO224" i="2"/>
  <c r="BL224" i="2" s="1"/>
  <c r="BN224" i="2"/>
  <c r="BM224" i="2"/>
  <c r="BH224" i="2"/>
  <c r="BD224" i="2"/>
  <c r="AZ224" i="2"/>
  <c r="AY224" i="2"/>
  <c r="AX224" i="2"/>
  <c r="AW224" i="2"/>
  <c r="BQ224" i="2" s="1"/>
  <c r="AV224" i="2"/>
  <c r="AR224" i="2"/>
  <c r="AN224" i="2"/>
  <c r="AJ224" i="2"/>
  <c r="AI224" i="2"/>
  <c r="BS224" i="2" s="1"/>
  <c r="AH224" i="2"/>
  <c r="AG224" i="2"/>
  <c r="AB224" i="2"/>
  <c r="X224" i="2"/>
  <c r="T224" i="2"/>
  <c r="S224" i="2"/>
  <c r="R224" i="2"/>
  <c r="Q224" i="2"/>
  <c r="P224" i="2" s="1"/>
  <c r="L224" i="2"/>
  <c r="H224" i="2"/>
  <c r="D224" i="2"/>
  <c r="BQ223" i="2"/>
  <c r="BO223" i="2"/>
  <c r="BN223" i="2"/>
  <c r="BN220" i="2" s="1"/>
  <c r="BM223" i="2"/>
  <c r="BL223" i="2"/>
  <c r="BH223" i="2"/>
  <c r="BD223" i="2"/>
  <c r="AZ223" i="2"/>
  <c r="AY223" i="2"/>
  <c r="AX223" i="2"/>
  <c r="AV223" i="2" s="1"/>
  <c r="AW223" i="2"/>
  <c r="AR223" i="2"/>
  <c r="AN223" i="2"/>
  <c r="AJ223" i="2"/>
  <c r="AI223" i="2"/>
  <c r="AF223" i="2" s="1"/>
  <c r="AH223" i="2"/>
  <c r="AG223" i="2"/>
  <c r="AB223" i="2"/>
  <c r="X223" i="2"/>
  <c r="T223" i="2"/>
  <c r="S223" i="2"/>
  <c r="R223" i="2"/>
  <c r="Q223" i="2"/>
  <c r="P223" i="2"/>
  <c r="L223" i="2"/>
  <c r="H223" i="2"/>
  <c r="D223" i="2"/>
  <c r="BO222" i="2"/>
  <c r="BN222" i="2"/>
  <c r="BM222" i="2"/>
  <c r="BL222" i="2" s="1"/>
  <c r="BH222" i="2"/>
  <c r="BD222" i="2"/>
  <c r="AZ222" i="2"/>
  <c r="AY222" i="2"/>
  <c r="AX222" i="2"/>
  <c r="AW222" i="2"/>
  <c r="AV222" i="2" s="1"/>
  <c r="AR222" i="2"/>
  <c r="AN222" i="2"/>
  <c r="AJ222" i="2"/>
  <c r="AI222" i="2"/>
  <c r="BS222" i="2" s="1"/>
  <c r="AH222" i="2"/>
  <c r="AG222" i="2"/>
  <c r="AB222" i="2"/>
  <c r="X222" i="2"/>
  <c r="T222" i="2"/>
  <c r="S222" i="2"/>
  <c r="R222" i="2"/>
  <c r="Q222" i="2"/>
  <c r="P222" i="2" s="1"/>
  <c r="L222" i="2"/>
  <c r="H222" i="2"/>
  <c r="D222" i="2"/>
  <c r="BO221" i="2"/>
  <c r="BO220" i="2" s="1"/>
  <c r="BN221" i="2"/>
  <c r="BM221" i="2"/>
  <c r="BH221" i="2"/>
  <c r="BD221" i="2"/>
  <c r="AZ221" i="2"/>
  <c r="AY221" i="2"/>
  <c r="AX221" i="2"/>
  <c r="AW221" i="2"/>
  <c r="AV221" i="2"/>
  <c r="AR221" i="2"/>
  <c r="AN221" i="2"/>
  <c r="AJ221" i="2"/>
  <c r="AI221" i="2"/>
  <c r="AH221" i="2"/>
  <c r="AG221" i="2"/>
  <c r="AB221" i="2"/>
  <c r="X221" i="2"/>
  <c r="T221" i="2"/>
  <c r="S221" i="2"/>
  <c r="R221" i="2"/>
  <c r="BR221" i="2" s="1"/>
  <c r="Q221" i="2"/>
  <c r="L221" i="2"/>
  <c r="H221" i="2"/>
  <c r="D221" i="2"/>
  <c r="BK220" i="2"/>
  <c r="BH220" i="2" s="1"/>
  <c r="BJ220" i="2"/>
  <c r="BI220" i="2"/>
  <c r="BG220" i="2"/>
  <c r="BF220" i="2"/>
  <c r="BE220" i="2"/>
  <c r="BD220" i="2" s="1"/>
  <c r="BC220" i="2"/>
  <c r="BB220" i="2"/>
  <c r="BA220" i="2"/>
  <c r="AZ220" i="2" s="1"/>
  <c r="AW220" i="2"/>
  <c r="AU220" i="2"/>
  <c r="AT220" i="2"/>
  <c r="AS220" i="2"/>
  <c r="AR220" i="2"/>
  <c r="AQ220" i="2"/>
  <c r="AP220" i="2"/>
  <c r="AO220" i="2"/>
  <c r="AN220" i="2" s="1"/>
  <c r="AM220" i="2"/>
  <c r="AL220" i="2"/>
  <c r="AK220" i="2"/>
  <c r="AJ220" i="2"/>
  <c r="AE220" i="2"/>
  <c r="AD220" i="2"/>
  <c r="AC220" i="2"/>
  <c r="AB220" i="2" s="1"/>
  <c r="AA220" i="2"/>
  <c r="Z220" i="2"/>
  <c r="Y220" i="2"/>
  <c r="W220" i="2"/>
  <c r="V220" i="2"/>
  <c r="U220" i="2"/>
  <c r="T220" i="2"/>
  <c r="S220" i="2"/>
  <c r="R220" i="2"/>
  <c r="Q220" i="2"/>
  <c r="P220" i="2" s="1"/>
  <c r="O220" i="2"/>
  <c r="N220" i="2"/>
  <c r="M220" i="2"/>
  <c r="L220" i="2" s="1"/>
  <c r="K220" i="2"/>
  <c r="J220" i="2"/>
  <c r="I220" i="2"/>
  <c r="H220" i="2"/>
  <c r="G220" i="2"/>
  <c r="F220" i="2"/>
  <c r="F202" i="2" s="1"/>
  <c r="E220" i="2"/>
  <c r="BO219" i="2"/>
  <c r="BO217" i="2" s="1"/>
  <c r="BN219" i="2"/>
  <c r="BM219" i="2"/>
  <c r="BL219" i="2" s="1"/>
  <c r="BH219" i="2"/>
  <c r="BD219" i="2"/>
  <c r="AZ219" i="2"/>
  <c r="AY219" i="2"/>
  <c r="AX219" i="2"/>
  <c r="AW219" i="2"/>
  <c r="AV219" i="2"/>
  <c r="AR219" i="2"/>
  <c r="AN219" i="2"/>
  <c r="AJ219" i="2"/>
  <c r="AI219" i="2"/>
  <c r="AH219" i="2"/>
  <c r="AG219" i="2"/>
  <c r="AB219" i="2"/>
  <c r="X219" i="2"/>
  <c r="T219" i="2"/>
  <c r="S219" i="2"/>
  <c r="R219" i="2"/>
  <c r="BR219" i="2" s="1"/>
  <c r="Q219" i="2"/>
  <c r="L219" i="2"/>
  <c r="H219" i="2"/>
  <c r="D219" i="2"/>
  <c r="BQ218" i="2"/>
  <c r="BO218" i="2"/>
  <c r="BN218" i="2"/>
  <c r="BN217" i="2" s="1"/>
  <c r="BM218" i="2"/>
  <c r="BL218" i="2"/>
  <c r="BH218" i="2"/>
  <c r="BD218" i="2"/>
  <c r="AZ218" i="2"/>
  <c r="AY218" i="2"/>
  <c r="AX218" i="2"/>
  <c r="AX217" i="2" s="1"/>
  <c r="AW218" i="2"/>
  <c r="AW217" i="2" s="1"/>
  <c r="AV218" i="2"/>
  <c r="AR218" i="2"/>
  <c r="AN218" i="2"/>
  <c r="AJ218" i="2"/>
  <c r="AI218" i="2"/>
  <c r="AH218" i="2"/>
  <c r="AG218" i="2"/>
  <c r="AF218" i="2" s="1"/>
  <c r="AB218" i="2"/>
  <c r="X218" i="2"/>
  <c r="T218" i="2"/>
  <c r="S218" i="2"/>
  <c r="BS218" i="2" s="1"/>
  <c r="R218" i="2"/>
  <c r="Q218" i="2"/>
  <c r="Q217" i="2" s="1"/>
  <c r="P218" i="2"/>
  <c r="L218" i="2"/>
  <c r="H218" i="2"/>
  <c r="D218" i="2"/>
  <c r="BK217" i="2"/>
  <c r="BJ217" i="2"/>
  <c r="BI217" i="2"/>
  <c r="BH217" i="2"/>
  <c r="BG217" i="2"/>
  <c r="BF217" i="2"/>
  <c r="BE217" i="2"/>
  <c r="BD217" i="2"/>
  <c r="BC217" i="2"/>
  <c r="BB217" i="2"/>
  <c r="AZ217" i="2" s="1"/>
  <c r="BA217" i="2"/>
  <c r="AY217" i="2"/>
  <c r="AU217" i="2"/>
  <c r="AT217" i="2"/>
  <c r="AS217" i="2"/>
  <c r="AR217" i="2" s="1"/>
  <c r="AQ217" i="2"/>
  <c r="AP217" i="2"/>
  <c r="AO217" i="2"/>
  <c r="AM217" i="2"/>
  <c r="AL217" i="2"/>
  <c r="AK217" i="2"/>
  <c r="AJ217" i="2" s="1"/>
  <c r="AH217" i="2"/>
  <c r="AG217" i="2"/>
  <c r="AE217" i="2"/>
  <c r="AD217" i="2"/>
  <c r="AB217" i="2" s="1"/>
  <c r="AC217" i="2"/>
  <c r="AA217" i="2"/>
  <c r="Z217" i="2"/>
  <c r="Y217" i="2"/>
  <c r="X217" i="2" s="1"/>
  <c r="W217" i="2"/>
  <c r="V217" i="2"/>
  <c r="U217" i="2"/>
  <c r="U202" i="2" s="1"/>
  <c r="T217" i="2"/>
  <c r="O217" i="2"/>
  <c r="N217" i="2"/>
  <c r="M217" i="2"/>
  <c r="L217" i="2"/>
  <c r="K217" i="2"/>
  <c r="J217" i="2"/>
  <c r="I217" i="2"/>
  <c r="H217" i="2" s="1"/>
  <c r="G217" i="2"/>
  <c r="F217" i="2"/>
  <c r="E217" i="2"/>
  <c r="D217" i="2"/>
  <c r="BO216" i="2"/>
  <c r="BL216" i="2" s="1"/>
  <c r="BN216" i="2"/>
  <c r="BM216" i="2"/>
  <c r="BH216" i="2"/>
  <c r="BD216" i="2"/>
  <c r="AZ216" i="2"/>
  <c r="AY216" i="2"/>
  <c r="AX216" i="2"/>
  <c r="AW216" i="2"/>
  <c r="BQ216" i="2" s="1"/>
  <c r="AV216" i="2"/>
  <c r="AR216" i="2"/>
  <c r="AN216" i="2"/>
  <c r="AJ216" i="2"/>
  <c r="AI216" i="2"/>
  <c r="AH216" i="2"/>
  <c r="AG216" i="2"/>
  <c r="AF216" i="2" s="1"/>
  <c r="AB216" i="2"/>
  <c r="X216" i="2"/>
  <c r="T216" i="2"/>
  <c r="S216" i="2"/>
  <c r="R216" i="2"/>
  <c r="Q216" i="2"/>
  <c r="L216" i="2"/>
  <c r="H216" i="2"/>
  <c r="D216" i="2"/>
  <c r="BR215" i="2"/>
  <c r="BO215" i="2"/>
  <c r="BL215" i="2" s="1"/>
  <c r="BN215" i="2"/>
  <c r="BM215" i="2"/>
  <c r="BH215" i="2"/>
  <c r="BD215" i="2"/>
  <c r="AZ215" i="2"/>
  <c r="AY215" i="2"/>
  <c r="AX215" i="2"/>
  <c r="AW215" i="2"/>
  <c r="AR215" i="2"/>
  <c r="AN215" i="2"/>
  <c r="AJ215" i="2"/>
  <c r="AI215" i="2"/>
  <c r="AH215" i="2"/>
  <c r="AH213" i="2" s="1"/>
  <c r="AG215" i="2"/>
  <c r="AB215" i="2"/>
  <c r="X215" i="2"/>
  <c r="T215" i="2"/>
  <c r="S215" i="2"/>
  <c r="R215" i="2"/>
  <c r="Q215" i="2"/>
  <c r="P215" i="2" s="1"/>
  <c r="L215" i="2"/>
  <c r="H215" i="2"/>
  <c r="D215" i="2"/>
  <c r="BS214" i="2"/>
  <c r="BO214" i="2"/>
  <c r="BN214" i="2"/>
  <c r="BN213" i="2" s="1"/>
  <c r="BM214" i="2"/>
  <c r="BM213" i="2" s="1"/>
  <c r="BL214" i="2"/>
  <c r="BH214" i="2"/>
  <c r="BD214" i="2"/>
  <c r="AZ214" i="2"/>
  <c r="AY214" i="2"/>
  <c r="AY213" i="2" s="1"/>
  <c r="AX214" i="2"/>
  <c r="AW214" i="2"/>
  <c r="AR214" i="2"/>
  <c r="AN214" i="2"/>
  <c r="AJ214" i="2"/>
  <c r="AI214" i="2"/>
  <c r="AH214" i="2"/>
  <c r="AG214" i="2"/>
  <c r="AB214" i="2"/>
  <c r="X214" i="2"/>
  <c r="T214" i="2"/>
  <c r="S214" i="2"/>
  <c r="R214" i="2"/>
  <c r="R213" i="2" s="1"/>
  <c r="Q214" i="2"/>
  <c r="L214" i="2"/>
  <c r="H214" i="2"/>
  <c r="D214" i="2"/>
  <c r="BK213" i="2"/>
  <c r="BJ213" i="2"/>
  <c r="BI213" i="2"/>
  <c r="BH213" i="2" s="1"/>
  <c r="BG213" i="2"/>
  <c r="BF213" i="2"/>
  <c r="BE213" i="2"/>
  <c r="BD213" i="2"/>
  <c r="BC213" i="2"/>
  <c r="BB213" i="2"/>
  <c r="BA213" i="2"/>
  <c r="AZ213" i="2"/>
  <c r="AU213" i="2"/>
  <c r="AT213" i="2"/>
  <c r="AS213" i="2"/>
  <c r="AR213" i="2"/>
  <c r="AQ213" i="2"/>
  <c r="AP213" i="2"/>
  <c r="AO213" i="2"/>
  <c r="AN213" i="2"/>
  <c r="AM213" i="2"/>
  <c r="AJ213" i="2" s="1"/>
  <c r="AL213" i="2"/>
  <c r="AK213" i="2"/>
  <c r="AI213" i="2"/>
  <c r="AE213" i="2"/>
  <c r="AD213" i="2"/>
  <c r="AC213" i="2"/>
  <c r="AC202" i="2" s="1"/>
  <c r="AB213" i="2"/>
  <c r="AA213" i="2"/>
  <c r="Z213" i="2"/>
  <c r="Y213" i="2"/>
  <c r="X213" i="2"/>
  <c r="W213" i="2"/>
  <c r="V213" i="2"/>
  <c r="V202" i="2" s="1"/>
  <c r="U213" i="2"/>
  <c r="T213" i="2"/>
  <c r="S213" i="2"/>
  <c r="O213" i="2"/>
  <c r="N213" i="2"/>
  <c r="M213" i="2"/>
  <c r="K213" i="2"/>
  <c r="K202" i="2" s="1"/>
  <c r="J213" i="2"/>
  <c r="I213" i="2"/>
  <c r="H213" i="2"/>
  <c r="G213" i="2"/>
  <c r="F213" i="2"/>
  <c r="E213" i="2"/>
  <c r="D213" i="2"/>
  <c r="BQ212" i="2"/>
  <c r="BO212" i="2"/>
  <c r="BL212" i="2" s="1"/>
  <c r="BN212" i="2"/>
  <c r="BM212" i="2"/>
  <c r="BH212" i="2"/>
  <c r="BD212" i="2"/>
  <c r="AZ212" i="2"/>
  <c r="AY212" i="2"/>
  <c r="AX212" i="2"/>
  <c r="BR212" i="2" s="1"/>
  <c r="BP212" i="2" s="1"/>
  <c r="AW212" i="2"/>
  <c r="AV212" i="2"/>
  <c r="AR212" i="2"/>
  <c r="AN212" i="2"/>
  <c r="AJ212" i="2"/>
  <c r="AI212" i="2"/>
  <c r="AH212" i="2"/>
  <c r="AG212" i="2"/>
  <c r="AF212" i="2"/>
  <c r="AB212" i="2"/>
  <c r="X212" i="2"/>
  <c r="T212" i="2"/>
  <c r="S212" i="2"/>
  <c r="BS212" i="2" s="1"/>
  <c r="R212" i="2"/>
  <c r="Q212" i="2"/>
  <c r="P212" i="2"/>
  <c r="L212" i="2"/>
  <c r="H212" i="2"/>
  <c r="D212" i="2"/>
  <c r="BO211" i="2"/>
  <c r="BL211" i="2" s="1"/>
  <c r="BN211" i="2"/>
  <c r="BM211" i="2"/>
  <c r="BH211" i="2"/>
  <c r="BD211" i="2"/>
  <c r="AZ211" i="2"/>
  <c r="AY211" i="2"/>
  <c r="AX211" i="2"/>
  <c r="AW211" i="2"/>
  <c r="AR211" i="2"/>
  <c r="AN211" i="2"/>
  <c r="AJ211" i="2"/>
  <c r="AI211" i="2"/>
  <c r="AH211" i="2"/>
  <c r="AG211" i="2"/>
  <c r="AB211" i="2"/>
  <c r="X211" i="2"/>
  <c r="T211" i="2"/>
  <c r="S211" i="2"/>
  <c r="R211" i="2"/>
  <c r="Q211" i="2"/>
  <c r="P211" i="2"/>
  <c r="L211" i="2"/>
  <c r="H211" i="2"/>
  <c r="D211" i="2"/>
  <c r="BR210" i="2"/>
  <c r="BQ210" i="2"/>
  <c r="BP210" i="2" s="1"/>
  <c r="BO210" i="2"/>
  <c r="BN210" i="2"/>
  <c r="BM210" i="2"/>
  <c r="BL210" i="2" s="1"/>
  <c r="BH210" i="2"/>
  <c r="BD210" i="2"/>
  <c r="AZ210" i="2"/>
  <c r="AY210" i="2"/>
  <c r="BS210" i="2" s="1"/>
  <c r="AX210" i="2"/>
  <c r="AV210" i="2" s="1"/>
  <c r="AW210" i="2"/>
  <c r="AR210" i="2"/>
  <c r="AN210" i="2"/>
  <c r="AJ210" i="2"/>
  <c r="AI210" i="2"/>
  <c r="AH210" i="2"/>
  <c r="AG210" i="2"/>
  <c r="AF210" i="2"/>
  <c r="AB210" i="2"/>
  <c r="X210" i="2"/>
  <c r="T210" i="2"/>
  <c r="S210" i="2"/>
  <c r="R210" i="2"/>
  <c r="Q210" i="2"/>
  <c r="P210" i="2"/>
  <c r="L210" i="2"/>
  <c r="H210" i="2"/>
  <c r="D210" i="2"/>
  <c r="BQ209" i="2"/>
  <c r="BO209" i="2"/>
  <c r="BN209" i="2"/>
  <c r="BM209" i="2"/>
  <c r="BL209" i="2"/>
  <c r="BH209" i="2"/>
  <c r="BD209" i="2"/>
  <c r="AZ209" i="2"/>
  <c r="AY209" i="2"/>
  <c r="AV209" i="2" s="1"/>
  <c r="AX209" i="2"/>
  <c r="AW209" i="2"/>
  <c r="AR209" i="2"/>
  <c r="AN209" i="2"/>
  <c r="AJ209" i="2"/>
  <c r="AI209" i="2"/>
  <c r="AH209" i="2"/>
  <c r="AG209" i="2"/>
  <c r="AB209" i="2"/>
  <c r="X209" i="2"/>
  <c r="T209" i="2"/>
  <c r="S209" i="2"/>
  <c r="R209" i="2"/>
  <c r="Q209" i="2"/>
  <c r="P209" i="2"/>
  <c r="L209" i="2"/>
  <c r="H209" i="2"/>
  <c r="D209" i="2"/>
  <c r="BO208" i="2"/>
  <c r="BN208" i="2"/>
  <c r="BM208" i="2"/>
  <c r="BL208" i="2" s="1"/>
  <c r="BH208" i="2"/>
  <c r="BD208" i="2"/>
  <c r="AZ208" i="2"/>
  <c r="AY208" i="2"/>
  <c r="AX208" i="2"/>
  <c r="AW208" i="2"/>
  <c r="AR208" i="2"/>
  <c r="AN208" i="2"/>
  <c r="AJ208" i="2"/>
  <c r="AI208" i="2"/>
  <c r="AH208" i="2"/>
  <c r="AG208" i="2"/>
  <c r="AF208" i="2" s="1"/>
  <c r="AB208" i="2"/>
  <c r="X208" i="2"/>
  <c r="T208" i="2"/>
  <c r="S208" i="2"/>
  <c r="R208" i="2"/>
  <c r="BR208" i="2" s="1"/>
  <c r="Q208" i="2"/>
  <c r="P208" i="2"/>
  <c r="L208" i="2"/>
  <c r="H208" i="2"/>
  <c r="D208" i="2"/>
  <c r="BO207" i="2"/>
  <c r="BN207" i="2"/>
  <c r="BM207" i="2"/>
  <c r="BL207" i="2"/>
  <c r="BH207" i="2"/>
  <c r="BD207" i="2"/>
  <c r="AZ207" i="2"/>
  <c r="AY207" i="2"/>
  <c r="AX207" i="2"/>
  <c r="AW207" i="2"/>
  <c r="AV207" i="2"/>
  <c r="AR207" i="2"/>
  <c r="AN207" i="2"/>
  <c r="AJ207" i="2"/>
  <c r="AI207" i="2"/>
  <c r="AH207" i="2"/>
  <c r="AF207" i="2" s="1"/>
  <c r="AG207" i="2"/>
  <c r="AB207" i="2"/>
  <c r="X207" i="2"/>
  <c r="T207" i="2"/>
  <c r="S207" i="2"/>
  <c r="BS207" i="2" s="1"/>
  <c r="R207" i="2"/>
  <c r="BR207" i="2" s="1"/>
  <c r="Q207" i="2"/>
  <c r="L207" i="2"/>
  <c r="H207" i="2"/>
  <c r="D207" i="2"/>
  <c r="BS206" i="2"/>
  <c r="BQ206" i="2"/>
  <c r="BP206" i="2"/>
  <c r="BO206" i="2"/>
  <c r="BN206" i="2"/>
  <c r="BM206" i="2"/>
  <c r="BL206" i="2"/>
  <c r="BH206" i="2"/>
  <c r="BD206" i="2"/>
  <c r="AZ206" i="2"/>
  <c r="AY206" i="2"/>
  <c r="AX206" i="2"/>
  <c r="AW206" i="2"/>
  <c r="AV206" i="2"/>
  <c r="AR206" i="2"/>
  <c r="AN206" i="2"/>
  <c r="AJ206" i="2"/>
  <c r="AI206" i="2"/>
  <c r="AH206" i="2"/>
  <c r="AG206" i="2"/>
  <c r="AF206" i="2" s="1"/>
  <c r="AB206" i="2"/>
  <c r="X206" i="2"/>
  <c r="T206" i="2"/>
  <c r="S206" i="2"/>
  <c r="R206" i="2"/>
  <c r="BR206" i="2" s="1"/>
  <c r="Q206" i="2"/>
  <c r="P206" i="2"/>
  <c r="L206" i="2"/>
  <c r="H206" i="2"/>
  <c r="D206" i="2"/>
  <c r="BO205" i="2"/>
  <c r="BN205" i="2"/>
  <c r="BM205" i="2"/>
  <c r="BL205" i="2" s="1"/>
  <c r="BH205" i="2"/>
  <c r="BD205" i="2"/>
  <c r="AZ205" i="2"/>
  <c r="AY205" i="2"/>
  <c r="AX205" i="2"/>
  <c r="AV205" i="2" s="1"/>
  <c r="AW205" i="2"/>
  <c r="AR205" i="2"/>
  <c r="AN205" i="2"/>
  <c r="AJ205" i="2"/>
  <c r="AI205" i="2"/>
  <c r="AH205" i="2"/>
  <c r="AG205" i="2"/>
  <c r="AF205" i="2" s="1"/>
  <c r="AB205" i="2"/>
  <c r="X205" i="2"/>
  <c r="T205" i="2"/>
  <c r="S205" i="2"/>
  <c r="BS205" i="2" s="1"/>
  <c r="R205" i="2"/>
  <c r="Q205" i="2"/>
  <c r="L205" i="2"/>
  <c r="H205" i="2"/>
  <c r="D205" i="2"/>
  <c r="BS204" i="2"/>
  <c r="BO204" i="2"/>
  <c r="BN204" i="2"/>
  <c r="BM204" i="2"/>
  <c r="BH204" i="2"/>
  <c r="BD204" i="2"/>
  <c r="AZ204" i="2"/>
  <c r="AY204" i="2"/>
  <c r="AX204" i="2"/>
  <c r="AX203" i="2" s="1"/>
  <c r="AW204" i="2"/>
  <c r="AV204" i="2"/>
  <c r="AR204" i="2"/>
  <c r="AN204" i="2"/>
  <c r="AJ204" i="2"/>
  <c r="AI204" i="2"/>
  <c r="AH204" i="2"/>
  <c r="AG204" i="2"/>
  <c r="AB204" i="2"/>
  <c r="X204" i="2"/>
  <c r="T204" i="2"/>
  <c r="S204" i="2"/>
  <c r="R204" i="2"/>
  <c r="BR204" i="2" s="1"/>
  <c r="Q204" i="2"/>
  <c r="L204" i="2"/>
  <c r="H204" i="2"/>
  <c r="D204" i="2"/>
  <c r="BO203" i="2"/>
  <c r="BK203" i="2"/>
  <c r="BJ203" i="2"/>
  <c r="BI203" i="2"/>
  <c r="BI202" i="2" s="1"/>
  <c r="BH203" i="2"/>
  <c r="BG203" i="2"/>
  <c r="BG202" i="2" s="1"/>
  <c r="BF203" i="2"/>
  <c r="BF202" i="2" s="1"/>
  <c r="BE203" i="2"/>
  <c r="BE202" i="2" s="1"/>
  <c r="BD202" i="2" s="1"/>
  <c r="BC203" i="2"/>
  <c r="BB203" i="2"/>
  <c r="BA203" i="2"/>
  <c r="AW203" i="2"/>
  <c r="AU203" i="2"/>
  <c r="AR203" i="2" s="1"/>
  <c r="AT203" i="2"/>
  <c r="AS203" i="2"/>
  <c r="AQ203" i="2"/>
  <c r="AP203" i="2"/>
  <c r="AO203" i="2"/>
  <c r="AN203" i="2"/>
  <c r="AM203" i="2"/>
  <c r="AL203" i="2"/>
  <c r="AL202" i="2" s="1"/>
  <c r="AK203" i="2"/>
  <c r="AK202" i="2" s="1"/>
  <c r="AJ203" i="2"/>
  <c r="AI203" i="2"/>
  <c r="AE203" i="2"/>
  <c r="AD203" i="2"/>
  <c r="AC203" i="2"/>
  <c r="AB203" i="2" s="1"/>
  <c r="AA203" i="2"/>
  <c r="Z203" i="2"/>
  <c r="Y203" i="2"/>
  <c r="W203" i="2"/>
  <c r="V203" i="2"/>
  <c r="U203" i="2"/>
  <c r="T203" i="2"/>
  <c r="O203" i="2"/>
  <c r="N203" i="2"/>
  <c r="M203" i="2"/>
  <c r="K203" i="2"/>
  <c r="J203" i="2"/>
  <c r="I203" i="2"/>
  <c r="H203" i="2" s="1"/>
  <c r="G203" i="2"/>
  <c r="D203" i="2" s="1"/>
  <c r="F203" i="2"/>
  <c r="E203" i="2"/>
  <c r="BK202" i="2"/>
  <c r="BJ202" i="2"/>
  <c r="BA202" i="2"/>
  <c r="AU202" i="2"/>
  <c r="AT202" i="2"/>
  <c r="AS202" i="2"/>
  <c r="AR202" i="2" s="1"/>
  <c r="AQ202" i="2"/>
  <c r="AP202" i="2"/>
  <c r="AE202" i="2"/>
  <c r="Y202" i="2"/>
  <c r="W202" i="2"/>
  <c r="BO200" i="2"/>
  <c r="BL200" i="2" s="1"/>
  <c r="BN200" i="2"/>
  <c r="BM200" i="2"/>
  <c r="BH200" i="2"/>
  <c r="BD200" i="2"/>
  <c r="AZ200" i="2"/>
  <c r="AY200" i="2"/>
  <c r="AX200" i="2"/>
  <c r="AW200" i="2"/>
  <c r="AV200" i="2"/>
  <c r="AR200" i="2"/>
  <c r="AN200" i="2"/>
  <c r="AJ200" i="2"/>
  <c r="AI200" i="2"/>
  <c r="AH200" i="2"/>
  <c r="AG200" i="2"/>
  <c r="AB200" i="2"/>
  <c r="X200" i="2"/>
  <c r="T200" i="2"/>
  <c r="S200" i="2"/>
  <c r="R200" i="2"/>
  <c r="BR200" i="2" s="1"/>
  <c r="Q200" i="2"/>
  <c r="L200" i="2"/>
  <c r="H200" i="2"/>
  <c r="D200" i="2"/>
  <c r="BO199" i="2"/>
  <c r="BN199" i="2"/>
  <c r="BL199" i="2" s="1"/>
  <c r="BM199" i="2"/>
  <c r="BH199" i="2"/>
  <c r="BD199" i="2"/>
  <c r="AZ199" i="2"/>
  <c r="AY199" i="2"/>
  <c r="AX199" i="2"/>
  <c r="AW199" i="2"/>
  <c r="AR199" i="2"/>
  <c r="AN199" i="2"/>
  <c r="AJ199" i="2"/>
  <c r="AI199" i="2"/>
  <c r="AH199" i="2"/>
  <c r="AG199" i="2"/>
  <c r="AF199" i="2" s="1"/>
  <c r="AB199" i="2"/>
  <c r="X199" i="2"/>
  <c r="T199" i="2"/>
  <c r="S199" i="2"/>
  <c r="R199" i="2"/>
  <c r="Q199" i="2"/>
  <c r="L199" i="2"/>
  <c r="H199" i="2"/>
  <c r="D199" i="2"/>
  <c r="BO198" i="2"/>
  <c r="BO195" i="2" s="1"/>
  <c r="BN198" i="2"/>
  <c r="BM198" i="2"/>
  <c r="BH198" i="2"/>
  <c r="BD198" i="2"/>
  <c r="AZ198" i="2"/>
  <c r="AY198" i="2"/>
  <c r="AX198" i="2"/>
  <c r="AW198" i="2"/>
  <c r="AR198" i="2"/>
  <c r="AN198" i="2"/>
  <c r="AJ198" i="2"/>
  <c r="AI198" i="2"/>
  <c r="AH198" i="2"/>
  <c r="AG198" i="2"/>
  <c r="AF198" i="2" s="1"/>
  <c r="AB198" i="2"/>
  <c r="X198" i="2"/>
  <c r="T198" i="2"/>
  <c r="S198" i="2"/>
  <c r="P198" i="2" s="1"/>
  <c r="R198" i="2"/>
  <c r="Q198" i="2"/>
  <c r="L198" i="2"/>
  <c r="H198" i="2"/>
  <c r="D198" i="2"/>
  <c r="BO197" i="2"/>
  <c r="BN197" i="2"/>
  <c r="BM197" i="2"/>
  <c r="BH197" i="2"/>
  <c r="BD197" i="2"/>
  <c r="AZ197" i="2"/>
  <c r="AY197" i="2"/>
  <c r="BS197" i="2" s="1"/>
  <c r="AX197" i="2"/>
  <c r="AX195" i="2" s="1"/>
  <c r="AW197" i="2"/>
  <c r="AV197" i="2" s="1"/>
  <c r="AR197" i="2"/>
  <c r="AN197" i="2"/>
  <c r="AJ197" i="2"/>
  <c r="AI197" i="2"/>
  <c r="AH197" i="2"/>
  <c r="AG197" i="2"/>
  <c r="AF197" i="2"/>
  <c r="AB197" i="2"/>
  <c r="X197" i="2"/>
  <c r="T197" i="2"/>
  <c r="S197" i="2"/>
  <c r="S195" i="2" s="1"/>
  <c r="R197" i="2"/>
  <c r="BR197" i="2" s="1"/>
  <c r="Q197" i="2"/>
  <c r="P197" i="2"/>
  <c r="L197" i="2"/>
  <c r="H197" i="2"/>
  <c r="D197" i="2"/>
  <c r="BR196" i="2"/>
  <c r="BO196" i="2"/>
  <c r="BN196" i="2"/>
  <c r="BM196" i="2"/>
  <c r="BL196" i="2"/>
  <c r="BH196" i="2"/>
  <c r="BD196" i="2"/>
  <c r="AZ196" i="2"/>
  <c r="AY196" i="2"/>
  <c r="AX196" i="2"/>
  <c r="AW196" i="2"/>
  <c r="AV196" i="2"/>
  <c r="AR196" i="2"/>
  <c r="AN196" i="2"/>
  <c r="AJ196" i="2"/>
  <c r="AI196" i="2"/>
  <c r="AH196" i="2"/>
  <c r="AG196" i="2"/>
  <c r="AB196" i="2"/>
  <c r="X196" i="2"/>
  <c r="T196" i="2"/>
  <c r="S196" i="2"/>
  <c r="R196" i="2"/>
  <c r="Q196" i="2"/>
  <c r="BQ196" i="2" s="1"/>
  <c r="L196" i="2"/>
  <c r="H196" i="2"/>
  <c r="D196" i="2"/>
  <c r="BK195" i="2"/>
  <c r="BJ195" i="2"/>
  <c r="BI195" i="2"/>
  <c r="BG195" i="2"/>
  <c r="BF195" i="2"/>
  <c r="BE195" i="2"/>
  <c r="BD195" i="2"/>
  <c r="BC195" i="2"/>
  <c r="BB195" i="2"/>
  <c r="BA195" i="2"/>
  <c r="AZ195" i="2" s="1"/>
  <c r="AU195" i="2"/>
  <c r="AT195" i="2"/>
  <c r="AS195" i="2"/>
  <c r="AR195" i="2" s="1"/>
  <c r="AQ195" i="2"/>
  <c r="AP195" i="2"/>
  <c r="AN195" i="2" s="1"/>
  <c r="AO195" i="2"/>
  <c r="AM195" i="2"/>
  <c r="AL195" i="2"/>
  <c r="AK195" i="2"/>
  <c r="AJ195" i="2"/>
  <c r="AH195" i="2"/>
  <c r="AG195" i="2"/>
  <c r="AE195" i="2"/>
  <c r="AD195" i="2"/>
  <c r="AC195" i="2"/>
  <c r="AA195" i="2"/>
  <c r="Z195" i="2"/>
  <c r="Y195" i="2"/>
  <c r="W195" i="2"/>
  <c r="V195" i="2"/>
  <c r="T195" i="2" s="1"/>
  <c r="U195" i="2"/>
  <c r="O195" i="2"/>
  <c r="N195" i="2"/>
  <c r="M195" i="2"/>
  <c r="L195" i="2"/>
  <c r="K195" i="2"/>
  <c r="J195" i="2"/>
  <c r="I195" i="2"/>
  <c r="H195" i="2"/>
  <c r="G195" i="2"/>
  <c r="F195" i="2"/>
  <c r="F187" i="2" s="1"/>
  <c r="F185" i="2" s="1"/>
  <c r="E195" i="2"/>
  <c r="BR194" i="2"/>
  <c r="BQ194" i="2"/>
  <c r="BO194" i="2"/>
  <c r="BN194" i="2"/>
  <c r="BM194" i="2"/>
  <c r="BL194" i="2"/>
  <c r="BH194" i="2"/>
  <c r="BD194" i="2"/>
  <c r="AZ194" i="2"/>
  <c r="AY194" i="2"/>
  <c r="AX194" i="2"/>
  <c r="AW194" i="2"/>
  <c r="AW192" i="2" s="1"/>
  <c r="AR194" i="2"/>
  <c r="AN194" i="2"/>
  <c r="AJ194" i="2"/>
  <c r="AI194" i="2"/>
  <c r="AH194" i="2"/>
  <c r="AG194" i="2"/>
  <c r="AF194" i="2"/>
  <c r="AB194" i="2"/>
  <c r="X194" i="2"/>
  <c r="T194" i="2"/>
  <c r="S194" i="2"/>
  <c r="R194" i="2"/>
  <c r="Q194" i="2"/>
  <c r="P194" i="2"/>
  <c r="L194" i="2"/>
  <c r="H194" i="2"/>
  <c r="D194" i="2"/>
  <c r="BO193" i="2"/>
  <c r="BO192" i="2" s="1"/>
  <c r="BN193" i="2"/>
  <c r="BM193" i="2"/>
  <c r="BH193" i="2"/>
  <c r="BD193" i="2"/>
  <c r="AZ193" i="2"/>
  <c r="AY193" i="2"/>
  <c r="AX193" i="2"/>
  <c r="AW193" i="2"/>
  <c r="AV193" i="2"/>
  <c r="AR193" i="2"/>
  <c r="AN193" i="2"/>
  <c r="AJ193" i="2"/>
  <c r="AI193" i="2"/>
  <c r="AI192" i="2" s="1"/>
  <c r="AH193" i="2"/>
  <c r="AF193" i="2" s="1"/>
  <c r="AG193" i="2"/>
  <c r="AB193" i="2"/>
  <c r="X193" i="2"/>
  <c r="T193" i="2"/>
  <c r="S193" i="2"/>
  <c r="R193" i="2"/>
  <c r="Q193" i="2"/>
  <c r="L193" i="2"/>
  <c r="H193" i="2"/>
  <c r="D193" i="2"/>
  <c r="BM192" i="2"/>
  <c r="BK192" i="2"/>
  <c r="BJ192" i="2"/>
  <c r="BI192" i="2"/>
  <c r="BG192" i="2"/>
  <c r="BF192" i="2"/>
  <c r="BE192" i="2"/>
  <c r="BD192" i="2" s="1"/>
  <c r="BC192" i="2"/>
  <c r="BB192" i="2"/>
  <c r="BA192" i="2"/>
  <c r="AZ192" i="2"/>
  <c r="AU192" i="2"/>
  <c r="AT192" i="2"/>
  <c r="AS192" i="2"/>
  <c r="AR192" i="2" s="1"/>
  <c r="AQ192" i="2"/>
  <c r="AQ187" i="2" s="1"/>
  <c r="AQ185" i="2" s="1"/>
  <c r="AP192" i="2"/>
  <c r="AO192" i="2"/>
  <c r="AM192" i="2"/>
  <c r="AL192" i="2"/>
  <c r="AK192" i="2"/>
  <c r="AJ192" i="2"/>
  <c r="AH192" i="2"/>
  <c r="AG192" i="2"/>
  <c r="AF192" i="2"/>
  <c r="AE192" i="2"/>
  <c r="AD192" i="2"/>
  <c r="AC192" i="2"/>
  <c r="AA192" i="2"/>
  <c r="Z192" i="2"/>
  <c r="Y192" i="2"/>
  <c r="X192" i="2" s="1"/>
  <c r="W192" i="2"/>
  <c r="W187" i="2" s="1"/>
  <c r="V192" i="2"/>
  <c r="T192" i="2" s="1"/>
  <c r="U192" i="2"/>
  <c r="R192" i="2"/>
  <c r="Q192" i="2"/>
  <c r="O192" i="2"/>
  <c r="N192" i="2"/>
  <c r="L192" i="2" s="1"/>
  <c r="M192" i="2"/>
  <c r="K192" i="2"/>
  <c r="J192" i="2"/>
  <c r="I192" i="2"/>
  <c r="G192" i="2"/>
  <c r="F192" i="2"/>
  <c r="E192" i="2"/>
  <c r="D192" i="2" s="1"/>
  <c r="BO191" i="2"/>
  <c r="BN191" i="2"/>
  <c r="BM191" i="2"/>
  <c r="BL191" i="2"/>
  <c r="BH191" i="2"/>
  <c r="BD191" i="2"/>
  <c r="AZ191" i="2"/>
  <c r="AY191" i="2"/>
  <c r="AX191" i="2"/>
  <c r="AV191" i="2" s="1"/>
  <c r="AW191" i="2"/>
  <c r="AR191" i="2"/>
  <c r="AN191" i="2"/>
  <c r="AJ191" i="2"/>
  <c r="AI191" i="2"/>
  <c r="BS191" i="2" s="1"/>
  <c r="AH191" i="2"/>
  <c r="AG191" i="2"/>
  <c r="AF191" i="2" s="1"/>
  <c r="AB191" i="2"/>
  <c r="X191" i="2"/>
  <c r="T191" i="2"/>
  <c r="S191" i="2"/>
  <c r="R191" i="2"/>
  <c r="BR191" i="2" s="1"/>
  <c r="Q191" i="2"/>
  <c r="L191" i="2"/>
  <c r="H191" i="2"/>
  <c r="D191" i="2"/>
  <c r="BS190" i="2"/>
  <c r="BO190" i="2"/>
  <c r="BN190" i="2"/>
  <c r="BM190" i="2"/>
  <c r="BL190" i="2"/>
  <c r="BH190" i="2"/>
  <c r="BD190" i="2"/>
  <c r="AZ190" i="2"/>
  <c r="AY190" i="2"/>
  <c r="AY188" i="2" s="1"/>
  <c r="AX190" i="2"/>
  <c r="AX188" i="2" s="1"/>
  <c r="AW190" i="2"/>
  <c r="AW188" i="2" s="1"/>
  <c r="AV190" i="2"/>
  <c r="AR190" i="2"/>
  <c r="AN190" i="2"/>
  <c r="AJ190" i="2"/>
  <c r="AI190" i="2"/>
  <c r="AH190" i="2"/>
  <c r="AG190" i="2"/>
  <c r="AF190" i="2" s="1"/>
  <c r="AB190" i="2"/>
  <c r="X190" i="2"/>
  <c r="T190" i="2"/>
  <c r="S190" i="2"/>
  <c r="R190" i="2"/>
  <c r="Q190" i="2"/>
  <c r="BQ190" i="2" s="1"/>
  <c r="P190" i="2"/>
  <c r="L190" i="2"/>
  <c r="H190" i="2"/>
  <c r="D190" i="2"/>
  <c r="BO189" i="2"/>
  <c r="BN189" i="2"/>
  <c r="BM189" i="2"/>
  <c r="BH189" i="2"/>
  <c r="BD189" i="2"/>
  <c r="AZ189" i="2"/>
  <c r="AY189" i="2"/>
  <c r="AX189" i="2"/>
  <c r="AW189" i="2"/>
  <c r="AV189" i="2" s="1"/>
  <c r="AR189" i="2"/>
  <c r="AN189" i="2"/>
  <c r="AJ189" i="2"/>
  <c r="AI189" i="2"/>
  <c r="AH189" i="2"/>
  <c r="AF189" i="2" s="1"/>
  <c r="AG189" i="2"/>
  <c r="AB189" i="2"/>
  <c r="X189" i="2"/>
  <c r="T189" i="2"/>
  <c r="S189" i="2"/>
  <c r="R189" i="2"/>
  <c r="BR189" i="2" s="1"/>
  <c r="Q189" i="2"/>
  <c r="L189" i="2"/>
  <c r="H189" i="2"/>
  <c r="D189" i="2"/>
  <c r="BM188" i="2"/>
  <c r="BK188" i="2"/>
  <c r="BJ188" i="2"/>
  <c r="BI188" i="2"/>
  <c r="BH188" i="2"/>
  <c r="BG188" i="2"/>
  <c r="BG187" i="2" s="1"/>
  <c r="BF188" i="2"/>
  <c r="BF187" i="2" s="1"/>
  <c r="BE188" i="2"/>
  <c r="BE187" i="2" s="1"/>
  <c r="BD188" i="2"/>
  <c r="BC188" i="2"/>
  <c r="BB188" i="2"/>
  <c r="BB187" i="2" s="1"/>
  <c r="BA188" i="2"/>
  <c r="AU188" i="2"/>
  <c r="AU187" i="2" s="1"/>
  <c r="AT188" i="2"/>
  <c r="AS188" i="2"/>
  <c r="AR188" i="2" s="1"/>
  <c r="AQ188" i="2"/>
  <c r="AP188" i="2"/>
  <c r="AO188" i="2"/>
  <c r="AN188" i="2"/>
  <c r="AM188" i="2"/>
  <c r="AM187" i="2" s="1"/>
  <c r="AL188" i="2"/>
  <c r="AJ188" i="2" s="1"/>
  <c r="AK188" i="2"/>
  <c r="AK187" i="2" s="1"/>
  <c r="AH188" i="2"/>
  <c r="AE188" i="2"/>
  <c r="AD188" i="2"/>
  <c r="AC188" i="2"/>
  <c r="AB188" i="2"/>
  <c r="AA188" i="2"/>
  <c r="AA187" i="2" s="1"/>
  <c r="Z188" i="2"/>
  <c r="Y188" i="2"/>
  <c r="Y187" i="2" s="1"/>
  <c r="W188" i="2"/>
  <c r="V188" i="2"/>
  <c r="U188" i="2"/>
  <c r="T188" i="2"/>
  <c r="R188" i="2"/>
  <c r="O188" i="2"/>
  <c r="N188" i="2"/>
  <c r="M188" i="2"/>
  <c r="L188" i="2" s="1"/>
  <c r="K188" i="2"/>
  <c r="J188" i="2"/>
  <c r="I188" i="2"/>
  <c r="H188" i="2"/>
  <c r="G188" i="2"/>
  <c r="G187" i="2" s="1"/>
  <c r="F188" i="2"/>
  <c r="E188" i="2"/>
  <c r="BI187" i="2"/>
  <c r="BC187" i="2"/>
  <c r="AT187" i="2"/>
  <c r="AT185" i="2" s="1"/>
  <c r="AO187" i="2"/>
  <c r="AD187" i="2"/>
  <c r="Z187" i="2"/>
  <c r="U187" i="2"/>
  <c r="O187" i="2"/>
  <c r="J187" i="2"/>
  <c r="I187" i="2"/>
  <c r="BO183" i="2"/>
  <c r="BN183" i="2"/>
  <c r="BM183" i="2"/>
  <c r="BL183" i="2"/>
  <c r="BH183" i="2"/>
  <c r="BD183" i="2"/>
  <c r="AZ183" i="2"/>
  <c r="AY183" i="2"/>
  <c r="BS183" i="2" s="1"/>
  <c r="AX183" i="2"/>
  <c r="BR183" i="2" s="1"/>
  <c r="AW183" i="2"/>
  <c r="AV183" i="2"/>
  <c r="AR183" i="2"/>
  <c r="AN183" i="2"/>
  <c r="AJ183" i="2"/>
  <c r="AI183" i="2"/>
  <c r="AH183" i="2"/>
  <c r="AG183" i="2"/>
  <c r="AF183" i="2" s="1"/>
  <c r="AB183" i="2"/>
  <c r="X183" i="2"/>
  <c r="T183" i="2"/>
  <c r="S183" i="2"/>
  <c r="R183" i="2"/>
  <c r="Q183" i="2"/>
  <c r="BQ183" i="2" s="1"/>
  <c r="P183" i="2"/>
  <c r="L183" i="2"/>
  <c r="H183" i="2"/>
  <c r="D183" i="2"/>
  <c r="BS182" i="2"/>
  <c r="BR182" i="2"/>
  <c r="BQ182" i="2"/>
  <c r="BP182" i="2" s="1"/>
  <c r="BO182" i="2"/>
  <c r="BN182" i="2"/>
  <c r="BM182" i="2"/>
  <c r="BL182" i="2"/>
  <c r="BH182" i="2"/>
  <c r="BD182" i="2"/>
  <c r="AZ182" i="2"/>
  <c r="AY182" i="2"/>
  <c r="AV182" i="2" s="1"/>
  <c r="AX182" i="2"/>
  <c r="AW182" i="2"/>
  <c r="AR182" i="2"/>
  <c r="AN182" i="2"/>
  <c r="AJ182" i="2"/>
  <c r="AI182" i="2"/>
  <c r="AH182" i="2"/>
  <c r="AG182" i="2"/>
  <c r="AF182" i="2"/>
  <c r="AB182" i="2"/>
  <c r="X182" i="2"/>
  <c r="T182" i="2"/>
  <c r="S182" i="2"/>
  <c r="R182" i="2"/>
  <c r="Q182" i="2"/>
  <c r="P182" i="2"/>
  <c r="L182" i="2"/>
  <c r="H182" i="2"/>
  <c r="D182" i="2"/>
  <c r="BO181" i="2"/>
  <c r="BN181" i="2"/>
  <c r="BM181" i="2"/>
  <c r="BL181" i="2"/>
  <c r="BH181" i="2"/>
  <c r="BD181" i="2"/>
  <c r="AZ181" i="2"/>
  <c r="AY181" i="2"/>
  <c r="AX181" i="2"/>
  <c r="AW181" i="2"/>
  <c r="AV181" i="2" s="1"/>
  <c r="AR181" i="2"/>
  <c r="AN181" i="2"/>
  <c r="AJ181" i="2"/>
  <c r="AI181" i="2"/>
  <c r="AH181" i="2"/>
  <c r="AF181" i="2" s="1"/>
  <c r="AG181" i="2"/>
  <c r="AB181" i="2"/>
  <c r="X181" i="2"/>
  <c r="T181" i="2"/>
  <c r="S181" i="2"/>
  <c r="P181" i="2" s="1"/>
  <c r="R181" i="2"/>
  <c r="Q181" i="2"/>
  <c r="BQ181" i="2" s="1"/>
  <c r="L181" i="2"/>
  <c r="H181" i="2"/>
  <c r="D181" i="2"/>
  <c r="BO180" i="2"/>
  <c r="BN180" i="2"/>
  <c r="BM180" i="2"/>
  <c r="BL180" i="2" s="1"/>
  <c r="BH180" i="2"/>
  <c r="BD180" i="2"/>
  <c r="AZ180" i="2"/>
  <c r="AY180" i="2"/>
  <c r="AX180" i="2"/>
  <c r="AW180" i="2"/>
  <c r="AR180" i="2"/>
  <c r="AN180" i="2"/>
  <c r="AJ180" i="2"/>
  <c r="AI180" i="2"/>
  <c r="AF180" i="2" s="1"/>
  <c r="AH180" i="2"/>
  <c r="AG180" i="2"/>
  <c r="AB180" i="2"/>
  <c r="X180" i="2"/>
  <c r="T180" i="2"/>
  <c r="S180" i="2"/>
  <c r="R180" i="2"/>
  <c r="Q180" i="2"/>
  <c r="L180" i="2"/>
  <c r="H180" i="2"/>
  <c r="D180" i="2"/>
  <c r="BR179" i="2"/>
  <c r="BO179" i="2"/>
  <c r="BO178" i="2" s="1"/>
  <c r="BN179" i="2"/>
  <c r="BN178" i="2" s="1"/>
  <c r="BM179" i="2"/>
  <c r="BH179" i="2"/>
  <c r="BD179" i="2"/>
  <c r="AZ179" i="2"/>
  <c r="AY179" i="2"/>
  <c r="AX179" i="2"/>
  <c r="AW179" i="2"/>
  <c r="AV179" i="2"/>
  <c r="AR179" i="2"/>
  <c r="AN179" i="2"/>
  <c r="AJ179" i="2"/>
  <c r="AI179" i="2"/>
  <c r="AH179" i="2"/>
  <c r="AG179" i="2"/>
  <c r="AB179" i="2"/>
  <c r="X179" i="2"/>
  <c r="T179" i="2"/>
  <c r="S179" i="2"/>
  <c r="R179" i="2"/>
  <c r="Q179" i="2"/>
  <c r="L179" i="2"/>
  <c r="H179" i="2"/>
  <c r="D179" i="2"/>
  <c r="BK178" i="2"/>
  <c r="BJ178" i="2"/>
  <c r="BH178" i="2" s="1"/>
  <c r="BI178" i="2"/>
  <c r="BG178" i="2"/>
  <c r="BG173" i="2" s="1"/>
  <c r="BF178" i="2"/>
  <c r="BF173" i="2" s="1"/>
  <c r="BE178" i="2"/>
  <c r="BC178" i="2"/>
  <c r="BB178" i="2"/>
  <c r="BA178" i="2"/>
  <c r="AZ178" i="2"/>
  <c r="AY178" i="2"/>
  <c r="AW178" i="2"/>
  <c r="AU178" i="2"/>
  <c r="AT178" i="2"/>
  <c r="AS178" i="2"/>
  <c r="AR178" i="2"/>
  <c r="AQ178" i="2"/>
  <c r="AP178" i="2"/>
  <c r="AO178" i="2"/>
  <c r="AN178" i="2"/>
  <c r="AM178" i="2"/>
  <c r="AM173" i="2" s="1"/>
  <c r="AL178" i="2"/>
  <c r="AL173" i="2" s="1"/>
  <c r="AK178" i="2"/>
  <c r="AE178" i="2"/>
  <c r="AD178" i="2"/>
  <c r="AC178" i="2"/>
  <c r="AC173" i="2" s="1"/>
  <c r="AB173" i="2" s="1"/>
  <c r="AB178" i="2"/>
  <c r="AA178" i="2"/>
  <c r="Z178" i="2"/>
  <c r="Y178" i="2"/>
  <c r="X178" i="2"/>
  <c r="W178" i="2"/>
  <c r="V178" i="2"/>
  <c r="U178" i="2"/>
  <c r="O178" i="2"/>
  <c r="N178" i="2"/>
  <c r="M178" i="2"/>
  <c r="L178" i="2"/>
  <c r="K178" i="2"/>
  <c r="H178" i="2" s="1"/>
  <c r="J178" i="2"/>
  <c r="I178" i="2"/>
  <c r="G178" i="2"/>
  <c r="F178" i="2"/>
  <c r="E178" i="2"/>
  <c r="D178" i="2"/>
  <c r="BS177" i="2"/>
  <c r="BR177" i="2"/>
  <c r="BO177" i="2"/>
  <c r="BN177" i="2"/>
  <c r="BM177" i="2"/>
  <c r="BH177" i="2"/>
  <c r="BD177" i="2"/>
  <c r="AZ177" i="2"/>
  <c r="AY177" i="2"/>
  <c r="AX177" i="2"/>
  <c r="AW177" i="2"/>
  <c r="AV177" i="2"/>
  <c r="AR177" i="2"/>
  <c r="AN177" i="2"/>
  <c r="AJ177" i="2"/>
  <c r="AI177" i="2"/>
  <c r="AH177" i="2"/>
  <c r="AG177" i="2"/>
  <c r="AB177" i="2"/>
  <c r="X177" i="2"/>
  <c r="T177" i="2"/>
  <c r="S177" i="2"/>
  <c r="R177" i="2"/>
  <c r="P177" i="2" s="1"/>
  <c r="Q177" i="2"/>
  <c r="L177" i="2"/>
  <c r="H177" i="2"/>
  <c r="D177" i="2"/>
  <c r="BO176" i="2"/>
  <c r="BN176" i="2"/>
  <c r="BM176" i="2"/>
  <c r="BL176" i="2"/>
  <c r="BH176" i="2"/>
  <c r="BD176" i="2"/>
  <c r="AZ176" i="2"/>
  <c r="AY176" i="2"/>
  <c r="BS176" i="2" s="1"/>
  <c r="AX176" i="2"/>
  <c r="AW176" i="2"/>
  <c r="AW174" i="2" s="1"/>
  <c r="AR176" i="2"/>
  <c r="AN176" i="2"/>
  <c r="AJ176" i="2"/>
  <c r="AI176" i="2"/>
  <c r="AH176" i="2"/>
  <c r="AG176" i="2"/>
  <c r="AF176" i="2" s="1"/>
  <c r="AB176" i="2"/>
  <c r="X176" i="2"/>
  <c r="T176" i="2"/>
  <c r="S176" i="2"/>
  <c r="R176" i="2"/>
  <c r="R174" i="2" s="1"/>
  <c r="Q176" i="2"/>
  <c r="L176" i="2"/>
  <c r="H176" i="2"/>
  <c r="D176" i="2"/>
  <c r="BS175" i="2"/>
  <c r="BO175" i="2"/>
  <c r="BN175" i="2"/>
  <c r="BM175" i="2"/>
  <c r="BL175" i="2"/>
  <c r="BH175" i="2"/>
  <c r="BD175" i="2"/>
  <c r="AZ175" i="2"/>
  <c r="AY175" i="2"/>
  <c r="AX175" i="2"/>
  <c r="AW175" i="2"/>
  <c r="AR175" i="2"/>
  <c r="AN175" i="2"/>
  <c r="AJ175" i="2"/>
  <c r="AI175" i="2"/>
  <c r="AH175" i="2"/>
  <c r="AG175" i="2"/>
  <c r="BQ175" i="2" s="1"/>
  <c r="AF175" i="2"/>
  <c r="AB175" i="2"/>
  <c r="X175" i="2"/>
  <c r="T175" i="2"/>
  <c r="S175" i="2"/>
  <c r="S174" i="2" s="1"/>
  <c r="R175" i="2"/>
  <c r="Q175" i="2"/>
  <c r="P175" i="2"/>
  <c r="L175" i="2"/>
  <c r="H175" i="2"/>
  <c r="D175" i="2"/>
  <c r="BO174" i="2"/>
  <c r="BO173" i="2" s="1"/>
  <c r="BN174" i="2"/>
  <c r="BK174" i="2"/>
  <c r="BK173" i="2" s="1"/>
  <c r="BJ174" i="2"/>
  <c r="BJ173" i="2" s="1"/>
  <c r="BI174" i="2"/>
  <c r="BG174" i="2"/>
  <c r="BF174" i="2"/>
  <c r="BE174" i="2"/>
  <c r="BD174" i="2"/>
  <c r="BC174" i="2"/>
  <c r="BB174" i="2"/>
  <c r="BA174" i="2"/>
  <c r="BA173" i="2" s="1"/>
  <c r="AU174" i="2"/>
  <c r="AU173" i="2" s="1"/>
  <c r="AT174" i="2"/>
  <c r="AT173" i="2" s="1"/>
  <c r="AS174" i="2"/>
  <c r="AS173" i="2" s="1"/>
  <c r="AR173" i="2" s="1"/>
  <c r="AR174" i="2"/>
  <c r="AQ174" i="2"/>
  <c r="AP174" i="2"/>
  <c r="AP173" i="2" s="1"/>
  <c r="AO174" i="2"/>
  <c r="AM174" i="2"/>
  <c r="AL174" i="2"/>
  <c r="AK174" i="2"/>
  <c r="AJ174" i="2"/>
  <c r="AI174" i="2"/>
  <c r="AE174" i="2"/>
  <c r="AD174" i="2"/>
  <c r="AC174" i="2"/>
  <c r="AB174" i="2"/>
  <c r="AA174" i="2"/>
  <c r="AA173" i="2" s="1"/>
  <c r="Z174" i="2"/>
  <c r="Z173" i="2" s="1"/>
  <c r="Y174" i="2"/>
  <c r="Y173" i="2" s="1"/>
  <c r="X173" i="2" s="1"/>
  <c r="X174" i="2"/>
  <c r="W174" i="2"/>
  <c r="V174" i="2"/>
  <c r="U174" i="2"/>
  <c r="T174" i="2" s="1"/>
  <c r="O174" i="2"/>
  <c r="N174" i="2"/>
  <c r="M174" i="2"/>
  <c r="M173" i="2" s="1"/>
  <c r="L173" i="2" s="1"/>
  <c r="L174" i="2"/>
  <c r="K174" i="2"/>
  <c r="J174" i="2"/>
  <c r="I174" i="2"/>
  <c r="H174" i="2"/>
  <c r="G174" i="2"/>
  <c r="F174" i="2"/>
  <c r="F173" i="2" s="1"/>
  <c r="E174" i="2"/>
  <c r="E173" i="2" s="1"/>
  <c r="BC173" i="2"/>
  <c r="BB173" i="2"/>
  <c r="AZ173" i="2"/>
  <c r="AW173" i="2"/>
  <c r="AQ173" i="2"/>
  <c r="AO173" i="2"/>
  <c r="AE173" i="2"/>
  <c r="AD173" i="2"/>
  <c r="V173" i="2"/>
  <c r="U173" i="2"/>
  <c r="O173" i="2"/>
  <c r="N173" i="2"/>
  <c r="J173" i="2"/>
  <c r="I173" i="2"/>
  <c r="BO171" i="2"/>
  <c r="BN171" i="2"/>
  <c r="BM171" i="2"/>
  <c r="BL171" i="2"/>
  <c r="BH171" i="2"/>
  <c r="BD171" i="2"/>
  <c r="AZ171" i="2"/>
  <c r="AY171" i="2"/>
  <c r="AV171" i="2" s="1"/>
  <c r="AX171" i="2"/>
  <c r="BR171" i="2" s="1"/>
  <c r="AW171" i="2"/>
  <c r="AR171" i="2"/>
  <c r="AN171" i="2"/>
  <c r="AJ171" i="2"/>
  <c r="AI171" i="2"/>
  <c r="AH171" i="2"/>
  <c r="AG171" i="2"/>
  <c r="AF171" i="2" s="1"/>
  <c r="AB171" i="2"/>
  <c r="X171" i="2"/>
  <c r="T171" i="2"/>
  <c r="S171" i="2"/>
  <c r="R171" i="2"/>
  <c r="Q171" i="2"/>
  <c r="BQ171" i="2" s="1"/>
  <c r="P171" i="2"/>
  <c r="L171" i="2"/>
  <c r="H171" i="2"/>
  <c r="D171" i="2"/>
  <c r="BS170" i="2"/>
  <c r="BR170" i="2"/>
  <c r="BQ170" i="2"/>
  <c r="BP170" i="2" s="1"/>
  <c r="BO170" i="2"/>
  <c r="BN170" i="2"/>
  <c r="BM170" i="2"/>
  <c r="BL170" i="2"/>
  <c r="BH170" i="2"/>
  <c r="BD170" i="2"/>
  <c r="AZ170" i="2"/>
  <c r="AY170" i="2"/>
  <c r="AV170" i="2" s="1"/>
  <c r="AX170" i="2"/>
  <c r="AW170" i="2"/>
  <c r="AR170" i="2"/>
  <c r="AN170" i="2"/>
  <c r="AJ170" i="2"/>
  <c r="AI170" i="2"/>
  <c r="AH170" i="2"/>
  <c r="AG170" i="2"/>
  <c r="AF170" i="2"/>
  <c r="AB170" i="2"/>
  <c r="X170" i="2"/>
  <c r="T170" i="2"/>
  <c r="S170" i="2"/>
  <c r="R170" i="2"/>
  <c r="Q170" i="2"/>
  <c r="P170" i="2"/>
  <c r="L170" i="2"/>
  <c r="H170" i="2"/>
  <c r="D170" i="2"/>
  <c r="BO169" i="2"/>
  <c r="BN169" i="2"/>
  <c r="BM169" i="2"/>
  <c r="BL169" i="2"/>
  <c r="BH169" i="2"/>
  <c r="BD169" i="2"/>
  <c r="AZ169" i="2"/>
  <c r="AY169" i="2"/>
  <c r="AX169" i="2"/>
  <c r="AW169" i="2"/>
  <c r="AV169" i="2" s="1"/>
  <c r="AR169" i="2"/>
  <c r="AN169" i="2"/>
  <c r="AJ169" i="2"/>
  <c r="AI169" i="2"/>
  <c r="AH169" i="2"/>
  <c r="AF169" i="2" s="1"/>
  <c r="AG169" i="2"/>
  <c r="AB169" i="2"/>
  <c r="X169" i="2"/>
  <c r="T169" i="2"/>
  <c r="S169" i="2"/>
  <c r="P169" i="2" s="1"/>
  <c r="R169" i="2"/>
  <c r="Q169" i="2"/>
  <c r="BQ169" i="2" s="1"/>
  <c r="L169" i="2"/>
  <c r="H169" i="2"/>
  <c r="D169" i="2"/>
  <c r="BO168" i="2"/>
  <c r="BN168" i="2"/>
  <c r="BM168" i="2"/>
  <c r="BL168" i="2" s="1"/>
  <c r="BH168" i="2"/>
  <c r="BD168" i="2"/>
  <c r="AZ168" i="2"/>
  <c r="AY168" i="2"/>
  <c r="AX168" i="2"/>
  <c r="AW168" i="2"/>
  <c r="AR168" i="2"/>
  <c r="AN168" i="2"/>
  <c r="AJ168" i="2"/>
  <c r="AI168" i="2"/>
  <c r="AF168" i="2" s="1"/>
  <c r="AH168" i="2"/>
  <c r="AG168" i="2"/>
  <c r="AB168" i="2"/>
  <c r="X168" i="2"/>
  <c r="T168" i="2"/>
  <c r="S168" i="2"/>
  <c r="BS168" i="2" s="1"/>
  <c r="R168" i="2"/>
  <c r="Q168" i="2"/>
  <c r="L168" i="2"/>
  <c r="H168" i="2"/>
  <c r="D168" i="2"/>
  <c r="BR167" i="2"/>
  <c r="BO167" i="2"/>
  <c r="BN167" i="2"/>
  <c r="BM167" i="2"/>
  <c r="BL167" i="2" s="1"/>
  <c r="BH167" i="2"/>
  <c r="BD167" i="2"/>
  <c r="AZ167" i="2"/>
  <c r="AY167" i="2"/>
  <c r="AX167" i="2"/>
  <c r="AW167" i="2"/>
  <c r="AV167" i="2"/>
  <c r="AR167" i="2"/>
  <c r="AN167" i="2"/>
  <c r="AJ167" i="2"/>
  <c r="AI167" i="2"/>
  <c r="AH167" i="2"/>
  <c r="AG167" i="2"/>
  <c r="AB167" i="2"/>
  <c r="X167" i="2"/>
  <c r="T167" i="2"/>
  <c r="S167" i="2"/>
  <c r="R167" i="2"/>
  <c r="Q167" i="2"/>
  <c r="L167" i="2"/>
  <c r="H167" i="2"/>
  <c r="D167" i="2"/>
  <c r="BO166" i="2"/>
  <c r="BN166" i="2"/>
  <c r="BM166" i="2"/>
  <c r="BL166" i="2"/>
  <c r="BH166" i="2"/>
  <c r="BD166" i="2"/>
  <c r="AZ166" i="2"/>
  <c r="AY166" i="2"/>
  <c r="BS166" i="2" s="1"/>
  <c r="AX166" i="2"/>
  <c r="BR166" i="2" s="1"/>
  <c r="AW166" i="2"/>
  <c r="AW165" i="2" s="1"/>
  <c r="AV166" i="2"/>
  <c r="AR166" i="2"/>
  <c r="AN166" i="2"/>
  <c r="AJ166" i="2"/>
  <c r="AI166" i="2"/>
  <c r="AH166" i="2"/>
  <c r="AG166" i="2"/>
  <c r="AF166" i="2" s="1"/>
  <c r="AB166" i="2"/>
  <c r="X166" i="2"/>
  <c r="T166" i="2"/>
  <c r="S166" i="2"/>
  <c r="R166" i="2"/>
  <c r="Q166" i="2"/>
  <c r="Q165" i="2" s="1"/>
  <c r="P166" i="2"/>
  <c r="L166" i="2"/>
  <c r="H166" i="2"/>
  <c r="D166" i="2"/>
  <c r="BK165" i="2"/>
  <c r="BK164" i="2" s="1"/>
  <c r="BJ165" i="2"/>
  <c r="BI165" i="2"/>
  <c r="BG165" i="2"/>
  <c r="BF165" i="2"/>
  <c r="BE165" i="2"/>
  <c r="BD165" i="2"/>
  <c r="BC165" i="2"/>
  <c r="BC164" i="2" s="1"/>
  <c r="BB165" i="2"/>
  <c r="BB164" i="2" s="1"/>
  <c r="BA165" i="2"/>
  <c r="BA164" i="2" s="1"/>
  <c r="AZ164" i="2" s="1"/>
  <c r="AZ165" i="2"/>
  <c r="AX165" i="2"/>
  <c r="AX164" i="2" s="1"/>
  <c r="AU165" i="2"/>
  <c r="AT165" i="2"/>
  <c r="AS165" i="2"/>
  <c r="AR165" i="2"/>
  <c r="AQ165" i="2"/>
  <c r="AQ164" i="2" s="1"/>
  <c r="AP165" i="2"/>
  <c r="AO165" i="2"/>
  <c r="AO164" i="2" s="1"/>
  <c r="AN164" i="2" s="1"/>
  <c r="AN165" i="2"/>
  <c r="AM165" i="2"/>
  <c r="AL165" i="2"/>
  <c r="AK165" i="2"/>
  <c r="AJ165" i="2"/>
  <c r="AI165" i="2"/>
  <c r="AE165" i="2"/>
  <c r="AE164" i="2" s="1"/>
  <c r="AB164" i="2" s="1"/>
  <c r="AD165" i="2"/>
  <c r="AC165" i="2"/>
  <c r="AA165" i="2"/>
  <c r="Z165" i="2"/>
  <c r="Y165" i="2"/>
  <c r="X165" i="2"/>
  <c r="W165" i="2"/>
  <c r="W164" i="2" s="1"/>
  <c r="V165" i="2"/>
  <c r="V164" i="2" s="1"/>
  <c r="U165" i="2"/>
  <c r="O165" i="2"/>
  <c r="N165" i="2"/>
  <c r="N164" i="2" s="1"/>
  <c r="M165" i="2"/>
  <c r="M164" i="2" s="1"/>
  <c r="K165" i="2"/>
  <c r="J165" i="2"/>
  <c r="I165" i="2"/>
  <c r="H165" i="2" s="1"/>
  <c r="G165" i="2"/>
  <c r="F165" i="2"/>
  <c r="E165" i="2"/>
  <c r="D165" i="2"/>
  <c r="BJ164" i="2"/>
  <c r="BG164" i="2"/>
  <c r="BF164" i="2"/>
  <c r="BE164" i="2"/>
  <c r="AU164" i="2"/>
  <c r="AT164" i="2"/>
  <c r="AS164" i="2"/>
  <c r="AR164" i="2"/>
  <c r="AP164" i="2"/>
  <c r="AM164" i="2"/>
  <c r="AL164" i="2"/>
  <c r="AK164" i="2"/>
  <c r="AJ164" i="2" s="1"/>
  <c r="AD164" i="2"/>
  <c r="AC164" i="2"/>
  <c r="AA164" i="2"/>
  <c r="Z164" i="2"/>
  <c r="Y164" i="2"/>
  <c r="X164" i="2"/>
  <c r="Q164" i="2"/>
  <c r="K164" i="2"/>
  <c r="H164" i="2" s="1"/>
  <c r="J164" i="2"/>
  <c r="I164" i="2"/>
  <c r="G164" i="2"/>
  <c r="F164" i="2"/>
  <c r="E164" i="2"/>
  <c r="D164" i="2"/>
  <c r="BS162" i="2"/>
  <c r="BO162" i="2"/>
  <c r="BN162" i="2"/>
  <c r="BM162" i="2"/>
  <c r="BH162" i="2"/>
  <c r="BD162" i="2"/>
  <c r="AZ162" i="2"/>
  <c r="AY162" i="2"/>
  <c r="AX162" i="2"/>
  <c r="AW162" i="2"/>
  <c r="AV162" i="2" s="1"/>
  <c r="AR162" i="2"/>
  <c r="AN162" i="2"/>
  <c r="AJ162" i="2"/>
  <c r="AI162" i="2"/>
  <c r="AH162" i="2"/>
  <c r="AG162" i="2"/>
  <c r="BQ162" i="2" s="1"/>
  <c r="AB162" i="2"/>
  <c r="X162" i="2"/>
  <c r="T162" i="2"/>
  <c r="S162" i="2"/>
  <c r="R162" i="2"/>
  <c r="Q162" i="2"/>
  <c r="L162" i="2"/>
  <c r="H162" i="2"/>
  <c r="D162" i="2"/>
  <c r="BR161" i="2"/>
  <c r="BQ161" i="2"/>
  <c r="BO161" i="2"/>
  <c r="BN161" i="2"/>
  <c r="BM161" i="2"/>
  <c r="BL161" i="2"/>
  <c r="BH161" i="2"/>
  <c r="BD161" i="2"/>
  <c r="AZ161" i="2"/>
  <c r="AY161" i="2"/>
  <c r="BS161" i="2" s="1"/>
  <c r="AX161" i="2"/>
  <c r="AW161" i="2"/>
  <c r="AR161" i="2"/>
  <c r="AN161" i="2"/>
  <c r="AJ161" i="2"/>
  <c r="AI161" i="2"/>
  <c r="AH161" i="2"/>
  <c r="AG161" i="2"/>
  <c r="AF161" i="2"/>
  <c r="AB161" i="2"/>
  <c r="X161" i="2"/>
  <c r="T161" i="2"/>
  <c r="S161" i="2"/>
  <c r="R161" i="2"/>
  <c r="Q161" i="2"/>
  <c r="P161" i="2"/>
  <c r="L161" i="2"/>
  <c r="H161" i="2"/>
  <c r="D161" i="2"/>
  <c r="BO160" i="2"/>
  <c r="BN160" i="2"/>
  <c r="BM160" i="2"/>
  <c r="BL160" i="2"/>
  <c r="BH160" i="2"/>
  <c r="BD160" i="2"/>
  <c r="AZ160" i="2"/>
  <c r="AY160" i="2"/>
  <c r="AV160" i="2" s="1"/>
  <c r="AX160" i="2"/>
  <c r="AW160" i="2"/>
  <c r="AR160" i="2"/>
  <c r="AN160" i="2"/>
  <c r="AJ160" i="2"/>
  <c r="AI160" i="2"/>
  <c r="BS160" i="2" s="1"/>
  <c r="AH160" i="2"/>
  <c r="BR160" i="2" s="1"/>
  <c r="AG160" i="2"/>
  <c r="BQ160" i="2" s="1"/>
  <c r="AB160" i="2"/>
  <c r="X160" i="2"/>
  <c r="T160" i="2"/>
  <c r="S160" i="2"/>
  <c r="R160" i="2"/>
  <c r="Q160" i="2"/>
  <c r="P160" i="2"/>
  <c r="L160" i="2"/>
  <c r="H160" i="2"/>
  <c r="D160" i="2"/>
  <c r="BO159" i="2"/>
  <c r="BN159" i="2"/>
  <c r="BM159" i="2"/>
  <c r="BL159" i="2" s="1"/>
  <c r="BH159" i="2"/>
  <c r="BD159" i="2"/>
  <c r="AZ159" i="2"/>
  <c r="AY159" i="2"/>
  <c r="AX159" i="2"/>
  <c r="AW159" i="2"/>
  <c r="AV159" i="2" s="1"/>
  <c r="AR159" i="2"/>
  <c r="AN159" i="2"/>
  <c r="AJ159" i="2"/>
  <c r="AI159" i="2"/>
  <c r="AH159" i="2"/>
  <c r="AF159" i="2" s="1"/>
  <c r="AG159" i="2"/>
  <c r="AB159" i="2"/>
  <c r="X159" i="2"/>
  <c r="T159" i="2"/>
  <c r="S159" i="2"/>
  <c r="R159" i="2"/>
  <c r="BR159" i="2" s="1"/>
  <c r="Q159" i="2"/>
  <c r="P159" i="2"/>
  <c r="L159" i="2"/>
  <c r="H159" i="2"/>
  <c r="D159" i="2"/>
  <c r="BO158" i="2"/>
  <c r="BL158" i="2" s="1"/>
  <c r="BN158" i="2"/>
  <c r="BM158" i="2"/>
  <c r="BH158" i="2"/>
  <c r="BD158" i="2"/>
  <c r="AZ158" i="2"/>
  <c r="AY158" i="2"/>
  <c r="AX158" i="2"/>
  <c r="AV158" i="2" s="1"/>
  <c r="AW158" i="2"/>
  <c r="AR158" i="2"/>
  <c r="AN158" i="2"/>
  <c r="AJ158" i="2"/>
  <c r="AI158" i="2"/>
  <c r="AF158" i="2" s="1"/>
  <c r="AH158" i="2"/>
  <c r="AG158" i="2"/>
  <c r="AB158" i="2"/>
  <c r="X158" i="2"/>
  <c r="T158" i="2"/>
  <c r="S158" i="2"/>
  <c r="BS158" i="2" s="1"/>
  <c r="R158" i="2"/>
  <c r="Q158" i="2"/>
  <c r="L158" i="2"/>
  <c r="H158" i="2"/>
  <c r="D158" i="2"/>
  <c r="BO157" i="2"/>
  <c r="BN157" i="2"/>
  <c r="BM157" i="2"/>
  <c r="BH157" i="2"/>
  <c r="BD157" i="2"/>
  <c r="AZ157" i="2"/>
  <c r="AY157" i="2"/>
  <c r="AX157" i="2"/>
  <c r="AW157" i="2"/>
  <c r="BQ157" i="2" s="1"/>
  <c r="AV157" i="2"/>
  <c r="AR157" i="2"/>
  <c r="AN157" i="2"/>
  <c r="AJ157" i="2"/>
  <c r="AI157" i="2"/>
  <c r="AH157" i="2"/>
  <c r="AG157" i="2"/>
  <c r="AF157" i="2"/>
  <c r="AB157" i="2"/>
  <c r="X157" i="2"/>
  <c r="T157" i="2"/>
  <c r="S157" i="2"/>
  <c r="BS157" i="2" s="1"/>
  <c r="R157" i="2"/>
  <c r="BR157" i="2" s="1"/>
  <c r="Q157" i="2"/>
  <c r="L157" i="2"/>
  <c r="H157" i="2"/>
  <c r="D157" i="2"/>
  <c r="BS156" i="2"/>
  <c r="BQ156" i="2"/>
  <c r="BO156" i="2"/>
  <c r="BN156" i="2"/>
  <c r="BM156" i="2"/>
  <c r="BL156" i="2"/>
  <c r="BH156" i="2"/>
  <c r="BD156" i="2"/>
  <c r="AZ156" i="2"/>
  <c r="AY156" i="2"/>
  <c r="AY155" i="2" s="1"/>
  <c r="AX156" i="2"/>
  <c r="AX155" i="2" s="1"/>
  <c r="AW156" i="2"/>
  <c r="AW155" i="2" s="1"/>
  <c r="AR156" i="2"/>
  <c r="AN156" i="2"/>
  <c r="AJ156" i="2"/>
  <c r="AI156" i="2"/>
  <c r="AH156" i="2"/>
  <c r="AF156" i="2" s="1"/>
  <c r="AG156" i="2"/>
  <c r="AG155" i="2" s="1"/>
  <c r="AB156" i="2"/>
  <c r="X156" i="2"/>
  <c r="T156" i="2"/>
  <c r="S156" i="2"/>
  <c r="R156" i="2"/>
  <c r="Q156" i="2"/>
  <c r="P156" i="2" s="1"/>
  <c r="L156" i="2"/>
  <c r="H156" i="2"/>
  <c r="D156" i="2"/>
  <c r="BK155" i="2"/>
  <c r="BJ155" i="2"/>
  <c r="BI155" i="2"/>
  <c r="BH155" i="2"/>
  <c r="BG155" i="2"/>
  <c r="BF155" i="2"/>
  <c r="BE155" i="2"/>
  <c r="BD155" i="2"/>
  <c r="BC155" i="2"/>
  <c r="BC140" i="2" s="1"/>
  <c r="BB155" i="2"/>
  <c r="BA155" i="2"/>
  <c r="AU155" i="2"/>
  <c r="AT155" i="2"/>
  <c r="AS155" i="2"/>
  <c r="AR155" i="2"/>
  <c r="AQ155" i="2"/>
  <c r="AP155" i="2"/>
  <c r="AO155" i="2"/>
  <c r="AN155" i="2" s="1"/>
  <c r="AM155" i="2"/>
  <c r="AL155" i="2"/>
  <c r="AK155" i="2"/>
  <c r="AJ155" i="2" s="1"/>
  <c r="AE155" i="2"/>
  <c r="AD155" i="2"/>
  <c r="AC155" i="2"/>
  <c r="AA155" i="2"/>
  <c r="Z155" i="2"/>
  <c r="Y155" i="2"/>
  <c r="X155" i="2"/>
  <c r="W155" i="2"/>
  <c r="V155" i="2"/>
  <c r="U155" i="2"/>
  <c r="Q155" i="2"/>
  <c r="O155" i="2"/>
  <c r="N155" i="2"/>
  <c r="M155" i="2"/>
  <c r="L155" i="2"/>
  <c r="K155" i="2"/>
  <c r="J155" i="2"/>
  <c r="I155" i="2"/>
  <c r="G155" i="2"/>
  <c r="F155" i="2"/>
  <c r="E155" i="2"/>
  <c r="D155" i="2"/>
  <c r="BO154" i="2"/>
  <c r="BN154" i="2"/>
  <c r="BM154" i="2"/>
  <c r="BL154" i="2" s="1"/>
  <c r="BH154" i="2"/>
  <c r="BD154" i="2"/>
  <c r="AZ154" i="2"/>
  <c r="AY154" i="2"/>
  <c r="BS154" i="2" s="1"/>
  <c r="AX154" i="2"/>
  <c r="AX152" i="2" s="1"/>
  <c r="AW154" i="2"/>
  <c r="AR154" i="2"/>
  <c r="AN154" i="2"/>
  <c r="AJ154" i="2"/>
  <c r="AI154" i="2"/>
  <c r="AH154" i="2"/>
  <c r="AG154" i="2"/>
  <c r="AF154" i="2"/>
  <c r="AB154" i="2"/>
  <c r="X154" i="2"/>
  <c r="T154" i="2"/>
  <c r="S154" i="2"/>
  <c r="R154" i="2"/>
  <c r="R152" i="2" s="1"/>
  <c r="Q154" i="2"/>
  <c r="BQ154" i="2" s="1"/>
  <c r="P154" i="2"/>
  <c r="L154" i="2"/>
  <c r="H154" i="2"/>
  <c r="D154" i="2"/>
  <c r="BS153" i="2"/>
  <c r="BS152" i="2" s="1"/>
  <c r="BR153" i="2"/>
  <c r="BO153" i="2"/>
  <c r="BN153" i="2"/>
  <c r="BM153" i="2"/>
  <c r="BL153" i="2"/>
  <c r="BH153" i="2"/>
  <c r="BD153" i="2"/>
  <c r="AZ153" i="2"/>
  <c r="AY153" i="2"/>
  <c r="AX153" i="2"/>
  <c r="AW153" i="2"/>
  <c r="AV153" i="2"/>
  <c r="AR153" i="2"/>
  <c r="AN153" i="2"/>
  <c r="AJ153" i="2"/>
  <c r="AI153" i="2"/>
  <c r="AH153" i="2"/>
  <c r="AH152" i="2" s="1"/>
  <c r="AG153" i="2"/>
  <c r="BQ153" i="2" s="1"/>
  <c r="AF153" i="2"/>
  <c r="AB153" i="2"/>
  <c r="X153" i="2"/>
  <c r="T153" i="2"/>
  <c r="S153" i="2"/>
  <c r="S152" i="2" s="1"/>
  <c r="R153" i="2"/>
  <c r="Q153" i="2"/>
  <c r="P153" i="2"/>
  <c r="L153" i="2"/>
  <c r="H153" i="2"/>
  <c r="D153" i="2"/>
  <c r="BO152" i="2"/>
  <c r="BN152" i="2"/>
  <c r="BM152" i="2"/>
  <c r="BL152" i="2"/>
  <c r="BK152" i="2"/>
  <c r="BJ152" i="2"/>
  <c r="BI152" i="2"/>
  <c r="BG152" i="2"/>
  <c r="BF152" i="2"/>
  <c r="BE152" i="2"/>
  <c r="BD152" i="2"/>
  <c r="BC152" i="2"/>
  <c r="BB152" i="2"/>
  <c r="BA152" i="2"/>
  <c r="AZ152" i="2"/>
  <c r="AU152" i="2"/>
  <c r="AT152" i="2"/>
  <c r="AS152" i="2"/>
  <c r="AR152" i="2" s="1"/>
  <c r="AQ152" i="2"/>
  <c r="AQ140" i="2" s="1"/>
  <c r="AP152" i="2"/>
  <c r="AO152" i="2"/>
  <c r="AM152" i="2"/>
  <c r="AL152" i="2"/>
  <c r="AK152" i="2"/>
  <c r="AJ152" i="2"/>
  <c r="AI152" i="2"/>
  <c r="AE152" i="2"/>
  <c r="AD152" i="2"/>
  <c r="AC152" i="2"/>
  <c r="AB152" i="2"/>
  <c r="AA152" i="2"/>
  <c r="Z152" i="2"/>
  <c r="Y152" i="2"/>
  <c r="X152" i="2"/>
  <c r="W152" i="2"/>
  <c r="V152" i="2"/>
  <c r="U152" i="2"/>
  <c r="O152" i="2"/>
  <c r="N152" i="2"/>
  <c r="M152" i="2"/>
  <c r="L152" i="2"/>
  <c r="K152" i="2"/>
  <c r="J152" i="2"/>
  <c r="I152" i="2"/>
  <c r="H152" i="2" s="1"/>
  <c r="G152" i="2"/>
  <c r="F152" i="2"/>
  <c r="E152" i="2"/>
  <c r="D152" i="2"/>
  <c r="BR151" i="2"/>
  <c r="BO151" i="2"/>
  <c r="BN151" i="2"/>
  <c r="BM151" i="2"/>
  <c r="BL151" i="2"/>
  <c r="BH151" i="2"/>
  <c r="BD151" i="2"/>
  <c r="AZ151" i="2"/>
  <c r="AY151" i="2"/>
  <c r="BS151" i="2" s="1"/>
  <c r="AX151" i="2"/>
  <c r="AW151" i="2"/>
  <c r="AV151" i="2" s="1"/>
  <c r="AR151" i="2"/>
  <c r="AN151" i="2"/>
  <c r="AJ151" i="2"/>
  <c r="AI151" i="2"/>
  <c r="AH151" i="2"/>
  <c r="AG151" i="2"/>
  <c r="AF151" i="2"/>
  <c r="AB151" i="2"/>
  <c r="X151" i="2"/>
  <c r="T151" i="2"/>
  <c r="S151" i="2"/>
  <c r="R151" i="2"/>
  <c r="Q151" i="2"/>
  <c r="Q148" i="2" s="1"/>
  <c r="P151" i="2"/>
  <c r="L151" i="2"/>
  <c r="H151" i="2"/>
  <c r="D151" i="2"/>
  <c r="BR150" i="2"/>
  <c r="BQ150" i="2"/>
  <c r="BO150" i="2"/>
  <c r="BN150" i="2"/>
  <c r="BL150" i="2" s="1"/>
  <c r="BM150" i="2"/>
  <c r="BH150" i="2"/>
  <c r="BD150" i="2"/>
  <c r="AZ150" i="2"/>
  <c r="AY150" i="2"/>
  <c r="AX150" i="2"/>
  <c r="AW150" i="2"/>
  <c r="AV150" i="2" s="1"/>
  <c r="AR150" i="2"/>
  <c r="AN150" i="2"/>
  <c r="AJ150" i="2"/>
  <c r="AI150" i="2"/>
  <c r="AF150" i="2" s="1"/>
  <c r="AH150" i="2"/>
  <c r="AH148" i="2" s="1"/>
  <c r="AG150" i="2"/>
  <c r="AB150" i="2"/>
  <c r="X150" i="2"/>
  <c r="T150" i="2"/>
  <c r="S150" i="2"/>
  <c r="R150" i="2"/>
  <c r="P150" i="2" s="1"/>
  <c r="Q150" i="2"/>
  <c r="L150" i="2"/>
  <c r="H150" i="2"/>
  <c r="D150" i="2"/>
  <c r="BO149" i="2"/>
  <c r="BO148" i="2" s="1"/>
  <c r="BN149" i="2"/>
  <c r="BM149" i="2"/>
  <c r="BM148" i="2" s="1"/>
  <c r="BH149" i="2"/>
  <c r="BD149" i="2"/>
  <c r="AZ149" i="2"/>
  <c r="AY149" i="2"/>
  <c r="AY148" i="2" s="1"/>
  <c r="AX149" i="2"/>
  <c r="AW149" i="2"/>
  <c r="AV149" i="2"/>
  <c r="AR149" i="2"/>
  <c r="AN149" i="2"/>
  <c r="AJ149" i="2"/>
  <c r="AI149" i="2"/>
  <c r="AF149" i="2" s="1"/>
  <c r="AH149" i="2"/>
  <c r="AG149" i="2"/>
  <c r="AB149" i="2"/>
  <c r="X149" i="2"/>
  <c r="T149" i="2"/>
  <c r="S149" i="2"/>
  <c r="R149" i="2"/>
  <c r="Q149" i="2"/>
  <c r="L149" i="2"/>
  <c r="H149" i="2"/>
  <c r="D149" i="2"/>
  <c r="BK148" i="2"/>
  <c r="BJ148" i="2"/>
  <c r="BI148" i="2"/>
  <c r="BH148" i="2"/>
  <c r="BG148" i="2"/>
  <c r="BF148" i="2"/>
  <c r="BE148" i="2"/>
  <c r="BD148" i="2"/>
  <c r="BC148" i="2"/>
  <c r="BB148" i="2"/>
  <c r="BB140" i="2" s="1"/>
  <c r="BA148" i="2"/>
  <c r="AZ148" i="2"/>
  <c r="AX148" i="2"/>
  <c r="AU148" i="2"/>
  <c r="AT148" i="2"/>
  <c r="AS148" i="2"/>
  <c r="AQ148" i="2"/>
  <c r="AP148" i="2"/>
  <c r="AO148" i="2"/>
  <c r="AN148" i="2"/>
  <c r="AM148" i="2"/>
  <c r="AL148" i="2"/>
  <c r="AJ148" i="2" s="1"/>
  <c r="AK148" i="2"/>
  <c r="AI148" i="2"/>
  <c r="AG148" i="2"/>
  <c r="AE148" i="2"/>
  <c r="AD148" i="2"/>
  <c r="AC148" i="2"/>
  <c r="AB148" i="2" s="1"/>
  <c r="AA148" i="2"/>
  <c r="Z148" i="2"/>
  <c r="Y148" i="2"/>
  <c r="W148" i="2"/>
  <c r="V148" i="2"/>
  <c r="U148" i="2"/>
  <c r="T148" i="2"/>
  <c r="O148" i="2"/>
  <c r="N148" i="2"/>
  <c r="M148" i="2"/>
  <c r="K148" i="2"/>
  <c r="J148" i="2"/>
  <c r="I148" i="2"/>
  <c r="H148" i="2"/>
  <c r="G148" i="2"/>
  <c r="F148" i="2"/>
  <c r="E148" i="2"/>
  <c r="BO147" i="2"/>
  <c r="BN147" i="2"/>
  <c r="BL147" i="2" s="1"/>
  <c r="BM147" i="2"/>
  <c r="BH147" i="2"/>
  <c r="BD147" i="2"/>
  <c r="AZ147" i="2"/>
  <c r="AY147" i="2"/>
  <c r="AX147" i="2"/>
  <c r="AW147" i="2"/>
  <c r="AV147" i="2" s="1"/>
  <c r="AR147" i="2"/>
  <c r="AN147" i="2"/>
  <c r="AJ147" i="2"/>
  <c r="AI147" i="2"/>
  <c r="AF147" i="2" s="1"/>
  <c r="AH147" i="2"/>
  <c r="AG147" i="2"/>
  <c r="AB147" i="2"/>
  <c r="X147" i="2"/>
  <c r="T147" i="2"/>
  <c r="S147" i="2"/>
  <c r="R147" i="2"/>
  <c r="P147" i="2" s="1"/>
  <c r="Q147" i="2"/>
  <c r="L147" i="2"/>
  <c r="H147" i="2"/>
  <c r="D147" i="2"/>
  <c r="BQ146" i="2"/>
  <c r="BO146" i="2"/>
  <c r="BO145" i="2" s="1"/>
  <c r="BN146" i="2"/>
  <c r="BN145" i="2" s="1"/>
  <c r="BM146" i="2"/>
  <c r="BH146" i="2"/>
  <c r="BD146" i="2"/>
  <c r="AZ146" i="2"/>
  <c r="AY146" i="2"/>
  <c r="AY145" i="2" s="1"/>
  <c r="AX146" i="2"/>
  <c r="AW146" i="2"/>
  <c r="AV146" i="2" s="1"/>
  <c r="AR146" i="2"/>
  <c r="AN146" i="2"/>
  <c r="AJ146" i="2"/>
  <c r="AI146" i="2"/>
  <c r="AH146" i="2"/>
  <c r="AH145" i="2" s="1"/>
  <c r="AG146" i="2"/>
  <c r="AG145" i="2" s="1"/>
  <c r="AB146" i="2"/>
  <c r="X146" i="2"/>
  <c r="T146" i="2"/>
  <c r="S146" i="2"/>
  <c r="S145" i="2" s="1"/>
  <c r="R146" i="2"/>
  <c r="R145" i="2" s="1"/>
  <c r="Q146" i="2"/>
  <c r="P146" i="2" s="1"/>
  <c r="L146" i="2"/>
  <c r="H146" i="2"/>
  <c r="D146" i="2"/>
  <c r="BK145" i="2"/>
  <c r="BJ145" i="2"/>
  <c r="BI145" i="2"/>
  <c r="BI140" i="2" s="1"/>
  <c r="BG145" i="2"/>
  <c r="BG140" i="2" s="1"/>
  <c r="BF145" i="2"/>
  <c r="BF140" i="2" s="1"/>
  <c r="BE145" i="2"/>
  <c r="BC145" i="2"/>
  <c r="BB145" i="2"/>
  <c r="BA145" i="2"/>
  <c r="AZ145" i="2"/>
  <c r="AX145" i="2"/>
  <c r="AU145" i="2"/>
  <c r="AT145" i="2"/>
  <c r="AR145" i="2" s="1"/>
  <c r="AS145" i="2"/>
  <c r="AQ145" i="2"/>
  <c r="AP145" i="2"/>
  <c r="AO145" i="2"/>
  <c r="AN145" i="2" s="1"/>
  <c r="AM145" i="2"/>
  <c r="AL145" i="2"/>
  <c r="AL140" i="2" s="1"/>
  <c r="AK145" i="2"/>
  <c r="AE145" i="2"/>
  <c r="AD145" i="2"/>
  <c r="AC145" i="2"/>
  <c r="AB145" i="2"/>
  <c r="AA145" i="2"/>
  <c r="Z145" i="2"/>
  <c r="Y145" i="2"/>
  <c r="W145" i="2"/>
  <c r="V145" i="2"/>
  <c r="T145" i="2" s="1"/>
  <c r="U145" i="2"/>
  <c r="Q145" i="2"/>
  <c r="O145" i="2"/>
  <c r="N145" i="2"/>
  <c r="M145" i="2"/>
  <c r="L145" i="2"/>
  <c r="K145" i="2"/>
  <c r="J145" i="2"/>
  <c r="I145" i="2"/>
  <c r="H145" i="2" s="1"/>
  <c r="G145" i="2"/>
  <c r="F145" i="2"/>
  <c r="E145" i="2"/>
  <c r="D145" i="2"/>
  <c r="BO144" i="2"/>
  <c r="BN144" i="2"/>
  <c r="BM144" i="2"/>
  <c r="BL144" i="2" s="1"/>
  <c r="BH144" i="2"/>
  <c r="BD144" i="2"/>
  <c r="AZ144" i="2"/>
  <c r="AY144" i="2"/>
  <c r="AY141" i="2" s="1"/>
  <c r="AX144" i="2"/>
  <c r="AW144" i="2"/>
  <c r="AV144" i="2" s="1"/>
  <c r="AR144" i="2"/>
  <c r="AN144" i="2"/>
  <c r="AJ144" i="2"/>
  <c r="AI144" i="2"/>
  <c r="BS144" i="2" s="1"/>
  <c r="AH144" i="2"/>
  <c r="AH141" i="2" s="1"/>
  <c r="AG144" i="2"/>
  <c r="AB144" i="2"/>
  <c r="X144" i="2"/>
  <c r="T144" i="2"/>
  <c r="S144" i="2"/>
  <c r="R144" i="2"/>
  <c r="Q144" i="2"/>
  <c r="P144" i="2" s="1"/>
  <c r="L144" i="2"/>
  <c r="H144" i="2"/>
  <c r="D144" i="2"/>
  <c r="BS143" i="2"/>
  <c r="BO143" i="2"/>
  <c r="BO141" i="2" s="1"/>
  <c r="BN143" i="2"/>
  <c r="BM143" i="2"/>
  <c r="BL143" i="2" s="1"/>
  <c r="BH143" i="2"/>
  <c r="BD143" i="2"/>
  <c r="AZ143" i="2"/>
  <c r="AY143" i="2"/>
  <c r="AX143" i="2"/>
  <c r="AV143" i="2" s="1"/>
  <c r="AW143" i="2"/>
  <c r="AR143" i="2"/>
  <c r="AN143" i="2"/>
  <c r="AJ143" i="2"/>
  <c r="AI143" i="2"/>
  <c r="AH143" i="2"/>
  <c r="AG143" i="2"/>
  <c r="AB143" i="2"/>
  <c r="X143" i="2"/>
  <c r="T143" i="2"/>
  <c r="S143" i="2"/>
  <c r="R143" i="2"/>
  <c r="P143" i="2" s="1"/>
  <c r="Q143" i="2"/>
  <c r="L143" i="2"/>
  <c r="H143" i="2"/>
  <c r="D143" i="2"/>
  <c r="BO142" i="2"/>
  <c r="BN142" i="2"/>
  <c r="BM142" i="2"/>
  <c r="BL142" i="2"/>
  <c r="BH142" i="2"/>
  <c r="BD142" i="2"/>
  <c r="AZ142" i="2"/>
  <c r="AY142" i="2"/>
  <c r="AX142" i="2"/>
  <c r="AW142" i="2"/>
  <c r="AV142" i="2" s="1"/>
  <c r="AR142" i="2"/>
  <c r="AN142" i="2"/>
  <c r="AJ142" i="2"/>
  <c r="AI142" i="2"/>
  <c r="AH142" i="2"/>
  <c r="BR142" i="2" s="1"/>
  <c r="AG142" i="2"/>
  <c r="AB142" i="2"/>
  <c r="X142" i="2"/>
  <c r="T142" i="2"/>
  <c r="S142" i="2"/>
  <c r="S141" i="2" s="1"/>
  <c r="R142" i="2"/>
  <c r="Q142" i="2"/>
  <c r="P142" i="2" s="1"/>
  <c r="L142" i="2"/>
  <c r="H142" i="2"/>
  <c r="D142" i="2"/>
  <c r="BN141" i="2"/>
  <c r="BK141" i="2"/>
  <c r="BJ141" i="2"/>
  <c r="BI141" i="2"/>
  <c r="BG141" i="2"/>
  <c r="BF141" i="2"/>
  <c r="BE141" i="2"/>
  <c r="BD141" i="2"/>
  <c r="BC141" i="2"/>
  <c r="BB141" i="2"/>
  <c r="BA141" i="2"/>
  <c r="AX141" i="2"/>
  <c r="AW141" i="2"/>
  <c r="AU141" i="2"/>
  <c r="AT141" i="2"/>
  <c r="AT140" i="2" s="1"/>
  <c r="AS141" i="2"/>
  <c r="AS140" i="2" s="1"/>
  <c r="AQ141" i="2"/>
  <c r="AP141" i="2"/>
  <c r="AO141" i="2"/>
  <c r="AM141" i="2"/>
  <c r="AL141" i="2"/>
  <c r="AK141" i="2"/>
  <c r="AJ141" i="2"/>
  <c r="AE141" i="2"/>
  <c r="AD141" i="2"/>
  <c r="AD140" i="2" s="1"/>
  <c r="AC141" i="2"/>
  <c r="AB141" i="2"/>
  <c r="AA141" i="2"/>
  <c r="Z141" i="2"/>
  <c r="Y141" i="2"/>
  <c r="X141" i="2"/>
  <c r="W141" i="2"/>
  <c r="W140" i="2" s="1"/>
  <c r="V141" i="2"/>
  <c r="U141" i="2"/>
  <c r="O141" i="2"/>
  <c r="N141" i="2"/>
  <c r="M141" i="2"/>
  <c r="M140" i="2" s="1"/>
  <c r="L141" i="2"/>
  <c r="K141" i="2"/>
  <c r="J141" i="2"/>
  <c r="J140" i="2" s="1"/>
  <c r="I141" i="2"/>
  <c r="I140" i="2" s="1"/>
  <c r="H141" i="2"/>
  <c r="G141" i="2"/>
  <c r="F141" i="2"/>
  <c r="E141" i="2"/>
  <c r="D141" i="2"/>
  <c r="BK140" i="2"/>
  <c r="AP140" i="2"/>
  <c r="AM140" i="2"/>
  <c r="U140" i="2"/>
  <c r="O140" i="2"/>
  <c r="BO138" i="2"/>
  <c r="BN138" i="2"/>
  <c r="BM138" i="2"/>
  <c r="BL138" i="2"/>
  <c r="BH138" i="2"/>
  <c r="BD138" i="2"/>
  <c r="AZ138" i="2"/>
  <c r="AY138" i="2"/>
  <c r="AX138" i="2"/>
  <c r="AW138" i="2"/>
  <c r="AR138" i="2"/>
  <c r="AN138" i="2"/>
  <c r="AJ138" i="2"/>
  <c r="AI138" i="2"/>
  <c r="AH138" i="2"/>
  <c r="AG138" i="2"/>
  <c r="AF138" i="2" s="1"/>
  <c r="AB138" i="2"/>
  <c r="X138" i="2"/>
  <c r="T138" i="2"/>
  <c r="S138" i="2"/>
  <c r="R138" i="2"/>
  <c r="Q138" i="2"/>
  <c r="L138" i="2"/>
  <c r="H138" i="2"/>
  <c r="D138" i="2"/>
  <c r="BS137" i="2"/>
  <c r="BO137" i="2"/>
  <c r="BN137" i="2"/>
  <c r="BM137" i="2"/>
  <c r="BL137" i="2"/>
  <c r="BH137" i="2"/>
  <c r="BD137" i="2"/>
  <c r="AZ137" i="2"/>
  <c r="AY137" i="2"/>
  <c r="AX137" i="2"/>
  <c r="AV137" i="2" s="1"/>
  <c r="AW137" i="2"/>
  <c r="AR137" i="2"/>
  <c r="AN137" i="2"/>
  <c r="AJ137" i="2"/>
  <c r="AI137" i="2"/>
  <c r="AH137" i="2"/>
  <c r="BR137" i="2" s="1"/>
  <c r="AG137" i="2"/>
  <c r="AF137" i="2"/>
  <c r="AB137" i="2"/>
  <c r="X137" i="2"/>
  <c r="T137" i="2"/>
  <c r="S137" i="2"/>
  <c r="R137" i="2"/>
  <c r="Q137" i="2"/>
  <c r="BQ137" i="2" s="1"/>
  <c r="P137" i="2"/>
  <c r="L137" i="2"/>
  <c r="H137" i="2"/>
  <c r="D137" i="2"/>
  <c r="BS136" i="2"/>
  <c r="BO136" i="2"/>
  <c r="BN136" i="2"/>
  <c r="BM136" i="2"/>
  <c r="BL136" i="2" s="1"/>
  <c r="BH136" i="2"/>
  <c r="BD136" i="2"/>
  <c r="AZ136" i="2"/>
  <c r="AY136" i="2"/>
  <c r="AX136" i="2"/>
  <c r="AW136" i="2"/>
  <c r="AV136" i="2"/>
  <c r="AR136" i="2"/>
  <c r="AN136" i="2"/>
  <c r="AJ136" i="2"/>
  <c r="AI136" i="2"/>
  <c r="AH136" i="2"/>
  <c r="AG136" i="2"/>
  <c r="AB136" i="2"/>
  <c r="X136" i="2"/>
  <c r="T136" i="2"/>
  <c r="S136" i="2"/>
  <c r="R136" i="2"/>
  <c r="BR136" i="2" s="1"/>
  <c r="Q136" i="2"/>
  <c r="Q133" i="2" s="1"/>
  <c r="P136" i="2"/>
  <c r="L136" i="2"/>
  <c r="H136" i="2"/>
  <c r="D136" i="2"/>
  <c r="BO135" i="2"/>
  <c r="BN135" i="2"/>
  <c r="BM135" i="2"/>
  <c r="BL135" i="2"/>
  <c r="BH135" i="2"/>
  <c r="BD135" i="2"/>
  <c r="AZ135" i="2"/>
  <c r="AY135" i="2"/>
  <c r="AX135" i="2"/>
  <c r="AX133" i="2" s="1"/>
  <c r="AW135" i="2"/>
  <c r="AW133" i="2" s="1"/>
  <c r="AV133" i="2" s="1"/>
  <c r="AR135" i="2"/>
  <c r="AN135" i="2"/>
  <c r="AJ135" i="2"/>
  <c r="AI135" i="2"/>
  <c r="AF135" i="2" s="1"/>
  <c r="AH135" i="2"/>
  <c r="AG135" i="2"/>
  <c r="AB135" i="2"/>
  <c r="X135" i="2"/>
  <c r="T135" i="2"/>
  <c r="S135" i="2"/>
  <c r="R135" i="2"/>
  <c r="Q135" i="2"/>
  <c r="P135" i="2"/>
  <c r="L135" i="2"/>
  <c r="H135" i="2"/>
  <c r="D135" i="2"/>
  <c r="BS134" i="2"/>
  <c r="BO134" i="2"/>
  <c r="BO133" i="2" s="1"/>
  <c r="BN134" i="2"/>
  <c r="BN133" i="2" s="1"/>
  <c r="BM134" i="2"/>
  <c r="BH134" i="2"/>
  <c r="BD134" i="2"/>
  <c r="AZ134" i="2"/>
  <c r="AY134" i="2"/>
  <c r="AX134" i="2"/>
  <c r="AW134" i="2"/>
  <c r="AV134" i="2" s="1"/>
  <c r="AR134" i="2"/>
  <c r="AN134" i="2"/>
  <c r="AJ134" i="2"/>
  <c r="AI134" i="2"/>
  <c r="AH134" i="2"/>
  <c r="AH133" i="2" s="1"/>
  <c r="AG134" i="2"/>
  <c r="AF134" i="2"/>
  <c r="AB134" i="2"/>
  <c r="X134" i="2"/>
  <c r="T134" i="2"/>
  <c r="S134" i="2"/>
  <c r="S133" i="2" s="1"/>
  <c r="R134" i="2"/>
  <c r="R133" i="2" s="1"/>
  <c r="Q134" i="2"/>
  <c r="P134" i="2" s="1"/>
  <c r="L134" i="2"/>
  <c r="H134" i="2"/>
  <c r="D134" i="2"/>
  <c r="BK133" i="2"/>
  <c r="BJ133" i="2"/>
  <c r="BI133" i="2"/>
  <c r="BH133" i="2" s="1"/>
  <c r="BG133" i="2"/>
  <c r="BF133" i="2"/>
  <c r="BE133" i="2"/>
  <c r="BD133" i="2" s="1"/>
  <c r="BC133" i="2"/>
  <c r="BB133" i="2"/>
  <c r="BA133" i="2"/>
  <c r="AZ133" i="2"/>
  <c r="AY133" i="2"/>
  <c r="AU133" i="2"/>
  <c r="AT133" i="2"/>
  <c r="AS133" i="2"/>
  <c r="AR133" i="2"/>
  <c r="AQ133" i="2"/>
  <c r="AP133" i="2"/>
  <c r="AO133" i="2"/>
  <c r="AN133" i="2"/>
  <c r="AM133" i="2"/>
  <c r="AL133" i="2"/>
  <c r="AK133" i="2"/>
  <c r="AE133" i="2"/>
  <c r="AD133" i="2"/>
  <c r="AC133" i="2"/>
  <c r="AB133" i="2"/>
  <c r="AA133" i="2"/>
  <c r="Z133" i="2"/>
  <c r="Y133" i="2"/>
  <c r="X133" i="2" s="1"/>
  <c r="W133" i="2"/>
  <c r="V133" i="2"/>
  <c r="U133" i="2"/>
  <c r="T133" i="2"/>
  <c r="O133" i="2"/>
  <c r="N133" i="2"/>
  <c r="M133" i="2"/>
  <c r="L133" i="2"/>
  <c r="K133" i="2"/>
  <c r="J133" i="2"/>
  <c r="I133" i="2"/>
  <c r="H133" i="2" s="1"/>
  <c r="G133" i="2"/>
  <c r="F133" i="2"/>
  <c r="E133" i="2"/>
  <c r="BO132" i="2"/>
  <c r="BN132" i="2"/>
  <c r="BM132" i="2"/>
  <c r="BH132" i="2"/>
  <c r="BD132" i="2"/>
  <c r="AZ132" i="2"/>
  <c r="AY132" i="2"/>
  <c r="AY130" i="2" s="1"/>
  <c r="AX132" i="2"/>
  <c r="AX130" i="2" s="1"/>
  <c r="AW132" i="2"/>
  <c r="AR132" i="2"/>
  <c r="AN132" i="2"/>
  <c r="AJ132" i="2"/>
  <c r="AI132" i="2"/>
  <c r="AI130" i="2" s="1"/>
  <c r="AH132" i="2"/>
  <c r="AG132" i="2"/>
  <c r="AB132" i="2"/>
  <c r="X132" i="2"/>
  <c r="T132" i="2"/>
  <c r="S132" i="2"/>
  <c r="R132" i="2"/>
  <c r="Q132" i="2"/>
  <c r="L132" i="2"/>
  <c r="H132" i="2"/>
  <c r="D132" i="2"/>
  <c r="BR131" i="2"/>
  <c r="BQ131" i="2"/>
  <c r="BO131" i="2"/>
  <c r="BO130" i="2" s="1"/>
  <c r="BN131" i="2"/>
  <c r="BN130" i="2" s="1"/>
  <c r="BM131" i="2"/>
  <c r="BM130" i="2" s="1"/>
  <c r="BL130" i="2" s="1"/>
  <c r="BH131" i="2"/>
  <c r="BD131" i="2"/>
  <c r="AZ131" i="2"/>
  <c r="AY131" i="2"/>
  <c r="AX131" i="2"/>
  <c r="AW131" i="2"/>
  <c r="AW130" i="2" s="1"/>
  <c r="AV130" i="2" s="1"/>
  <c r="AV131" i="2"/>
  <c r="AR131" i="2"/>
  <c r="AN131" i="2"/>
  <c r="AJ131" i="2"/>
  <c r="AI131" i="2"/>
  <c r="AH131" i="2"/>
  <c r="AG131" i="2"/>
  <c r="AG130" i="2" s="1"/>
  <c r="AF130" i="2" s="1"/>
  <c r="AF131" i="2"/>
  <c r="AB131" i="2"/>
  <c r="X131" i="2"/>
  <c r="T131" i="2"/>
  <c r="S131" i="2"/>
  <c r="BS131" i="2" s="1"/>
  <c r="R131" i="2"/>
  <c r="R130" i="2" s="1"/>
  <c r="Q131" i="2"/>
  <c r="L131" i="2"/>
  <c r="H131" i="2"/>
  <c r="D131" i="2"/>
  <c r="BK130" i="2"/>
  <c r="BJ130" i="2"/>
  <c r="BI130" i="2"/>
  <c r="BH130" i="2" s="1"/>
  <c r="BG130" i="2"/>
  <c r="BF130" i="2"/>
  <c r="BE130" i="2"/>
  <c r="BC130" i="2"/>
  <c r="BB130" i="2"/>
  <c r="BA130" i="2"/>
  <c r="AZ130" i="2"/>
  <c r="AU130" i="2"/>
  <c r="AT130" i="2"/>
  <c r="AS130" i="2"/>
  <c r="AR130" i="2"/>
  <c r="AQ130" i="2"/>
  <c r="AP130" i="2"/>
  <c r="AO130" i="2"/>
  <c r="AN130" i="2"/>
  <c r="AM130" i="2"/>
  <c r="AL130" i="2"/>
  <c r="AL114" i="2" s="1"/>
  <c r="AK130" i="2"/>
  <c r="AH130" i="2"/>
  <c r="AE130" i="2"/>
  <c r="AD130" i="2"/>
  <c r="AC130" i="2"/>
  <c r="AA130" i="2"/>
  <c r="Z130" i="2"/>
  <c r="Y130" i="2"/>
  <c r="X130" i="2"/>
  <c r="W130" i="2"/>
  <c r="V130" i="2"/>
  <c r="U130" i="2"/>
  <c r="T130" i="2" s="1"/>
  <c r="S130" i="2"/>
  <c r="Q130" i="2"/>
  <c r="P130" i="2" s="1"/>
  <c r="O130" i="2"/>
  <c r="O114" i="2" s="1"/>
  <c r="N130" i="2"/>
  <c r="M130" i="2"/>
  <c r="M114" i="2" s="1"/>
  <c r="K130" i="2"/>
  <c r="K114" i="2" s="1"/>
  <c r="J130" i="2"/>
  <c r="I130" i="2"/>
  <c r="G130" i="2"/>
  <c r="F130" i="2"/>
  <c r="E130" i="2"/>
  <c r="D130" i="2"/>
  <c r="BO129" i="2"/>
  <c r="BN129" i="2"/>
  <c r="BM129" i="2"/>
  <c r="BL129" i="2"/>
  <c r="BH129" i="2"/>
  <c r="BD129" i="2"/>
  <c r="AZ129" i="2"/>
  <c r="AY129" i="2"/>
  <c r="AX129" i="2"/>
  <c r="BR129" i="2" s="1"/>
  <c r="AW129" i="2"/>
  <c r="AV129" i="2"/>
  <c r="AR129" i="2"/>
  <c r="AN129" i="2"/>
  <c r="AJ129" i="2"/>
  <c r="AI129" i="2"/>
  <c r="AH129" i="2"/>
  <c r="AG129" i="2"/>
  <c r="AF129" i="2"/>
  <c r="AB129" i="2"/>
  <c r="X129" i="2"/>
  <c r="T129" i="2"/>
  <c r="S129" i="2"/>
  <c r="R129" i="2"/>
  <c r="Q129" i="2"/>
  <c r="P129" i="2" s="1"/>
  <c r="L129" i="2"/>
  <c r="H129" i="2"/>
  <c r="D129" i="2"/>
  <c r="BR128" i="2"/>
  <c r="BQ128" i="2"/>
  <c r="BO128" i="2"/>
  <c r="BN128" i="2"/>
  <c r="BM128" i="2"/>
  <c r="BL128" i="2"/>
  <c r="BH128" i="2"/>
  <c r="BD128" i="2"/>
  <c r="AZ128" i="2"/>
  <c r="AY128" i="2"/>
  <c r="AX128" i="2"/>
  <c r="AW128" i="2"/>
  <c r="AV128" i="2"/>
  <c r="AR128" i="2"/>
  <c r="AN128" i="2"/>
  <c r="AJ128" i="2"/>
  <c r="AI128" i="2"/>
  <c r="AI126" i="2" s="1"/>
  <c r="AH128" i="2"/>
  <c r="AG128" i="2"/>
  <c r="AG126" i="2" s="1"/>
  <c r="AF126" i="2" s="1"/>
  <c r="AB128" i="2"/>
  <c r="X128" i="2"/>
  <c r="T128" i="2"/>
  <c r="S128" i="2"/>
  <c r="R128" i="2"/>
  <c r="Q128" i="2"/>
  <c r="P128" i="2"/>
  <c r="L128" i="2"/>
  <c r="H128" i="2"/>
  <c r="D128" i="2"/>
  <c r="BO127" i="2"/>
  <c r="BO126" i="2" s="1"/>
  <c r="BN127" i="2"/>
  <c r="BN126" i="2" s="1"/>
  <c r="BM127" i="2"/>
  <c r="BH127" i="2"/>
  <c r="BD127" i="2"/>
  <c r="AZ127" i="2"/>
  <c r="AY127" i="2"/>
  <c r="AX127" i="2"/>
  <c r="AW127" i="2"/>
  <c r="AV127" i="2" s="1"/>
  <c r="AR127" i="2"/>
  <c r="AN127" i="2"/>
  <c r="AJ127" i="2"/>
  <c r="AI127" i="2"/>
  <c r="AH127" i="2"/>
  <c r="AH126" i="2" s="1"/>
  <c r="AG127" i="2"/>
  <c r="AF127" i="2" s="1"/>
  <c r="AB127" i="2"/>
  <c r="X127" i="2"/>
  <c r="T127" i="2"/>
  <c r="S127" i="2"/>
  <c r="R127" i="2"/>
  <c r="Q127" i="2"/>
  <c r="L127" i="2"/>
  <c r="H127" i="2"/>
  <c r="D127" i="2"/>
  <c r="BK126" i="2"/>
  <c r="BJ126" i="2"/>
  <c r="BI126" i="2"/>
  <c r="BH126" i="2" s="1"/>
  <c r="BG126" i="2"/>
  <c r="BF126" i="2"/>
  <c r="BE126" i="2"/>
  <c r="BC126" i="2"/>
  <c r="BC114" i="2" s="1"/>
  <c r="BB126" i="2"/>
  <c r="BA126" i="2"/>
  <c r="AZ126" i="2" s="1"/>
  <c r="AU126" i="2"/>
  <c r="AT126" i="2"/>
  <c r="AS126" i="2"/>
  <c r="AR126" i="2" s="1"/>
  <c r="AQ126" i="2"/>
  <c r="AP126" i="2"/>
  <c r="AO126" i="2"/>
  <c r="AN126" i="2" s="1"/>
  <c r="AM126" i="2"/>
  <c r="AL126" i="2"/>
  <c r="AK126" i="2"/>
  <c r="AJ126" i="2" s="1"/>
  <c r="AE126" i="2"/>
  <c r="AD126" i="2"/>
  <c r="AC126" i="2"/>
  <c r="AB126" i="2" s="1"/>
  <c r="AA126" i="2"/>
  <c r="Z126" i="2"/>
  <c r="Y126" i="2"/>
  <c r="X126" i="2" s="1"/>
  <c r="W126" i="2"/>
  <c r="V126" i="2"/>
  <c r="U126" i="2"/>
  <c r="O126" i="2"/>
  <c r="N126" i="2"/>
  <c r="M126" i="2"/>
  <c r="L126" i="2"/>
  <c r="K126" i="2"/>
  <c r="J126" i="2"/>
  <c r="I126" i="2"/>
  <c r="H126" i="2" s="1"/>
  <c r="G126" i="2"/>
  <c r="F126" i="2"/>
  <c r="E126" i="2"/>
  <c r="D126" i="2" s="1"/>
  <c r="BO125" i="2"/>
  <c r="BN125" i="2"/>
  <c r="BM125" i="2"/>
  <c r="BL125" i="2"/>
  <c r="BH125" i="2"/>
  <c r="BD125" i="2"/>
  <c r="AZ125" i="2"/>
  <c r="AY125" i="2"/>
  <c r="AX125" i="2"/>
  <c r="AW125" i="2"/>
  <c r="AV125" i="2" s="1"/>
  <c r="AR125" i="2"/>
  <c r="AN125" i="2"/>
  <c r="AJ125" i="2"/>
  <c r="AI125" i="2"/>
  <c r="AI122" i="2" s="1"/>
  <c r="AH125" i="2"/>
  <c r="AG125" i="2"/>
  <c r="AB125" i="2"/>
  <c r="X125" i="2"/>
  <c r="T125" i="2"/>
  <c r="S125" i="2"/>
  <c r="R125" i="2"/>
  <c r="BR125" i="2" s="1"/>
  <c r="Q125" i="2"/>
  <c r="BQ125" i="2" s="1"/>
  <c r="L125" i="2"/>
  <c r="H125" i="2"/>
  <c r="D125" i="2"/>
  <c r="BO124" i="2"/>
  <c r="BN124" i="2"/>
  <c r="BM124" i="2"/>
  <c r="BL124" i="2"/>
  <c r="BH124" i="2"/>
  <c r="BD124" i="2"/>
  <c r="AZ124" i="2"/>
  <c r="AY124" i="2"/>
  <c r="AX124" i="2"/>
  <c r="AW124" i="2"/>
  <c r="AV124" i="2"/>
  <c r="AR124" i="2"/>
  <c r="AN124" i="2"/>
  <c r="AJ124" i="2"/>
  <c r="AI124" i="2"/>
  <c r="AH124" i="2"/>
  <c r="AF124" i="2" s="1"/>
  <c r="AG124" i="2"/>
  <c r="AB124" i="2"/>
  <c r="X124" i="2"/>
  <c r="T124" i="2"/>
  <c r="S124" i="2"/>
  <c r="R124" i="2"/>
  <c r="R122" i="2" s="1"/>
  <c r="Q124" i="2"/>
  <c r="BQ124" i="2" s="1"/>
  <c r="P124" i="2"/>
  <c r="L124" i="2"/>
  <c r="H124" i="2"/>
  <c r="D124" i="2"/>
  <c r="BO123" i="2"/>
  <c r="BN123" i="2"/>
  <c r="BN122" i="2" s="1"/>
  <c r="BM123" i="2"/>
  <c r="BM122" i="2" s="1"/>
  <c r="BL123" i="2"/>
  <c r="BH123" i="2"/>
  <c r="BD123" i="2"/>
  <c r="AZ123" i="2"/>
  <c r="AY123" i="2"/>
  <c r="AY122" i="2" s="1"/>
  <c r="AX123" i="2"/>
  <c r="AW123" i="2"/>
  <c r="AR123" i="2"/>
  <c r="AN123" i="2"/>
  <c r="AJ123" i="2"/>
  <c r="AI123" i="2"/>
  <c r="AH123" i="2"/>
  <c r="AF123" i="2" s="1"/>
  <c r="AG123" i="2"/>
  <c r="AB123" i="2"/>
  <c r="X123" i="2"/>
  <c r="T123" i="2"/>
  <c r="S123" i="2"/>
  <c r="R123" i="2"/>
  <c r="BR123" i="2" s="1"/>
  <c r="Q123" i="2"/>
  <c r="L123" i="2"/>
  <c r="H123" i="2"/>
  <c r="D123" i="2"/>
  <c r="BO122" i="2"/>
  <c r="BK122" i="2"/>
  <c r="BJ122" i="2"/>
  <c r="BI122" i="2"/>
  <c r="BH122" i="2"/>
  <c r="BG122" i="2"/>
  <c r="BF122" i="2"/>
  <c r="BE122" i="2"/>
  <c r="BD122" i="2"/>
  <c r="BC122" i="2"/>
  <c r="BB122" i="2"/>
  <c r="BB114" i="2" s="1"/>
  <c r="BA122" i="2"/>
  <c r="BA114" i="2" s="1"/>
  <c r="AZ114" i="2" s="1"/>
  <c r="AX122" i="2"/>
  <c r="AW122" i="2"/>
  <c r="AV122" i="2" s="1"/>
  <c r="AU122" i="2"/>
  <c r="AT122" i="2"/>
  <c r="AS122" i="2"/>
  <c r="AR122" i="2" s="1"/>
  <c r="AQ122" i="2"/>
  <c r="AP122" i="2"/>
  <c r="AO122" i="2"/>
  <c r="AN122" i="2"/>
  <c r="AM122" i="2"/>
  <c r="AL122" i="2"/>
  <c r="AK122" i="2"/>
  <c r="AJ122" i="2"/>
  <c r="AG122" i="2"/>
  <c r="AE122" i="2"/>
  <c r="AD122" i="2"/>
  <c r="AC122" i="2"/>
  <c r="AB122" i="2" s="1"/>
  <c r="AA122" i="2"/>
  <c r="Z122" i="2"/>
  <c r="Y122" i="2"/>
  <c r="W122" i="2"/>
  <c r="V122" i="2"/>
  <c r="U122" i="2"/>
  <c r="T122" i="2"/>
  <c r="O122" i="2"/>
  <c r="N122" i="2"/>
  <c r="N114" i="2" s="1"/>
  <c r="M122" i="2"/>
  <c r="L122" i="2"/>
  <c r="K122" i="2"/>
  <c r="J122" i="2"/>
  <c r="I122" i="2"/>
  <c r="H122" i="2" s="1"/>
  <c r="G122" i="2"/>
  <c r="F122" i="2"/>
  <c r="E122" i="2"/>
  <c r="D122" i="2" s="1"/>
  <c r="BO121" i="2"/>
  <c r="BN121" i="2"/>
  <c r="BM121" i="2"/>
  <c r="BL121" i="2"/>
  <c r="BH121" i="2"/>
  <c r="BD121" i="2"/>
  <c r="AZ121" i="2"/>
  <c r="AY121" i="2"/>
  <c r="AX121" i="2"/>
  <c r="AW121" i="2"/>
  <c r="AV121" i="2"/>
  <c r="AR121" i="2"/>
  <c r="AN121" i="2"/>
  <c r="AJ121" i="2"/>
  <c r="AI121" i="2"/>
  <c r="AH121" i="2"/>
  <c r="AF121" i="2" s="1"/>
  <c r="AG121" i="2"/>
  <c r="AB121" i="2"/>
  <c r="X121" i="2"/>
  <c r="T121" i="2"/>
  <c r="S121" i="2"/>
  <c r="BS121" i="2" s="1"/>
  <c r="R121" i="2"/>
  <c r="R119" i="2" s="1"/>
  <c r="Q121" i="2"/>
  <c r="L121" i="2"/>
  <c r="H121" i="2"/>
  <c r="D121" i="2"/>
  <c r="BQ120" i="2"/>
  <c r="BO120" i="2"/>
  <c r="BO119" i="2" s="1"/>
  <c r="BN120" i="2"/>
  <c r="BM120" i="2"/>
  <c r="BL120" i="2" s="1"/>
  <c r="BH120" i="2"/>
  <c r="BD120" i="2"/>
  <c r="AZ120" i="2"/>
  <c r="AY120" i="2"/>
  <c r="AY119" i="2" s="1"/>
  <c r="AX120" i="2"/>
  <c r="AW120" i="2"/>
  <c r="AV120" i="2" s="1"/>
  <c r="AR120" i="2"/>
  <c r="AN120" i="2"/>
  <c r="AJ120" i="2"/>
  <c r="AI120" i="2"/>
  <c r="AH120" i="2"/>
  <c r="AG120" i="2"/>
  <c r="AG119" i="2" s="1"/>
  <c r="AB120" i="2"/>
  <c r="X120" i="2"/>
  <c r="T120" i="2"/>
  <c r="S120" i="2"/>
  <c r="R120" i="2"/>
  <c r="Q120" i="2"/>
  <c r="P120" i="2" s="1"/>
  <c r="L120" i="2"/>
  <c r="H120" i="2"/>
  <c r="D120" i="2"/>
  <c r="BN119" i="2"/>
  <c r="BL119" i="2" s="1"/>
  <c r="BM119" i="2"/>
  <c r="BK119" i="2"/>
  <c r="BJ119" i="2"/>
  <c r="BJ114" i="2" s="1"/>
  <c r="BI119" i="2"/>
  <c r="BH119" i="2"/>
  <c r="BG119" i="2"/>
  <c r="BG114" i="2" s="1"/>
  <c r="BF119" i="2"/>
  <c r="BE119" i="2"/>
  <c r="BC119" i="2"/>
  <c r="BB119" i="2"/>
  <c r="BA119" i="2"/>
  <c r="AZ119" i="2"/>
  <c r="AX119" i="2"/>
  <c r="AU119" i="2"/>
  <c r="AT119" i="2"/>
  <c r="AS119" i="2"/>
  <c r="AR119" i="2"/>
  <c r="AQ119" i="2"/>
  <c r="AP119" i="2"/>
  <c r="AP114" i="2" s="1"/>
  <c r="AO119" i="2"/>
  <c r="AO114" i="2" s="1"/>
  <c r="AN114" i="2" s="1"/>
  <c r="AN119" i="2"/>
  <c r="AM119" i="2"/>
  <c r="AM114" i="2" s="1"/>
  <c r="AL119" i="2"/>
  <c r="AK119" i="2"/>
  <c r="AJ119" i="2" s="1"/>
  <c r="AE119" i="2"/>
  <c r="AD119" i="2"/>
  <c r="AC119" i="2"/>
  <c r="AB119" i="2"/>
  <c r="AA119" i="2"/>
  <c r="Z119" i="2"/>
  <c r="X119" i="2" s="1"/>
  <c r="Y119" i="2"/>
  <c r="W119" i="2"/>
  <c r="V119" i="2"/>
  <c r="U119" i="2"/>
  <c r="U114" i="2" s="1"/>
  <c r="T119" i="2"/>
  <c r="S119" i="2"/>
  <c r="O119" i="2"/>
  <c r="N119" i="2"/>
  <c r="M119" i="2"/>
  <c r="L119" i="2"/>
  <c r="K119" i="2"/>
  <c r="J119" i="2"/>
  <c r="I119" i="2"/>
  <c r="H119" i="2"/>
  <c r="G119" i="2"/>
  <c r="F119" i="2"/>
  <c r="E119" i="2"/>
  <c r="D119" i="2" s="1"/>
  <c r="BQ118" i="2"/>
  <c r="BO118" i="2"/>
  <c r="BO115" i="2" s="1"/>
  <c r="BN118" i="2"/>
  <c r="BM118" i="2"/>
  <c r="BL118" i="2" s="1"/>
  <c r="BH118" i="2"/>
  <c r="BD118" i="2"/>
  <c r="AZ118" i="2"/>
  <c r="AY118" i="2"/>
  <c r="AX118" i="2"/>
  <c r="AW118" i="2"/>
  <c r="AV118" i="2" s="1"/>
  <c r="AR118" i="2"/>
  <c r="AN118" i="2"/>
  <c r="AJ118" i="2"/>
  <c r="AI118" i="2"/>
  <c r="AH118" i="2"/>
  <c r="BR118" i="2" s="1"/>
  <c r="AG118" i="2"/>
  <c r="AB118" i="2"/>
  <c r="X118" i="2"/>
  <c r="T118" i="2"/>
  <c r="S118" i="2"/>
  <c r="R118" i="2"/>
  <c r="Q118" i="2"/>
  <c r="P118" i="2" s="1"/>
  <c r="L118" i="2"/>
  <c r="H118" i="2"/>
  <c r="D118" i="2"/>
  <c r="BO117" i="2"/>
  <c r="BN117" i="2"/>
  <c r="BN115" i="2" s="1"/>
  <c r="BN114" i="2" s="1"/>
  <c r="BM117" i="2"/>
  <c r="BM115" i="2" s="1"/>
  <c r="BH117" i="2"/>
  <c r="BD117" i="2"/>
  <c r="AZ117" i="2"/>
  <c r="AY117" i="2"/>
  <c r="AX117" i="2"/>
  <c r="AW117" i="2"/>
  <c r="AV117" i="2" s="1"/>
  <c r="AR117" i="2"/>
  <c r="AN117" i="2"/>
  <c r="AJ117" i="2"/>
  <c r="AI117" i="2"/>
  <c r="AH117" i="2"/>
  <c r="AF117" i="2" s="1"/>
  <c r="AG117" i="2"/>
  <c r="AB117" i="2"/>
  <c r="X117" i="2"/>
  <c r="T117" i="2"/>
  <c r="S117" i="2"/>
  <c r="BS117" i="2" s="1"/>
  <c r="R117" i="2"/>
  <c r="Q117" i="2"/>
  <c r="L117" i="2"/>
  <c r="H117" i="2"/>
  <c r="D117" i="2"/>
  <c r="BS116" i="2"/>
  <c r="BO116" i="2"/>
  <c r="BN116" i="2"/>
  <c r="BM116" i="2"/>
  <c r="BL116" i="2"/>
  <c r="BH116" i="2"/>
  <c r="BD116" i="2"/>
  <c r="AZ116" i="2"/>
  <c r="AY116" i="2"/>
  <c r="AX116" i="2"/>
  <c r="AW116" i="2"/>
  <c r="AW115" i="2" s="1"/>
  <c r="AV116" i="2"/>
  <c r="AR116" i="2"/>
  <c r="AN116" i="2"/>
  <c r="AJ116" i="2"/>
  <c r="AI116" i="2"/>
  <c r="AH116" i="2"/>
  <c r="AG116" i="2"/>
  <c r="AB116" i="2"/>
  <c r="X116" i="2"/>
  <c r="T116" i="2"/>
  <c r="S116" i="2"/>
  <c r="S115" i="2" s="1"/>
  <c r="R116" i="2"/>
  <c r="BR116" i="2" s="1"/>
  <c r="Q116" i="2"/>
  <c r="BQ116" i="2" s="1"/>
  <c r="L116" i="2"/>
  <c r="H116" i="2"/>
  <c r="D116" i="2"/>
  <c r="BK115" i="2"/>
  <c r="BK114" i="2" s="1"/>
  <c r="BJ115" i="2"/>
  <c r="BI115" i="2"/>
  <c r="BG115" i="2"/>
  <c r="BF115" i="2"/>
  <c r="BE115" i="2"/>
  <c r="BD115" i="2"/>
  <c r="BC115" i="2"/>
  <c r="BB115" i="2"/>
  <c r="BA115" i="2"/>
  <c r="AZ115" i="2"/>
  <c r="AX115" i="2"/>
  <c r="AU115" i="2"/>
  <c r="AT115" i="2"/>
  <c r="AS115" i="2"/>
  <c r="AR115" i="2" s="1"/>
  <c r="AQ115" i="2"/>
  <c r="AQ114" i="2" s="1"/>
  <c r="AP115" i="2"/>
  <c r="AO115" i="2"/>
  <c r="AN115" i="2" s="1"/>
  <c r="AM115" i="2"/>
  <c r="AL115" i="2"/>
  <c r="AK115" i="2"/>
  <c r="AJ115" i="2"/>
  <c r="AE115" i="2"/>
  <c r="AD115" i="2"/>
  <c r="AD114" i="2" s="1"/>
  <c r="AC115" i="2"/>
  <c r="AA115" i="2"/>
  <c r="Z115" i="2"/>
  <c r="Y115" i="2"/>
  <c r="W115" i="2"/>
  <c r="V115" i="2"/>
  <c r="U115" i="2"/>
  <c r="T115" i="2" s="1"/>
  <c r="O115" i="2"/>
  <c r="N115" i="2"/>
  <c r="M115" i="2"/>
  <c r="L115" i="2"/>
  <c r="K115" i="2"/>
  <c r="J115" i="2"/>
  <c r="I115" i="2"/>
  <c r="H115" i="2"/>
  <c r="G115" i="2"/>
  <c r="G114" i="2" s="1"/>
  <c r="F115" i="2"/>
  <c r="E115" i="2"/>
  <c r="E114" i="2" s="1"/>
  <c r="D115" i="2"/>
  <c r="BF114" i="2"/>
  <c r="AK114" i="2"/>
  <c r="AE114" i="2"/>
  <c r="W114" i="2"/>
  <c r="V114" i="2"/>
  <c r="T114" i="2" s="1"/>
  <c r="BR112" i="2"/>
  <c r="BO112" i="2"/>
  <c r="BN112" i="2"/>
  <c r="BM112" i="2"/>
  <c r="BL112" i="2" s="1"/>
  <c r="BH112" i="2"/>
  <c r="BD112" i="2"/>
  <c r="AZ112" i="2"/>
  <c r="AY112" i="2"/>
  <c r="AX112" i="2"/>
  <c r="AW112" i="2"/>
  <c r="AV112" i="2" s="1"/>
  <c r="AR112" i="2"/>
  <c r="AN112" i="2"/>
  <c r="AJ112" i="2"/>
  <c r="AI112" i="2"/>
  <c r="AH112" i="2"/>
  <c r="AG112" i="2"/>
  <c r="AF112" i="2"/>
  <c r="AB112" i="2"/>
  <c r="X112" i="2"/>
  <c r="T112" i="2"/>
  <c r="S112" i="2"/>
  <c r="BS112" i="2" s="1"/>
  <c r="R112" i="2"/>
  <c r="Q112" i="2"/>
  <c r="BQ112" i="2" s="1"/>
  <c r="L112" i="2"/>
  <c r="H112" i="2"/>
  <c r="D112" i="2"/>
  <c r="BS111" i="2"/>
  <c r="BO111" i="2"/>
  <c r="BN111" i="2"/>
  <c r="BM111" i="2"/>
  <c r="BL111" i="2"/>
  <c r="BH111" i="2"/>
  <c r="BD111" i="2"/>
  <c r="AZ111" i="2"/>
  <c r="AY111" i="2"/>
  <c r="AX111" i="2"/>
  <c r="AW111" i="2"/>
  <c r="AV111" i="2"/>
  <c r="AR111" i="2"/>
  <c r="AN111" i="2"/>
  <c r="AJ111" i="2"/>
  <c r="AI111" i="2"/>
  <c r="AH111" i="2"/>
  <c r="AG111" i="2"/>
  <c r="AB111" i="2"/>
  <c r="X111" i="2"/>
  <c r="T111" i="2"/>
  <c r="S111" i="2"/>
  <c r="R111" i="2"/>
  <c r="BR111" i="2" s="1"/>
  <c r="Q111" i="2"/>
  <c r="P111" i="2"/>
  <c r="L111" i="2"/>
  <c r="H111" i="2"/>
  <c r="D111" i="2"/>
  <c r="BO110" i="2"/>
  <c r="BN110" i="2"/>
  <c r="BL110" i="2" s="1"/>
  <c r="BM110" i="2"/>
  <c r="BH110" i="2"/>
  <c r="BD110" i="2"/>
  <c r="AZ110" i="2"/>
  <c r="AY110" i="2"/>
  <c r="AX110" i="2"/>
  <c r="AW110" i="2"/>
  <c r="AV110" i="2"/>
  <c r="AR110" i="2"/>
  <c r="AN110" i="2"/>
  <c r="AJ110" i="2"/>
  <c r="AI110" i="2"/>
  <c r="AH110" i="2"/>
  <c r="AG110" i="2"/>
  <c r="AF110" i="2"/>
  <c r="AB110" i="2"/>
  <c r="X110" i="2"/>
  <c r="T110" i="2"/>
  <c r="S110" i="2"/>
  <c r="P110" i="2" s="1"/>
  <c r="R110" i="2"/>
  <c r="BR110" i="2" s="1"/>
  <c r="Q110" i="2"/>
  <c r="BQ110" i="2" s="1"/>
  <c r="L110" i="2"/>
  <c r="H110" i="2"/>
  <c r="D110" i="2"/>
  <c r="BO109" i="2"/>
  <c r="BN109" i="2"/>
  <c r="BL109" i="2" s="1"/>
  <c r="BM109" i="2"/>
  <c r="BH109" i="2"/>
  <c r="BD109" i="2"/>
  <c r="AZ109" i="2"/>
  <c r="AY109" i="2"/>
  <c r="AX109" i="2"/>
  <c r="AW109" i="2"/>
  <c r="AV109" i="2" s="1"/>
  <c r="AR109" i="2"/>
  <c r="AN109" i="2"/>
  <c r="AJ109" i="2"/>
  <c r="AI109" i="2"/>
  <c r="AH109" i="2"/>
  <c r="AF109" i="2" s="1"/>
  <c r="AG109" i="2"/>
  <c r="AB109" i="2"/>
  <c r="X109" i="2"/>
  <c r="T109" i="2"/>
  <c r="S109" i="2"/>
  <c r="BS109" i="2" s="1"/>
  <c r="R109" i="2"/>
  <c r="BR109" i="2" s="1"/>
  <c r="Q109" i="2"/>
  <c r="L109" i="2"/>
  <c r="H109" i="2"/>
  <c r="D109" i="2"/>
  <c r="BO108" i="2"/>
  <c r="BN108" i="2"/>
  <c r="BM108" i="2"/>
  <c r="BL108" i="2" s="1"/>
  <c r="BH108" i="2"/>
  <c r="BD108" i="2"/>
  <c r="AZ108" i="2"/>
  <c r="AY108" i="2"/>
  <c r="AX108" i="2"/>
  <c r="BR108" i="2" s="1"/>
  <c r="AW108" i="2"/>
  <c r="AR108" i="2"/>
  <c r="AN108" i="2"/>
  <c r="AJ108" i="2"/>
  <c r="AI108" i="2"/>
  <c r="BS108" i="2" s="1"/>
  <c r="AH108" i="2"/>
  <c r="AG108" i="2"/>
  <c r="AF108" i="2" s="1"/>
  <c r="AB108" i="2"/>
  <c r="X108" i="2"/>
  <c r="T108" i="2"/>
  <c r="S108" i="2"/>
  <c r="R108" i="2"/>
  <c r="Q108" i="2"/>
  <c r="P108" i="2" s="1"/>
  <c r="L108" i="2"/>
  <c r="H108" i="2"/>
  <c r="D108" i="2"/>
  <c r="BN107" i="2"/>
  <c r="BN86" i="2" s="1"/>
  <c r="BK107" i="2"/>
  <c r="BO107" i="2" s="1"/>
  <c r="BJ107" i="2"/>
  <c r="BI107" i="2"/>
  <c r="BH107" i="2" s="1"/>
  <c r="BG107" i="2"/>
  <c r="BF107" i="2"/>
  <c r="BE107" i="2"/>
  <c r="BD107" i="2" s="1"/>
  <c r="BC107" i="2"/>
  <c r="BB107" i="2"/>
  <c r="BA107" i="2"/>
  <c r="AZ107" i="2" s="1"/>
  <c r="AU107" i="2"/>
  <c r="AT107" i="2"/>
  <c r="AS107" i="2"/>
  <c r="AR107" i="2" s="1"/>
  <c r="AQ107" i="2"/>
  <c r="AY107" i="2" s="1"/>
  <c r="AP107" i="2"/>
  <c r="AX107" i="2" s="1"/>
  <c r="AO107" i="2"/>
  <c r="AM107" i="2"/>
  <c r="AL107" i="2"/>
  <c r="AK107" i="2"/>
  <c r="AJ107" i="2" s="1"/>
  <c r="AE107" i="2"/>
  <c r="AD107" i="2"/>
  <c r="AC107" i="2"/>
  <c r="AB107" i="2"/>
  <c r="AA107" i="2"/>
  <c r="Z107" i="2"/>
  <c r="Y107" i="2"/>
  <c r="X107" i="2" s="1"/>
  <c r="W107" i="2"/>
  <c r="AI107" i="2" s="1"/>
  <c r="V107" i="2"/>
  <c r="AH107" i="2" s="1"/>
  <c r="U107" i="2"/>
  <c r="S107" i="2"/>
  <c r="O107" i="2"/>
  <c r="N107" i="2"/>
  <c r="M107" i="2"/>
  <c r="L107" i="2" s="1"/>
  <c r="K107" i="2"/>
  <c r="J107" i="2"/>
  <c r="I107" i="2"/>
  <c r="H107" i="2"/>
  <c r="G107" i="2"/>
  <c r="F107" i="2"/>
  <c r="R107" i="2" s="1"/>
  <c r="E107" i="2"/>
  <c r="Q107" i="2" s="1"/>
  <c r="BO106" i="2"/>
  <c r="BS106" i="2" s="1"/>
  <c r="BN106" i="2"/>
  <c r="BM106" i="2"/>
  <c r="BH106" i="2"/>
  <c r="BD106" i="2"/>
  <c r="AZ106" i="2"/>
  <c r="AY106" i="2"/>
  <c r="AX106" i="2"/>
  <c r="AW106" i="2"/>
  <c r="AV106" i="2" s="1"/>
  <c r="AR106" i="2"/>
  <c r="AN106" i="2"/>
  <c r="AJ106" i="2"/>
  <c r="AI106" i="2"/>
  <c r="AH106" i="2"/>
  <c r="BR106" i="2" s="1"/>
  <c r="AG106" i="2"/>
  <c r="AF106" i="2" s="1"/>
  <c r="AB106" i="2"/>
  <c r="X106" i="2"/>
  <c r="T106" i="2"/>
  <c r="S106" i="2"/>
  <c r="R106" i="2"/>
  <c r="Q106" i="2"/>
  <c r="P106" i="2" s="1"/>
  <c r="L106" i="2"/>
  <c r="H106" i="2"/>
  <c r="D106" i="2"/>
  <c r="BO105" i="2"/>
  <c r="BN105" i="2"/>
  <c r="BN103" i="2" s="1"/>
  <c r="BM105" i="2"/>
  <c r="BL105" i="2"/>
  <c r="BH105" i="2"/>
  <c r="BD105" i="2"/>
  <c r="AZ105" i="2"/>
  <c r="AY105" i="2"/>
  <c r="AX105" i="2"/>
  <c r="AW105" i="2"/>
  <c r="AV105" i="2" s="1"/>
  <c r="AR105" i="2"/>
  <c r="AN105" i="2"/>
  <c r="AJ105" i="2"/>
  <c r="AI105" i="2"/>
  <c r="AI103" i="2" s="1"/>
  <c r="AH105" i="2"/>
  <c r="AH103" i="2" s="1"/>
  <c r="AG105" i="2"/>
  <c r="AG103" i="2" s="1"/>
  <c r="AF103" i="2" s="1"/>
  <c r="AB105" i="2"/>
  <c r="X105" i="2"/>
  <c r="T105" i="2"/>
  <c r="S105" i="2"/>
  <c r="R105" i="2"/>
  <c r="BR105" i="2" s="1"/>
  <c r="Q105" i="2"/>
  <c r="P105" i="2"/>
  <c r="L105" i="2"/>
  <c r="H105" i="2"/>
  <c r="D105" i="2"/>
  <c r="BO104" i="2"/>
  <c r="BN104" i="2"/>
  <c r="BM104" i="2"/>
  <c r="BM103" i="2" s="1"/>
  <c r="BH104" i="2"/>
  <c r="BD104" i="2"/>
  <c r="AZ104" i="2"/>
  <c r="AY104" i="2"/>
  <c r="BS104" i="2" s="1"/>
  <c r="AX104" i="2"/>
  <c r="AW104" i="2"/>
  <c r="AR104" i="2"/>
  <c r="AN104" i="2"/>
  <c r="AJ104" i="2"/>
  <c r="AI104" i="2"/>
  <c r="AH104" i="2"/>
  <c r="AG104" i="2"/>
  <c r="AB104" i="2"/>
  <c r="X104" i="2"/>
  <c r="T104" i="2"/>
  <c r="S104" i="2"/>
  <c r="S103" i="2" s="1"/>
  <c r="R104" i="2"/>
  <c r="Q104" i="2"/>
  <c r="BQ104" i="2" s="1"/>
  <c r="L104" i="2"/>
  <c r="H104" i="2"/>
  <c r="D104" i="2"/>
  <c r="BK103" i="2"/>
  <c r="BJ103" i="2"/>
  <c r="BI103" i="2"/>
  <c r="BH103" i="2" s="1"/>
  <c r="BG103" i="2"/>
  <c r="BF103" i="2"/>
  <c r="BE103" i="2"/>
  <c r="BD103" i="2"/>
  <c r="BC103" i="2"/>
  <c r="BB103" i="2"/>
  <c r="BA103" i="2"/>
  <c r="AZ103" i="2"/>
  <c r="AY103" i="2"/>
  <c r="AW103" i="2"/>
  <c r="AU103" i="2"/>
  <c r="AT103" i="2"/>
  <c r="AS103" i="2"/>
  <c r="AR103" i="2"/>
  <c r="AQ103" i="2"/>
  <c r="AP103" i="2"/>
  <c r="AO103" i="2"/>
  <c r="AN103" i="2" s="1"/>
  <c r="AM103" i="2"/>
  <c r="AL103" i="2"/>
  <c r="AK103" i="2"/>
  <c r="AJ103" i="2"/>
  <c r="AE103" i="2"/>
  <c r="AB103" i="2" s="1"/>
  <c r="AD103" i="2"/>
  <c r="AC103" i="2"/>
  <c r="AA103" i="2"/>
  <c r="Z103" i="2"/>
  <c r="Y103" i="2"/>
  <c r="X103" i="2"/>
  <c r="W103" i="2"/>
  <c r="V103" i="2"/>
  <c r="U103" i="2"/>
  <c r="T103" i="2" s="1"/>
  <c r="O103" i="2"/>
  <c r="L103" i="2" s="1"/>
  <c r="N103" i="2"/>
  <c r="M103" i="2"/>
  <c r="K103" i="2"/>
  <c r="J103" i="2"/>
  <c r="I103" i="2"/>
  <c r="H103" i="2"/>
  <c r="G103" i="2"/>
  <c r="F103" i="2"/>
  <c r="E103" i="2"/>
  <c r="D103" i="2" s="1"/>
  <c r="BO102" i="2"/>
  <c r="BN102" i="2"/>
  <c r="BM102" i="2"/>
  <c r="BL102" i="2" s="1"/>
  <c r="BH102" i="2"/>
  <c r="BD102" i="2"/>
  <c r="AZ102" i="2"/>
  <c r="AY102" i="2"/>
  <c r="AV102" i="2" s="1"/>
  <c r="AX102" i="2"/>
  <c r="AX100" i="2" s="1"/>
  <c r="AW102" i="2"/>
  <c r="AR102" i="2"/>
  <c r="AN102" i="2"/>
  <c r="AJ102" i="2"/>
  <c r="AI102" i="2"/>
  <c r="AH102" i="2"/>
  <c r="AG102" i="2"/>
  <c r="AB102" i="2"/>
  <c r="X102" i="2"/>
  <c r="T102" i="2"/>
  <c r="S102" i="2"/>
  <c r="R102" i="2"/>
  <c r="Q102" i="2"/>
  <c r="P102" i="2" s="1"/>
  <c r="L102" i="2"/>
  <c r="H102" i="2"/>
  <c r="D102" i="2"/>
  <c r="BS101" i="2"/>
  <c r="BO101" i="2"/>
  <c r="BO100" i="2" s="1"/>
  <c r="BN101" i="2"/>
  <c r="BN100" i="2" s="1"/>
  <c r="BM101" i="2"/>
  <c r="BM100" i="2" s="1"/>
  <c r="BL100" i="2" s="1"/>
  <c r="BH101" i="2"/>
  <c r="BD101" i="2"/>
  <c r="AZ101" i="2"/>
  <c r="AY101" i="2"/>
  <c r="AX101" i="2"/>
  <c r="AW101" i="2"/>
  <c r="AV101" i="2"/>
  <c r="AR101" i="2"/>
  <c r="AN101" i="2"/>
  <c r="AJ101" i="2"/>
  <c r="AI101" i="2"/>
  <c r="AH101" i="2"/>
  <c r="AH100" i="2" s="1"/>
  <c r="AG101" i="2"/>
  <c r="AG100" i="2" s="1"/>
  <c r="AB101" i="2"/>
  <c r="X101" i="2"/>
  <c r="T101" i="2"/>
  <c r="S101" i="2"/>
  <c r="S100" i="2" s="1"/>
  <c r="R101" i="2"/>
  <c r="Q101" i="2"/>
  <c r="L101" i="2"/>
  <c r="H101" i="2"/>
  <c r="D101" i="2"/>
  <c r="BK100" i="2"/>
  <c r="BJ100" i="2"/>
  <c r="BI100" i="2"/>
  <c r="BH100" i="2" s="1"/>
  <c r="BG100" i="2"/>
  <c r="BF100" i="2"/>
  <c r="BE100" i="2"/>
  <c r="BD100" i="2" s="1"/>
  <c r="BC100" i="2"/>
  <c r="BB100" i="2"/>
  <c r="BA100" i="2"/>
  <c r="AW100" i="2"/>
  <c r="AU100" i="2"/>
  <c r="AT100" i="2"/>
  <c r="AS100" i="2"/>
  <c r="AR100" i="2"/>
  <c r="AQ100" i="2"/>
  <c r="AP100" i="2"/>
  <c r="AO100" i="2"/>
  <c r="AN100" i="2" s="1"/>
  <c r="AM100" i="2"/>
  <c r="AL100" i="2"/>
  <c r="AJ100" i="2" s="1"/>
  <c r="AK100" i="2"/>
  <c r="AE100" i="2"/>
  <c r="AD100" i="2"/>
  <c r="AC100" i="2"/>
  <c r="AB100" i="2" s="1"/>
  <c r="AA100" i="2"/>
  <c r="Z100" i="2"/>
  <c r="Y100" i="2"/>
  <c r="X100" i="2" s="1"/>
  <c r="W100" i="2"/>
  <c r="V100" i="2"/>
  <c r="U100" i="2"/>
  <c r="T100" i="2"/>
  <c r="O100" i="2"/>
  <c r="O86" i="2" s="1"/>
  <c r="N100" i="2"/>
  <c r="M100" i="2"/>
  <c r="K100" i="2"/>
  <c r="J100" i="2"/>
  <c r="I100" i="2"/>
  <c r="H100" i="2"/>
  <c r="G100" i="2"/>
  <c r="F100" i="2"/>
  <c r="E100" i="2"/>
  <c r="D100" i="2"/>
  <c r="BO99" i="2"/>
  <c r="BN99" i="2"/>
  <c r="BM99" i="2"/>
  <c r="BL99" i="2" s="1"/>
  <c r="BH99" i="2"/>
  <c r="BD99" i="2"/>
  <c r="AZ99" i="2"/>
  <c r="AY99" i="2"/>
  <c r="AX99" i="2"/>
  <c r="AW99" i="2"/>
  <c r="AV99" i="2"/>
  <c r="AR99" i="2"/>
  <c r="AN99" i="2"/>
  <c r="AJ99" i="2"/>
  <c r="AI99" i="2"/>
  <c r="AI97" i="2" s="1"/>
  <c r="AH99" i="2"/>
  <c r="AG99" i="2"/>
  <c r="AB99" i="2"/>
  <c r="X99" i="2"/>
  <c r="T99" i="2"/>
  <c r="S99" i="2"/>
  <c r="BS99" i="2" s="1"/>
  <c r="R99" i="2"/>
  <c r="BR99" i="2" s="1"/>
  <c r="Q99" i="2"/>
  <c r="BQ99" i="2" s="1"/>
  <c r="BP99" i="2" s="1"/>
  <c r="P99" i="2"/>
  <c r="L99" i="2"/>
  <c r="H99" i="2"/>
  <c r="D99" i="2"/>
  <c r="BO98" i="2"/>
  <c r="BO97" i="2" s="1"/>
  <c r="BN98" i="2"/>
  <c r="BN97" i="2" s="1"/>
  <c r="BM98" i="2"/>
  <c r="BH98" i="2"/>
  <c r="BD98" i="2"/>
  <c r="AZ98" i="2"/>
  <c r="AY98" i="2"/>
  <c r="AX98" i="2"/>
  <c r="AW98" i="2"/>
  <c r="AW97" i="2" s="1"/>
  <c r="AV98" i="2"/>
  <c r="AR98" i="2"/>
  <c r="AN98" i="2"/>
  <c r="AJ98" i="2"/>
  <c r="AI98" i="2"/>
  <c r="AH98" i="2"/>
  <c r="AF98" i="2" s="1"/>
  <c r="AG98" i="2"/>
  <c r="AB98" i="2"/>
  <c r="X98" i="2"/>
  <c r="T98" i="2"/>
  <c r="S98" i="2"/>
  <c r="BS98" i="2" s="1"/>
  <c r="R98" i="2"/>
  <c r="Q98" i="2"/>
  <c r="L98" i="2"/>
  <c r="H98" i="2"/>
  <c r="D98" i="2"/>
  <c r="BK97" i="2"/>
  <c r="BJ97" i="2"/>
  <c r="BI97" i="2"/>
  <c r="BH97" i="2" s="1"/>
  <c r="BG97" i="2"/>
  <c r="BF97" i="2"/>
  <c r="BE97" i="2"/>
  <c r="BD97" i="2" s="1"/>
  <c r="BC97" i="2"/>
  <c r="BB97" i="2"/>
  <c r="BA97" i="2"/>
  <c r="AY97" i="2"/>
  <c r="AX97" i="2"/>
  <c r="AU97" i="2"/>
  <c r="AT97" i="2"/>
  <c r="AS97" i="2"/>
  <c r="AR97" i="2" s="1"/>
  <c r="AQ97" i="2"/>
  <c r="AP97" i="2"/>
  <c r="AO97" i="2"/>
  <c r="AN97" i="2"/>
  <c r="AM97" i="2"/>
  <c r="AL97" i="2"/>
  <c r="AK97" i="2"/>
  <c r="AJ97" i="2"/>
  <c r="AG97" i="2"/>
  <c r="AE97" i="2"/>
  <c r="AD97" i="2"/>
  <c r="AC97" i="2"/>
  <c r="AB97" i="2" s="1"/>
  <c r="AA97" i="2"/>
  <c r="Z97" i="2"/>
  <c r="Y97" i="2"/>
  <c r="X97" i="2" s="1"/>
  <c r="W97" i="2"/>
  <c r="V97" i="2"/>
  <c r="U97" i="2"/>
  <c r="T97" i="2" s="1"/>
  <c r="S97" i="2"/>
  <c r="R97" i="2"/>
  <c r="O97" i="2"/>
  <c r="N97" i="2"/>
  <c r="M97" i="2"/>
  <c r="L97" i="2"/>
  <c r="K97" i="2"/>
  <c r="J97" i="2"/>
  <c r="I97" i="2"/>
  <c r="H97" i="2"/>
  <c r="G97" i="2"/>
  <c r="F97" i="2"/>
  <c r="E97" i="2"/>
  <c r="D97" i="2" s="1"/>
  <c r="BO96" i="2"/>
  <c r="BN96" i="2"/>
  <c r="BN94" i="2" s="1"/>
  <c r="BM96" i="2"/>
  <c r="BL96" i="2"/>
  <c r="P96" i="1" s="1"/>
  <c r="BH96" i="2"/>
  <c r="BD96" i="2"/>
  <c r="AZ96" i="2"/>
  <c r="AY96" i="2"/>
  <c r="AY94" i="2" s="1"/>
  <c r="AX96" i="2"/>
  <c r="AW96" i="2"/>
  <c r="AV96" i="2"/>
  <c r="AR96" i="2"/>
  <c r="AN96" i="2"/>
  <c r="AJ96" i="2"/>
  <c r="AI96" i="2"/>
  <c r="AH96" i="2"/>
  <c r="AF96" i="2" s="1"/>
  <c r="AG96" i="2"/>
  <c r="AB96" i="2"/>
  <c r="X96" i="2"/>
  <c r="T96" i="2"/>
  <c r="S96" i="2"/>
  <c r="R96" i="2"/>
  <c r="Q96" i="2"/>
  <c r="Q94" i="2" s="1"/>
  <c r="P96" i="2"/>
  <c r="D96" i="1" s="1"/>
  <c r="L96" i="2"/>
  <c r="H96" i="2"/>
  <c r="D96" i="2"/>
  <c r="BR95" i="2"/>
  <c r="BO95" i="2"/>
  <c r="BO94" i="2" s="1"/>
  <c r="BN95" i="2"/>
  <c r="BM95" i="2"/>
  <c r="BH95" i="2"/>
  <c r="BD95" i="2"/>
  <c r="AZ95" i="2"/>
  <c r="AY95" i="2"/>
  <c r="AX95" i="2"/>
  <c r="AX94" i="2" s="1"/>
  <c r="AW95" i="2"/>
  <c r="AW94" i="2" s="1"/>
  <c r="AV94" i="2" s="1"/>
  <c r="AR95" i="2"/>
  <c r="AN95" i="2"/>
  <c r="AJ95" i="2"/>
  <c r="AI95" i="2"/>
  <c r="AH95" i="2"/>
  <c r="AH94" i="2" s="1"/>
  <c r="AG95" i="2"/>
  <c r="BQ95" i="2" s="1"/>
  <c r="AB95" i="2"/>
  <c r="X95" i="2"/>
  <c r="T95" i="2"/>
  <c r="S95" i="2"/>
  <c r="R95" i="2"/>
  <c r="Q95" i="2"/>
  <c r="P95" i="2" s="1"/>
  <c r="L95" i="2"/>
  <c r="H95" i="2"/>
  <c r="D95" i="2"/>
  <c r="BM94" i="2"/>
  <c r="BL94" i="2"/>
  <c r="BK94" i="2"/>
  <c r="BJ94" i="2"/>
  <c r="BI94" i="2"/>
  <c r="BH94" i="2" s="1"/>
  <c r="BG94" i="2"/>
  <c r="BF94" i="2"/>
  <c r="BE94" i="2"/>
  <c r="BD94" i="2" s="1"/>
  <c r="BC94" i="2"/>
  <c r="BB94" i="2"/>
  <c r="BA94" i="2"/>
  <c r="AZ94" i="2" s="1"/>
  <c r="AU94" i="2"/>
  <c r="AT94" i="2"/>
  <c r="AS94" i="2"/>
  <c r="AR94" i="2"/>
  <c r="AQ94" i="2"/>
  <c r="AP94" i="2"/>
  <c r="AO94" i="2"/>
  <c r="AN94" i="2"/>
  <c r="AM94" i="2"/>
  <c r="AL94" i="2"/>
  <c r="AK94" i="2"/>
  <c r="AJ94" i="2" s="1"/>
  <c r="AG94" i="2"/>
  <c r="AE94" i="2"/>
  <c r="AD94" i="2"/>
  <c r="AB94" i="2" s="1"/>
  <c r="AC94" i="2"/>
  <c r="AA94" i="2"/>
  <c r="Z94" i="2"/>
  <c r="Y94" i="2"/>
  <c r="X94" i="2" s="1"/>
  <c r="W94" i="2"/>
  <c r="V94" i="2"/>
  <c r="U94" i="2"/>
  <c r="T94" i="2"/>
  <c r="S94" i="2"/>
  <c r="O94" i="2"/>
  <c r="N94" i="2"/>
  <c r="M94" i="2"/>
  <c r="L94" i="2" s="1"/>
  <c r="K94" i="2"/>
  <c r="J94" i="2"/>
  <c r="I94" i="2"/>
  <c r="H94" i="2" s="1"/>
  <c r="G94" i="2"/>
  <c r="F94" i="2"/>
  <c r="E94" i="2"/>
  <c r="D94" i="2" s="1"/>
  <c r="BO93" i="2"/>
  <c r="BN93" i="2"/>
  <c r="BM93" i="2"/>
  <c r="BL93" i="2" s="1"/>
  <c r="BH93" i="2"/>
  <c r="BD93" i="2"/>
  <c r="AZ93" i="2"/>
  <c r="AY93" i="2"/>
  <c r="BS93" i="2" s="1"/>
  <c r="AX93" i="2"/>
  <c r="BR93" i="2" s="1"/>
  <c r="AW93" i="2"/>
  <c r="AV93" i="2"/>
  <c r="AR93" i="2"/>
  <c r="AN93" i="2"/>
  <c r="AJ93" i="2"/>
  <c r="AI93" i="2"/>
  <c r="AH93" i="2"/>
  <c r="AG93" i="2"/>
  <c r="AF93" i="2"/>
  <c r="AB93" i="2"/>
  <c r="X93" i="2"/>
  <c r="T93" i="2"/>
  <c r="S93" i="2"/>
  <c r="R93" i="2"/>
  <c r="Q93" i="2"/>
  <c r="P93" i="2" s="1"/>
  <c r="L93" i="2"/>
  <c r="H93" i="2"/>
  <c r="D93" i="2"/>
  <c r="BO92" i="2"/>
  <c r="BN92" i="2"/>
  <c r="BM92" i="2"/>
  <c r="BH92" i="2"/>
  <c r="BD92" i="2"/>
  <c r="AZ92" i="2"/>
  <c r="AY92" i="2"/>
  <c r="AX92" i="2"/>
  <c r="AW92" i="2"/>
  <c r="AV92" i="2" s="1"/>
  <c r="AR92" i="2"/>
  <c r="AN92" i="2"/>
  <c r="AJ92" i="2"/>
  <c r="AI92" i="2"/>
  <c r="AH92" i="2"/>
  <c r="AH90" i="2" s="1"/>
  <c r="AG92" i="2"/>
  <c r="AF92" i="2" s="1"/>
  <c r="AB92" i="2"/>
  <c r="X92" i="2"/>
  <c r="T92" i="2"/>
  <c r="S92" i="2"/>
  <c r="BS92" i="2" s="1"/>
  <c r="R92" i="2"/>
  <c r="BR92" i="2" s="1"/>
  <c r="Q92" i="2"/>
  <c r="P92" i="2" s="1"/>
  <c r="L92" i="2"/>
  <c r="H92" i="2"/>
  <c r="D92" i="2"/>
  <c r="BO91" i="2"/>
  <c r="BN91" i="2"/>
  <c r="BM91" i="2"/>
  <c r="BL91" i="2"/>
  <c r="BH91" i="2"/>
  <c r="BD91" i="2"/>
  <c r="AZ91" i="2"/>
  <c r="AY91" i="2"/>
  <c r="AY90" i="2" s="1"/>
  <c r="AX91" i="2"/>
  <c r="AW91" i="2"/>
  <c r="AV91" i="2"/>
  <c r="AR91" i="2"/>
  <c r="AN91" i="2"/>
  <c r="AJ91" i="2"/>
  <c r="AI91" i="2"/>
  <c r="AH91" i="2"/>
  <c r="AG91" i="2"/>
  <c r="AB91" i="2"/>
  <c r="X91" i="2"/>
  <c r="T91" i="2"/>
  <c r="S91" i="2"/>
  <c r="R91" i="2"/>
  <c r="Q91" i="2"/>
  <c r="P91" i="2"/>
  <c r="L91" i="2"/>
  <c r="H91" i="2"/>
  <c r="D91" i="2"/>
  <c r="BO90" i="2"/>
  <c r="BN90" i="2"/>
  <c r="BK90" i="2"/>
  <c r="BJ90" i="2"/>
  <c r="BI90" i="2"/>
  <c r="BH90" i="2" s="1"/>
  <c r="BG90" i="2"/>
  <c r="BF90" i="2"/>
  <c r="BE90" i="2"/>
  <c r="BD90" i="2"/>
  <c r="BC90" i="2"/>
  <c r="BB90" i="2"/>
  <c r="BA90" i="2"/>
  <c r="AX90" i="2"/>
  <c r="AU90" i="2"/>
  <c r="AU86" i="2" s="1"/>
  <c r="AT90" i="2"/>
  <c r="AS90" i="2"/>
  <c r="AR90" i="2" s="1"/>
  <c r="AQ90" i="2"/>
  <c r="AQ86" i="2" s="1"/>
  <c r="AP90" i="2"/>
  <c r="AO90" i="2"/>
  <c r="AN90" i="2" s="1"/>
  <c r="AM90" i="2"/>
  <c r="AL90" i="2"/>
  <c r="AK90" i="2"/>
  <c r="AJ90" i="2" s="1"/>
  <c r="AG90" i="2"/>
  <c r="AF90" i="2"/>
  <c r="AE90" i="2"/>
  <c r="AD90" i="2"/>
  <c r="AD86" i="2" s="1"/>
  <c r="AC90" i="2"/>
  <c r="AB90" i="2" s="1"/>
  <c r="AA90" i="2"/>
  <c r="Z90" i="2"/>
  <c r="Z86" i="2" s="1"/>
  <c r="Y90" i="2"/>
  <c r="X90" i="2" s="1"/>
  <c r="W90" i="2"/>
  <c r="V90" i="2"/>
  <c r="U90" i="2"/>
  <c r="T90" i="2" s="1"/>
  <c r="O90" i="2"/>
  <c r="N90" i="2"/>
  <c r="M90" i="2"/>
  <c r="L90" i="2"/>
  <c r="K90" i="2"/>
  <c r="J90" i="2"/>
  <c r="J86" i="2" s="1"/>
  <c r="I90" i="2"/>
  <c r="G90" i="2"/>
  <c r="F90" i="2"/>
  <c r="E90" i="2"/>
  <c r="D90" i="2" s="1"/>
  <c r="BS89" i="2"/>
  <c r="BO89" i="2"/>
  <c r="BN89" i="2"/>
  <c r="BM89" i="2"/>
  <c r="BL89" i="2"/>
  <c r="BH89" i="2"/>
  <c r="BD89" i="2"/>
  <c r="AZ89" i="2"/>
  <c r="AY89" i="2"/>
  <c r="AX89" i="2"/>
  <c r="AX87" i="2" s="1"/>
  <c r="AW89" i="2"/>
  <c r="AV89" i="2"/>
  <c r="AR89" i="2"/>
  <c r="AN89" i="2"/>
  <c r="AJ89" i="2"/>
  <c r="AI89" i="2"/>
  <c r="AI87" i="2" s="1"/>
  <c r="AH89" i="2"/>
  <c r="AG89" i="2"/>
  <c r="AF89" i="2" s="1"/>
  <c r="AB89" i="2"/>
  <c r="X89" i="2"/>
  <c r="T89" i="2"/>
  <c r="S89" i="2"/>
  <c r="R89" i="2"/>
  <c r="BR89" i="2" s="1"/>
  <c r="Q89" i="2"/>
  <c r="P89" i="2"/>
  <c r="L89" i="2"/>
  <c r="H89" i="2"/>
  <c r="D89" i="2"/>
  <c r="BO88" i="2"/>
  <c r="BN88" i="2"/>
  <c r="BN87" i="2" s="1"/>
  <c r="BM88" i="2"/>
  <c r="BL88" i="2" s="1"/>
  <c r="BH88" i="2"/>
  <c r="BD88" i="2"/>
  <c r="AZ88" i="2"/>
  <c r="AY88" i="2"/>
  <c r="AY87" i="2" s="1"/>
  <c r="AX88" i="2"/>
  <c r="AW88" i="2"/>
  <c r="AV88" i="2"/>
  <c r="AR88" i="2"/>
  <c r="AN88" i="2"/>
  <c r="AJ88" i="2"/>
  <c r="AI88" i="2"/>
  <c r="AH88" i="2"/>
  <c r="AG88" i="2"/>
  <c r="AF88" i="2"/>
  <c r="AB88" i="2"/>
  <c r="X88" i="2"/>
  <c r="T88" i="2"/>
  <c r="S88" i="2"/>
  <c r="BS88" i="2" s="1"/>
  <c r="R88" i="2"/>
  <c r="Q88" i="2"/>
  <c r="Q87" i="2" s="1"/>
  <c r="L88" i="2"/>
  <c r="H88" i="2"/>
  <c r="D88" i="2"/>
  <c r="BO87" i="2"/>
  <c r="BM87" i="2"/>
  <c r="BK87" i="2"/>
  <c r="BJ87" i="2"/>
  <c r="BI87" i="2"/>
  <c r="BH87" i="2"/>
  <c r="BG87" i="2"/>
  <c r="BF87" i="2"/>
  <c r="BE87" i="2"/>
  <c r="BE86" i="2" s="1"/>
  <c r="BD87" i="2"/>
  <c r="BC87" i="2"/>
  <c r="BC86" i="2" s="1"/>
  <c r="BB87" i="2"/>
  <c r="BA87" i="2"/>
  <c r="AW87" i="2"/>
  <c r="AU87" i="2"/>
  <c r="AT87" i="2"/>
  <c r="AT86" i="2" s="1"/>
  <c r="AS87" i="2"/>
  <c r="AR87" i="2" s="1"/>
  <c r="AQ87" i="2"/>
  <c r="AP87" i="2"/>
  <c r="AO87" i="2"/>
  <c r="AM87" i="2"/>
  <c r="AL87" i="2"/>
  <c r="AK87" i="2"/>
  <c r="AJ87" i="2" s="1"/>
  <c r="AE87" i="2"/>
  <c r="AD87" i="2"/>
  <c r="AC87" i="2"/>
  <c r="AA87" i="2"/>
  <c r="Z87" i="2"/>
  <c r="Y87" i="2"/>
  <c r="W87" i="2"/>
  <c r="W86" i="2" s="1"/>
  <c r="V87" i="2"/>
  <c r="V86" i="2" s="1"/>
  <c r="U87" i="2"/>
  <c r="S87" i="2"/>
  <c r="O87" i="2"/>
  <c r="N87" i="2"/>
  <c r="M87" i="2"/>
  <c r="L87" i="2" s="1"/>
  <c r="K87" i="2"/>
  <c r="J87" i="2"/>
  <c r="I87" i="2"/>
  <c r="G87" i="2"/>
  <c r="F87" i="2"/>
  <c r="F86" i="2" s="1"/>
  <c r="E87" i="2"/>
  <c r="AK86" i="2"/>
  <c r="AA86" i="2"/>
  <c r="N86" i="2"/>
  <c r="M86" i="2"/>
  <c r="K86" i="2"/>
  <c r="BO84" i="2"/>
  <c r="BN84" i="2"/>
  <c r="BM84" i="2"/>
  <c r="BL84" i="2"/>
  <c r="BH84" i="2"/>
  <c r="BD84" i="2"/>
  <c r="AZ84" i="2"/>
  <c r="AY84" i="2"/>
  <c r="BS84" i="2" s="1"/>
  <c r="AX84" i="2"/>
  <c r="AW84" i="2"/>
  <c r="AV84" i="2" s="1"/>
  <c r="AR84" i="2"/>
  <c r="AN84" i="2"/>
  <c r="AJ84" i="2"/>
  <c r="AI84" i="2"/>
  <c r="AH84" i="2"/>
  <c r="AG84" i="2"/>
  <c r="AF84" i="2" s="1"/>
  <c r="AB84" i="2"/>
  <c r="X84" i="2"/>
  <c r="T84" i="2"/>
  <c r="S84" i="2"/>
  <c r="R84" i="2"/>
  <c r="Q84" i="2"/>
  <c r="L84" i="2"/>
  <c r="H84" i="2"/>
  <c r="D84" i="2"/>
  <c r="BR83" i="2"/>
  <c r="BO83" i="2"/>
  <c r="BS83" i="2" s="1"/>
  <c r="BN83" i="2"/>
  <c r="BM83" i="2"/>
  <c r="BL83" i="2" s="1"/>
  <c r="BH83" i="2"/>
  <c r="BD83" i="2"/>
  <c r="AZ83" i="2"/>
  <c r="AY83" i="2"/>
  <c r="AX83" i="2"/>
  <c r="AW83" i="2"/>
  <c r="AV83" i="2"/>
  <c r="AR83" i="2"/>
  <c r="AN83" i="2"/>
  <c r="AJ83" i="2"/>
  <c r="AI83" i="2"/>
  <c r="AH83" i="2"/>
  <c r="AG83" i="2"/>
  <c r="BQ83" i="2" s="1"/>
  <c r="AF83" i="2"/>
  <c r="AB83" i="2"/>
  <c r="X83" i="2"/>
  <c r="T83" i="2"/>
  <c r="S83" i="2"/>
  <c r="R83" i="2"/>
  <c r="Q83" i="2"/>
  <c r="P83" i="2"/>
  <c r="L83" i="2"/>
  <c r="H83" i="2"/>
  <c r="D83" i="2"/>
  <c r="BO82" i="2"/>
  <c r="BL82" i="2" s="1"/>
  <c r="BN82" i="2"/>
  <c r="BM82" i="2"/>
  <c r="BH82" i="2"/>
  <c r="BD82" i="2"/>
  <c r="AZ82" i="2"/>
  <c r="AY82" i="2"/>
  <c r="AV82" i="2" s="1"/>
  <c r="AX82" i="2"/>
  <c r="AW82" i="2"/>
  <c r="AR82" i="2"/>
  <c r="AN82" i="2"/>
  <c r="AJ82" i="2"/>
  <c r="AI82" i="2"/>
  <c r="AH82" i="2"/>
  <c r="AF82" i="2" s="1"/>
  <c r="AG82" i="2"/>
  <c r="AB82" i="2"/>
  <c r="X82" i="2"/>
  <c r="T82" i="2"/>
  <c r="S82" i="2"/>
  <c r="R82" i="2"/>
  <c r="Q82" i="2"/>
  <c r="BQ82" i="2" s="1"/>
  <c r="L82" i="2"/>
  <c r="H82" i="2"/>
  <c r="D82" i="2"/>
  <c r="BS81" i="2"/>
  <c r="BR81" i="2"/>
  <c r="BO81" i="2"/>
  <c r="BN81" i="2"/>
  <c r="BM81" i="2"/>
  <c r="BL81" i="2" s="1"/>
  <c r="BH81" i="2"/>
  <c r="BD81" i="2"/>
  <c r="AZ81" i="2"/>
  <c r="AY81" i="2"/>
  <c r="AX81" i="2"/>
  <c r="AW81" i="2"/>
  <c r="AW79" i="2" s="1"/>
  <c r="AV81" i="2"/>
  <c r="AR81" i="2"/>
  <c r="AN81" i="2"/>
  <c r="AJ81" i="2"/>
  <c r="AI81" i="2"/>
  <c r="AI79" i="2" s="1"/>
  <c r="AH81" i="2"/>
  <c r="AH79" i="2" s="1"/>
  <c r="AG81" i="2"/>
  <c r="AF81" i="2"/>
  <c r="AB81" i="2"/>
  <c r="X81" i="2"/>
  <c r="T81" i="2"/>
  <c r="S81" i="2"/>
  <c r="R81" i="2"/>
  <c r="Q81" i="2"/>
  <c r="P81" i="2" s="1"/>
  <c r="L81" i="2"/>
  <c r="H81" i="2"/>
  <c r="D81" i="2"/>
  <c r="BQ80" i="2"/>
  <c r="BO80" i="2"/>
  <c r="BN80" i="2"/>
  <c r="BN79" i="2" s="1"/>
  <c r="BM80" i="2"/>
  <c r="BL80" i="2" s="1"/>
  <c r="BH80" i="2"/>
  <c r="BD80" i="2"/>
  <c r="AZ80" i="2"/>
  <c r="AY80" i="2"/>
  <c r="AX80" i="2"/>
  <c r="AW80" i="2"/>
  <c r="AR80" i="2"/>
  <c r="AN80" i="2"/>
  <c r="AJ80" i="2"/>
  <c r="AI80" i="2"/>
  <c r="AH80" i="2"/>
  <c r="AG80" i="2"/>
  <c r="AF80" i="2"/>
  <c r="AB80" i="2"/>
  <c r="X80" i="2"/>
  <c r="T80" i="2"/>
  <c r="S80" i="2"/>
  <c r="S79" i="2" s="1"/>
  <c r="R80" i="2"/>
  <c r="R79" i="2" s="1"/>
  <c r="Q80" i="2"/>
  <c r="Q79" i="2" s="1"/>
  <c r="L80" i="2"/>
  <c r="H80" i="2"/>
  <c r="D80" i="2"/>
  <c r="BK79" i="2"/>
  <c r="BJ79" i="2"/>
  <c r="BI79" i="2"/>
  <c r="BH79" i="2"/>
  <c r="BG79" i="2"/>
  <c r="BF79" i="2"/>
  <c r="BE79" i="2"/>
  <c r="BD79" i="2" s="1"/>
  <c r="BC79" i="2"/>
  <c r="BB79" i="2"/>
  <c r="AZ79" i="2" s="1"/>
  <c r="BA79" i="2"/>
  <c r="AU79" i="2"/>
  <c r="AT79" i="2"/>
  <c r="AS79" i="2"/>
  <c r="AR79" i="2"/>
  <c r="AQ79" i="2"/>
  <c r="AQ69" i="2" s="1"/>
  <c r="AQ67" i="2" s="1"/>
  <c r="AP79" i="2"/>
  <c r="AO79" i="2"/>
  <c r="AM79" i="2"/>
  <c r="AL79" i="2"/>
  <c r="AK79" i="2"/>
  <c r="AJ79" i="2"/>
  <c r="AE79" i="2"/>
  <c r="AD79" i="2"/>
  <c r="AC79" i="2"/>
  <c r="AA79" i="2"/>
  <c r="Z79" i="2"/>
  <c r="Y79" i="2"/>
  <c r="X79" i="2"/>
  <c r="W79" i="2"/>
  <c r="W69" i="2" s="1"/>
  <c r="V79" i="2"/>
  <c r="V69" i="2" s="1"/>
  <c r="U79" i="2"/>
  <c r="O79" i="2"/>
  <c r="N79" i="2"/>
  <c r="M79" i="2"/>
  <c r="L79" i="2" s="1"/>
  <c r="K79" i="2"/>
  <c r="J79" i="2"/>
  <c r="I79" i="2"/>
  <c r="G79" i="2"/>
  <c r="F79" i="2"/>
  <c r="E79" i="2"/>
  <c r="D79" i="2"/>
  <c r="BS78" i="2"/>
  <c r="BR78" i="2"/>
  <c r="BO78" i="2"/>
  <c r="BO76" i="2" s="1"/>
  <c r="BN78" i="2"/>
  <c r="BM78" i="2"/>
  <c r="BL78" i="2" s="1"/>
  <c r="BH78" i="2"/>
  <c r="BD78" i="2"/>
  <c r="AZ78" i="2"/>
  <c r="AY78" i="2"/>
  <c r="AX78" i="2"/>
  <c r="AW78" i="2"/>
  <c r="AV78" i="2" s="1"/>
  <c r="AR78" i="2"/>
  <c r="AN78" i="2"/>
  <c r="AJ78" i="2"/>
  <c r="AI78" i="2"/>
  <c r="AH78" i="2"/>
  <c r="AG78" i="2"/>
  <c r="AG76" i="2" s="1"/>
  <c r="AF76" i="2" s="1"/>
  <c r="AF78" i="2"/>
  <c r="AB78" i="2"/>
  <c r="X78" i="2"/>
  <c r="T78" i="2"/>
  <c r="S78" i="2"/>
  <c r="R78" i="2"/>
  <c r="Q78" i="2"/>
  <c r="P78" i="2"/>
  <c r="L78" i="2"/>
  <c r="H78" i="2"/>
  <c r="D78" i="2"/>
  <c r="BR77" i="2"/>
  <c r="BR76" i="2" s="1"/>
  <c r="BQ77" i="2"/>
  <c r="BO77" i="2"/>
  <c r="BN77" i="2"/>
  <c r="BM77" i="2"/>
  <c r="BM76" i="2" s="1"/>
  <c r="BH77" i="2"/>
  <c r="BD77" i="2"/>
  <c r="AZ77" i="2"/>
  <c r="AY77" i="2"/>
  <c r="BS77" i="2" s="1"/>
  <c r="AX77" i="2"/>
  <c r="AW77" i="2"/>
  <c r="AV77" i="2" s="1"/>
  <c r="AR77" i="2"/>
  <c r="AN77" i="2"/>
  <c r="AJ77" i="2"/>
  <c r="AI77" i="2"/>
  <c r="AH77" i="2"/>
  <c r="AG77" i="2"/>
  <c r="AF77" i="2" s="1"/>
  <c r="AB77" i="2"/>
  <c r="X77" i="2"/>
  <c r="T77" i="2"/>
  <c r="S77" i="2"/>
  <c r="S76" i="2" s="1"/>
  <c r="R77" i="2"/>
  <c r="R76" i="2" s="1"/>
  <c r="Q77" i="2"/>
  <c r="Q76" i="2" s="1"/>
  <c r="L77" i="2"/>
  <c r="H77" i="2"/>
  <c r="D77" i="2"/>
  <c r="BN76" i="2"/>
  <c r="BK76" i="2"/>
  <c r="BJ76" i="2"/>
  <c r="BI76" i="2"/>
  <c r="BG76" i="2"/>
  <c r="BF76" i="2"/>
  <c r="BE76" i="2"/>
  <c r="BD76" i="2"/>
  <c r="BC76" i="2"/>
  <c r="BB76" i="2"/>
  <c r="BA76" i="2"/>
  <c r="AZ76" i="2"/>
  <c r="AY76" i="2"/>
  <c r="AX76" i="2"/>
  <c r="AW76" i="2"/>
  <c r="AV76" i="2" s="1"/>
  <c r="AU76" i="2"/>
  <c r="AT76" i="2"/>
  <c r="AS76" i="2"/>
  <c r="AR76" i="2"/>
  <c r="AQ76" i="2"/>
  <c r="AP76" i="2"/>
  <c r="AO76" i="2"/>
  <c r="AM76" i="2"/>
  <c r="AL76" i="2"/>
  <c r="AK76" i="2"/>
  <c r="AJ76" i="2"/>
  <c r="AI76" i="2"/>
  <c r="AH76" i="2"/>
  <c r="AE76" i="2"/>
  <c r="AE69" i="2" s="1"/>
  <c r="AD76" i="2"/>
  <c r="AD69" i="2" s="1"/>
  <c r="AD67" i="2" s="1"/>
  <c r="AC76" i="2"/>
  <c r="AA76" i="2"/>
  <c r="Z76" i="2"/>
  <c r="Y76" i="2"/>
  <c r="X76" i="2"/>
  <c r="W76" i="2"/>
  <c r="V76" i="2"/>
  <c r="U76" i="2"/>
  <c r="T76" i="2" s="1"/>
  <c r="P76" i="2"/>
  <c r="O76" i="2"/>
  <c r="L76" i="2" s="1"/>
  <c r="N76" i="2"/>
  <c r="M76" i="2"/>
  <c r="K76" i="2"/>
  <c r="J76" i="2"/>
  <c r="I76" i="2"/>
  <c r="H76" i="2"/>
  <c r="G76" i="2"/>
  <c r="G69" i="2" s="1"/>
  <c r="F76" i="2"/>
  <c r="F69" i="2" s="1"/>
  <c r="E76" i="2"/>
  <c r="BO75" i="2"/>
  <c r="BN75" i="2"/>
  <c r="BM75" i="2"/>
  <c r="BL75" i="2" s="1"/>
  <c r="BH75" i="2"/>
  <c r="BD75" i="2"/>
  <c r="AZ75" i="2"/>
  <c r="AY75" i="2"/>
  <c r="AX75" i="2"/>
  <c r="AW75" i="2"/>
  <c r="AV75" i="2" s="1"/>
  <c r="AR75" i="2"/>
  <c r="AN75" i="2"/>
  <c r="AJ75" i="2"/>
  <c r="AI75" i="2"/>
  <c r="BS75" i="2" s="1"/>
  <c r="AH75" i="2"/>
  <c r="AF75" i="2" s="1"/>
  <c r="AG75" i="2"/>
  <c r="AB75" i="2"/>
  <c r="X75" i="2"/>
  <c r="T75" i="2"/>
  <c r="S75" i="2"/>
  <c r="R75" i="2"/>
  <c r="BR75" i="2" s="1"/>
  <c r="Q75" i="2"/>
  <c r="BQ75" i="2" s="1"/>
  <c r="BP75" i="2" s="1"/>
  <c r="P75" i="2"/>
  <c r="L75" i="2"/>
  <c r="H75" i="2"/>
  <c r="D75" i="2"/>
  <c r="BO74" i="2"/>
  <c r="BN74" i="2"/>
  <c r="BM74" i="2"/>
  <c r="BL74" i="2"/>
  <c r="BH74" i="2"/>
  <c r="BD74" i="2"/>
  <c r="AZ74" i="2"/>
  <c r="AY74" i="2"/>
  <c r="AX74" i="2"/>
  <c r="AW74" i="2"/>
  <c r="AV74" i="2"/>
  <c r="AR74" i="2"/>
  <c r="AN74" i="2"/>
  <c r="AJ74" i="2"/>
  <c r="AI74" i="2"/>
  <c r="AH74" i="2"/>
  <c r="AG74" i="2"/>
  <c r="AF74" i="2" s="1"/>
  <c r="AB74" i="2"/>
  <c r="X74" i="2"/>
  <c r="T74" i="2"/>
  <c r="S74" i="2"/>
  <c r="BS74" i="2" s="1"/>
  <c r="R74" i="2"/>
  <c r="BR74" i="2" s="1"/>
  <c r="Q74" i="2"/>
  <c r="L74" i="2"/>
  <c r="H74" i="2"/>
  <c r="D74" i="2"/>
  <c r="BO73" i="2"/>
  <c r="BN73" i="2"/>
  <c r="BM73" i="2"/>
  <c r="BL73" i="2"/>
  <c r="BH73" i="2"/>
  <c r="BD73" i="2"/>
  <c r="AZ73" i="2"/>
  <c r="AY73" i="2"/>
  <c r="AX73" i="2"/>
  <c r="AW73" i="2"/>
  <c r="AW70" i="2" s="1"/>
  <c r="AV73" i="2"/>
  <c r="AR73" i="2"/>
  <c r="AN73" i="2"/>
  <c r="AJ73" i="2"/>
  <c r="AI73" i="2"/>
  <c r="AH73" i="2"/>
  <c r="AF73" i="2" s="1"/>
  <c r="AG73" i="2"/>
  <c r="AB73" i="2"/>
  <c r="X73" i="2"/>
  <c r="T73" i="2"/>
  <c r="S73" i="2"/>
  <c r="R73" i="2"/>
  <c r="Q73" i="2"/>
  <c r="P73" i="2"/>
  <c r="L73" i="2"/>
  <c r="H73" i="2"/>
  <c r="D73" i="2"/>
  <c r="BO72" i="2"/>
  <c r="BN72" i="2"/>
  <c r="BM72" i="2"/>
  <c r="BH72" i="2"/>
  <c r="BD72" i="2"/>
  <c r="AZ72" i="2"/>
  <c r="AY72" i="2"/>
  <c r="AX72" i="2"/>
  <c r="AW72" i="2"/>
  <c r="AV72" i="2"/>
  <c r="AR72" i="2"/>
  <c r="AN72" i="2"/>
  <c r="AJ72" i="2"/>
  <c r="AI72" i="2"/>
  <c r="AH72" i="2"/>
  <c r="AH70" i="2" s="1"/>
  <c r="AH69" i="2" s="1"/>
  <c r="AG72" i="2"/>
  <c r="AG70" i="2" s="1"/>
  <c r="AB72" i="2"/>
  <c r="X72" i="2"/>
  <c r="T72" i="2"/>
  <c r="S72" i="2"/>
  <c r="BS72" i="2" s="1"/>
  <c r="R72" i="2"/>
  <c r="BR72" i="2" s="1"/>
  <c r="Q72" i="2"/>
  <c r="L72" i="2"/>
  <c r="H72" i="2"/>
  <c r="D72" i="2"/>
  <c r="BO71" i="2"/>
  <c r="BN71" i="2"/>
  <c r="BN70" i="2" s="1"/>
  <c r="BN69" i="2" s="1"/>
  <c r="BM71" i="2"/>
  <c r="BL71" i="2" s="1"/>
  <c r="BH71" i="2"/>
  <c r="BD71" i="2"/>
  <c r="AZ71" i="2"/>
  <c r="AY71" i="2"/>
  <c r="AX71" i="2"/>
  <c r="AX70" i="2" s="1"/>
  <c r="AW71" i="2"/>
  <c r="AV71" i="2"/>
  <c r="AR71" i="2"/>
  <c r="AN71" i="2"/>
  <c r="AJ71" i="2"/>
  <c r="AI71" i="2"/>
  <c r="AH71" i="2"/>
  <c r="AG71" i="2"/>
  <c r="AF71" i="2"/>
  <c r="AB71" i="2"/>
  <c r="X71" i="2"/>
  <c r="T71" i="2"/>
  <c r="S71" i="2"/>
  <c r="R71" i="2"/>
  <c r="Q71" i="2"/>
  <c r="L71" i="2"/>
  <c r="H71" i="2"/>
  <c r="D71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U70" i="2"/>
  <c r="AT70" i="2"/>
  <c r="AS70" i="2"/>
  <c r="AQ70" i="2"/>
  <c r="AP70" i="2"/>
  <c r="AO70" i="2"/>
  <c r="AN70" i="2"/>
  <c r="AM70" i="2"/>
  <c r="AL70" i="2"/>
  <c r="AK70" i="2"/>
  <c r="AJ70" i="2"/>
  <c r="AI70" i="2"/>
  <c r="AI69" i="2" s="1"/>
  <c r="AF70" i="2"/>
  <c r="AE70" i="2"/>
  <c r="AD70" i="2"/>
  <c r="AC70" i="2"/>
  <c r="AC69" i="2" s="1"/>
  <c r="AB70" i="2"/>
  <c r="AA70" i="2"/>
  <c r="Z70" i="2"/>
  <c r="Y70" i="2"/>
  <c r="W70" i="2"/>
  <c r="V70" i="2"/>
  <c r="U70" i="2"/>
  <c r="T70" i="2"/>
  <c r="O70" i="2"/>
  <c r="L70" i="2" s="1"/>
  <c r="N70" i="2"/>
  <c r="M70" i="2"/>
  <c r="K70" i="2"/>
  <c r="J70" i="2"/>
  <c r="I70" i="2"/>
  <c r="I69" i="2" s="1"/>
  <c r="H70" i="2"/>
  <c r="G70" i="2"/>
  <c r="F70" i="2"/>
  <c r="E70" i="2"/>
  <c r="BK69" i="2"/>
  <c r="BJ69" i="2"/>
  <c r="BG69" i="2"/>
  <c r="BF69" i="2"/>
  <c r="BE69" i="2"/>
  <c r="BD69" i="2"/>
  <c r="BA69" i="2"/>
  <c r="AU69" i="2"/>
  <c r="AT69" i="2"/>
  <c r="AP69" i="2"/>
  <c r="AO69" i="2"/>
  <c r="AM69" i="2"/>
  <c r="AL69" i="2"/>
  <c r="AJ69" i="2" s="1"/>
  <c r="AK69" i="2"/>
  <c r="AA69" i="2"/>
  <c r="Z69" i="2"/>
  <c r="U69" i="2"/>
  <c r="N69" i="2"/>
  <c r="M69" i="2"/>
  <c r="M67" i="2" s="1"/>
  <c r="K69" i="2"/>
  <c r="J69" i="2"/>
  <c r="BO65" i="2"/>
  <c r="BN65" i="2"/>
  <c r="BM65" i="2"/>
  <c r="BL65" i="2"/>
  <c r="BH65" i="2"/>
  <c r="BD65" i="2"/>
  <c r="AZ65" i="2"/>
  <c r="AY65" i="2"/>
  <c r="AX65" i="2"/>
  <c r="AW65" i="2"/>
  <c r="AV65" i="2"/>
  <c r="AR65" i="2"/>
  <c r="AN65" i="2"/>
  <c r="AJ65" i="2"/>
  <c r="AI65" i="2"/>
  <c r="AH65" i="2"/>
  <c r="AF65" i="2" s="1"/>
  <c r="AG65" i="2"/>
  <c r="AB65" i="2"/>
  <c r="X65" i="2"/>
  <c r="T65" i="2"/>
  <c r="S65" i="2"/>
  <c r="BS65" i="2" s="1"/>
  <c r="R65" i="2"/>
  <c r="Q65" i="2"/>
  <c r="BQ65" i="2" s="1"/>
  <c r="P65" i="2"/>
  <c r="L65" i="2"/>
  <c r="H65" i="2"/>
  <c r="D65" i="2"/>
  <c r="BO64" i="2"/>
  <c r="BN64" i="2"/>
  <c r="BM64" i="2"/>
  <c r="BL64" i="2"/>
  <c r="BH64" i="2"/>
  <c r="BD64" i="2"/>
  <c r="AZ64" i="2"/>
  <c r="AY64" i="2"/>
  <c r="AV64" i="2" s="1"/>
  <c r="AX64" i="2"/>
  <c r="AW64" i="2"/>
  <c r="AR64" i="2"/>
  <c r="AN64" i="2"/>
  <c r="AJ64" i="2"/>
  <c r="AI64" i="2"/>
  <c r="AH64" i="2"/>
  <c r="AG64" i="2"/>
  <c r="AF64" i="2" s="1"/>
  <c r="AB64" i="2"/>
  <c r="X64" i="2"/>
  <c r="T64" i="2"/>
  <c r="S64" i="2"/>
  <c r="R64" i="2"/>
  <c r="BR64" i="2" s="1"/>
  <c r="Q64" i="2"/>
  <c r="L64" i="2"/>
  <c r="H64" i="2"/>
  <c r="D64" i="2"/>
  <c r="BS63" i="2"/>
  <c r="BO63" i="2"/>
  <c r="BN63" i="2"/>
  <c r="BM63" i="2"/>
  <c r="BL63" i="2" s="1"/>
  <c r="BH63" i="2"/>
  <c r="BD63" i="2"/>
  <c r="AZ63" i="2"/>
  <c r="AY63" i="2"/>
  <c r="AX63" i="2"/>
  <c r="AW63" i="2"/>
  <c r="AV63" i="2"/>
  <c r="AR63" i="2"/>
  <c r="AN63" i="2"/>
  <c r="AJ63" i="2"/>
  <c r="AI63" i="2"/>
  <c r="AH63" i="2"/>
  <c r="AG63" i="2"/>
  <c r="AF63" i="2" s="1"/>
  <c r="AB63" i="2"/>
  <c r="X63" i="2"/>
  <c r="T63" i="2"/>
  <c r="S63" i="2"/>
  <c r="S55" i="2" s="1"/>
  <c r="R63" i="2"/>
  <c r="Q63" i="2"/>
  <c r="L63" i="2"/>
  <c r="H63" i="2"/>
  <c r="D63" i="2"/>
  <c r="BO62" i="2"/>
  <c r="BN62" i="2"/>
  <c r="BL62" i="2" s="1"/>
  <c r="BM62" i="2"/>
  <c r="BH62" i="2"/>
  <c r="BD62" i="2"/>
  <c r="AZ62" i="2"/>
  <c r="AY62" i="2"/>
  <c r="AX62" i="2"/>
  <c r="AW62" i="2"/>
  <c r="AV62" i="2" s="1"/>
  <c r="AR62" i="2"/>
  <c r="AN62" i="2"/>
  <c r="AJ62" i="2"/>
  <c r="AI62" i="2"/>
  <c r="AH62" i="2"/>
  <c r="AG62" i="2"/>
  <c r="AF62" i="2" s="1"/>
  <c r="AB62" i="2"/>
  <c r="X62" i="2"/>
  <c r="T62" i="2"/>
  <c r="S62" i="2"/>
  <c r="R62" i="2"/>
  <c r="Q62" i="2"/>
  <c r="P62" i="2"/>
  <c r="L62" i="2"/>
  <c r="H62" i="2"/>
  <c r="D62" i="2"/>
  <c r="BS61" i="2"/>
  <c r="BQ61" i="2"/>
  <c r="BO61" i="2"/>
  <c r="BN61" i="2"/>
  <c r="BM61" i="2"/>
  <c r="BL61" i="2"/>
  <c r="BH61" i="2"/>
  <c r="BD61" i="2"/>
  <c r="AZ61" i="2"/>
  <c r="AY61" i="2"/>
  <c r="AX61" i="2"/>
  <c r="AX59" i="2" s="1"/>
  <c r="AW61" i="2"/>
  <c r="AV61" i="2" s="1"/>
  <c r="AR61" i="2"/>
  <c r="AN61" i="2"/>
  <c r="AJ61" i="2"/>
  <c r="AI61" i="2"/>
  <c r="AH61" i="2"/>
  <c r="AF61" i="2" s="1"/>
  <c r="AG61" i="2"/>
  <c r="AB61" i="2"/>
  <c r="X61" i="2"/>
  <c r="T61" i="2"/>
  <c r="S61" i="2"/>
  <c r="R61" i="2"/>
  <c r="Q61" i="2"/>
  <c r="P61" i="2"/>
  <c r="L61" i="2"/>
  <c r="H61" i="2"/>
  <c r="D61" i="2"/>
  <c r="BR60" i="2"/>
  <c r="BO60" i="2"/>
  <c r="BO59" i="2" s="1"/>
  <c r="BN60" i="2"/>
  <c r="BN59" i="2" s="1"/>
  <c r="BM60" i="2"/>
  <c r="BM59" i="2" s="1"/>
  <c r="BL59" i="2" s="1"/>
  <c r="BL60" i="2"/>
  <c r="BH60" i="2"/>
  <c r="BD60" i="2"/>
  <c r="AZ60" i="2"/>
  <c r="AY60" i="2"/>
  <c r="AY59" i="2" s="1"/>
  <c r="AX60" i="2"/>
  <c r="AW60" i="2"/>
  <c r="AV60" i="2" s="1"/>
  <c r="AR60" i="2"/>
  <c r="AN60" i="2"/>
  <c r="AJ60" i="2"/>
  <c r="AI60" i="2"/>
  <c r="AH60" i="2"/>
  <c r="AG60" i="2"/>
  <c r="AG59" i="2" s="1"/>
  <c r="AF60" i="2"/>
  <c r="AB60" i="2"/>
  <c r="X60" i="2"/>
  <c r="T60" i="2"/>
  <c r="S60" i="2"/>
  <c r="R60" i="2"/>
  <c r="Q60" i="2"/>
  <c r="P60" i="2"/>
  <c r="L60" i="2"/>
  <c r="H60" i="2"/>
  <c r="D60" i="2"/>
  <c r="BK59" i="2"/>
  <c r="BJ59" i="2"/>
  <c r="BH59" i="2" s="1"/>
  <c r="BI59" i="2"/>
  <c r="BG59" i="2"/>
  <c r="BG55" i="2" s="1"/>
  <c r="BD55" i="2" s="1"/>
  <c r="BF59" i="2"/>
  <c r="BE59" i="2"/>
  <c r="BD59" i="2"/>
  <c r="BC59" i="2"/>
  <c r="BB59" i="2"/>
  <c r="BA59" i="2"/>
  <c r="AU59" i="2"/>
  <c r="AT59" i="2"/>
  <c r="AS59" i="2"/>
  <c r="AR59" i="2" s="1"/>
  <c r="AQ59" i="2"/>
  <c r="AP59" i="2"/>
  <c r="AN59" i="2" s="1"/>
  <c r="AO59" i="2"/>
  <c r="AM59" i="2"/>
  <c r="AL59" i="2"/>
  <c r="AK59" i="2"/>
  <c r="AI59" i="2"/>
  <c r="AE59" i="2"/>
  <c r="AD59" i="2"/>
  <c r="AC59" i="2"/>
  <c r="AB59" i="2"/>
  <c r="AA59" i="2"/>
  <c r="Z59" i="2"/>
  <c r="Y59" i="2"/>
  <c r="X59" i="2" s="1"/>
  <c r="W59" i="2"/>
  <c r="V59" i="2"/>
  <c r="T59" i="2" s="1"/>
  <c r="U59" i="2"/>
  <c r="S59" i="2"/>
  <c r="BS59" i="2" s="1"/>
  <c r="R59" i="2"/>
  <c r="O59" i="2"/>
  <c r="L59" i="2" s="1"/>
  <c r="N59" i="2"/>
  <c r="M59" i="2"/>
  <c r="K59" i="2"/>
  <c r="J59" i="2"/>
  <c r="I59" i="2"/>
  <c r="H59" i="2"/>
  <c r="G59" i="2"/>
  <c r="F59" i="2"/>
  <c r="E59" i="2"/>
  <c r="D59" i="2" s="1"/>
  <c r="BS58" i="2"/>
  <c r="BR58" i="2"/>
  <c r="BO58" i="2"/>
  <c r="BN58" i="2"/>
  <c r="BM58" i="2"/>
  <c r="BL58" i="2"/>
  <c r="BH58" i="2"/>
  <c r="BD58" i="2"/>
  <c r="AZ58" i="2"/>
  <c r="AY58" i="2"/>
  <c r="AY56" i="2" s="1"/>
  <c r="AY55" i="2" s="1"/>
  <c r="AX58" i="2"/>
  <c r="AW58" i="2"/>
  <c r="AR58" i="2"/>
  <c r="AN58" i="2"/>
  <c r="AJ58" i="2"/>
  <c r="AI58" i="2"/>
  <c r="AH58" i="2"/>
  <c r="AG58" i="2"/>
  <c r="AB58" i="2"/>
  <c r="X58" i="2"/>
  <c r="T58" i="2"/>
  <c r="S58" i="2"/>
  <c r="S56" i="2" s="1"/>
  <c r="R58" i="2"/>
  <c r="Q58" i="2"/>
  <c r="P58" i="2"/>
  <c r="L58" i="2"/>
  <c r="H58" i="2"/>
  <c r="D58" i="2"/>
  <c r="BO57" i="2"/>
  <c r="BN57" i="2"/>
  <c r="BM57" i="2"/>
  <c r="BL57" i="2" s="1"/>
  <c r="BH57" i="2"/>
  <c r="BD57" i="2"/>
  <c r="AZ57" i="2"/>
  <c r="AY57" i="2"/>
  <c r="AX57" i="2"/>
  <c r="AW57" i="2"/>
  <c r="AR57" i="2"/>
  <c r="AN57" i="2"/>
  <c r="AJ57" i="2"/>
  <c r="AI57" i="2"/>
  <c r="AH57" i="2"/>
  <c r="AG57" i="2"/>
  <c r="AB57" i="2"/>
  <c r="X57" i="2"/>
  <c r="T57" i="2"/>
  <c r="S57" i="2"/>
  <c r="BS57" i="2" s="1"/>
  <c r="R57" i="2"/>
  <c r="BR57" i="2" s="1"/>
  <c r="BR56" i="2" s="1"/>
  <c r="Q57" i="2"/>
  <c r="BQ57" i="2" s="1"/>
  <c r="P57" i="2"/>
  <c r="L57" i="2"/>
  <c r="H57" i="2"/>
  <c r="D57" i="2"/>
  <c r="BO56" i="2"/>
  <c r="BN56" i="2"/>
  <c r="BM56" i="2"/>
  <c r="BM55" i="2" s="1"/>
  <c r="BK56" i="2"/>
  <c r="BJ56" i="2"/>
  <c r="BI56" i="2"/>
  <c r="BH56" i="2"/>
  <c r="BG56" i="2"/>
  <c r="BF56" i="2"/>
  <c r="BE56" i="2"/>
  <c r="BD56" i="2" s="1"/>
  <c r="BC56" i="2"/>
  <c r="BC55" i="2" s="1"/>
  <c r="BB56" i="2"/>
  <c r="BA56" i="2"/>
  <c r="AW56" i="2"/>
  <c r="AU56" i="2"/>
  <c r="AU55" i="2" s="1"/>
  <c r="AT56" i="2"/>
  <c r="AT55" i="2" s="1"/>
  <c r="AS56" i="2"/>
  <c r="AS55" i="2" s="1"/>
  <c r="AR55" i="2" s="1"/>
  <c r="AQ56" i="2"/>
  <c r="AP56" i="2"/>
  <c r="AO56" i="2"/>
  <c r="AN56" i="2"/>
  <c r="AM56" i="2"/>
  <c r="AL56" i="2"/>
  <c r="AK56" i="2"/>
  <c r="AJ56" i="2" s="1"/>
  <c r="AI56" i="2"/>
  <c r="AH56" i="2"/>
  <c r="AE56" i="2"/>
  <c r="AE55" i="2" s="1"/>
  <c r="AD56" i="2"/>
  <c r="AD55" i="2" s="1"/>
  <c r="AC56" i="2"/>
  <c r="AA56" i="2"/>
  <c r="AA55" i="2" s="1"/>
  <c r="Z56" i="2"/>
  <c r="Z55" i="2" s="1"/>
  <c r="Y56" i="2"/>
  <c r="Y55" i="2" s="1"/>
  <c r="X55" i="2" s="1"/>
  <c r="X56" i="2"/>
  <c r="W56" i="2"/>
  <c r="V56" i="2"/>
  <c r="U56" i="2"/>
  <c r="T56" i="2"/>
  <c r="O56" i="2"/>
  <c r="N56" i="2"/>
  <c r="L56" i="2" s="1"/>
  <c r="M56" i="2"/>
  <c r="K56" i="2"/>
  <c r="K55" i="2" s="1"/>
  <c r="J56" i="2"/>
  <c r="J55" i="2" s="1"/>
  <c r="I56" i="2"/>
  <c r="I55" i="2" s="1"/>
  <c r="H55" i="2" s="1"/>
  <c r="H56" i="2"/>
  <c r="G56" i="2"/>
  <c r="G55" i="2" s="1"/>
  <c r="F56" i="2"/>
  <c r="F55" i="2" s="1"/>
  <c r="E56" i="2"/>
  <c r="E55" i="2" s="1"/>
  <c r="D55" i="2" s="1"/>
  <c r="D56" i="2"/>
  <c r="BK55" i="2"/>
  <c r="BI55" i="2"/>
  <c r="BF55" i="2"/>
  <c r="BE55" i="2"/>
  <c r="AQ55" i="2"/>
  <c r="AO55" i="2"/>
  <c r="AL55" i="2"/>
  <c r="AK55" i="2"/>
  <c r="AI55" i="2"/>
  <c r="W55" i="2"/>
  <c r="V55" i="2"/>
  <c r="T55" i="2" s="1"/>
  <c r="U55" i="2"/>
  <c r="N55" i="2"/>
  <c r="M55" i="2"/>
  <c r="BO53" i="2"/>
  <c r="BN53" i="2"/>
  <c r="BM53" i="2"/>
  <c r="BL53" i="2"/>
  <c r="BH53" i="2"/>
  <c r="BD53" i="2"/>
  <c r="AZ53" i="2"/>
  <c r="AY53" i="2"/>
  <c r="AX53" i="2"/>
  <c r="AW53" i="2"/>
  <c r="AV53" i="2" s="1"/>
  <c r="AR53" i="2"/>
  <c r="AN53" i="2"/>
  <c r="AJ53" i="2"/>
  <c r="AI53" i="2"/>
  <c r="AH53" i="2"/>
  <c r="AG53" i="2"/>
  <c r="AF53" i="2"/>
  <c r="AB53" i="2"/>
  <c r="X53" i="2"/>
  <c r="T53" i="2"/>
  <c r="S53" i="2"/>
  <c r="BS53" i="2" s="1"/>
  <c r="R53" i="2"/>
  <c r="BR53" i="2" s="1"/>
  <c r="Q53" i="2"/>
  <c r="P53" i="2"/>
  <c r="L53" i="2"/>
  <c r="H53" i="2"/>
  <c r="D53" i="2"/>
  <c r="BO52" i="2"/>
  <c r="BN52" i="2"/>
  <c r="BM52" i="2"/>
  <c r="BL52" i="2" s="1"/>
  <c r="BH52" i="2"/>
  <c r="BD52" i="2"/>
  <c r="AZ52" i="2"/>
  <c r="AY52" i="2"/>
  <c r="AX52" i="2"/>
  <c r="AW52" i="2"/>
  <c r="AV52" i="2"/>
  <c r="AR52" i="2"/>
  <c r="AN52" i="2"/>
  <c r="AJ52" i="2"/>
  <c r="AI52" i="2"/>
  <c r="AH52" i="2"/>
  <c r="AF52" i="2" s="1"/>
  <c r="AG52" i="2"/>
  <c r="AB52" i="2"/>
  <c r="X52" i="2"/>
  <c r="T52" i="2"/>
  <c r="S52" i="2"/>
  <c r="R52" i="2"/>
  <c r="Q52" i="2"/>
  <c r="P52" i="2"/>
  <c r="L52" i="2"/>
  <c r="H52" i="2"/>
  <c r="D52" i="2"/>
  <c r="BS51" i="2"/>
  <c r="BR51" i="2"/>
  <c r="BO51" i="2"/>
  <c r="BN51" i="2"/>
  <c r="BM51" i="2"/>
  <c r="BL51" i="2"/>
  <c r="BH51" i="2"/>
  <c r="BD51" i="2"/>
  <c r="AZ51" i="2"/>
  <c r="AY51" i="2"/>
  <c r="AX51" i="2"/>
  <c r="AW51" i="2"/>
  <c r="AV51" i="2"/>
  <c r="AR51" i="2"/>
  <c r="AN51" i="2"/>
  <c r="AJ51" i="2"/>
  <c r="AI51" i="2"/>
  <c r="AH51" i="2"/>
  <c r="AG51" i="2"/>
  <c r="AB51" i="2"/>
  <c r="X51" i="2"/>
  <c r="T51" i="2"/>
  <c r="S51" i="2"/>
  <c r="R51" i="2"/>
  <c r="R49" i="2" s="1"/>
  <c r="Q51" i="2"/>
  <c r="P51" i="2" s="1"/>
  <c r="L51" i="2"/>
  <c r="H51" i="2"/>
  <c r="D51" i="2"/>
  <c r="BO50" i="2"/>
  <c r="BO49" i="2" s="1"/>
  <c r="BN50" i="2"/>
  <c r="BN49" i="2" s="1"/>
  <c r="BM50" i="2"/>
  <c r="BM49" i="2" s="1"/>
  <c r="BH50" i="2"/>
  <c r="BD50" i="2"/>
  <c r="AZ50" i="2"/>
  <c r="AY50" i="2"/>
  <c r="AY49" i="2" s="1"/>
  <c r="AX50" i="2"/>
  <c r="AX49" i="2" s="1"/>
  <c r="AW50" i="2"/>
  <c r="AR50" i="2"/>
  <c r="AN50" i="2"/>
  <c r="AJ50" i="2"/>
  <c r="AI50" i="2"/>
  <c r="AH50" i="2"/>
  <c r="AG50" i="2"/>
  <c r="AF50" i="2" s="1"/>
  <c r="AB50" i="2"/>
  <c r="X50" i="2"/>
  <c r="T50" i="2"/>
  <c r="S50" i="2"/>
  <c r="S49" i="2" s="1"/>
  <c r="G49" i="1" s="1"/>
  <c r="W49" i="1" s="1"/>
  <c r="R50" i="2"/>
  <c r="BR50" i="2" s="1"/>
  <c r="BR49" i="2" s="1"/>
  <c r="Q50" i="2"/>
  <c r="L50" i="2"/>
  <c r="H50" i="2"/>
  <c r="D50" i="2"/>
  <c r="BK49" i="2"/>
  <c r="BJ49" i="2"/>
  <c r="BI49" i="2"/>
  <c r="BH49" i="2" s="1"/>
  <c r="BG49" i="2"/>
  <c r="BF49" i="2"/>
  <c r="BE49" i="2"/>
  <c r="BD49" i="2"/>
  <c r="BC49" i="2"/>
  <c r="BB49" i="2"/>
  <c r="BA49" i="2"/>
  <c r="AU49" i="2"/>
  <c r="AT49" i="2"/>
  <c r="AS49" i="2"/>
  <c r="AR49" i="2"/>
  <c r="AQ49" i="2"/>
  <c r="AP49" i="2"/>
  <c r="AO49" i="2"/>
  <c r="AN49" i="2" s="1"/>
  <c r="AM49" i="2"/>
  <c r="AL49" i="2"/>
  <c r="AK49" i="2"/>
  <c r="AJ49" i="2"/>
  <c r="AI49" i="2"/>
  <c r="AH49" i="2"/>
  <c r="AE49" i="2"/>
  <c r="AE36" i="2" s="1"/>
  <c r="AD49" i="2"/>
  <c r="AC49" i="2"/>
  <c r="AA49" i="2"/>
  <c r="Z49" i="2"/>
  <c r="Y49" i="2"/>
  <c r="X49" i="2"/>
  <c r="W49" i="2"/>
  <c r="V49" i="2"/>
  <c r="U49" i="2"/>
  <c r="T49" i="2" s="1"/>
  <c r="O49" i="2"/>
  <c r="N49" i="2"/>
  <c r="M49" i="2"/>
  <c r="L49" i="2"/>
  <c r="K49" i="2"/>
  <c r="J49" i="2"/>
  <c r="J36" i="2" s="1"/>
  <c r="I49" i="2"/>
  <c r="G49" i="2"/>
  <c r="F49" i="2"/>
  <c r="E49" i="2"/>
  <c r="D49" i="2"/>
  <c r="BO48" i="2"/>
  <c r="BO44" i="2" s="1"/>
  <c r="BN48" i="2"/>
  <c r="BM48" i="2"/>
  <c r="BH48" i="2"/>
  <c r="BD48" i="2"/>
  <c r="AZ48" i="2"/>
  <c r="AY48" i="2"/>
  <c r="AX48" i="2"/>
  <c r="AW48" i="2"/>
  <c r="AV48" i="2"/>
  <c r="AR48" i="2"/>
  <c r="AN48" i="2"/>
  <c r="AJ48" i="2"/>
  <c r="AI48" i="2"/>
  <c r="AH48" i="2"/>
  <c r="AG48" i="2"/>
  <c r="AF48" i="2" s="1"/>
  <c r="AB48" i="2"/>
  <c r="X48" i="2"/>
  <c r="T48" i="2"/>
  <c r="S48" i="2"/>
  <c r="BS48" i="2" s="1"/>
  <c r="R48" i="2"/>
  <c r="BR48" i="2" s="1"/>
  <c r="Q48" i="2"/>
  <c r="L48" i="2"/>
  <c r="H48" i="2"/>
  <c r="D48" i="2"/>
  <c r="BO47" i="2"/>
  <c r="BN47" i="2"/>
  <c r="BM47" i="2"/>
  <c r="BL47" i="2"/>
  <c r="BH47" i="2"/>
  <c r="BD47" i="2"/>
  <c r="AZ47" i="2"/>
  <c r="AY47" i="2"/>
  <c r="AX47" i="2"/>
  <c r="AW47" i="2"/>
  <c r="AV47" i="2" s="1"/>
  <c r="AR47" i="2"/>
  <c r="AN47" i="2"/>
  <c r="AJ47" i="2"/>
  <c r="AI47" i="2"/>
  <c r="BS47" i="2" s="1"/>
  <c r="AH47" i="2"/>
  <c r="BR47" i="2" s="1"/>
  <c r="AG47" i="2"/>
  <c r="AF47" i="2" s="1"/>
  <c r="AB47" i="2"/>
  <c r="X47" i="2"/>
  <c r="T47" i="2"/>
  <c r="S47" i="2"/>
  <c r="R47" i="2"/>
  <c r="Q47" i="2"/>
  <c r="P47" i="2"/>
  <c r="L47" i="2"/>
  <c r="H47" i="2"/>
  <c r="D47" i="2"/>
  <c r="BS46" i="2"/>
  <c r="BO46" i="2"/>
  <c r="BN46" i="2"/>
  <c r="BM46" i="2"/>
  <c r="BH46" i="2"/>
  <c r="BD46" i="2"/>
  <c r="AZ46" i="2"/>
  <c r="AY46" i="2"/>
  <c r="AV46" i="2" s="1"/>
  <c r="AX46" i="2"/>
  <c r="AW46" i="2"/>
  <c r="AR46" i="2"/>
  <c r="AN46" i="2"/>
  <c r="AJ46" i="2"/>
  <c r="AI46" i="2"/>
  <c r="AH46" i="2"/>
  <c r="AG46" i="2"/>
  <c r="AG44" i="2" s="1"/>
  <c r="AF46" i="2"/>
  <c r="AB46" i="2"/>
  <c r="X46" i="2"/>
  <c r="T46" i="2"/>
  <c r="S46" i="2"/>
  <c r="R46" i="2"/>
  <c r="Q46" i="2"/>
  <c r="L46" i="2"/>
  <c r="H46" i="2"/>
  <c r="D46" i="2"/>
  <c r="BO45" i="2"/>
  <c r="BN45" i="2"/>
  <c r="BM45" i="2"/>
  <c r="BL45" i="2" s="1"/>
  <c r="BH45" i="2"/>
  <c r="BD45" i="2"/>
  <c r="AZ45" i="2"/>
  <c r="AY45" i="2"/>
  <c r="AV45" i="2" s="1"/>
  <c r="AX45" i="2"/>
  <c r="AW45" i="2"/>
  <c r="AW44" i="2" s="1"/>
  <c r="AR45" i="2"/>
  <c r="AN45" i="2"/>
  <c r="AJ45" i="2"/>
  <c r="AI45" i="2"/>
  <c r="AI44" i="2" s="1"/>
  <c r="AH45" i="2"/>
  <c r="AG45" i="2"/>
  <c r="AB45" i="2"/>
  <c r="X45" i="2"/>
  <c r="T45" i="2"/>
  <c r="S45" i="2"/>
  <c r="R45" i="2"/>
  <c r="Q45" i="2"/>
  <c r="P45" i="2"/>
  <c r="L45" i="2"/>
  <c r="H45" i="2"/>
  <c r="D45" i="2"/>
  <c r="BM44" i="2"/>
  <c r="BK44" i="2"/>
  <c r="BJ44" i="2"/>
  <c r="BI44" i="2"/>
  <c r="BH44" i="2"/>
  <c r="BG44" i="2"/>
  <c r="BF44" i="2"/>
  <c r="BE44" i="2"/>
  <c r="BD44" i="2" s="1"/>
  <c r="BC44" i="2"/>
  <c r="BB44" i="2"/>
  <c r="BA44" i="2"/>
  <c r="AZ44" i="2"/>
  <c r="AY44" i="2"/>
  <c r="AX44" i="2"/>
  <c r="AU44" i="2"/>
  <c r="AT44" i="2"/>
  <c r="AS44" i="2"/>
  <c r="AR44" i="2"/>
  <c r="AQ44" i="2"/>
  <c r="AP44" i="2"/>
  <c r="AO44" i="2"/>
  <c r="AN44" i="2"/>
  <c r="AM44" i="2"/>
  <c r="AL44" i="2"/>
  <c r="AK44" i="2"/>
  <c r="AJ44" i="2" s="1"/>
  <c r="AE44" i="2"/>
  <c r="AD44" i="2"/>
  <c r="AC44" i="2"/>
  <c r="AB44" i="2" s="1"/>
  <c r="AA44" i="2"/>
  <c r="Z44" i="2"/>
  <c r="Y44" i="2"/>
  <c r="X44" i="2"/>
  <c r="W44" i="2"/>
  <c r="V44" i="2"/>
  <c r="U44" i="2"/>
  <c r="T44" i="2"/>
  <c r="O44" i="2"/>
  <c r="O36" i="2" s="1"/>
  <c r="N44" i="2"/>
  <c r="L44" i="2" s="1"/>
  <c r="M44" i="2"/>
  <c r="K44" i="2"/>
  <c r="J44" i="2"/>
  <c r="I44" i="2"/>
  <c r="H44" i="2"/>
  <c r="G44" i="2"/>
  <c r="F44" i="2"/>
  <c r="E44" i="2"/>
  <c r="D44" i="2" s="1"/>
  <c r="BO43" i="2"/>
  <c r="BN43" i="2"/>
  <c r="BM43" i="2"/>
  <c r="BL43" i="2" s="1"/>
  <c r="BH43" i="2"/>
  <c r="BD43" i="2"/>
  <c r="AZ43" i="2"/>
  <c r="AY43" i="2"/>
  <c r="AY41" i="2" s="1"/>
  <c r="AX43" i="2"/>
  <c r="AV43" i="2" s="1"/>
  <c r="AW43" i="2"/>
  <c r="AW41" i="2" s="1"/>
  <c r="AR43" i="2"/>
  <c r="AN43" i="2"/>
  <c r="AJ43" i="2"/>
  <c r="AI43" i="2"/>
  <c r="AH43" i="2"/>
  <c r="AF43" i="2" s="1"/>
  <c r="AG43" i="2"/>
  <c r="AB43" i="2"/>
  <c r="X43" i="2"/>
  <c r="T43" i="2"/>
  <c r="S43" i="2"/>
  <c r="BS43" i="2" s="1"/>
  <c r="R43" i="2"/>
  <c r="Q43" i="2"/>
  <c r="P43" i="2"/>
  <c r="L43" i="2"/>
  <c r="H43" i="2"/>
  <c r="D43" i="2"/>
  <c r="BR42" i="2"/>
  <c r="BQ42" i="2"/>
  <c r="BO42" i="2"/>
  <c r="BN42" i="2"/>
  <c r="BM42" i="2"/>
  <c r="BM41" i="2" s="1"/>
  <c r="BH42" i="2"/>
  <c r="BD42" i="2"/>
  <c r="AZ42" i="2"/>
  <c r="AY42" i="2"/>
  <c r="AX42" i="2"/>
  <c r="AX41" i="2" s="1"/>
  <c r="AW42" i="2"/>
  <c r="AV42" i="2"/>
  <c r="AR42" i="2"/>
  <c r="AN42" i="2"/>
  <c r="AJ42" i="2"/>
  <c r="AI42" i="2"/>
  <c r="AI41" i="2" s="1"/>
  <c r="AH42" i="2"/>
  <c r="AH41" i="2" s="1"/>
  <c r="AG42" i="2"/>
  <c r="AG41" i="2" s="1"/>
  <c r="AF42" i="2"/>
  <c r="AB42" i="2"/>
  <c r="X42" i="2"/>
  <c r="T42" i="2"/>
  <c r="S42" i="2"/>
  <c r="R42" i="2"/>
  <c r="Q42" i="2"/>
  <c r="P42" i="2" s="1"/>
  <c r="L42" i="2"/>
  <c r="H42" i="2"/>
  <c r="D42" i="2"/>
  <c r="BN41" i="2"/>
  <c r="BK41" i="2"/>
  <c r="BJ41" i="2"/>
  <c r="BI41" i="2"/>
  <c r="BH41" i="2"/>
  <c r="BG41" i="2"/>
  <c r="BF41" i="2"/>
  <c r="BF36" i="2" s="1"/>
  <c r="BE41" i="2"/>
  <c r="BE36" i="2" s="1"/>
  <c r="BD36" i="2" s="1"/>
  <c r="BD41" i="2"/>
  <c r="BC41" i="2"/>
  <c r="BB41" i="2"/>
  <c r="BA41" i="2"/>
  <c r="AZ41" i="2"/>
  <c r="AU41" i="2"/>
  <c r="AT41" i="2"/>
  <c r="AS41" i="2"/>
  <c r="AR41" i="2"/>
  <c r="AQ41" i="2"/>
  <c r="AP41" i="2"/>
  <c r="AO41" i="2"/>
  <c r="AN41" i="2" s="1"/>
  <c r="AM41" i="2"/>
  <c r="AL41" i="2"/>
  <c r="AL36" i="2" s="1"/>
  <c r="AK41" i="2"/>
  <c r="AK36" i="2" s="1"/>
  <c r="AJ41" i="2"/>
  <c r="AE41" i="2"/>
  <c r="AD41" i="2"/>
  <c r="AC41" i="2"/>
  <c r="AB41" i="2" s="1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 s="1"/>
  <c r="G41" i="2"/>
  <c r="F41" i="2"/>
  <c r="D41" i="2" s="1"/>
  <c r="E41" i="2"/>
  <c r="BS40" i="2"/>
  <c r="BO40" i="2"/>
  <c r="BN40" i="2"/>
  <c r="BM40" i="2"/>
  <c r="BL40" i="2"/>
  <c r="BH40" i="2"/>
  <c r="BD40" i="2"/>
  <c r="AZ40" i="2"/>
  <c r="AY40" i="2"/>
  <c r="AX40" i="2"/>
  <c r="AW40" i="2"/>
  <c r="AV40" i="2"/>
  <c r="AR40" i="2"/>
  <c r="AN40" i="2"/>
  <c r="AJ40" i="2"/>
  <c r="AI40" i="2"/>
  <c r="AH40" i="2"/>
  <c r="AG40" i="2"/>
  <c r="AF40" i="2" s="1"/>
  <c r="AB40" i="2"/>
  <c r="X40" i="2"/>
  <c r="T40" i="2"/>
  <c r="S40" i="2"/>
  <c r="R40" i="2"/>
  <c r="BR40" i="2" s="1"/>
  <c r="Q40" i="2"/>
  <c r="P40" i="2" s="1"/>
  <c r="L40" i="2"/>
  <c r="H40" i="2"/>
  <c r="D40" i="2"/>
  <c r="BO39" i="2"/>
  <c r="BN39" i="2"/>
  <c r="BM39" i="2"/>
  <c r="BL39" i="2"/>
  <c r="BH39" i="2"/>
  <c r="BD39" i="2"/>
  <c r="AZ39" i="2"/>
  <c r="AY39" i="2"/>
  <c r="AY37" i="2" s="1"/>
  <c r="AY36" i="2" s="1"/>
  <c r="AX39" i="2"/>
  <c r="AW39" i="2"/>
  <c r="AV39" i="2" s="1"/>
  <c r="AR39" i="2"/>
  <c r="AN39" i="2"/>
  <c r="AJ39" i="2"/>
  <c r="AI39" i="2"/>
  <c r="AH39" i="2"/>
  <c r="AG39" i="2"/>
  <c r="AF39" i="2" s="1"/>
  <c r="AB39" i="2"/>
  <c r="X39" i="2"/>
  <c r="T39" i="2"/>
  <c r="S39" i="2"/>
  <c r="R39" i="2"/>
  <c r="Q39" i="2"/>
  <c r="P39" i="2" s="1"/>
  <c r="L39" i="2"/>
  <c r="H39" i="2"/>
  <c r="D39" i="2"/>
  <c r="BR38" i="2"/>
  <c r="BO38" i="2"/>
  <c r="BN38" i="2"/>
  <c r="BM38" i="2"/>
  <c r="BL38" i="2"/>
  <c r="BH38" i="2"/>
  <c r="BD38" i="2"/>
  <c r="AZ38" i="2"/>
  <c r="AY38" i="2"/>
  <c r="AX38" i="2"/>
  <c r="AW38" i="2"/>
  <c r="AR38" i="2"/>
  <c r="AN38" i="2"/>
  <c r="AJ38" i="2"/>
  <c r="AI38" i="2"/>
  <c r="AI37" i="2" s="1"/>
  <c r="AH38" i="2"/>
  <c r="AG38" i="2"/>
  <c r="BQ38" i="2" s="1"/>
  <c r="AB38" i="2"/>
  <c r="X38" i="2"/>
  <c r="T38" i="2"/>
  <c r="S38" i="2"/>
  <c r="R38" i="2"/>
  <c r="Q38" i="2"/>
  <c r="P38" i="2"/>
  <c r="L38" i="2"/>
  <c r="H38" i="2"/>
  <c r="D38" i="2"/>
  <c r="BO37" i="2"/>
  <c r="BN37" i="2"/>
  <c r="BM37" i="2"/>
  <c r="BL37" i="2"/>
  <c r="BK37" i="2"/>
  <c r="BK36" i="2" s="1"/>
  <c r="BJ37" i="2"/>
  <c r="BI37" i="2"/>
  <c r="BI36" i="2" s="1"/>
  <c r="BG37" i="2"/>
  <c r="BF37" i="2"/>
  <c r="BE37" i="2"/>
  <c r="BD37" i="2"/>
  <c r="BC37" i="2"/>
  <c r="BB37" i="2"/>
  <c r="BA37" i="2"/>
  <c r="AZ37" i="2" s="1"/>
  <c r="AX37" i="2"/>
  <c r="AX36" i="2" s="1"/>
  <c r="AU37" i="2"/>
  <c r="AT37" i="2"/>
  <c r="AS37" i="2"/>
  <c r="AR37" i="2"/>
  <c r="AQ37" i="2"/>
  <c r="AQ36" i="2" s="1"/>
  <c r="AP37" i="2"/>
  <c r="AP36" i="2" s="1"/>
  <c r="AO37" i="2"/>
  <c r="AN37" i="2"/>
  <c r="AM37" i="2"/>
  <c r="AL37" i="2"/>
  <c r="AK37" i="2"/>
  <c r="AJ37" i="2"/>
  <c r="AE37" i="2"/>
  <c r="AD37" i="2"/>
  <c r="AC37" i="2"/>
  <c r="AB37" i="2"/>
  <c r="AA37" i="2"/>
  <c r="Z37" i="2"/>
  <c r="Y37" i="2"/>
  <c r="Y36" i="2" s="1"/>
  <c r="W37" i="2"/>
  <c r="W36" i="2" s="1"/>
  <c r="V37" i="2"/>
  <c r="V36" i="2" s="1"/>
  <c r="U37" i="2"/>
  <c r="U36" i="2" s="1"/>
  <c r="T36" i="2" s="1"/>
  <c r="T37" i="2"/>
  <c r="O37" i="2"/>
  <c r="N37" i="2"/>
  <c r="M37" i="2"/>
  <c r="L37" i="2" s="1"/>
  <c r="K37" i="2"/>
  <c r="K36" i="2" s="1"/>
  <c r="J37" i="2"/>
  <c r="I37" i="2"/>
  <c r="H37" i="2"/>
  <c r="G37" i="2"/>
  <c r="F37" i="2"/>
  <c r="E37" i="2"/>
  <c r="D37" i="2"/>
  <c r="BG36" i="2"/>
  <c r="BC36" i="2"/>
  <c r="BB36" i="2"/>
  <c r="AM36" i="2"/>
  <c r="AD36" i="2"/>
  <c r="AC36" i="2"/>
  <c r="M36" i="2"/>
  <c r="BO34" i="2"/>
  <c r="BN34" i="2"/>
  <c r="BM34" i="2"/>
  <c r="BL34" i="2"/>
  <c r="BH34" i="2"/>
  <c r="BD34" i="2"/>
  <c r="AZ34" i="2"/>
  <c r="AY34" i="2"/>
  <c r="AV34" i="2" s="1"/>
  <c r="AX34" i="2"/>
  <c r="AW34" i="2"/>
  <c r="AR34" i="2"/>
  <c r="AN34" i="2"/>
  <c r="AJ34" i="2"/>
  <c r="AI34" i="2"/>
  <c r="AH34" i="2"/>
  <c r="AG34" i="2"/>
  <c r="AF34" i="2" s="1"/>
  <c r="AB34" i="2"/>
  <c r="X34" i="2"/>
  <c r="T34" i="2"/>
  <c r="S34" i="2"/>
  <c r="R34" i="2"/>
  <c r="Q34" i="2"/>
  <c r="P34" i="2"/>
  <c r="L34" i="2"/>
  <c r="H34" i="2"/>
  <c r="D34" i="2"/>
  <c r="BS33" i="2"/>
  <c r="BO33" i="2"/>
  <c r="BN33" i="2"/>
  <c r="BM33" i="2"/>
  <c r="BL33" i="2"/>
  <c r="BH33" i="2"/>
  <c r="BD33" i="2"/>
  <c r="AZ33" i="2"/>
  <c r="AY33" i="2"/>
  <c r="AX33" i="2"/>
  <c r="AX31" i="2" s="1"/>
  <c r="AW33" i="2"/>
  <c r="AR33" i="2"/>
  <c r="AN33" i="2"/>
  <c r="AJ33" i="2"/>
  <c r="AI33" i="2"/>
  <c r="AH33" i="2"/>
  <c r="BR33" i="2" s="1"/>
  <c r="AG33" i="2"/>
  <c r="AF33" i="2"/>
  <c r="AB33" i="2"/>
  <c r="X33" i="2"/>
  <c r="T33" i="2"/>
  <c r="S33" i="2"/>
  <c r="R33" i="2"/>
  <c r="Q33" i="2"/>
  <c r="P33" i="2"/>
  <c r="L33" i="2"/>
  <c r="H33" i="2"/>
  <c r="D33" i="2"/>
  <c r="BS32" i="2"/>
  <c r="BS31" i="2" s="1"/>
  <c r="BO32" i="2"/>
  <c r="BO31" i="2" s="1"/>
  <c r="BN32" i="2"/>
  <c r="BN31" i="2" s="1"/>
  <c r="BM32" i="2"/>
  <c r="BM31" i="2" s="1"/>
  <c r="BL31" i="2" s="1"/>
  <c r="BL32" i="2"/>
  <c r="BH32" i="2"/>
  <c r="BD32" i="2"/>
  <c r="AZ32" i="2"/>
  <c r="AY32" i="2"/>
  <c r="AX32" i="2"/>
  <c r="AW32" i="2"/>
  <c r="AR32" i="2"/>
  <c r="AN32" i="2"/>
  <c r="AJ32" i="2"/>
  <c r="AI32" i="2"/>
  <c r="AH32" i="2"/>
  <c r="AG32" i="2"/>
  <c r="AF32" i="2"/>
  <c r="AB32" i="2"/>
  <c r="X32" i="2"/>
  <c r="T32" i="2"/>
  <c r="S32" i="2"/>
  <c r="R32" i="2"/>
  <c r="BR32" i="2" s="1"/>
  <c r="BR31" i="2" s="1"/>
  <c r="Q32" i="2"/>
  <c r="Q31" i="2" s="1"/>
  <c r="P32" i="2"/>
  <c r="L32" i="2"/>
  <c r="H32" i="2"/>
  <c r="D32" i="2"/>
  <c r="BK31" i="2"/>
  <c r="BJ31" i="2"/>
  <c r="BI31" i="2"/>
  <c r="BH31" i="2"/>
  <c r="BG31" i="2"/>
  <c r="BG27" i="2" s="1"/>
  <c r="BF31" i="2"/>
  <c r="BF27" i="2" s="1"/>
  <c r="BE31" i="2"/>
  <c r="BD31" i="2"/>
  <c r="BC31" i="2"/>
  <c r="BB31" i="2"/>
  <c r="BB27" i="2" s="1"/>
  <c r="BA31" i="2"/>
  <c r="AZ31" i="2" s="1"/>
  <c r="AU31" i="2"/>
  <c r="AT31" i="2"/>
  <c r="AS31" i="2"/>
  <c r="AR31" i="2" s="1"/>
  <c r="AQ31" i="2"/>
  <c r="AQ27" i="2" s="1"/>
  <c r="AQ10" i="2" s="1"/>
  <c r="AP31" i="2"/>
  <c r="AP27" i="2" s="1"/>
  <c r="AO31" i="2"/>
  <c r="AN31" i="2"/>
  <c r="AM31" i="2"/>
  <c r="AL31" i="2"/>
  <c r="AK31" i="2"/>
  <c r="AI31" i="2"/>
  <c r="AE31" i="2"/>
  <c r="AD31" i="2"/>
  <c r="AC31" i="2"/>
  <c r="AB31" i="2"/>
  <c r="AA31" i="2"/>
  <c r="Z31" i="2"/>
  <c r="Y31" i="2"/>
  <c r="X31" i="2" s="1"/>
  <c r="W31" i="2"/>
  <c r="V31" i="2"/>
  <c r="U31" i="2"/>
  <c r="T31" i="2"/>
  <c r="S31" i="2"/>
  <c r="S27" i="2" s="1"/>
  <c r="R31" i="2"/>
  <c r="O31" i="2"/>
  <c r="N31" i="2"/>
  <c r="M31" i="2"/>
  <c r="L31" i="2"/>
  <c r="K31" i="2"/>
  <c r="J31" i="2"/>
  <c r="I31" i="2"/>
  <c r="H31" i="2"/>
  <c r="G31" i="2"/>
  <c r="F31" i="2"/>
  <c r="E31" i="2"/>
  <c r="D31" i="2" s="1"/>
  <c r="BO30" i="2"/>
  <c r="BO28" i="2" s="1"/>
  <c r="BO27" i="2" s="1"/>
  <c r="BN30" i="2"/>
  <c r="BN28" i="2" s="1"/>
  <c r="BN27" i="2" s="1"/>
  <c r="BM30" i="2"/>
  <c r="BL30" i="2" s="1"/>
  <c r="BH30" i="2"/>
  <c r="BD30" i="2"/>
  <c r="AZ30" i="2"/>
  <c r="AY30" i="2"/>
  <c r="AV30" i="2" s="1"/>
  <c r="AX30" i="2"/>
  <c r="AW30" i="2"/>
  <c r="AR30" i="2"/>
  <c r="AN30" i="2"/>
  <c r="AJ30" i="2"/>
  <c r="AI30" i="2"/>
  <c r="AI28" i="2" s="1"/>
  <c r="AH30" i="2"/>
  <c r="AG30" i="2"/>
  <c r="AF30" i="2" s="1"/>
  <c r="AB30" i="2"/>
  <c r="X30" i="2"/>
  <c r="T30" i="2"/>
  <c r="S30" i="2"/>
  <c r="S28" i="2" s="1"/>
  <c r="R30" i="2"/>
  <c r="BR30" i="2" s="1"/>
  <c r="Q30" i="2"/>
  <c r="BQ30" i="2" s="1"/>
  <c r="L30" i="2"/>
  <c r="H30" i="2"/>
  <c r="D30" i="2"/>
  <c r="BO29" i="2"/>
  <c r="BN29" i="2"/>
  <c r="BM29" i="2"/>
  <c r="BL29" i="2" s="1"/>
  <c r="BH29" i="2"/>
  <c r="BD29" i="2"/>
  <c r="AZ29" i="2"/>
  <c r="AY29" i="2"/>
  <c r="AX29" i="2"/>
  <c r="AW29" i="2"/>
  <c r="AV29" i="2" s="1"/>
  <c r="AR29" i="2"/>
  <c r="AN29" i="2"/>
  <c r="AJ29" i="2"/>
  <c r="AI29" i="2"/>
  <c r="AH29" i="2"/>
  <c r="AF29" i="2" s="1"/>
  <c r="AG29" i="2"/>
  <c r="AB29" i="2"/>
  <c r="X29" i="2"/>
  <c r="T29" i="2"/>
  <c r="S29" i="2"/>
  <c r="R29" i="2"/>
  <c r="Q29" i="2"/>
  <c r="P29" i="2"/>
  <c r="L29" i="2"/>
  <c r="H29" i="2"/>
  <c r="D29" i="2"/>
  <c r="BK28" i="2"/>
  <c r="BJ28" i="2"/>
  <c r="BI28" i="2"/>
  <c r="BH28" i="2"/>
  <c r="BG28" i="2"/>
  <c r="BF28" i="2"/>
  <c r="BE28" i="2"/>
  <c r="BD28" i="2" s="1"/>
  <c r="BC28" i="2"/>
  <c r="BB28" i="2"/>
  <c r="BA28" i="2"/>
  <c r="AZ28" i="2" s="1"/>
  <c r="AY28" i="2"/>
  <c r="AX28" i="2"/>
  <c r="AX27" i="2" s="1"/>
  <c r="AW28" i="2"/>
  <c r="AV28" i="2" s="1"/>
  <c r="AU28" i="2"/>
  <c r="AU27" i="2" s="1"/>
  <c r="AT28" i="2"/>
  <c r="AT27" i="2" s="1"/>
  <c r="AS28" i="2"/>
  <c r="AR28" i="2"/>
  <c r="AQ28" i="2"/>
  <c r="AP28" i="2"/>
  <c r="AO28" i="2"/>
  <c r="AN28" i="2"/>
  <c r="AM28" i="2"/>
  <c r="AL28" i="2"/>
  <c r="AK28" i="2"/>
  <c r="AJ28" i="2" s="1"/>
  <c r="AG28" i="2"/>
  <c r="AE28" i="2"/>
  <c r="AE27" i="2" s="1"/>
  <c r="AD28" i="2"/>
  <c r="AD27" i="2" s="1"/>
  <c r="AC28" i="2"/>
  <c r="AC27" i="2" s="1"/>
  <c r="AA28" i="2"/>
  <c r="AA27" i="2" s="1"/>
  <c r="Z28" i="2"/>
  <c r="Z27" i="2" s="1"/>
  <c r="Y28" i="2"/>
  <c r="X28" i="2"/>
  <c r="W28" i="2"/>
  <c r="V28" i="2"/>
  <c r="U28" i="2"/>
  <c r="T28" i="2"/>
  <c r="O28" i="2"/>
  <c r="O27" i="2" s="1"/>
  <c r="N28" i="2"/>
  <c r="N27" i="2" s="1"/>
  <c r="M28" i="2"/>
  <c r="M27" i="2" s="1"/>
  <c r="K28" i="2"/>
  <c r="K27" i="2" s="1"/>
  <c r="J28" i="2"/>
  <c r="J27" i="2" s="1"/>
  <c r="I28" i="2"/>
  <c r="I27" i="2" s="1"/>
  <c r="H27" i="2" s="1"/>
  <c r="H28" i="2"/>
  <c r="G28" i="2"/>
  <c r="G27" i="2" s="1"/>
  <c r="F28" i="2"/>
  <c r="F27" i="2" s="1"/>
  <c r="E28" i="2"/>
  <c r="D28" i="2"/>
  <c r="BK27" i="2"/>
  <c r="BJ27" i="2"/>
  <c r="BI27" i="2"/>
  <c r="BE27" i="2"/>
  <c r="BC27" i="2"/>
  <c r="BA27" i="2"/>
  <c r="AZ27" i="2" s="1"/>
  <c r="AS27" i="2"/>
  <c r="AR27" i="2" s="1"/>
  <c r="AO27" i="2"/>
  <c r="AL27" i="2"/>
  <c r="AK27" i="2"/>
  <c r="AI27" i="2"/>
  <c r="Y27" i="2"/>
  <c r="X27" i="2" s="1"/>
  <c r="W27" i="2"/>
  <c r="V27" i="2"/>
  <c r="U27" i="2"/>
  <c r="T27" i="2" s="1"/>
  <c r="E27" i="2"/>
  <c r="D27" i="2"/>
  <c r="BO25" i="2"/>
  <c r="BO23" i="2" s="1"/>
  <c r="BN25" i="2"/>
  <c r="BN23" i="2" s="1"/>
  <c r="BM25" i="2"/>
  <c r="BM23" i="2" s="1"/>
  <c r="BL23" i="2" s="1"/>
  <c r="BH25" i="2"/>
  <c r="BD25" i="2"/>
  <c r="AZ25" i="2"/>
  <c r="AY25" i="2"/>
  <c r="AX25" i="2"/>
  <c r="AW25" i="2"/>
  <c r="AR25" i="2"/>
  <c r="AN25" i="2"/>
  <c r="AJ25" i="2"/>
  <c r="AI25" i="2"/>
  <c r="AH25" i="2"/>
  <c r="AG25" i="2"/>
  <c r="AG23" i="2" s="1"/>
  <c r="AB25" i="2"/>
  <c r="X25" i="2"/>
  <c r="T25" i="2"/>
  <c r="S25" i="2"/>
  <c r="S23" i="2" s="1"/>
  <c r="R25" i="2"/>
  <c r="BR25" i="2" s="1"/>
  <c r="Q25" i="2"/>
  <c r="L25" i="2"/>
  <c r="H25" i="2"/>
  <c r="D25" i="2"/>
  <c r="BO24" i="2"/>
  <c r="BN24" i="2"/>
  <c r="BM24" i="2"/>
  <c r="BL24" i="2"/>
  <c r="BH24" i="2"/>
  <c r="BD24" i="2"/>
  <c r="AZ24" i="2"/>
  <c r="AY24" i="2"/>
  <c r="AX24" i="2"/>
  <c r="AW24" i="2"/>
  <c r="AV24" i="2" s="1"/>
  <c r="AR24" i="2"/>
  <c r="AN24" i="2"/>
  <c r="AJ24" i="2"/>
  <c r="AI24" i="2"/>
  <c r="AI23" i="2" s="1"/>
  <c r="AH24" i="2"/>
  <c r="AF24" i="2" s="1"/>
  <c r="AG24" i="2"/>
  <c r="AB24" i="2"/>
  <c r="X24" i="2"/>
  <c r="T24" i="2"/>
  <c r="S24" i="2"/>
  <c r="BS24" i="2" s="1"/>
  <c r="R24" i="2"/>
  <c r="Q24" i="2"/>
  <c r="P24" i="2"/>
  <c r="L24" i="2"/>
  <c r="H24" i="2"/>
  <c r="D24" i="2"/>
  <c r="BK23" i="2"/>
  <c r="BJ23" i="2"/>
  <c r="BI23" i="2"/>
  <c r="BH23" i="2"/>
  <c r="BG23" i="2"/>
  <c r="BF23" i="2"/>
  <c r="BE23" i="2"/>
  <c r="BD23" i="2" s="1"/>
  <c r="BC23" i="2"/>
  <c r="BB23" i="2"/>
  <c r="BA23" i="2"/>
  <c r="AZ23" i="2"/>
  <c r="AX23" i="2"/>
  <c r="AW23" i="2"/>
  <c r="AU23" i="2"/>
  <c r="AT23" i="2"/>
  <c r="AS23" i="2"/>
  <c r="AR23" i="2" s="1"/>
  <c r="AQ23" i="2"/>
  <c r="AP23" i="2"/>
  <c r="AO23" i="2"/>
  <c r="AN23" i="2"/>
  <c r="AM23" i="2"/>
  <c r="AL23" i="2"/>
  <c r="AK23" i="2"/>
  <c r="AJ23" i="2" s="1"/>
  <c r="AE23" i="2"/>
  <c r="AD23" i="2"/>
  <c r="AC23" i="2"/>
  <c r="AA23" i="2"/>
  <c r="Z23" i="2"/>
  <c r="Y23" i="2"/>
  <c r="X23" i="2" s="1"/>
  <c r="W23" i="2"/>
  <c r="V23" i="2"/>
  <c r="U23" i="2"/>
  <c r="T23" i="2"/>
  <c r="Q23" i="2"/>
  <c r="O23" i="2"/>
  <c r="N23" i="2"/>
  <c r="M23" i="2"/>
  <c r="L23" i="2"/>
  <c r="K23" i="2"/>
  <c r="J23" i="2"/>
  <c r="I23" i="2"/>
  <c r="H23" i="2"/>
  <c r="G23" i="2"/>
  <c r="F23" i="2"/>
  <c r="E23" i="2"/>
  <c r="D23" i="2"/>
  <c r="BO21" i="2"/>
  <c r="BN21" i="2"/>
  <c r="BM21" i="2"/>
  <c r="BL21" i="2" s="1"/>
  <c r="BH21" i="2"/>
  <c r="BD21" i="2"/>
  <c r="AZ21" i="2"/>
  <c r="AY21" i="2"/>
  <c r="AV21" i="2" s="1"/>
  <c r="AX21" i="2"/>
  <c r="AW21" i="2"/>
  <c r="AR21" i="2"/>
  <c r="AN21" i="2"/>
  <c r="AJ21" i="2"/>
  <c r="AI21" i="2"/>
  <c r="AH21" i="2"/>
  <c r="AF21" i="2" s="1"/>
  <c r="AG21" i="2"/>
  <c r="AB21" i="2"/>
  <c r="X21" i="2"/>
  <c r="T21" i="2"/>
  <c r="S21" i="2"/>
  <c r="R21" i="2"/>
  <c r="Q21" i="2"/>
  <c r="BQ21" i="2" s="1"/>
  <c r="L21" i="2"/>
  <c r="H21" i="2"/>
  <c r="D21" i="2"/>
  <c r="BS20" i="2"/>
  <c r="BO20" i="2"/>
  <c r="BN20" i="2"/>
  <c r="BM20" i="2"/>
  <c r="BL20" i="2"/>
  <c r="BH20" i="2"/>
  <c r="BD20" i="2"/>
  <c r="AZ20" i="2"/>
  <c r="AY20" i="2"/>
  <c r="AX20" i="2"/>
  <c r="AW20" i="2"/>
  <c r="AV20" i="2"/>
  <c r="AR20" i="2"/>
  <c r="AN20" i="2"/>
  <c r="AJ20" i="2"/>
  <c r="AI20" i="2"/>
  <c r="AI18" i="2" s="1"/>
  <c r="AH20" i="2"/>
  <c r="AH18" i="2" s="1"/>
  <c r="AG20" i="2"/>
  <c r="AB20" i="2"/>
  <c r="X20" i="2"/>
  <c r="T20" i="2"/>
  <c r="S20" i="2"/>
  <c r="R20" i="2"/>
  <c r="BR20" i="2" s="1"/>
  <c r="Q20" i="2"/>
  <c r="P20" i="2" s="1"/>
  <c r="L20" i="2"/>
  <c r="H20" i="2"/>
  <c r="D20" i="2"/>
  <c r="BO19" i="2"/>
  <c r="BO18" i="2" s="1"/>
  <c r="BN19" i="2"/>
  <c r="BN18" i="2" s="1"/>
  <c r="BM19" i="2"/>
  <c r="BM18" i="2" s="1"/>
  <c r="BL18" i="2" s="1"/>
  <c r="BH19" i="2"/>
  <c r="BD19" i="2"/>
  <c r="AZ19" i="2"/>
  <c r="AY19" i="2"/>
  <c r="AX19" i="2"/>
  <c r="AW19" i="2"/>
  <c r="AR19" i="2"/>
  <c r="AN19" i="2"/>
  <c r="AJ19" i="2"/>
  <c r="AI19" i="2"/>
  <c r="AH19" i="2"/>
  <c r="AG19" i="2"/>
  <c r="AF19" i="2" s="1"/>
  <c r="AB19" i="2"/>
  <c r="X19" i="2"/>
  <c r="T19" i="2"/>
  <c r="S19" i="2"/>
  <c r="R19" i="2"/>
  <c r="BR19" i="2" s="1"/>
  <c r="Q19" i="2"/>
  <c r="L19" i="2"/>
  <c r="H19" i="2"/>
  <c r="D19" i="2"/>
  <c r="BK18" i="2"/>
  <c r="BJ18" i="2"/>
  <c r="BI18" i="2"/>
  <c r="BH18" i="2"/>
  <c r="BG18" i="2"/>
  <c r="BF18" i="2"/>
  <c r="BE18" i="2"/>
  <c r="BC18" i="2"/>
  <c r="BB18" i="2"/>
  <c r="BA18" i="2"/>
  <c r="AZ18" i="2"/>
  <c r="AX18" i="2"/>
  <c r="AW18" i="2"/>
  <c r="AU18" i="2"/>
  <c r="AT18" i="2"/>
  <c r="AS18" i="2"/>
  <c r="AR18" i="2"/>
  <c r="AQ18" i="2"/>
  <c r="AP18" i="2"/>
  <c r="AO18" i="2"/>
  <c r="AN18" i="2"/>
  <c r="AM18" i="2"/>
  <c r="AL18" i="2"/>
  <c r="AK18" i="2"/>
  <c r="AE18" i="2"/>
  <c r="AD18" i="2"/>
  <c r="AB18" i="2" s="1"/>
  <c r="AC18" i="2"/>
  <c r="AA18" i="2"/>
  <c r="Z18" i="2"/>
  <c r="Y18" i="2"/>
  <c r="X18" i="2"/>
  <c r="W18" i="2"/>
  <c r="V18" i="2"/>
  <c r="U18" i="2"/>
  <c r="U12" i="2" s="1"/>
  <c r="T12" i="2" s="1"/>
  <c r="T18" i="2"/>
  <c r="S18" i="2"/>
  <c r="R18" i="2"/>
  <c r="O18" i="2"/>
  <c r="N18" i="2"/>
  <c r="M18" i="2"/>
  <c r="L18" i="2"/>
  <c r="K18" i="2"/>
  <c r="J18" i="2"/>
  <c r="I18" i="2"/>
  <c r="H18" i="2"/>
  <c r="G18" i="2"/>
  <c r="F18" i="2"/>
  <c r="E18" i="2"/>
  <c r="D18" i="2"/>
  <c r="BO17" i="2"/>
  <c r="BN17" i="2"/>
  <c r="BM17" i="2"/>
  <c r="BL17" i="2"/>
  <c r="BH17" i="2"/>
  <c r="BD17" i="2"/>
  <c r="AZ17" i="2"/>
  <c r="AY17" i="2"/>
  <c r="AX17" i="2"/>
  <c r="AW17" i="2"/>
  <c r="AV17" i="2" s="1"/>
  <c r="AR17" i="2"/>
  <c r="AN17" i="2"/>
  <c r="AJ17" i="2"/>
  <c r="AI17" i="2"/>
  <c r="AH17" i="2"/>
  <c r="AG17" i="2"/>
  <c r="AF17" i="2" s="1"/>
  <c r="AB17" i="2"/>
  <c r="X17" i="2"/>
  <c r="T17" i="2"/>
  <c r="S17" i="2"/>
  <c r="R17" i="2"/>
  <c r="BR17" i="2" s="1"/>
  <c r="Q17" i="2"/>
  <c r="P17" i="2"/>
  <c r="L17" i="2"/>
  <c r="H17" i="2"/>
  <c r="D17" i="2"/>
  <c r="BS16" i="2"/>
  <c r="BR16" i="2"/>
  <c r="BQ16" i="2"/>
  <c r="BP16" i="2" s="1"/>
  <c r="BO16" i="2"/>
  <c r="BN16" i="2"/>
  <c r="BM16" i="2"/>
  <c r="BL16" i="2"/>
  <c r="BH16" i="2"/>
  <c r="BD16" i="2"/>
  <c r="AZ16" i="2"/>
  <c r="AY16" i="2"/>
  <c r="AX16" i="2"/>
  <c r="AX13" i="2" s="1"/>
  <c r="AX12" i="2" s="1"/>
  <c r="AW16" i="2"/>
  <c r="AW13" i="2" s="1"/>
  <c r="AV16" i="2"/>
  <c r="AR16" i="2"/>
  <c r="AN16" i="2"/>
  <c r="AJ16" i="2"/>
  <c r="AI16" i="2"/>
  <c r="AH16" i="2"/>
  <c r="AG16" i="2"/>
  <c r="AF16" i="2" s="1"/>
  <c r="AB16" i="2"/>
  <c r="X16" i="2"/>
  <c r="T16" i="2"/>
  <c r="S16" i="2"/>
  <c r="R16" i="2"/>
  <c r="Q16" i="2"/>
  <c r="P16" i="2"/>
  <c r="L16" i="2"/>
  <c r="H16" i="2"/>
  <c r="D16" i="2"/>
  <c r="BR15" i="2"/>
  <c r="BQ15" i="2"/>
  <c r="BO15" i="2"/>
  <c r="BN15" i="2"/>
  <c r="BM15" i="2"/>
  <c r="BH15" i="2"/>
  <c r="BD15" i="2"/>
  <c r="AZ15" i="2"/>
  <c r="AY15" i="2"/>
  <c r="AY13" i="2" s="1"/>
  <c r="AX15" i="2"/>
  <c r="AW15" i="2"/>
  <c r="AV15" i="2" s="1"/>
  <c r="AR15" i="2"/>
  <c r="AN15" i="2"/>
  <c r="AJ15" i="2"/>
  <c r="AI15" i="2"/>
  <c r="AH15" i="2"/>
  <c r="AG15" i="2"/>
  <c r="AG13" i="2" s="1"/>
  <c r="AF15" i="2"/>
  <c r="AB15" i="2"/>
  <c r="X15" i="2"/>
  <c r="T15" i="2"/>
  <c r="S15" i="2"/>
  <c r="R15" i="2"/>
  <c r="Q15" i="2"/>
  <c r="L15" i="2"/>
  <c r="H15" i="2"/>
  <c r="D15" i="2"/>
  <c r="BO14" i="2"/>
  <c r="BN14" i="2"/>
  <c r="BM14" i="2"/>
  <c r="BL14" i="2"/>
  <c r="BH14" i="2"/>
  <c r="BD14" i="2"/>
  <c r="AZ14" i="2"/>
  <c r="AY14" i="2"/>
  <c r="AX14" i="2"/>
  <c r="AW14" i="2"/>
  <c r="AV14" i="2"/>
  <c r="AR14" i="2"/>
  <c r="AN14" i="2"/>
  <c r="AJ14" i="2"/>
  <c r="AI14" i="2"/>
  <c r="AH14" i="2"/>
  <c r="AF14" i="2" s="1"/>
  <c r="AG14" i="2"/>
  <c r="AB14" i="2"/>
  <c r="X14" i="2"/>
  <c r="T14" i="2"/>
  <c r="S14" i="2"/>
  <c r="BS14" i="2" s="1"/>
  <c r="R14" i="2"/>
  <c r="P14" i="2" s="1"/>
  <c r="Q14" i="2"/>
  <c r="BQ14" i="2" s="1"/>
  <c r="L14" i="2"/>
  <c r="H14" i="2"/>
  <c r="D14" i="2"/>
  <c r="BN13" i="2"/>
  <c r="BN12" i="2" s="1"/>
  <c r="BM13" i="2"/>
  <c r="BK13" i="2"/>
  <c r="BJ13" i="2"/>
  <c r="BI13" i="2"/>
  <c r="BH13" i="2"/>
  <c r="BG13" i="2"/>
  <c r="BG12" i="2" s="1"/>
  <c r="BG10" i="2" s="1"/>
  <c r="BF13" i="2"/>
  <c r="BE13" i="2"/>
  <c r="BC13" i="2"/>
  <c r="BB13" i="2"/>
  <c r="BB12" i="2" s="1"/>
  <c r="BA13" i="2"/>
  <c r="AZ13" i="2" s="1"/>
  <c r="AU13" i="2"/>
  <c r="AU12" i="2" s="1"/>
  <c r="AT13" i="2"/>
  <c r="AT12" i="2" s="1"/>
  <c r="AS13" i="2"/>
  <c r="AQ13" i="2"/>
  <c r="AP13" i="2"/>
  <c r="AO13" i="2"/>
  <c r="AN13" i="2"/>
  <c r="AM13" i="2"/>
  <c r="AM12" i="2" s="1"/>
  <c r="AL13" i="2"/>
  <c r="AK13" i="2"/>
  <c r="AI13" i="2"/>
  <c r="AH13" i="2"/>
  <c r="AH12" i="2" s="1"/>
  <c r="AE13" i="2"/>
  <c r="AD13" i="2"/>
  <c r="AC13" i="2"/>
  <c r="AB13" i="2"/>
  <c r="AA13" i="2"/>
  <c r="Z13" i="2"/>
  <c r="Z12" i="2" s="1"/>
  <c r="Y13" i="2"/>
  <c r="X13" i="2" s="1"/>
  <c r="W13" i="2"/>
  <c r="V13" i="2"/>
  <c r="T13" i="2" s="1"/>
  <c r="U13" i="2"/>
  <c r="Q13" i="2"/>
  <c r="O13" i="2"/>
  <c r="O12" i="2" s="1"/>
  <c r="N13" i="2"/>
  <c r="N12" i="2" s="1"/>
  <c r="M13" i="2"/>
  <c r="M12" i="2" s="1"/>
  <c r="L13" i="2"/>
  <c r="K13" i="2"/>
  <c r="J13" i="2"/>
  <c r="I13" i="2"/>
  <c r="H13" i="2"/>
  <c r="G13" i="2"/>
  <c r="F13" i="2"/>
  <c r="F12" i="2" s="1"/>
  <c r="E13" i="2"/>
  <c r="D13" i="2"/>
  <c r="BK12" i="2"/>
  <c r="BK10" i="2" s="1"/>
  <c r="BJ12" i="2"/>
  <c r="BI12" i="2"/>
  <c r="BH12" i="2"/>
  <c r="BC12" i="2"/>
  <c r="BC10" i="2" s="1"/>
  <c r="AQ12" i="2"/>
  <c r="AP12" i="2"/>
  <c r="AO12" i="2"/>
  <c r="AI12" i="2"/>
  <c r="AA12" i="2"/>
  <c r="Y12" i="2"/>
  <c r="W12" i="2"/>
  <c r="V12" i="2"/>
  <c r="G12" i="2"/>
  <c r="E12" i="2"/>
  <c r="D12" i="2" s="1"/>
  <c r="W10" i="2"/>
  <c r="V10" i="2"/>
  <c r="U10" i="2"/>
  <c r="M10" i="2"/>
  <c r="A442" i="1"/>
  <c r="A441" i="1"/>
  <c r="A440" i="1"/>
  <c r="A439" i="1"/>
  <c r="A438" i="1"/>
  <c r="S433" i="1"/>
  <c r="R433" i="1"/>
  <c r="Q433" i="1"/>
  <c r="P433" i="1"/>
  <c r="O433" i="1"/>
  <c r="N433" i="1"/>
  <c r="M433" i="1"/>
  <c r="L433" i="1"/>
  <c r="T433" i="1" s="1"/>
  <c r="K433" i="1"/>
  <c r="J433" i="1"/>
  <c r="I433" i="1"/>
  <c r="H433" i="1"/>
  <c r="G433" i="1"/>
  <c r="F433" i="1"/>
  <c r="E433" i="1"/>
  <c r="D433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W432" i="1" s="1"/>
  <c r="F432" i="1"/>
  <c r="E432" i="1"/>
  <c r="S431" i="1"/>
  <c r="R431" i="1"/>
  <c r="Q431" i="1"/>
  <c r="P431" i="1"/>
  <c r="O431" i="1"/>
  <c r="N431" i="1"/>
  <c r="M431" i="1"/>
  <c r="L431" i="1"/>
  <c r="K431" i="1"/>
  <c r="J431" i="1"/>
  <c r="I431" i="1"/>
  <c r="G431" i="1"/>
  <c r="F431" i="1"/>
  <c r="E431" i="1"/>
  <c r="U431" i="1" s="1"/>
  <c r="D431" i="1"/>
  <c r="S430" i="1"/>
  <c r="R430" i="1"/>
  <c r="Q430" i="1"/>
  <c r="O430" i="1"/>
  <c r="N430" i="1"/>
  <c r="M430" i="1"/>
  <c r="L430" i="1"/>
  <c r="K430" i="1"/>
  <c r="J430" i="1"/>
  <c r="I430" i="1"/>
  <c r="H430" i="1"/>
  <c r="G430" i="1"/>
  <c r="W430" i="1" s="1"/>
  <c r="F430" i="1"/>
  <c r="E430" i="1"/>
  <c r="U430" i="1" s="1"/>
  <c r="S429" i="1"/>
  <c r="R429" i="1"/>
  <c r="Q429" i="1"/>
  <c r="P429" i="1"/>
  <c r="O429" i="1"/>
  <c r="N429" i="1"/>
  <c r="K429" i="1"/>
  <c r="G429" i="1"/>
  <c r="W429" i="1" s="1"/>
  <c r="F429" i="1"/>
  <c r="E429" i="1"/>
  <c r="D429" i="1"/>
  <c r="S428" i="1"/>
  <c r="R428" i="1"/>
  <c r="Q428" i="1"/>
  <c r="O428" i="1"/>
  <c r="N428" i="1"/>
  <c r="M428" i="1"/>
  <c r="K428" i="1"/>
  <c r="J428" i="1"/>
  <c r="I428" i="1"/>
  <c r="H428" i="1"/>
  <c r="G428" i="1"/>
  <c r="F428" i="1"/>
  <c r="V428" i="1" s="1"/>
  <c r="E428" i="1"/>
  <c r="U428" i="1" s="1"/>
  <c r="D428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R426" i="1"/>
  <c r="Q426" i="1"/>
  <c r="O426" i="1"/>
  <c r="N426" i="1"/>
  <c r="K426" i="1"/>
  <c r="J426" i="1"/>
  <c r="S425" i="1"/>
  <c r="R425" i="1"/>
  <c r="Q425" i="1"/>
  <c r="P425" i="1"/>
  <c r="O425" i="1"/>
  <c r="N425" i="1"/>
  <c r="M425" i="1"/>
  <c r="K425" i="1"/>
  <c r="J425" i="1"/>
  <c r="I425" i="1"/>
  <c r="G425" i="1"/>
  <c r="F425" i="1"/>
  <c r="E425" i="1"/>
  <c r="D425" i="1"/>
  <c r="S424" i="1"/>
  <c r="R424" i="1"/>
  <c r="Q424" i="1"/>
  <c r="O424" i="1"/>
  <c r="N424" i="1"/>
  <c r="M424" i="1"/>
  <c r="L424" i="1"/>
  <c r="K424" i="1"/>
  <c r="J424" i="1"/>
  <c r="I424" i="1"/>
  <c r="H424" i="1"/>
  <c r="G424" i="1"/>
  <c r="F424" i="1"/>
  <c r="E424" i="1"/>
  <c r="U424" i="1" s="1"/>
  <c r="S423" i="1"/>
  <c r="R423" i="1"/>
  <c r="O423" i="1"/>
  <c r="N423" i="1"/>
  <c r="M423" i="1"/>
  <c r="K423" i="1"/>
  <c r="J423" i="1"/>
  <c r="G423" i="1"/>
  <c r="W423" i="1" s="1"/>
  <c r="E423" i="1"/>
  <c r="S422" i="1"/>
  <c r="R422" i="1"/>
  <c r="Q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S421" i="1"/>
  <c r="R421" i="1"/>
  <c r="Q421" i="1"/>
  <c r="P421" i="1"/>
  <c r="O421" i="1"/>
  <c r="N421" i="1"/>
  <c r="M421" i="1"/>
  <c r="K421" i="1"/>
  <c r="J421" i="1"/>
  <c r="I421" i="1"/>
  <c r="H421" i="1"/>
  <c r="G421" i="1"/>
  <c r="W421" i="1" s="1"/>
  <c r="F421" i="1"/>
  <c r="E421" i="1"/>
  <c r="S420" i="1"/>
  <c r="R420" i="1"/>
  <c r="N420" i="1"/>
  <c r="M420" i="1"/>
  <c r="K420" i="1"/>
  <c r="J420" i="1"/>
  <c r="I420" i="1"/>
  <c r="R419" i="1"/>
  <c r="N419" i="1"/>
  <c r="K419" i="1"/>
  <c r="S417" i="1"/>
  <c r="R417" i="1"/>
  <c r="Q417" i="1"/>
  <c r="O417" i="1"/>
  <c r="N417" i="1"/>
  <c r="M417" i="1"/>
  <c r="L417" i="1"/>
  <c r="K417" i="1"/>
  <c r="J417" i="1"/>
  <c r="I417" i="1"/>
  <c r="H417" i="1"/>
  <c r="G417" i="1"/>
  <c r="W417" i="1" s="1"/>
  <c r="F417" i="1"/>
  <c r="E417" i="1"/>
  <c r="U417" i="1" s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S415" i="1"/>
  <c r="R415" i="1"/>
  <c r="Q415" i="1"/>
  <c r="P415" i="1"/>
  <c r="O415" i="1"/>
  <c r="N415" i="1"/>
  <c r="M415" i="1"/>
  <c r="L415" i="1"/>
  <c r="K415" i="1"/>
  <c r="J415" i="1"/>
  <c r="I415" i="1"/>
  <c r="G415" i="1"/>
  <c r="F415" i="1"/>
  <c r="E415" i="1"/>
  <c r="S414" i="1"/>
  <c r="R414" i="1"/>
  <c r="Q414" i="1"/>
  <c r="O414" i="1"/>
  <c r="N414" i="1"/>
  <c r="M414" i="1"/>
  <c r="K414" i="1"/>
  <c r="J414" i="1"/>
  <c r="I414" i="1"/>
  <c r="H414" i="1"/>
  <c r="G414" i="1"/>
  <c r="W414" i="1" s="1"/>
  <c r="F414" i="1"/>
  <c r="E414" i="1"/>
  <c r="U414" i="1" s="1"/>
  <c r="S413" i="1"/>
  <c r="R413" i="1"/>
  <c r="Q413" i="1"/>
  <c r="P413" i="1"/>
  <c r="O413" i="1"/>
  <c r="N413" i="1"/>
  <c r="F413" i="1"/>
  <c r="E413" i="1"/>
  <c r="S412" i="1"/>
  <c r="R412" i="1"/>
  <c r="Q412" i="1"/>
  <c r="P412" i="1"/>
  <c r="O412" i="1"/>
  <c r="N412" i="1"/>
  <c r="M412" i="1"/>
  <c r="K412" i="1"/>
  <c r="J412" i="1"/>
  <c r="I412" i="1"/>
  <c r="H412" i="1"/>
  <c r="G412" i="1"/>
  <c r="F412" i="1"/>
  <c r="E412" i="1"/>
  <c r="D412" i="1"/>
  <c r="S411" i="1"/>
  <c r="R411" i="1"/>
  <c r="Q411" i="1"/>
  <c r="P411" i="1"/>
  <c r="O411" i="1"/>
  <c r="N411" i="1"/>
  <c r="M411" i="1"/>
  <c r="L411" i="1"/>
  <c r="T411" i="1" s="1"/>
  <c r="K411" i="1"/>
  <c r="J411" i="1"/>
  <c r="I411" i="1"/>
  <c r="H411" i="1"/>
  <c r="G411" i="1"/>
  <c r="F411" i="1"/>
  <c r="E411" i="1"/>
  <c r="D411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T410" i="1" s="1"/>
  <c r="G410" i="1"/>
  <c r="F410" i="1"/>
  <c r="E410" i="1"/>
  <c r="D410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T409" i="1" s="1"/>
  <c r="G409" i="1"/>
  <c r="W409" i="1" s="1"/>
  <c r="F409" i="1"/>
  <c r="V409" i="1" s="1"/>
  <c r="E409" i="1"/>
  <c r="U409" i="1" s="1"/>
  <c r="D409" i="1"/>
  <c r="S408" i="1"/>
  <c r="R408" i="1"/>
  <c r="Q408" i="1"/>
  <c r="O408" i="1"/>
  <c r="N408" i="1"/>
  <c r="M408" i="1"/>
  <c r="K408" i="1"/>
  <c r="J408" i="1"/>
  <c r="I408" i="1"/>
  <c r="O407" i="1"/>
  <c r="N407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V405" i="1" s="1"/>
  <c r="E405" i="1"/>
  <c r="D405" i="1"/>
  <c r="S404" i="1"/>
  <c r="R404" i="1"/>
  <c r="Q404" i="1"/>
  <c r="P404" i="1"/>
  <c r="O404" i="1"/>
  <c r="N404" i="1"/>
  <c r="M404" i="1"/>
  <c r="K404" i="1"/>
  <c r="J404" i="1"/>
  <c r="I404" i="1"/>
  <c r="H404" i="1"/>
  <c r="G404" i="1"/>
  <c r="F404" i="1"/>
  <c r="E404" i="1"/>
  <c r="D404" i="1"/>
  <c r="S403" i="1"/>
  <c r="R403" i="1"/>
  <c r="Q403" i="1"/>
  <c r="O403" i="1"/>
  <c r="N403" i="1"/>
  <c r="M403" i="1"/>
  <c r="L403" i="1"/>
  <c r="K403" i="1"/>
  <c r="J403" i="1"/>
  <c r="I403" i="1"/>
  <c r="H403" i="1"/>
  <c r="G403" i="1"/>
  <c r="F403" i="1"/>
  <c r="E403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T402" i="1" s="1"/>
  <c r="G402" i="1"/>
  <c r="W402" i="1" s="1"/>
  <c r="F402" i="1"/>
  <c r="V402" i="1" s="1"/>
  <c r="E402" i="1"/>
  <c r="U402" i="1" s="1"/>
  <c r="D402" i="1"/>
  <c r="S401" i="1"/>
  <c r="R401" i="1"/>
  <c r="Q401" i="1"/>
  <c r="P401" i="1"/>
  <c r="O401" i="1"/>
  <c r="N401" i="1"/>
  <c r="M401" i="1"/>
  <c r="K401" i="1"/>
  <c r="J401" i="1"/>
  <c r="I401" i="1"/>
  <c r="H401" i="1"/>
  <c r="G401" i="1"/>
  <c r="W401" i="1" s="1"/>
  <c r="F401" i="1"/>
  <c r="E401" i="1"/>
  <c r="D401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V400" i="1" s="1"/>
  <c r="E400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S398" i="1"/>
  <c r="R398" i="1"/>
  <c r="Q398" i="1"/>
  <c r="P398" i="1"/>
  <c r="O398" i="1"/>
  <c r="N398" i="1"/>
  <c r="M398" i="1"/>
  <c r="L398" i="1"/>
  <c r="K398" i="1"/>
  <c r="J398" i="1"/>
  <c r="I398" i="1"/>
  <c r="G398" i="1"/>
  <c r="F398" i="1"/>
  <c r="V398" i="1" s="1"/>
  <c r="E398" i="1"/>
  <c r="D398" i="1"/>
  <c r="S397" i="1"/>
  <c r="R397" i="1"/>
  <c r="Q397" i="1"/>
  <c r="O397" i="1"/>
  <c r="N397" i="1"/>
  <c r="M397" i="1"/>
  <c r="J397" i="1"/>
  <c r="I397" i="1"/>
  <c r="G397" i="1"/>
  <c r="F397" i="1"/>
  <c r="E397" i="1"/>
  <c r="R396" i="1"/>
  <c r="Q396" i="1"/>
  <c r="O396" i="1"/>
  <c r="I396" i="1"/>
  <c r="G396" i="1"/>
  <c r="F396" i="1"/>
  <c r="V394" i="1"/>
  <c r="S394" i="1"/>
  <c r="R394" i="1"/>
  <c r="Q394" i="1"/>
  <c r="P394" i="1"/>
  <c r="O394" i="1"/>
  <c r="W394" i="1" s="1"/>
  <c r="N394" i="1"/>
  <c r="M394" i="1"/>
  <c r="L394" i="1"/>
  <c r="K394" i="1"/>
  <c r="J394" i="1"/>
  <c r="I394" i="1"/>
  <c r="H394" i="1"/>
  <c r="T394" i="1" s="1"/>
  <c r="G394" i="1"/>
  <c r="F394" i="1"/>
  <c r="E394" i="1"/>
  <c r="D394" i="1"/>
  <c r="S393" i="1"/>
  <c r="R393" i="1"/>
  <c r="Q393" i="1"/>
  <c r="P393" i="1"/>
  <c r="O393" i="1"/>
  <c r="W393" i="1" s="1"/>
  <c r="N393" i="1"/>
  <c r="V393" i="1" s="1"/>
  <c r="M393" i="1"/>
  <c r="L393" i="1"/>
  <c r="K393" i="1"/>
  <c r="J393" i="1"/>
  <c r="I393" i="1"/>
  <c r="H393" i="1"/>
  <c r="G393" i="1"/>
  <c r="F393" i="1"/>
  <c r="E393" i="1"/>
  <c r="S392" i="1"/>
  <c r="R392" i="1"/>
  <c r="Q392" i="1"/>
  <c r="P392" i="1"/>
  <c r="O392" i="1"/>
  <c r="N392" i="1"/>
  <c r="V392" i="1" s="1"/>
  <c r="M392" i="1"/>
  <c r="L392" i="1"/>
  <c r="K392" i="1"/>
  <c r="J392" i="1"/>
  <c r="I392" i="1"/>
  <c r="H392" i="1"/>
  <c r="G392" i="1"/>
  <c r="F392" i="1"/>
  <c r="E392" i="1"/>
  <c r="S391" i="1"/>
  <c r="R391" i="1"/>
  <c r="Q391" i="1"/>
  <c r="P391" i="1"/>
  <c r="O391" i="1"/>
  <c r="N391" i="1"/>
  <c r="M391" i="1"/>
  <c r="L391" i="1"/>
  <c r="K391" i="1"/>
  <c r="J391" i="1"/>
  <c r="I391" i="1"/>
  <c r="G391" i="1"/>
  <c r="W391" i="1" s="1"/>
  <c r="F391" i="1"/>
  <c r="E391" i="1"/>
  <c r="D391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W390" i="1" s="1"/>
  <c r="F390" i="1"/>
  <c r="V390" i="1" s="1"/>
  <c r="E390" i="1"/>
  <c r="U390" i="1" s="1"/>
  <c r="D390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V389" i="1" s="1"/>
  <c r="E389" i="1"/>
  <c r="U389" i="1" s="1"/>
  <c r="D389" i="1"/>
  <c r="W388" i="1"/>
  <c r="S388" i="1"/>
  <c r="R388" i="1"/>
  <c r="Q388" i="1"/>
  <c r="P388" i="1"/>
  <c r="O388" i="1"/>
  <c r="N388" i="1"/>
  <c r="M388" i="1"/>
  <c r="L388" i="1"/>
  <c r="K388" i="1"/>
  <c r="J388" i="1"/>
  <c r="I388" i="1"/>
  <c r="G388" i="1"/>
  <c r="F388" i="1"/>
  <c r="V388" i="1" s="1"/>
  <c r="E388" i="1"/>
  <c r="U388" i="1" s="1"/>
  <c r="D388" i="1"/>
  <c r="W387" i="1"/>
  <c r="S387" i="1"/>
  <c r="R387" i="1"/>
  <c r="Q387" i="1"/>
  <c r="P387" i="1"/>
  <c r="O387" i="1"/>
  <c r="N387" i="1"/>
  <c r="M387" i="1"/>
  <c r="K387" i="1"/>
  <c r="J387" i="1"/>
  <c r="I387" i="1"/>
  <c r="H387" i="1"/>
  <c r="G387" i="1"/>
  <c r="F387" i="1"/>
  <c r="E387" i="1"/>
  <c r="U387" i="1" s="1"/>
  <c r="N386" i="1"/>
  <c r="M386" i="1"/>
  <c r="K386" i="1"/>
  <c r="J386" i="1"/>
  <c r="I386" i="1"/>
  <c r="E386" i="1"/>
  <c r="N385" i="1"/>
  <c r="J385" i="1"/>
  <c r="V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W381" i="1" s="1"/>
  <c r="F381" i="1"/>
  <c r="E381" i="1"/>
  <c r="U381" i="1" s="1"/>
  <c r="D381" i="1"/>
  <c r="T381" i="1" s="1"/>
  <c r="U380" i="1"/>
  <c r="S380" i="1"/>
  <c r="R380" i="1"/>
  <c r="Q380" i="1"/>
  <c r="O380" i="1"/>
  <c r="N380" i="1"/>
  <c r="M380" i="1"/>
  <c r="L380" i="1"/>
  <c r="K380" i="1"/>
  <c r="J380" i="1"/>
  <c r="I380" i="1"/>
  <c r="H380" i="1"/>
  <c r="G380" i="1"/>
  <c r="W380" i="1" s="1"/>
  <c r="F380" i="1"/>
  <c r="V380" i="1" s="1"/>
  <c r="E380" i="1"/>
  <c r="W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V379" i="1" s="1"/>
  <c r="E379" i="1"/>
  <c r="U379" i="1" s="1"/>
  <c r="W378" i="1"/>
  <c r="S378" i="1"/>
  <c r="R378" i="1"/>
  <c r="O378" i="1"/>
  <c r="N378" i="1"/>
  <c r="M378" i="1"/>
  <c r="K378" i="1"/>
  <c r="J378" i="1"/>
  <c r="G378" i="1"/>
  <c r="F378" i="1"/>
  <c r="E378" i="1"/>
  <c r="W377" i="1"/>
  <c r="S377" i="1"/>
  <c r="R377" i="1"/>
  <c r="Q377" i="1"/>
  <c r="P377" i="1"/>
  <c r="O377" i="1"/>
  <c r="N377" i="1"/>
  <c r="V377" i="1" s="1"/>
  <c r="M377" i="1"/>
  <c r="U377" i="1" s="1"/>
  <c r="L377" i="1"/>
  <c r="K377" i="1"/>
  <c r="J377" i="1"/>
  <c r="I377" i="1"/>
  <c r="H377" i="1"/>
  <c r="G377" i="1"/>
  <c r="F377" i="1"/>
  <c r="E377" i="1"/>
  <c r="V376" i="1"/>
  <c r="S376" i="1"/>
  <c r="R376" i="1"/>
  <c r="Q376" i="1"/>
  <c r="P376" i="1"/>
  <c r="O376" i="1"/>
  <c r="W376" i="1" s="1"/>
  <c r="N376" i="1"/>
  <c r="M376" i="1"/>
  <c r="U376" i="1" s="1"/>
  <c r="L376" i="1"/>
  <c r="K376" i="1"/>
  <c r="J376" i="1"/>
  <c r="I376" i="1"/>
  <c r="H376" i="1"/>
  <c r="G376" i="1"/>
  <c r="F376" i="1"/>
  <c r="E376" i="1"/>
  <c r="D376" i="1"/>
  <c r="U375" i="1"/>
  <c r="S375" i="1"/>
  <c r="R375" i="1"/>
  <c r="Q375" i="1"/>
  <c r="O375" i="1"/>
  <c r="W375" i="1" s="1"/>
  <c r="N375" i="1"/>
  <c r="V375" i="1" s="1"/>
  <c r="M375" i="1"/>
  <c r="L375" i="1"/>
  <c r="K375" i="1"/>
  <c r="J375" i="1"/>
  <c r="I375" i="1"/>
  <c r="G375" i="1"/>
  <c r="F375" i="1"/>
  <c r="E375" i="1"/>
  <c r="D375" i="1"/>
  <c r="W374" i="1"/>
  <c r="S374" i="1"/>
  <c r="R374" i="1"/>
  <c r="Q374" i="1"/>
  <c r="P374" i="1"/>
  <c r="O374" i="1"/>
  <c r="N374" i="1"/>
  <c r="V374" i="1" s="1"/>
  <c r="M374" i="1"/>
  <c r="U374" i="1" s="1"/>
  <c r="K374" i="1"/>
  <c r="J374" i="1"/>
  <c r="I374" i="1"/>
  <c r="H374" i="1"/>
  <c r="G374" i="1"/>
  <c r="F374" i="1"/>
  <c r="E374" i="1"/>
  <c r="D374" i="1"/>
  <c r="S373" i="1"/>
  <c r="R373" i="1"/>
  <c r="Q373" i="1"/>
  <c r="O373" i="1"/>
  <c r="N373" i="1"/>
  <c r="M373" i="1"/>
  <c r="J373" i="1"/>
  <c r="G373" i="1"/>
  <c r="E373" i="1"/>
  <c r="S372" i="1"/>
  <c r="O372" i="1"/>
  <c r="N372" i="1"/>
  <c r="J372" i="1"/>
  <c r="G372" i="1"/>
  <c r="E372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W370" i="1" s="1"/>
  <c r="F370" i="1"/>
  <c r="V370" i="1" s="1"/>
  <c r="E370" i="1"/>
  <c r="U370" i="1" s="1"/>
  <c r="D370" i="1"/>
  <c r="W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V369" i="1" s="1"/>
  <c r="E369" i="1"/>
  <c r="U369" i="1" s="1"/>
  <c r="W368" i="1"/>
  <c r="V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U368" i="1" s="1"/>
  <c r="D368" i="1"/>
  <c r="T368" i="1" s="1"/>
  <c r="V367" i="1"/>
  <c r="U367" i="1"/>
  <c r="S367" i="1"/>
  <c r="R367" i="1"/>
  <c r="Q367" i="1"/>
  <c r="O367" i="1"/>
  <c r="N367" i="1"/>
  <c r="M367" i="1"/>
  <c r="L367" i="1"/>
  <c r="K367" i="1"/>
  <c r="J367" i="1"/>
  <c r="I367" i="1"/>
  <c r="H367" i="1"/>
  <c r="G367" i="1"/>
  <c r="W367" i="1" s="1"/>
  <c r="F367" i="1"/>
  <c r="E367" i="1"/>
  <c r="W366" i="1"/>
  <c r="U366" i="1"/>
  <c r="S366" i="1"/>
  <c r="R366" i="1"/>
  <c r="Q366" i="1"/>
  <c r="P366" i="1"/>
  <c r="O366" i="1"/>
  <c r="N366" i="1"/>
  <c r="M366" i="1"/>
  <c r="K366" i="1"/>
  <c r="J366" i="1"/>
  <c r="I366" i="1"/>
  <c r="H366" i="1"/>
  <c r="G366" i="1"/>
  <c r="F366" i="1"/>
  <c r="V366" i="1" s="1"/>
  <c r="E366" i="1"/>
  <c r="D366" i="1"/>
  <c r="V365" i="1"/>
  <c r="S365" i="1"/>
  <c r="R365" i="1"/>
  <c r="Q365" i="1"/>
  <c r="P365" i="1"/>
  <c r="O365" i="1"/>
  <c r="N365" i="1"/>
  <c r="M365" i="1"/>
  <c r="L365" i="1"/>
  <c r="K365" i="1"/>
  <c r="J365" i="1"/>
  <c r="I365" i="1"/>
  <c r="G365" i="1"/>
  <c r="W365" i="1" s="1"/>
  <c r="F365" i="1"/>
  <c r="E365" i="1"/>
  <c r="U365" i="1" s="1"/>
  <c r="S364" i="1"/>
  <c r="Q364" i="1"/>
  <c r="I364" i="1"/>
  <c r="G364" i="1"/>
  <c r="E364" i="1"/>
  <c r="U363" i="1"/>
  <c r="S363" i="1"/>
  <c r="R363" i="1"/>
  <c r="Q363" i="1"/>
  <c r="P363" i="1"/>
  <c r="O363" i="1"/>
  <c r="W363" i="1" s="1"/>
  <c r="N363" i="1"/>
  <c r="V363" i="1" s="1"/>
  <c r="M363" i="1"/>
  <c r="L363" i="1"/>
  <c r="K363" i="1"/>
  <c r="J363" i="1"/>
  <c r="I363" i="1"/>
  <c r="H363" i="1"/>
  <c r="G363" i="1"/>
  <c r="F363" i="1"/>
  <c r="E363" i="1"/>
  <c r="W362" i="1"/>
  <c r="S362" i="1"/>
  <c r="R362" i="1"/>
  <c r="Q362" i="1"/>
  <c r="P362" i="1"/>
  <c r="O362" i="1"/>
  <c r="N362" i="1"/>
  <c r="V362" i="1" s="1"/>
  <c r="M362" i="1"/>
  <c r="U362" i="1" s="1"/>
  <c r="L362" i="1"/>
  <c r="K362" i="1"/>
  <c r="J362" i="1"/>
  <c r="I362" i="1"/>
  <c r="H362" i="1"/>
  <c r="G362" i="1"/>
  <c r="F362" i="1"/>
  <c r="E362" i="1"/>
  <c r="V361" i="1"/>
  <c r="S361" i="1"/>
  <c r="R361" i="1"/>
  <c r="Q361" i="1"/>
  <c r="O361" i="1"/>
  <c r="W361" i="1" s="1"/>
  <c r="N361" i="1"/>
  <c r="M361" i="1"/>
  <c r="U361" i="1" s="1"/>
  <c r="L361" i="1"/>
  <c r="K361" i="1"/>
  <c r="J361" i="1"/>
  <c r="I361" i="1"/>
  <c r="G361" i="1"/>
  <c r="F361" i="1"/>
  <c r="E361" i="1"/>
  <c r="S360" i="1"/>
  <c r="R360" i="1"/>
  <c r="Q360" i="1"/>
  <c r="O360" i="1"/>
  <c r="N360" i="1"/>
  <c r="M360" i="1"/>
  <c r="L360" i="1"/>
  <c r="J360" i="1"/>
  <c r="S359" i="1"/>
  <c r="R359" i="1"/>
  <c r="Q359" i="1"/>
  <c r="P359" i="1"/>
  <c r="O359" i="1"/>
  <c r="W359" i="1" s="1"/>
  <c r="N359" i="1"/>
  <c r="M359" i="1"/>
  <c r="L359" i="1"/>
  <c r="K359" i="1"/>
  <c r="J359" i="1"/>
  <c r="V359" i="1" s="1"/>
  <c r="I359" i="1"/>
  <c r="U359" i="1" s="1"/>
  <c r="H359" i="1"/>
  <c r="G359" i="1"/>
  <c r="F359" i="1"/>
  <c r="E359" i="1"/>
  <c r="S358" i="1"/>
  <c r="R358" i="1"/>
  <c r="Q358" i="1"/>
  <c r="P358" i="1"/>
  <c r="O358" i="1"/>
  <c r="N358" i="1"/>
  <c r="M358" i="1"/>
  <c r="L358" i="1"/>
  <c r="K358" i="1"/>
  <c r="W358" i="1" s="1"/>
  <c r="J358" i="1"/>
  <c r="V358" i="1" s="1"/>
  <c r="I358" i="1"/>
  <c r="U358" i="1" s="1"/>
  <c r="H358" i="1"/>
  <c r="G358" i="1"/>
  <c r="F358" i="1"/>
  <c r="E358" i="1"/>
  <c r="S357" i="1"/>
  <c r="R357" i="1"/>
  <c r="Q357" i="1"/>
  <c r="P357" i="1"/>
  <c r="O357" i="1"/>
  <c r="N357" i="1"/>
  <c r="M357" i="1"/>
  <c r="K357" i="1"/>
  <c r="J357" i="1"/>
  <c r="V357" i="1" s="1"/>
  <c r="I357" i="1"/>
  <c r="U357" i="1" s="1"/>
  <c r="G357" i="1"/>
  <c r="W357" i="1" s="1"/>
  <c r="F357" i="1"/>
  <c r="E357" i="1"/>
  <c r="R356" i="1"/>
  <c r="Q356" i="1"/>
  <c r="O356" i="1"/>
  <c r="N356" i="1"/>
  <c r="K356" i="1"/>
  <c r="F356" i="1"/>
  <c r="V353" i="1"/>
  <c r="U353" i="1"/>
  <c r="S353" i="1"/>
  <c r="R353" i="1"/>
  <c r="Q353" i="1"/>
  <c r="O353" i="1"/>
  <c r="N353" i="1"/>
  <c r="M353" i="1"/>
  <c r="L353" i="1"/>
  <c r="K353" i="1"/>
  <c r="J353" i="1"/>
  <c r="I353" i="1"/>
  <c r="G353" i="1"/>
  <c r="W353" i="1" s="1"/>
  <c r="F353" i="1"/>
  <c r="E353" i="1"/>
  <c r="W352" i="1"/>
  <c r="U352" i="1"/>
  <c r="S352" i="1"/>
  <c r="R352" i="1"/>
  <c r="Q352" i="1"/>
  <c r="P352" i="1"/>
  <c r="O352" i="1"/>
  <c r="N352" i="1"/>
  <c r="M352" i="1"/>
  <c r="L352" i="1"/>
  <c r="K352" i="1"/>
  <c r="J352" i="1"/>
  <c r="I352" i="1"/>
  <c r="G352" i="1"/>
  <c r="F352" i="1"/>
  <c r="V352" i="1" s="1"/>
  <c r="E352" i="1"/>
  <c r="D352" i="1"/>
  <c r="V351" i="1"/>
  <c r="S351" i="1"/>
  <c r="R351" i="1"/>
  <c r="Q351" i="1"/>
  <c r="P351" i="1"/>
  <c r="O351" i="1"/>
  <c r="N351" i="1"/>
  <c r="M351" i="1"/>
  <c r="K351" i="1"/>
  <c r="J351" i="1"/>
  <c r="I351" i="1"/>
  <c r="H351" i="1"/>
  <c r="G351" i="1"/>
  <c r="W351" i="1" s="1"/>
  <c r="F351" i="1"/>
  <c r="E351" i="1"/>
  <c r="U351" i="1" s="1"/>
  <c r="D351" i="1"/>
  <c r="W350" i="1"/>
  <c r="U350" i="1"/>
  <c r="S350" i="1"/>
  <c r="R350" i="1"/>
  <c r="Q350" i="1"/>
  <c r="P350" i="1"/>
  <c r="O350" i="1"/>
  <c r="N350" i="1"/>
  <c r="M350" i="1"/>
  <c r="K350" i="1"/>
  <c r="J350" i="1"/>
  <c r="I350" i="1"/>
  <c r="H350" i="1"/>
  <c r="G350" i="1"/>
  <c r="F350" i="1"/>
  <c r="V350" i="1" s="1"/>
  <c r="E350" i="1"/>
  <c r="D350" i="1"/>
  <c r="W349" i="1"/>
  <c r="V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U349" i="1" s="1"/>
  <c r="D349" i="1"/>
  <c r="V348" i="1"/>
  <c r="S348" i="1"/>
  <c r="R348" i="1"/>
  <c r="Q348" i="1"/>
  <c r="N348" i="1"/>
  <c r="K348" i="1"/>
  <c r="J348" i="1"/>
  <c r="G348" i="1"/>
  <c r="F348" i="1"/>
  <c r="E348" i="1"/>
  <c r="D348" i="1"/>
  <c r="U347" i="1"/>
  <c r="S347" i="1"/>
  <c r="R347" i="1"/>
  <c r="Q347" i="1"/>
  <c r="P347" i="1"/>
  <c r="O347" i="1"/>
  <c r="W347" i="1" s="1"/>
  <c r="N347" i="1"/>
  <c r="V347" i="1" s="1"/>
  <c r="M347" i="1"/>
  <c r="L347" i="1"/>
  <c r="K347" i="1"/>
  <c r="J347" i="1"/>
  <c r="I347" i="1"/>
  <c r="G347" i="1"/>
  <c r="F347" i="1"/>
  <c r="E347" i="1"/>
  <c r="D347" i="1"/>
  <c r="W346" i="1"/>
  <c r="S346" i="1"/>
  <c r="R346" i="1"/>
  <c r="Q346" i="1"/>
  <c r="O346" i="1"/>
  <c r="N346" i="1"/>
  <c r="V346" i="1" s="1"/>
  <c r="M346" i="1"/>
  <c r="U346" i="1" s="1"/>
  <c r="K346" i="1"/>
  <c r="J346" i="1"/>
  <c r="I346" i="1"/>
  <c r="H346" i="1"/>
  <c r="G346" i="1"/>
  <c r="F346" i="1"/>
  <c r="E346" i="1"/>
  <c r="V345" i="1"/>
  <c r="S345" i="1"/>
  <c r="R345" i="1"/>
  <c r="Q345" i="1"/>
  <c r="P345" i="1"/>
  <c r="O345" i="1"/>
  <c r="W345" i="1" s="1"/>
  <c r="N345" i="1"/>
  <c r="M345" i="1"/>
  <c r="U345" i="1" s="1"/>
  <c r="L345" i="1"/>
  <c r="K345" i="1"/>
  <c r="J345" i="1"/>
  <c r="I345" i="1"/>
  <c r="H345" i="1"/>
  <c r="G345" i="1"/>
  <c r="F345" i="1"/>
  <c r="E345" i="1"/>
  <c r="D345" i="1"/>
  <c r="U344" i="1"/>
  <c r="S344" i="1"/>
  <c r="R344" i="1"/>
  <c r="Q344" i="1"/>
  <c r="O344" i="1"/>
  <c r="N344" i="1"/>
  <c r="V344" i="1" s="1"/>
  <c r="M344" i="1"/>
  <c r="K344" i="1"/>
  <c r="W344" i="1" s="1"/>
  <c r="J344" i="1"/>
  <c r="I344" i="1"/>
  <c r="G344" i="1"/>
  <c r="F344" i="1"/>
  <c r="E344" i="1"/>
  <c r="S343" i="1"/>
  <c r="R343" i="1"/>
  <c r="O343" i="1"/>
  <c r="N343" i="1"/>
  <c r="K343" i="1"/>
  <c r="E343" i="1"/>
  <c r="R342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W340" i="1" s="1"/>
  <c r="F340" i="1"/>
  <c r="V340" i="1" s="1"/>
  <c r="E340" i="1"/>
  <c r="U340" i="1" s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W339" i="1" s="1"/>
  <c r="F339" i="1"/>
  <c r="V339" i="1" s="1"/>
  <c r="E339" i="1"/>
  <c r="U339" i="1" s="1"/>
  <c r="S338" i="1"/>
  <c r="R338" i="1"/>
  <c r="Q338" i="1"/>
  <c r="O338" i="1"/>
  <c r="N338" i="1"/>
  <c r="M338" i="1"/>
  <c r="L338" i="1"/>
  <c r="K338" i="1"/>
  <c r="J338" i="1"/>
  <c r="I338" i="1"/>
  <c r="G338" i="1"/>
  <c r="W338" i="1" s="1"/>
  <c r="F338" i="1"/>
  <c r="V338" i="1" s="1"/>
  <c r="E338" i="1"/>
  <c r="U338" i="1" s="1"/>
  <c r="D338" i="1"/>
  <c r="W337" i="1"/>
  <c r="S337" i="1"/>
  <c r="R337" i="1"/>
  <c r="Q337" i="1"/>
  <c r="P337" i="1"/>
  <c r="O337" i="1"/>
  <c r="N337" i="1"/>
  <c r="M337" i="1"/>
  <c r="K337" i="1"/>
  <c r="J337" i="1"/>
  <c r="I337" i="1"/>
  <c r="H337" i="1"/>
  <c r="G337" i="1"/>
  <c r="F337" i="1"/>
  <c r="V337" i="1" s="1"/>
  <c r="E337" i="1"/>
  <c r="U337" i="1" s="1"/>
  <c r="S336" i="1"/>
  <c r="R336" i="1"/>
  <c r="Q336" i="1"/>
  <c r="O336" i="1"/>
  <c r="M336" i="1"/>
  <c r="K336" i="1"/>
  <c r="J336" i="1"/>
  <c r="F336" i="1"/>
  <c r="E336" i="1"/>
  <c r="S335" i="1"/>
  <c r="O335" i="1"/>
  <c r="K335" i="1"/>
  <c r="J335" i="1"/>
  <c r="W333" i="1"/>
  <c r="U333" i="1"/>
  <c r="S333" i="1"/>
  <c r="R333" i="1"/>
  <c r="Q333" i="1"/>
  <c r="O333" i="1"/>
  <c r="N333" i="1"/>
  <c r="M333" i="1"/>
  <c r="L333" i="1"/>
  <c r="K333" i="1"/>
  <c r="J333" i="1"/>
  <c r="I333" i="1"/>
  <c r="G333" i="1"/>
  <c r="F333" i="1"/>
  <c r="V333" i="1" s="1"/>
  <c r="E333" i="1"/>
  <c r="D333" i="1"/>
  <c r="W332" i="1"/>
  <c r="V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U332" i="1" s="1"/>
  <c r="V331" i="1"/>
  <c r="U331" i="1"/>
  <c r="S331" i="1"/>
  <c r="R331" i="1"/>
  <c r="Q331" i="1"/>
  <c r="P331" i="1"/>
  <c r="O331" i="1"/>
  <c r="W331" i="1" s="1"/>
  <c r="N331" i="1"/>
  <c r="M331" i="1"/>
  <c r="L331" i="1"/>
  <c r="K331" i="1"/>
  <c r="J331" i="1"/>
  <c r="I331" i="1"/>
  <c r="G331" i="1"/>
  <c r="F331" i="1"/>
  <c r="E331" i="1"/>
  <c r="U330" i="1"/>
  <c r="S330" i="1"/>
  <c r="R330" i="1"/>
  <c r="Q330" i="1"/>
  <c r="P330" i="1"/>
  <c r="O330" i="1"/>
  <c r="N330" i="1"/>
  <c r="V330" i="1" s="1"/>
  <c r="M330" i="1"/>
  <c r="L330" i="1"/>
  <c r="K330" i="1"/>
  <c r="J330" i="1"/>
  <c r="I330" i="1"/>
  <c r="H330" i="1"/>
  <c r="G330" i="1"/>
  <c r="W330" i="1" s="1"/>
  <c r="F330" i="1"/>
  <c r="E330" i="1"/>
  <c r="W329" i="1"/>
  <c r="S329" i="1"/>
  <c r="R329" i="1"/>
  <c r="Q329" i="1"/>
  <c r="O329" i="1"/>
  <c r="N329" i="1"/>
  <c r="M329" i="1"/>
  <c r="U329" i="1" s="1"/>
  <c r="L329" i="1"/>
  <c r="K329" i="1"/>
  <c r="J329" i="1"/>
  <c r="I329" i="1"/>
  <c r="H329" i="1"/>
  <c r="G329" i="1"/>
  <c r="F329" i="1"/>
  <c r="V329" i="1" s="1"/>
  <c r="E329" i="1"/>
  <c r="S328" i="1"/>
  <c r="R328" i="1"/>
  <c r="O328" i="1"/>
  <c r="N328" i="1"/>
  <c r="M328" i="1"/>
  <c r="K328" i="1"/>
  <c r="J328" i="1"/>
  <c r="I328" i="1"/>
  <c r="H328" i="1"/>
  <c r="E328" i="1"/>
  <c r="S327" i="1"/>
  <c r="R327" i="1"/>
  <c r="Q327" i="1"/>
  <c r="O327" i="1"/>
  <c r="N327" i="1"/>
  <c r="M327" i="1"/>
  <c r="U327" i="1" s="1"/>
  <c r="L327" i="1"/>
  <c r="K327" i="1"/>
  <c r="W327" i="1" s="1"/>
  <c r="J327" i="1"/>
  <c r="V327" i="1" s="1"/>
  <c r="I327" i="1"/>
  <c r="H327" i="1"/>
  <c r="G327" i="1"/>
  <c r="F327" i="1"/>
  <c r="E327" i="1"/>
  <c r="D327" i="1"/>
  <c r="S326" i="1"/>
  <c r="R326" i="1"/>
  <c r="Q326" i="1"/>
  <c r="O326" i="1"/>
  <c r="N326" i="1"/>
  <c r="M326" i="1"/>
  <c r="K326" i="1"/>
  <c r="W326" i="1" s="1"/>
  <c r="J326" i="1"/>
  <c r="V326" i="1" s="1"/>
  <c r="I326" i="1"/>
  <c r="U326" i="1" s="1"/>
  <c r="H326" i="1"/>
  <c r="G326" i="1"/>
  <c r="F326" i="1"/>
  <c r="E326" i="1"/>
  <c r="D326" i="1"/>
  <c r="S325" i="1"/>
  <c r="R325" i="1"/>
  <c r="Q325" i="1"/>
  <c r="O325" i="1"/>
  <c r="N325" i="1"/>
  <c r="M325" i="1"/>
  <c r="K325" i="1"/>
  <c r="W325" i="1" s="1"/>
  <c r="J325" i="1"/>
  <c r="V325" i="1" s="1"/>
  <c r="I325" i="1"/>
  <c r="U325" i="1" s="1"/>
  <c r="H325" i="1"/>
  <c r="G325" i="1"/>
  <c r="F325" i="1"/>
  <c r="E325" i="1"/>
  <c r="R324" i="1"/>
  <c r="O324" i="1"/>
  <c r="K324" i="1"/>
  <c r="J324" i="1"/>
  <c r="G324" i="1"/>
  <c r="F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W323" i="1" s="1"/>
  <c r="F323" i="1"/>
  <c r="V323" i="1" s="1"/>
  <c r="E323" i="1"/>
  <c r="U323" i="1" s="1"/>
  <c r="S322" i="1"/>
  <c r="R322" i="1"/>
  <c r="Q322" i="1"/>
  <c r="P322" i="1"/>
  <c r="O322" i="1"/>
  <c r="N322" i="1"/>
  <c r="M322" i="1"/>
  <c r="K322" i="1"/>
  <c r="J322" i="1"/>
  <c r="I322" i="1"/>
  <c r="G322" i="1"/>
  <c r="W322" i="1" s="1"/>
  <c r="F322" i="1"/>
  <c r="V322" i="1" s="1"/>
  <c r="E322" i="1"/>
  <c r="U322" i="1" s="1"/>
  <c r="D322" i="1"/>
  <c r="W321" i="1"/>
  <c r="S321" i="1"/>
  <c r="R321" i="1"/>
  <c r="Q321" i="1"/>
  <c r="P321" i="1"/>
  <c r="O321" i="1"/>
  <c r="N321" i="1"/>
  <c r="M321" i="1"/>
  <c r="L321" i="1"/>
  <c r="K321" i="1"/>
  <c r="J321" i="1"/>
  <c r="I321" i="1"/>
  <c r="G321" i="1"/>
  <c r="F321" i="1"/>
  <c r="V321" i="1" s="1"/>
  <c r="E321" i="1"/>
  <c r="U321" i="1" s="1"/>
  <c r="W320" i="1"/>
  <c r="S320" i="1"/>
  <c r="R320" i="1"/>
  <c r="Q320" i="1"/>
  <c r="O320" i="1"/>
  <c r="N320" i="1"/>
  <c r="K320" i="1"/>
  <c r="G320" i="1"/>
  <c r="F320" i="1"/>
  <c r="K319" i="1"/>
  <c r="V315" i="1"/>
  <c r="S315" i="1"/>
  <c r="R315" i="1"/>
  <c r="Q315" i="1"/>
  <c r="O315" i="1"/>
  <c r="W315" i="1" s="1"/>
  <c r="N315" i="1"/>
  <c r="M315" i="1"/>
  <c r="L315" i="1"/>
  <c r="K315" i="1"/>
  <c r="J315" i="1"/>
  <c r="I315" i="1"/>
  <c r="G315" i="1"/>
  <c r="F315" i="1"/>
  <c r="E315" i="1"/>
  <c r="U315" i="1" s="1"/>
  <c r="D315" i="1"/>
  <c r="U314" i="1"/>
  <c r="S314" i="1"/>
  <c r="R314" i="1"/>
  <c r="Q314" i="1"/>
  <c r="O314" i="1"/>
  <c r="N314" i="1"/>
  <c r="V314" i="1" s="1"/>
  <c r="M314" i="1"/>
  <c r="L314" i="1"/>
  <c r="K314" i="1"/>
  <c r="W314" i="1" s="1"/>
  <c r="J314" i="1"/>
  <c r="I314" i="1"/>
  <c r="H314" i="1"/>
  <c r="G314" i="1"/>
  <c r="F314" i="1"/>
  <c r="E314" i="1"/>
  <c r="S313" i="1"/>
  <c r="R313" i="1"/>
  <c r="Q313" i="1"/>
  <c r="P313" i="1"/>
  <c r="O313" i="1"/>
  <c r="N313" i="1"/>
  <c r="M313" i="1"/>
  <c r="U313" i="1" s="1"/>
  <c r="L313" i="1"/>
  <c r="K313" i="1"/>
  <c r="W313" i="1" s="1"/>
  <c r="J313" i="1"/>
  <c r="V313" i="1" s="1"/>
  <c r="I313" i="1"/>
  <c r="H313" i="1"/>
  <c r="G313" i="1"/>
  <c r="F313" i="1"/>
  <c r="E313" i="1"/>
  <c r="S312" i="1"/>
  <c r="R312" i="1"/>
  <c r="Q312" i="1"/>
  <c r="P312" i="1"/>
  <c r="O312" i="1"/>
  <c r="N312" i="1"/>
  <c r="M312" i="1"/>
  <c r="L312" i="1"/>
  <c r="K312" i="1"/>
  <c r="W312" i="1" s="1"/>
  <c r="J312" i="1"/>
  <c r="V312" i="1" s="1"/>
  <c r="I312" i="1"/>
  <c r="U312" i="1" s="1"/>
  <c r="G312" i="1"/>
  <c r="F312" i="1"/>
  <c r="E312" i="1"/>
  <c r="D312" i="1"/>
  <c r="S311" i="1"/>
  <c r="R311" i="1"/>
  <c r="Q311" i="1"/>
  <c r="O311" i="1"/>
  <c r="N311" i="1"/>
  <c r="M311" i="1"/>
  <c r="K311" i="1"/>
  <c r="W311" i="1" s="1"/>
  <c r="J311" i="1"/>
  <c r="V311" i="1" s="1"/>
  <c r="I311" i="1"/>
  <c r="U311" i="1" s="1"/>
  <c r="H311" i="1"/>
  <c r="G311" i="1"/>
  <c r="F311" i="1"/>
  <c r="E311" i="1"/>
  <c r="S310" i="1"/>
  <c r="N310" i="1"/>
  <c r="M310" i="1"/>
  <c r="J310" i="1"/>
  <c r="G310" i="1"/>
  <c r="F310" i="1"/>
  <c r="E310" i="1"/>
  <c r="S309" i="1"/>
  <c r="R309" i="1"/>
  <c r="Q309" i="1"/>
  <c r="O309" i="1"/>
  <c r="N309" i="1"/>
  <c r="M309" i="1"/>
  <c r="L309" i="1"/>
  <c r="K309" i="1"/>
  <c r="J309" i="1"/>
  <c r="I309" i="1"/>
  <c r="H309" i="1"/>
  <c r="G309" i="1"/>
  <c r="W309" i="1" s="1"/>
  <c r="F309" i="1"/>
  <c r="V309" i="1" s="1"/>
  <c r="E309" i="1"/>
  <c r="U309" i="1" s="1"/>
  <c r="S308" i="1"/>
  <c r="R308" i="1"/>
  <c r="Q308" i="1"/>
  <c r="P308" i="1"/>
  <c r="O308" i="1"/>
  <c r="N308" i="1"/>
  <c r="M308" i="1"/>
  <c r="L308" i="1"/>
  <c r="K308" i="1"/>
  <c r="J308" i="1"/>
  <c r="I308" i="1"/>
  <c r="G308" i="1"/>
  <c r="W308" i="1" s="1"/>
  <c r="F308" i="1"/>
  <c r="V308" i="1" s="1"/>
  <c r="E308" i="1"/>
  <c r="U308" i="1" s="1"/>
  <c r="D308" i="1"/>
  <c r="W307" i="1"/>
  <c r="S307" i="1"/>
  <c r="R307" i="1"/>
  <c r="Q307" i="1"/>
  <c r="O307" i="1"/>
  <c r="N307" i="1"/>
  <c r="M307" i="1"/>
  <c r="K307" i="1"/>
  <c r="J307" i="1"/>
  <c r="I307" i="1"/>
  <c r="H307" i="1"/>
  <c r="G307" i="1"/>
  <c r="F307" i="1"/>
  <c r="V307" i="1" s="1"/>
  <c r="E307" i="1"/>
  <c r="U307" i="1" s="1"/>
  <c r="R306" i="1"/>
  <c r="O306" i="1"/>
  <c r="N306" i="1"/>
  <c r="J306" i="1"/>
  <c r="I306" i="1"/>
  <c r="G306" i="1"/>
  <c r="V305" i="1"/>
  <c r="S305" i="1"/>
  <c r="R305" i="1"/>
  <c r="Q305" i="1"/>
  <c r="P305" i="1"/>
  <c r="O305" i="1"/>
  <c r="N305" i="1"/>
  <c r="M305" i="1"/>
  <c r="K305" i="1"/>
  <c r="J305" i="1"/>
  <c r="I305" i="1"/>
  <c r="G305" i="1"/>
  <c r="W305" i="1" s="1"/>
  <c r="F305" i="1"/>
  <c r="E305" i="1"/>
  <c r="U305" i="1" s="1"/>
  <c r="D305" i="1"/>
  <c r="W304" i="1"/>
  <c r="U304" i="1"/>
  <c r="S304" i="1"/>
  <c r="R304" i="1"/>
  <c r="Q304" i="1"/>
  <c r="P304" i="1"/>
  <c r="O304" i="1"/>
  <c r="N304" i="1"/>
  <c r="M304" i="1"/>
  <c r="L304" i="1"/>
  <c r="K304" i="1"/>
  <c r="J304" i="1"/>
  <c r="I304" i="1"/>
  <c r="G304" i="1"/>
  <c r="F304" i="1"/>
  <c r="V304" i="1" s="1"/>
  <c r="E304" i="1"/>
  <c r="W303" i="1"/>
  <c r="V303" i="1"/>
  <c r="S303" i="1"/>
  <c r="R303" i="1"/>
  <c r="Q303" i="1"/>
  <c r="P303" i="1"/>
  <c r="O303" i="1"/>
  <c r="N303" i="1"/>
  <c r="M303" i="1"/>
  <c r="L303" i="1"/>
  <c r="K303" i="1"/>
  <c r="J303" i="1"/>
  <c r="I303" i="1"/>
  <c r="G303" i="1"/>
  <c r="F303" i="1"/>
  <c r="E303" i="1"/>
  <c r="U303" i="1" s="1"/>
  <c r="D303" i="1"/>
  <c r="V302" i="1"/>
  <c r="U302" i="1"/>
  <c r="S302" i="1"/>
  <c r="R302" i="1"/>
  <c r="Q302" i="1"/>
  <c r="P302" i="1"/>
  <c r="O302" i="1"/>
  <c r="W302" i="1" s="1"/>
  <c r="N302" i="1"/>
  <c r="M302" i="1"/>
  <c r="L302" i="1"/>
  <c r="K302" i="1"/>
  <c r="J302" i="1"/>
  <c r="I302" i="1"/>
  <c r="H302" i="1"/>
  <c r="G302" i="1"/>
  <c r="F302" i="1"/>
  <c r="E302" i="1"/>
  <c r="O301" i="1"/>
  <c r="N301" i="1"/>
  <c r="M301" i="1"/>
  <c r="L301" i="1"/>
  <c r="K301" i="1"/>
  <c r="J301" i="1"/>
  <c r="F301" i="1"/>
  <c r="S300" i="1"/>
  <c r="R300" i="1"/>
  <c r="Q300" i="1"/>
  <c r="O300" i="1"/>
  <c r="N300" i="1"/>
  <c r="M300" i="1"/>
  <c r="U300" i="1" s="1"/>
  <c r="L300" i="1"/>
  <c r="K300" i="1"/>
  <c r="W300" i="1" s="1"/>
  <c r="J300" i="1"/>
  <c r="V300" i="1" s="1"/>
  <c r="I300" i="1"/>
  <c r="H300" i="1"/>
  <c r="G300" i="1"/>
  <c r="F300" i="1"/>
  <c r="E300" i="1"/>
  <c r="S299" i="1"/>
  <c r="R299" i="1"/>
  <c r="Q299" i="1"/>
  <c r="O299" i="1"/>
  <c r="N299" i="1"/>
  <c r="M299" i="1"/>
  <c r="L299" i="1"/>
  <c r="K299" i="1"/>
  <c r="W299" i="1" s="1"/>
  <c r="J299" i="1"/>
  <c r="V299" i="1" s="1"/>
  <c r="I299" i="1"/>
  <c r="U299" i="1" s="1"/>
  <c r="H299" i="1"/>
  <c r="G299" i="1"/>
  <c r="F299" i="1"/>
  <c r="E299" i="1"/>
  <c r="R298" i="1"/>
  <c r="O298" i="1"/>
  <c r="M298" i="1"/>
  <c r="K298" i="1"/>
  <c r="J298" i="1"/>
  <c r="S297" i="1"/>
  <c r="R297" i="1"/>
  <c r="Q297" i="1"/>
  <c r="O297" i="1"/>
  <c r="N297" i="1"/>
  <c r="M297" i="1"/>
  <c r="L297" i="1"/>
  <c r="K297" i="1"/>
  <c r="J297" i="1"/>
  <c r="I297" i="1"/>
  <c r="U297" i="1" s="1"/>
  <c r="H297" i="1"/>
  <c r="G297" i="1"/>
  <c r="W297" i="1" s="1"/>
  <c r="F297" i="1"/>
  <c r="V297" i="1" s="1"/>
  <c r="E297" i="1"/>
  <c r="D297" i="1"/>
  <c r="S296" i="1"/>
  <c r="R296" i="1"/>
  <c r="Q296" i="1"/>
  <c r="O296" i="1"/>
  <c r="N296" i="1"/>
  <c r="M296" i="1"/>
  <c r="L296" i="1"/>
  <c r="K296" i="1"/>
  <c r="J296" i="1"/>
  <c r="I296" i="1"/>
  <c r="G296" i="1"/>
  <c r="W296" i="1" s="1"/>
  <c r="F296" i="1"/>
  <c r="V296" i="1" s="1"/>
  <c r="E296" i="1"/>
  <c r="U296" i="1" s="1"/>
  <c r="D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W295" i="1" s="1"/>
  <c r="F295" i="1"/>
  <c r="V295" i="1" s="1"/>
  <c r="E295" i="1"/>
  <c r="U295" i="1" s="1"/>
  <c r="Q294" i="1"/>
  <c r="O294" i="1"/>
  <c r="N294" i="1"/>
  <c r="M294" i="1"/>
  <c r="K294" i="1"/>
  <c r="J294" i="1"/>
  <c r="V293" i="1"/>
  <c r="U293" i="1"/>
  <c r="S293" i="1"/>
  <c r="R293" i="1"/>
  <c r="Q293" i="1"/>
  <c r="P293" i="1"/>
  <c r="O293" i="1"/>
  <c r="N293" i="1"/>
  <c r="M293" i="1"/>
  <c r="L293" i="1"/>
  <c r="K293" i="1"/>
  <c r="J293" i="1"/>
  <c r="I293" i="1"/>
  <c r="G293" i="1"/>
  <c r="W293" i="1" s="1"/>
  <c r="F293" i="1"/>
  <c r="E293" i="1"/>
  <c r="W292" i="1"/>
  <c r="U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V292" i="1" s="1"/>
  <c r="E292" i="1"/>
  <c r="D292" i="1"/>
  <c r="V291" i="1"/>
  <c r="S291" i="1"/>
  <c r="R291" i="1"/>
  <c r="Q291" i="1"/>
  <c r="O291" i="1"/>
  <c r="N291" i="1"/>
  <c r="M291" i="1"/>
  <c r="L291" i="1"/>
  <c r="K291" i="1"/>
  <c r="J291" i="1"/>
  <c r="I291" i="1"/>
  <c r="H291" i="1"/>
  <c r="G291" i="1"/>
  <c r="W291" i="1" s="1"/>
  <c r="F291" i="1"/>
  <c r="E291" i="1"/>
  <c r="U291" i="1" s="1"/>
  <c r="D291" i="1"/>
  <c r="W290" i="1"/>
  <c r="S290" i="1"/>
  <c r="O290" i="1"/>
  <c r="N290" i="1"/>
  <c r="M290" i="1"/>
  <c r="K290" i="1"/>
  <c r="J290" i="1"/>
  <c r="G290" i="1"/>
  <c r="V287" i="1"/>
  <c r="S287" i="1"/>
  <c r="R287" i="1"/>
  <c r="Q287" i="1"/>
  <c r="P287" i="1"/>
  <c r="O287" i="1"/>
  <c r="W287" i="1" s="1"/>
  <c r="N287" i="1"/>
  <c r="M287" i="1"/>
  <c r="L287" i="1"/>
  <c r="K287" i="1"/>
  <c r="J287" i="1"/>
  <c r="I287" i="1"/>
  <c r="H287" i="1"/>
  <c r="G287" i="1"/>
  <c r="F287" i="1"/>
  <c r="E287" i="1"/>
  <c r="U287" i="1" s="1"/>
  <c r="U286" i="1"/>
  <c r="S286" i="1"/>
  <c r="R286" i="1"/>
  <c r="Q286" i="1"/>
  <c r="O286" i="1"/>
  <c r="N286" i="1"/>
  <c r="V286" i="1" s="1"/>
  <c r="M286" i="1"/>
  <c r="L286" i="1"/>
  <c r="K286" i="1"/>
  <c r="W286" i="1" s="1"/>
  <c r="J286" i="1"/>
  <c r="I286" i="1"/>
  <c r="H286" i="1"/>
  <c r="G286" i="1"/>
  <c r="F286" i="1"/>
  <c r="E286" i="1"/>
  <c r="S285" i="1"/>
  <c r="R285" i="1"/>
  <c r="Q285" i="1"/>
  <c r="P285" i="1"/>
  <c r="O285" i="1"/>
  <c r="N285" i="1"/>
  <c r="M285" i="1"/>
  <c r="U285" i="1" s="1"/>
  <c r="L285" i="1"/>
  <c r="K285" i="1"/>
  <c r="W285" i="1" s="1"/>
  <c r="J285" i="1"/>
  <c r="V285" i="1" s="1"/>
  <c r="I285" i="1"/>
  <c r="H285" i="1"/>
  <c r="G285" i="1"/>
  <c r="F285" i="1"/>
  <c r="E285" i="1"/>
  <c r="D285" i="1"/>
  <c r="S284" i="1"/>
  <c r="R284" i="1"/>
  <c r="Q284" i="1"/>
  <c r="P284" i="1"/>
  <c r="O284" i="1"/>
  <c r="N284" i="1"/>
  <c r="M284" i="1"/>
  <c r="L284" i="1"/>
  <c r="K284" i="1"/>
  <c r="W284" i="1" s="1"/>
  <c r="J284" i="1"/>
  <c r="I284" i="1"/>
  <c r="U284" i="1" s="1"/>
  <c r="H284" i="1"/>
  <c r="G284" i="1"/>
  <c r="F284" i="1"/>
  <c r="E284" i="1"/>
  <c r="D284" i="1"/>
  <c r="S283" i="1"/>
  <c r="R283" i="1"/>
  <c r="Q283" i="1"/>
  <c r="O283" i="1"/>
  <c r="N283" i="1"/>
  <c r="M283" i="1"/>
  <c r="L283" i="1"/>
  <c r="K283" i="1"/>
  <c r="W283" i="1" s="1"/>
  <c r="J283" i="1"/>
  <c r="V283" i="1" s="1"/>
  <c r="I283" i="1"/>
  <c r="U283" i="1" s="1"/>
  <c r="H283" i="1"/>
  <c r="G283" i="1"/>
  <c r="F283" i="1"/>
  <c r="E283" i="1"/>
  <c r="S282" i="1"/>
  <c r="R282" i="1"/>
  <c r="O282" i="1"/>
  <c r="N282" i="1"/>
  <c r="K282" i="1"/>
  <c r="J282" i="1"/>
  <c r="V282" i="1" s="1"/>
  <c r="I282" i="1"/>
  <c r="F282" i="1"/>
  <c r="E282" i="1"/>
  <c r="S281" i="1"/>
  <c r="R281" i="1"/>
  <c r="Q281" i="1"/>
  <c r="P281" i="1"/>
  <c r="O281" i="1"/>
  <c r="N281" i="1"/>
  <c r="M281" i="1"/>
  <c r="L281" i="1"/>
  <c r="K281" i="1"/>
  <c r="J281" i="1"/>
  <c r="I281" i="1"/>
  <c r="U281" i="1" s="1"/>
  <c r="H281" i="1"/>
  <c r="G281" i="1"/>
  <c r="F281" i="1"/>
  <c r="V281" i="1" s="1"/>
  <c r="E281" i="1"/>
  <c r="D281" i="1"/>
  <c r="S280" i="1"/>
  <c r="R280" i="1"/>
  <c r="Q280" i="1"/>
  <c r="P280" i="1"/>
  <c r="O280" i="1"/>
  <c r="N280" i="1"/>
  <c r="M280" i="1"/>
  <c r="L280" i="1"/>
  <c r="K280" i="1"/>
  <c r="J280" i="1"/>
  <c r="I280" i="1"/>
  <c r="G280" i="1"/>
  <c r="W280" i="1" s="1"/>
  <c r="F280" i="1"/>
  <c r="E280" i="1"/>
  <c r="U280" i="1" s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W279" i="1" s="1"/>
  <c r="F279" i="1"/>
  <c r="V279" i="1" s="1"/>
  <c r="E279" i="1"/>
  <c r="D279" i="1"/>
  <c r="T279" i="1" s="1"/>
  <c r="S278" i="1"/>
  <c r="R278" i="1"/>
  <c r="O278" i="1"/>
  <c r="N278" i="1"/>
  <c r="M278" i="1"/>
  <c r="K278" i="1"/>
  <c r="J278" i="1"/>
  <c r="E278" i="1"/>
  <c r="W277" i="1"/>
  <c r="S277" i="1"/>
  <c r="R277" i="1"/>
  <c r="Q277" i="1"/>
  <c r="P277" i="1"/>
  <c r="O277" i="1"/>
  <c r="N277" i="1"/>
  <c r="M277" i="1"/>
  <c r="L277" i="1"/>
  <c r="K277" i="1"/>
  <c r="J277" i="1"/>
  <c r="I277" i="1"/>
  <c r="G277" i="1"/>
  <c r="F277" i="1"/>
  <c r="V277" i="1" s="1"/>
  <c r="E277" i="1"/>
  <c r="U277" i="1" s="1"/>
  <c r="D277" i="1"/>
  <c r="W276" i="1"/>
  <c r="S276" i="1"/>
  <c r="R276" i="1"/>
  <c r="Q276" i="1"/>
  <c r="P276" i="1"/>
  <c r="O276" i="1"/>
  <c r="N276" i="1"/>
  <c r="M276" i="1"/>
  <c r="L276" i="1"/>
  <c r="K276" i="1"/>
  <c r="J276" i="1"/>
  <c r="V276" i="1" s="1"/>
  <c r="I276" i="1"/>
  <c r="H276" i="1"/>
  <c r="G276" i="1"/>
  <c r="F276" i="1"/>
  <c r="E276" i="1"/>
  <c r="U276" i="1" s="1"/>
  <c r="V275" i="1"/>
  <c r="S275" i="1"/>
  <c r="R275" i="1"/>
  <c r="Q275" i="1"/>
  <c r="P275" i="1"/>
  <c r="O275" i="1"/>
  <c r="N275" i="1"/>
  <c r="M275" i="1"/>
  <c r="K275" i="1"/>
  <c r="J275" i="1"/>
  <c r="I275" i="1"/>
  <c r="U275" i="1" s="1"/>
  <c r="H275" i="1"/>
  <c r="G275" i="1"/>
  <c r="W275" i="1" s="1"/>
  <c r="F275" i="1"/>
  <c r="E275" i="1"/>
  <c r="D275" i="1"/>
  <c r="R274" i="1"/>
  <c r="Q274" i="1"/>
  <c r="O274" i="1"/>
  <c r="N274" i="1"/>
  <c r="K274" i="1"/>
  <c r="J274" i="1"/>
  <c r="I274" i="1"/>
  <c r="H274" i="1"/>
  <c r="E274" i="1"/>
  <c r="S273" i="1"/>
  <c r="R273" i="1"/>
  <c r="V273" i="1" s="1"/>
  <c r="Q273" i="1"/>
  <c r="P273" i="1"/>
  <c r="O273" i="1"/>
  <c r="N273" i="1"/>
  <c r="M273" i="1"/>
  <c r="L273" i="1"/>
  <c r="K273" i="1"/>
  <c r="J273" i="1"/>
  <c r="I273" i="1"/>
  <c r="G273" i="1"/>
  <c r="W273" i="1" s="1"/>
  <c r="F273" i="1"/>
  <c r="E273" i="1"/>
  <c r="U273" i="1" s="1"/>
  <c r="S272" i="1"/>
  <c r="W272" i="1" s="1"/>
  <c r="R272" i="1"/>
  <c r="Q272" i="1"/>
  <c r="U272" i="1" s="1"/>
  <c r="P272" i="1"/>
  <c r="O272" i="1"/>
  <c r="N272" i="1"/>
  <c r="M272" i="1"/>
  <c r="K272" i="1"/>
  <c r="J272" i="1"/>
  <c r="I272" i="1"/>
  <c r="H272" i="1"/>
  <c r="G272" i="1"/>
  <c r="F272" i="1"/>
  <c r="V272" i="1" s="1"/>
  <c r="E272" i="1"/>
  <c r="D272" i="1"/>
  <c r="S271" i="1"/>
  <c r="W271" i="1" s="1"/>
  <c r="R271" i="1"/>
  <c r="V271" i="1" s="1"/>
  <c r="Q271" i="1"/>
  <c r="P271" i="1"/>
  <c r="O271" i="1"/>
  <c r="N271" i="1"/>
  <c r="M271" i="1"/>
  <c r="K271" i="1"/>
  <c r="J271" i="1"/>
  <c r="I271" i="1"/>
  <c r="H271" i="1"/>
  <c r="G271" i="1"/>
  <c r="F271" i="1"/>
  <c r="E271" i="1"/>
  <c r="U271" i="1" s="1"/>
  <c r="D271" i="1"/>
  <c r="S270" i="1"/>
  <c r="R270" i="1"/>
  <c r="Q270" i="1"/>
  <c r="O270" i="1"/>
  <c r="K270" i="1"/>
  <c r="J270" i="1"/>
  <c r="F270" i="1"/>
  <c r="E270" i="1"/>
  <c r="S269" i="1"/>
  <c r="R269" i="1"/>
  <c r="Q269" i="1"/>
  <c r="U269" i="1" s="1"/>
  <c r="P269" i="1"/>
  <c r="O269" i="1"/>
  <c r="N269" i="1"/>
  <c r="V269" i="1" s="1"/>
  <c r="M269" i="1"/>
  <c r="K269" i="1"/>
  <c r="J269" i="1"/>
  <c r="I269" i="1"/>
  <c r="H269" i="1"/>
  <c r="G269" i="1"/>
  <c r="W269" i="1" s="1"/>
  <c r="F269" i="1"/>
  <c r="E269" i="1"/>
  <c r="D269" i="1"/>
  <c r="W268" i="1"/>
  <c r="U268" i="1"/>
  <c r="S268" i="1"/>
  <c r="R268" i="1"/>
  <c r="Q268" i="1"/>
  <c r="O268" i="1"/>
  <c r="N268" i="1"/>
  <c r="M268" i="1"/>
  <c r="K268" i="1"/>
  <c r="J268" i="1"/>
  <c r="I268" i="1"/>
  <c r="H268" i="1"/>
  <c r="G268" i="1"/>
  <c r="F268" i="1"/>
  <c r="V268" i="1" s="1"/>
  <c r="E268" i="1"/>
  <c r="D268" i="1"/>
  <c r="R267" i="1"/>
  <c r="Q267" i="1"/>
  <c r="N267" i="1"/>
  <c r="K267" i="1"/>
  <c r="J267" i="1"/>
  <c r="I267" i="1"/>
  <c r="H267" i="1"/>
  <c r="G267" i="1"/>
  <c r="E267" i="1"/>
  <c r="U266" i="1"/>
  <c r="S266" i="1"/>
  <c r="R266" i="1"/>
  <c r="Q266" i="1"/>
  <c r="P266" i="1"/>
  <c r="O266" i="1"/>
  <c r="N266" i="1"/>
  <c r="M266" i="1"/>
  <c r="L266" i="1"/>
  <c r="K266" i="1"/>
  <c r="W266" i="1" s="1"/>
  <c r="J266" i="1"/>
  <c r="I266" i="1"/>
  <c r="G266" i="1"/>
  <c r="F266" i="1"/>
  <c r="E266" i="1"/>
  <c r="D266" i="1"/>
  <c r="S265" i="1"/>
  <c r="R265" i="1"/>
  <c r="Q265" i="1"/>
  <c r="P265" i="1"/>
  <c r="O265" i="1"/>
  <c r="N265" i="1"/>
  <c r="M265" i="1"/>
  <c r="U265" i="1" s="1"/>
  <c r="L265" i="1"/>
  <c r="K265" i="1"/>
  <c r="J265" i="1"/>
  <c r="V265" i="1" s="1"/>
  <c r="I265" i="1"/>
  <c r="G265" i="1"/>
  <c r="F265" i="1"/>
  <c r="E265" i="1"/>
  <c r="S264" i="1"/>
  <c r="R264" i="1"/>
  <c r="Q264" i="1"/>
  <c r="P264" i="1"/>
  <c r="O264" i="1"/>
  <c r="N264" i="1"/>
  <c r="M264" i="1"/>
  <c r="K264" i="1"/>
  <c r="W264" i="1" s="1"/>
  <c r="J264" i="1"/>
  <c r="V264" i="1" s="1"/>
  <c r="I264" i="1"/>
  <c r="U264" i="1" s="1"/>
  <c r="H264" i="1"/>
  <c r="G264" i="1"/>
  <c r="F264" i="1"/>
  <c r="E264" i="1"/>
  <c r="D264" i="1"/>
  <c r="R263" i="1"/>
  <c r="N263" i="1"/>
  <c r="K263" i="1"/>
  <c r="I263" i="1"/>
  <c r="F263" i="1"/>
  <c r="R262" i="1"/>
  <c r="S260" i="1"/>
  <c r="R260" i="1"/>
  <c r="Q260" i="1"/>
  <c r="P260" i="1"/>
  <c r="O260" i="1"/>
  <c r="N260" i="1"/>
  <c r="M260" i="1"/>
  <c r="L260" i="1"/>
  <c r="K260" i="1"/>
  <c r="W260" i="1" s="1"/>
  <c r="J260" i="1"/>
  <c r="I260" i="1"/>
  <c r="U260" i="1" s="1"/>
  <c r="H260" i="1"/>
  <c r="G260" i="1"/>
  <c r="F260" i="1"/>
  <c r="E260" i="1"/>
  <c r="D260" i="1"/>
  <c r="S259" i="1"/>
  <c r="R259" i="1"/>
  <c r="Q259" i="1"/>
  <c r="P259" i="1"/>
  <c r="O259" i="1"/>
  <c r="N259" i="1"/>
  <c r="M259" i="1"/>
  <c r="L259" i="1"/>
  <c r="K259" i="1"/>
  <c r="W259" i="1" s="1"/>
  <c r="J259" i="1"/>
  <c r="V259" i="1" s="1"/>
  <c r="I259" i="1"/>
  <c r="U259" i="1" s="1"/>
  <c r="H259" i="1"/>
  <c r="G259" i="1"/>
  <c r="F259" i="1"/>
  <c r="E259" i="1"/>
  <c r="D259" i="1"/>
  <c r="S258" i="1"/>
  <c r="R258" i="1"/>
  <c r="Q258" i="1"/>
  <c r="P258" i="1"/>
  <c r="O258" i="1"/>
  <c r="N258" i="1"/>
  <c r="M258" i="1"/>
  <c r="L258" i="1"/>
  <c r="K258" i="1"/>
  <c r="W258" i="1" s="1"/>
  <c r="J258" i="1"/>
  <c r="I258" i="1"/>
  <c r="U258" i="1" s="1"/>
  <c r="H258" i="1"/>
  <c r="G258" i="1"/>
  <c r="F258" i="1"/>
  <c r="E258" i="1"/>
  <c r="D258" i="1"/>
  <c r="S257" i="1"/>
  <c r="R257" i="1"/>
  <c r="Q257" i="1"/>
  <c r="P257" i="1"/>
  <c r="O257" i="1"/>
  <c r="N257" i="1"/>
  <c r="M257" i="1"/>
  <c r="K257" i="1"/>
  <c r="W257" i="1" s="1"/>
  <c r="J257" i="1"/>
  <c r="V257" i="1" s="1"/>
  <c r="I257" i="1"/>
  <c r="U257" i="1" s="1"/>
  <c r="G257" i="1"/>
  <c r="F257" i="1"/>
  <c r="E257" i="1"/>
  <c r="D257" i="1"/>
  <c r="S256" i="1"/>
  <c r="R256" i="1"/>
  <c r="Q256" i="1"/>
  <c r="O256" i="1"/>
  <c r="N256" i="1"/>
  <c r="M256" i="1"/>
  <c r="K256" i="1"/>
  <c r="W256" i="1" s="1"/>
  <c r="J256" i="1"/>
  <c r="V256" i="1" s="1"/>
  <c r="I256" i="1"/>
  <c r="U256" i="1" s="1"/>
  <c r="H256" i="1"/>
  <c r="G256" i="1"/>
  <c r="F256" i="1"/>
  <c r="E256" i="1"/>
  <c r="D256" i="1"/>
  <c r="S255" i="1"/>
  <c r="R255" i="1"/>
  <c r="Q255" i="1"/>
  <c r="P255" i="1"/>
  <c r="O255" i="1"/>
  <c r="N255" i="1"/>
  <c r="G255" i="1"/>
  <c r="F255" i="1"/>
  <c r="S254" i="1"/>
  <c r="R254" i="1"/>
  <c r="Q254" i="1"/>
  <c r="P254" i="1"/>
  <c r="O254" i="1"/>
  <c r="N254" i="1"/>
  <c r="M254" i="1"/>
  <c r="L254" i="1"/>
  <c r="K254" i="1"/>
  <c r="W254" i="1" s="1"/>
  <c r="J254" i="1"/>
  <c r="V254" i="1" s="1"/>
  <c r="I254" i="1"/>
  <c r="U254" i="1" s="1"/>
  <c r="H254" i="1"/>
  <c r="G254" i="1"/>
  <c r="F254" i="1"/>
  <c r="E254" i="1"/>
  <c r="D254" i="1"/>
  <c r="S253" i="1"/>
  <c r="R253" i="1"/>
  <c r="Q253" i="1"/>
  <c r="O253" i="1"/>
  <c r="N253" i="1"/>
  <c r="M253" i="1"/>
  <c r="K253" i="1"/>
  <c r="W253" i="1" s="1"/>
  <c r="J253" i="1"/>
  <c r="V253" i="1" s="1"/>
  <c r="I253" i="1"/>
  <c r="U253" i="1" s="1"/>
  <c r="G253" i="1"/>
  <c r="F253" i="1"/>
  <c r="E253" i="1"/>
  <c r="S252" i="1"/>
  <c r="R252" i="1"/>
  <c r="Q252" i="1"/>
  <c r="P252" i="1"/>
  <c r="O252" i="1"/>
  <c r="N252" i="1"/>
  <c r="M252" i="1"/>
  <c r="L252" i="1"/>
  <c r="K252" i="1"/>
  <c r="W252" i="1" s="1"/>
  <c r="J252" i="1"/>
  <c r="I252" i="1"/>
  <c r="U252" i="1" s="1"/>
  <c r="H252" i="1"/>
  <c r="G252" i="1"/>
  <c r="F252" i="1"/>
  <c r="E252" i="1"/>
  <c r="D252" i="1"/>
  <c r="S251" i="1"/>
  <c r="R251" i="1"/>
  <c r="Q251" i="1"/>
  <c r="P251" i="1"/>
  <c r="O251" i="1"/>
  <c r="N251" i="1"/>
  <c r="M251" i="1"/>
  <c r="K251" i="1"/>
  <c r="W251" i="1" s="1"/>
  <c r="J251" i="1"/>
  <c r="V251" i="1" s="1"/>
  <c r="I251" i="1"/>
  <c r="U251" i="1" s="1"/>
  <c r="H251" i="1"/>
  <c r="G251" i="1"/>
  <c r="F251" i="1"/>
  <c r="E251" i="1"/>
  <c r="D251" i="1"/>
  <c r="S250" i="1"/>
  <c r="R250" i="1"/>
  <c r="Q250" i="1"/>
  <c r="P250" i="1"/>
  <c r="O250" i="1"/>
  <c r="N250" i="1"/>
  <c r="M250" i="1"/>
  <c r="L250" i="1"/>
  <c r="K250" i="1"/>
  <c r="W250" i="1" s="1"/>
  <c r="J250" i="1"/>
  <c r="I250" i="1"/>
  <c r="U250" i="1" s="1"/>
  <c r="G250" i="1"/>
  <c r="F250" i="1"/>
  <c r="E250" i="1"/>
  <c r="D250" i="1"/>
  <c r="S249" i="1"/>
  <c r="R249" i="1"/>
  <c r="Q249" i="1"/>
  <c r="P249" i="1"/>
  <c r="O249" i="1"/>
  <c r="N249" i="1"/>
  <c r="M249" i="1"/>
  <c r="L249" i="1"/>
  <c r="T249" i="1" s="1"/>
  <c r="K249" i="1"/>
  <c r="W249" i="1" s="1"/>
  <c r="J249" i="1"/>
  <c r="V249" i="1" s="1"/>
  <c r="I249" i="1"/>
  <c r="U249" i="1" s="1"/>
  <c r="H249" i="1"/>
  <c r="G249" i="1"/>
  <c r="F249" i="1"/>
  <c r="E249" i="1"/>
  <c r="D249" i="1"/>
  <c r="S248" i="1"/>
  <c r="R248" i="1"/>
  <c r="Q248" i="1"/>
  <c r="O248" i="1"/>
  <c r="M248" i="1"/>
  <c r="K248" i="1"/>
  <c r="W248" i="1" s="1"/>
  <c r="J248" i="1"/>
  <c r="I248" i="1"/>
  <c r="U248" i="1" s="1"/>
  <c r="G248" i="1"/>
  <c r="F248" i="1"/>
  <c r="E248" i="1"/>
  <c r="D248" i="1"/>
  <c r="S247" i="1"/>
  <c r="R247" i="1"/>
  <c r="O247" i="1"/>
  <c r="G247" i="1"/>
  <c r="F247" i="1"/>
  <c r="S245" i="1"/>
  <c r="R245" i="1"/>
  <c r="V245" i="1" s="1"/>
  <c r="Q245" i="1"/>
  <c r="P245" i="1"/>
  <c r="O245" i="1"/>
  <c r="N245" i="1"/>
  <c r="M245" i="1"/>
  <c r="L245" i="1"/>
  <c r="K245" i="1"/>
  <c r="W245" i="1" s="1"/>
  <c r="J245" i="1"/>
  <c r="I245" i="1"/>
  <c r="U245" i="1" s="1"/>
  <c r="G245" i="1"/>
  <c r="F245" i="1"/>
  <c r="E245" i="1"/>
  <c r="S244" i="1"/>
  <c r="R244" i="1"/>
  <c r="V244" i="1" s="1"/>
  <c r="Q244" i="1"/>
  <c r="P244" i="1"/>
  <c r="O244" i="1"/>
  <c r="N244" i="1"/>
  <c r="M244" i="1"/>
  <c r="L244" i="1"/>
  <c r="K244" i="1"/>
  <c r="W244" i="1" s="1"/>
  <c r="J244" i="1"/>
  <c r="I244" i="1"/>
  <c r="U244" i="1" s="1"/>
  <c r="H244" i="1"/>
  <c r="G244" i="1"/>
  <c r="F244" i="1"/>
  <c r="E244" i="1"/>
  <c r="S243" i="1"/>
  <c r="R243" i="1"/>
  <c r="V243" i="1" s="1"/>
  <c r="Q243" i="1"/>
  <c r="P243" i="1"/>
  <c r="O243" i="1"/>
  <c r="N243" i="1"/>
  <c r="M243" i="1"/>
  <c r="L243" i="1"/>
  <c r="K243" i="1"/>
  <c r="W243" i="1" s="1"/>
  <c r="J243" i="1"/>
  <c r="I243" i="1"/>
  <c r="U243" i="1" s="1"/>
  <c r="H243" i="1"/>
  <c r="G243" i="1"/>
  <c r="F243" i="1"/>
  <c r="E243" i="1"/>
  <c r="S242" i="1"/>
  <c r="R242" i="1"/>
  <c r="V242" i="1" s="1"/>
  <c r="Q242" i="1"/>
  <c r="O242" i="1"/>
  <c r="N242" i="1"/>
  <c r="M242" i="1"/>
  <c r="K242" i="1"/>
  <c r="W242" i="1" s="1"/>
  <c r="J242" i="1"/>
  <c r="I242" i="1"/>
  <c r="U242" i="1" s="1"/>
  <c r="H242" i="1"/>
  <c r="G242" i="1"/>
  <c r="F242" i="1"/>
  <c r="E242" i="1"/>
  <c r="D242" i="1"/>
  <c r="S241" i="1"/>
  <c r="R241" i="1"/>
  <c r="V241" i="1" s="1"/>
  <c r="Q241" i="1"/>
  <c r="P241" i="1"/>
  <c r="O241" i="1"/>
  <c r="N241" i="1"/>
  <c r="M241" i="1"/>
  <c r="K241" i="1"/>
  <c r="W241" i="1" s="1"/>
  <c r="J241" i="1"/>
  <c r="I241" i="1"/>
  <c r="U241" i="1" s="1"/>
  <c r="H241" i="1"/>
  <c r="G241" i="1"/>
  <c r="F241" i="1"/>
  <c r="E241" i="1"/>
  <c r="D241" i="1"/>
  <c r="S240" i="1"/>
  <c r="R240" i="1"/>
  <c r="O240" i="1"/>
  <c r="N240" i="1"/>
  <c r="K240" i="1"/>
  <c r="W240" i="1" s="1"/>
  <c r="J240" i="1"/>
  <c r="I240" i="1"/>
  <c r="H240" i="1"/>
  <c r="G240" i="1"/>
  <c r="E240" i="1"/>
  <c r="S239" i="1"/>
  <c r="R239" i="1"/>
  <c r="V239" i="1" s="1"/>
  <c r="Q239" i="1"/>
  <c r="P239" i="1"/>
  <c r="O239" i="1"/>
  <c r="N239" i="1"/>
  <c r="M239" i="1"/>
  <c r="K239" i="1"/>
  <c r="W239" i="1" s="1"/>
  <c r="J239" i="1"/>
  <c r="I239" i="1"/>
  <c r="U239" i="1" s="1"/>
  <c r="H239" i="1"/>
  <c r="G239" i="1"/>
  <c r="F239" i="1"/>
  <c r="E239" i="1"/>
  <c r="S238" i="1"/>
  <c r="R238" i="1"/>
  <c r="V238" i="1" s="1"/>
  <c r="Q238" i="1"/>
  <c r="P238" i="1"/>
  <c r="O238" i="1"/>
  <c r="N238" i="1"/>
  <c r="M238" i="1"/>
  <c r="L238" i="1"/>
  <c r="K238" i="1"/>
  <c r="W238" i="1" s="1"/>
  <c r="J238" i="1"/>
  <c r="I238" i="1"/>
  <c r="U238" i="1" s="1"/>
  <c r="H238" i="1"/>
  <c r="G238" i="1"/>
  <c r="F238" i="1"/>
  <c r="E238" i="1"/>
  <c r="D238" i="1"/>
  <c r="S237" i="1"/>
  <c r="R237" i="1"/>
  <c r="Q237" i="1"/>
  <c r="O237" i="1"/>
  <c r="N237" i="1"/>
  <c r="M237" i="1"/>
  <c r="L237" i="1"/>
  <c r="K237" i="1"/>
  <c r="W237" i="1" s="1"/>
  <c r="J237" i="1"/>
  <c r="V237" i="1" s="1"/>
  <c r="I237" i="1"/>
  <c r="U237" i="1" s="1"/>
  <c r="H237" i="1"/>
  <c r="G237" i="1"/>
  <c r="F237" i="1"/>
  <c r="E237" i="1"/>
  <c r="S236" i="1"/>
  <c r="R236" i="1"/>
  <c r="V236" i="1" s="1"/>
  <c r="Q236" i="1"/>
  <c r="P236" i="1"/>
  <c r="O236" i="1"/>
  <c r="N236" i="1"/>
  <c r="M236" i="1"/>
  <c r="L236" i="1"/>
  <c r="K236" i="1"/>
  <c r="W236" i="1" s="1"/>
  <c r="J236" i="1"/>
  <c r="I236" i="1"/>
  <c r="U236" i="1" s="1"/>
  <c r="G236" i="1"/>
  <c r="F236" i="1"/>
  <c r="E236" i="1"/>
  <c r="V235" i="1"/>
  <c r="S235" i="1"/>
  <c r="R235" i="1"/>
  <c r="Q235" i="1"/>
  <c r="P235" i="1"/>
  <c r="O235" i="1"/>
  <c r="N235" i="1"/>
  <c r="M235" i="1"/>
  <c r="L235" i="1"/>
  <c r="K235" i="1"/>
  <c r="W235" i="1" s="1"/>
  <c r="J235" i="1"/>
  <c r="I235" i="1"/>
  <c r="U235" i="1" s="1"/>
  <c r="G235" i="1"/>
  <c r="F235" i="1"/>
  <c r="E235" i="1"/>
  <c r="S234" i="1"/>
  <c r="R234" i="1"/>
  <c r="V234" i="1" s="1"/>
  <c r="Q234" i="1"/>
  <c r="O234" i="1"/>
  <c r="N234" i="1"/>
  <c r="M234" i="1"/>
  <c r="L234" i="1"/>
  <c r="K234" i="1"/>
  <c r="W234" i="1" s="1"/>
  <c r="J234" i="1"/>
  <c r="I234" i="1"/>
  <c r="U234" i="1" s="1"/>
  <c r="H234" i="1"/>
  <c r="G234" i="1"/>
  <c r="F234" i="1"/>
  <c r="E234" i="1"/>
  <c r="D234" i="1"/>
  <c r="S233" i="1"/>
  <c r="O233" i="1"/>
  <c r="N233" i="1"/>
  <c r="M233" i="1"/>
  <c r="L233" i="1"/>
  <c r="K233" i="1"/>
  <c r="J233" i="1"/>
  <c r="I233" i="1"/>
  <c r="E233" i="1"/>
  <c r="W232" i="1"/>
  <c r="V232" i="1"/>
  <c r="S232" i="1"/>
  <c r="R232" i="1"/>
  <c r="Q232" i="1"/>
  <c r="P232" i="1"/>
  <c r="O232" i="1"/>
  <c r="N232" i="1"/>
  <c r="M232" i="1"/>
  <c r="L232" i="1"/>
  <c r="K232" i="1"/>
  <c r="J232" i="1"/>
  <c r="I232" i="1"/>
  <c r="U232" i="1" s="1"/>
  <c r="H232" i="1"/>
  <c r="G232" i="1"/>
  <c r="F232" i="1"/>
  <c r="E232" i="1"/>
  <c r="S231" i="1"/>
  <c r="R231" i="1"/>
  <c r="V231" i="1" s="1"/>
  <c r="Q231" i="1"/>
  <c r="P231" i="1"/>
  <c r="O231" i="1"/>
  <c r="N231" i="1"/>
  <c r="M231" i="1"/>
  <c r="L231" i="1"/>
  <c r="K231" i="1"/>
  <c r="W231" i="1" s="1"/>
  <c r="J231" i="1"/>
  <c r="I231" i="1"/>
  <c r="G231" i="1"/>
  <c r="F231" i="1"/>
  <c r="E231" i="1"/>
  <c r="D231" i="1"/>
  <c r="S230" i="1"/>
  <c r="R230" i="1"/>
  <c r="Q230" i="1"/>
  <c r="O230" i="1"/>
  <c r="N230" i="1"/>
  <c r="M230" i="1"/>
  <c r="K230" i="1"/>
  <c r="W230" i="1" s="1"/>
  <c r="J230" i="1"/>
  <c r="V230" i="1" s="1"/>
  <c r="I230" i="1"/>
  <c r="H230" i="1"/>
  <c r="G230" i="1"/>
  <c r="F230" i="1"/>
  <c r="E230" i="1"/>
  <c r="R229" i="1"/>
  <c r="Q229" i="1"/>
  <c r="O229" i="1"/>
  <c r="N229" i="1"/>
  <c r="K229" i="1"/>
  <c r="J229" i="1"/>
  <c r="V229" i="1" s="1"/>
  <c r="I229" i="1"/>
  <c r="F229" i="1"/>
  <c r="K228" i="1"/>
  <c r="S226" i="1"/>
  <c r="R226" i="1"/>
  <c r="Q226" i="1"/>
  <c r="P226" i="1"/>
  <c r="O226" i="1"/>
  <c r="N226" i="1"/>
  <c r="M226" i="1"/>
  <c r="L226" i="1"/>
  <c r="K226" i="1"/>
  <c r="W226" i="1" s="1"/>
  <c r="J226" i="1"/>
  <c r="V226" i="1" s="1"/>
  <c r="I226" i="1"/>
  <c r="H226" i="1"/>
  <c r="G226" i="1"/>
  <c r="F226" i="1"/>
  <c r="E226" i="1"/>
  <c r="D226" i="1"/>
  <c r="S225" i="1"/>
  <c r="R225" i="1"/>
  <c r="Q225" i="1"/>
  <c r="P225" i="1"/>
  <c r="O225" i="1"/>
  <c r="N225" i="1"/>
  <c r="M225" i="1"/>
  <c r="L225" i="1"/>
  <c r="K225" i="1"/>
  <c r="W225" i="1" s="1"/>
  <c r="J225" i="1"/>
  <c r="V225" i="1" s="1"/>
  <c r="I225" i="1"/>
  <c r="U225" i="1" s="1"/>
  <c r="H225" i="1"/>
  <c r="G225" i="1"/>
  <c r="F225" i="1"/>
  <c r="E225" i="1"/>
  <c r="S224" i="1"/>
  <c r="R224" i="1"/>
  <c r="Q224" i="1"/>
  <c r="P224" i="1"/>
  <c r="O224" i="1"/>
  <c r="N224" i="1"/>
  <c r="M224" i="1"/>
  <c r="L224" i="1"/>
  <c r="K224" i="1"/>
  <c r="W224" i="1" s="1"/>
  <c r="J224" i="1"/>
  <c r="V224" i="1" s="1"/>
  <c r="I224" i="1"/>
  <c r="G224" i="1"/>
  <c r="F224" i="1"/>
  <c r="E224" i="1"/>
  <c r="D224" i="1"/>
  <c r="V223" i="1"/>
  <c r="S223" i="1"/>
  <c r="R223" i="1"/>
  <c r="Q223" i="1"/>
  <c r="P223" i="1"/>
  <c r="O223" i="1"/>
  <c r="N223" i="1"/>
  <c r="M223" i="1"/>
  <c r="L223" i="1"/>
  <c r="T223" i="1" s="1"/>
  <c r="K223" i="1"/>
  <c r="W223" i="1" s="1"/>
  <c r="J223" i="1"/>
  <c r="I223" i="1"/>
  <c r="H223" i="1"/>
  <c r="G223" i="1"/>
  <c r="F223" i="1"/>
  <c r="E223" i="1"/>
  <c r="D223" i="1"/>
  <c r="W222" i="1"/>
  <c r="S222" i="1"/>
  <c r="R222" i="1"/>
  <c r="V222" i="1" s="1"/>
  <c r="Q222" i="1"/>
  <c r="P222" i="1"/>
  <c r="O222" i="1"/>
  <c r="N222" i="1"/>
  <c r="M222" i="1"/>
  <c r="L222" i="1"/>
  <c r="K222" i="1"/>
  <c r="J222" i="1"/>
  <c r="I222" i="1"/>
  <c r="U222" i="1" s="1"/>
  <c r="G222" i="1"/>
  <c r="F222" i="1"/>
  <c r="E222" i="1"/>
  <c r="D222" i="1"/>
  <c r="V221" i="1"/>
  <c r="S221" i="1"/>
  <c r="R221" i="1"/>
  <c r="Q221" i="1"/>
  <c r="O221" i="1"/>
  <c r="W221" i="1" s="1"/>
  <c r="N221" i="1"/>
  <c r="M221" i="1"/>
  <c r="L221" i="1"/>
  <c r="K221" i="1"/>
  <c r="J221" i="1"/>
  <c r="I221" i="1"/>
  <c r="U221" i="1" s="1"/>
  <c r="G221" i="1"/>
  <c r="F221" i="1"/>
  <c r="E221" i="1"/>
  <c r="S220" i="1"/>
  <c r="R220" i="1"/>
  <c r="M220" i="1"/>
  <c r="G220" i="1"/>
  <c r="F220" i="1"/>
  <c r="E220" i="1"/>
  <c r="D220" i="1"/>
  <c r="S219" i="1"/>
  <c r="R219" i="1"/>
  <c r="Q219" i="1"/>
  <c r="P219" i="1"/>
  <c r="O219" i="1"/>
  <c r="N219" i="1"/>
  <c r="M219" i="1"/>
  <c r="L219" i="1"/>
  <c r="K219" i="1"/>
  <c r="W219" i="1" s="1"/>
  <c r="J219" i="1"/>
  <c r="V219" i="1" s="1"/>
  <c r="I219" i="1"/>
  <c r="G219" i="1"/>
  <c r="F219" i="1"/>
  <c r="E219" i="1"/>
  <c r="S218" i="1"/>
  <c r="R218" i="1"/>
  <c r="Q218" i="1"/>
  <c r="P218" i="1"/>
  <c r="O218" i="1"/>
  <c r="N218" i="1"/>
  <c r="M218" i="1"/>
  <c r="L218" i="1"/>
  <c r="K218" i="1"/>
  <c r="W218" i="1" s="1"/>
  <c r="J218" i="1"/>
  <c r="V218" i="1" s="1"/>
  <c r="I218" i="1"/>
  <c r="H218" i="1"/>
  <c r="G218" i="1"/>
  <c r="F218" i="1"/>
  <c r="E218" i="1"/>
  <c r="D218" i="1"/>
  <c r="S217" i="1"/>
  <c r="R217" i="1"/>
  <c r="O217" i="1"/>
  <c r="N217" i="1"/>
  <c r="M217" i="1"/>
  <c r="J217" i="1"/>
  <c r="I217" i="1"/>
  <c r="E217" i="1"/>
  <c r="W216" i="1"/>
  <c r="S216" i="1"/>
  <c r="R216" i="1"/>
  <c r="Q216" i="1"/>
  <c r="P216" i="1"/>
  <c r="O216" i="1"/>
  <c r="N216" i="1"/>
  <c r="V216" i="1" s="1"/>
  <c r="M216" i="1"/>
  <c r="L216" i="1"/>
  <c r="K216" i="1"/>
  <c r="J216" i="1"/>
  <c r="I216" i="1"/>
  <c r="U216" i="1" s="1"/>
  <c r="H216" i="1"/>
  <c r="G216" i="1"/>
  <c r="F216" i="1"/>
  <c r="E216" i="1"/>
  <c r="S215" i="1"/>
  <c r="R215" i="1"/>
  <c r="Q215" i="1"/>
  <c r="P215" i="1"/>
  <c r="O215" i="1"/>
  <c r="N215" i="1"/>
  <c r="V215" i="1" s="1"/>
  <c r="M215" i="1"/>
  <c r="K215" i="1"/>
  <c r="W215" i="1" s="1"/>
  <c r="J215" i="1"/>
  <c r="I215" i="1"/>
  <c r="G215" i="1"/>
  <c r="F215" i="1"/>
  <c r="E215" i="1"/>
  <c r="D215" i="1"/>
  <c r="S214" i="1"/>
  <c r="R214" i="1"/>
  <c r="Q214" i="1"/>
  <c r="P214" i="1"/>
  <c r="O214" i="1"/>
  <c r="N214" i="1"/>
  <c r="M214" i="1"/>
  <c r="K214" i="1"/>
  <c r="W214" i="1" s="1"/>
  <c r="J214" i="1"/>
  <c r="V214" i="1" s="1"/>
  <c r="I214" i="1"/>
  <c r="G214" i="1"/>
  <c r="F214" i="1"/>
  <c r="E214" i="1"/>
  <c r="R213" i="1"/>
  <c r="Q213" i="1"/>
  <c r="O213" i="1"/>
  <c r="K213" i="1"/>
  <c r="J213" i="1"/>
  <c r="G213" i="1"/>
  <c r="F213" i="1"/>
  <c r="W212" i="1"/>
  <c r="S212" i="1"/>
  <c r="R212" i="1"/>
  <c r="V212" i="1" s="1"/>
  <c r="Q212" i="1"/>
  <c r="P212" i="1"/>
  <c r="O212" i="1"/>
  <c r="N212" i="1"/>
  <c r="M212" i="1"/>
  <c r="L212" i="1"/>
  <c r="T212" i="1" s="1"/>
  <c r="K212" i="1"/>
  <c r="J212" i="1"/>
  <c r="I212" i="1"/>
  <c r="U212" i="1" s="1"/>
  <c r="H212" i="1"/>
  <c r="G212" i="1"/>
  <c r="F212" i="1"/>
  <c r="E212" i="1"/>
  <c r="D212" i="1"/>
  <c r="W211" i="1"/>
  <c r="S211" i="1"/>
  <c r="R211" i="1"/>
  <c r="V211" i="1" s="1"/>
  <c r="Q211" i="1"/>
  <c r="P211" i="1"/>
  <c r="O211" i="1"/>
  <c r="N211" i="1"/>
  <c r="M211" i="1"/>
  <c r="K211" i="1"/>
  <c r="J211" i="1"/>
  <c r="I211" i="1"/>
  <c r="U211" i="1" s="1"/>
  <c r="G211" i="1"/>
  <c r="F211" i="1"/>
  <c r="E211" i="1"/>
  <c r="D211" i="1"/>
  <c r="S210" i="1"/>
  <c r="R210" i="1"/>
  <c r="V210" i="1" s="1"/>
  <c r="Q210" i="1"/>
  <c r="P210" i="1"/>
  <c r="O210" i="1"/>
  <c r="W210" i="1" s="1"/>
  <c r="N210" i="1"/>
  <c r="M210" i="1"/>
  <c r="L210" i="1"/>
  <c r="K210" i="1"/>
  <c r="J210" i="1"/>
  <c r="I210" i="1"/>
  <c r="H210" i="1"/>
  <c r="G210" i="1"/>
  <c r="F210" i="1"/>
  <c r="E210" i="1"/>
  <c r="D210" i="1"/>
  <c r="S209" i="1"/>
  <c r="R209" i="1"/>
  <c r="Q209" i="1"/>
  <c r="P209" i="1"/>
  <c r="O209" i="1"/>
  <c r="N209" i="1"/>
  <c r="V209" i="1" s="1"/>
  <c r="M209" i="1"/>
  <c r="L209" i="1"/>
  <c r="K209" i="1"/>
  <c r="W209" i="1" s="1"/>
  <c r="J209" i="1"/>
  <c r="I209" i="1"/>
  <c r="G209" i="1"/>
  <c r="F209" i="1"/>
  <c r="E209" i="1"/>
  <c r="D209" i="1"/>
  <c r="S208" i="1"/>
  <c r="R208" i="1"/>
  <c r="Q208" i="1"/>
  <c r="P208" i="1"/>
  <c r="O208" i="1"/>
  <c r="N208" i="1"/>
  <c r="V208" i="1" s="1"/>
  <c r="M208" i="1"/>
  <c r="K208" i="1"/>
  <c r="W208" i="1" s="1"/>
  <c r="J208" i="1"/>
  <c r="I208" i="1"/>
  <c r="U208" i="1" s="1"/>
  <c r="H208" i="1"/>
  <c r="G208" i="1"/>
  <c r="F208" i="1"/>
  <c r="E208" i="1"/>
  <c r="D208" i="1"/>
  <c r="S207" i="1"/>
  <c r="R207" i="1"/>
  <c r="Q207" i="1"/>
  <c r="P207" i="1"/>
  <c r="O207" i="1"/>
  <c r="N207" i="1"/>
  <c r="M207" i="1"/>
  <c r="U207" i="1" s="1"/>
  <c r="L207" i="1"/>
  <c r="K207" i="1"/>
  <c r="W207" i="1" s="1"/>
  <c r="J207" i="1"/>
  <c r="V207" i="1" s="1"/>
  <c r="I207" i="1"/>
  <c r="H207" i="1"/>
  <c r="G207" i="1"/>
  <c r="F207" i="1"/>
  <c r="E207" i="1"/>
  <c r="S206" i="1"/>
  <c r="R206" i="1"/>
  <c r="Q206" i="1"/>
  <c r="P206" i="1"/>
  <c r="O206" i="1"/>
  <c r="N206" i="1"/>
  <c r="M206" i="1"/>
  <c r="L206" i="1"/>
  <c r="K206" i="1"/>
  <c r="W206" i="1" s="1"/>
  <c r="J206" i="1"/>
  <c r="V206" i="1" s="1"/>
  <c r="I206" i="1"/>
  <c r="U206" i="1" s="1"/>
  <c r="H206" i="1"/>
  <c r="G206" i="1"/>
  <c r="F206" i="1"/>
  <c r="E206" i="1"/>
  <c r="D206" i="1"/>
  <c r="S205" i="1"/>
  <c r="R205" i="1"/>
  <c r="Q205" i="1"/>
  <c r="P205" i="1"/>
  <c r="O205" i="1"/>
  <c r="N205" i="1"/>
  <c r="M205" i="1"/>
  <c r="L205" i="1"/>
  <c r="K205" i="1"/>
  <c r="W205" i="1" s="1"/>
  <c r="J205" i="1"/>
  <c r="V205" i="1" s="1"/>
  <c r="I205" i="1"/>
  <c r="U205" i="1" s="1"/>
  <c r="H205" i="1"/>
  <c r="G205" i="1"/>
  <c r="F205" i="1"/>
  <c r="E205" i="1"/>
  <c r="S204" i="1"/>
  <c r="R204" i="1"/>
  <c r="Q204" i="1"/>
  <c r="O204" i="1"/>
  <c r="N204" i="1"/>
  <c r="M204" i="1"/>
  <c r="L204" i="1"/>
  <c r="K204" i="1"/>
  <c r="W204" i="1" s="1"/>
  <c r="J204" i="1"/>
  <c r="V204" i="1" s="1"/>
  <c r="I204" i="1"/>
  <c r="U204" i="1" s="1"/>
  <c r="G204" i="1"/>
  <c r="F204" i="1"/>
  <c r="E204" i="1"/>
  <c r="S203" i="1"/>
  <c r="N203" i="1"/>
  <c r="M203" i="1"/>
  <c r="K203" i="1"/>
  <c r="S200" i="1"/>
  <c r="R200" i="1"/>
  <c r="Q200" i="1"/>
  <c r="P200" i="1"/>
  <c r="O200" i="1"/>
  <c r="N200" i="1"/>
  <c r="M200" i="1"/>
  <c r="L200" i="1"/>
  <c r="K200" i="1"/>
  <c r="W200" i="1" s="1"/>
  <c r="J200" i="1"/>
  <c r="V200" i="1" s="1"/>
  <c r="I200" i="1"/>
  <c r="U200" i="1" s="1"/>
  <c r="G200" i="1"/>
  <c r="F200" i="1"/>
  <c r="E200" i="1"/>
  <c r="S199" i="1"/>
  <c r="R199" i="1"/>
  <c r="Q199" i="1"/>
  <c r="P199" i="1"/>
  <c r="O199" i="1"/>
  <c r="N199" i="1"/>
  <c r="M199" i="1"/>
  <c r="K199" i="1"/>
  <c r="W199" i="1" s="1"/>
  <c r="J199" i="1"/>
  <c r="V199" i="1" s="1"/>
  <c r="I199" i="1"/>
  <c r="U199" i="1" s="1"/>
  <c r="H199" i="1"/>
  <c r="G199" i="1"/>
  <c r="F199" i="1"/>
  <c r="E199" i="1"/>
  <c r="V198" i="1"/>
  <c r="S198" i="1"/>
  <c r="R198" i="1"/>
  <c r="Q198" i="1"/>
  <c r="O198" i="1"/>
  <c r="N198" i="1"/>
  <c r="M198" i="1"/>
  <c r="K198" i="1"/>
  <c r="W198" i="1" s="1"/>
  <c r="J198" i="1"/>
  <c r="I198" i="1"/>
  <c r="U198" i="1" s="1"/>
  <c r="H198" i="1"/>
  <c r="G198" i="1"/>
  <c r="F198" i="1"/>
  <c r="E198" i="1"/>
  <c r="D198" i="1"/>
  <c r="U197" i="1"/>
  <c r="S197" i="1"/>
  <c r="R197" i="1"/>
  <c r="Q197" i="1"/>
  <c r="O197" i="1"/>
  <c r="N197" i="1"/>
  <c r="M197" i="1"/>
  <c r="L197" i="1"/>
  <c r="K197" i="1"/>
  <c r="W197" i="1" s="1"/>
  <c r="J197" i="1"/>
  <c r="V197" i="1" s="1"/>
  <c r="I197" i="1"/>
  <c r="H197" i="1"/>
  <c r="G197" i="1"/>
  <c r="F197" i="1"/>
  <c r="E197" i="1"/>
  <c r="D197" i="1"/>
  <c r="W196" i="1"/>
  <c r="S196" i="1"/>
  <c r="R196" i="1"/>
  <c r="Q196" i="1"/>
  <c r="P196" i="1"/>
  <c r="O196" i="1"/>
  <c r="N196" i="1"/>
  <c r="M196" i="1"/>
  <c r="L196" i="1"/>
  <c r="K196" i="1"/>
  <c r="J196" i="1"/>
  <c r="V196" i="1" s="1"/>
  <c r="I196" i="1"/>
  <c r="U196" i="1" s="1"/>
  <c r="G196" i="1"/>
  <c r="F196" i="1"/>
  <c r="E196" i="1"/>
  <c r="S195" i="1"/>
  <c r="N195" i="1"/>
  <c r="J195" i="1"/>
  <c r="I195" i="1"/>
  <c r="G195" i="1"/>
  <c r="S194" i="1"/>
  <c r="R194" i="1"/>
  <c r="Q194" i="1"/>
  <c r="P194" i="1"/>
  <c r="O194" i="1"/>
  <c r="W194" i="1" s="1"/>
  <c r="N194" i="1"/>
  <c r="M194" i="1"/>
  <c r="U194" i="1" s="1"/>
  <c r="K194" i="1"/>
  <c r="J194" i="1"/>
  <c r="V194" i="1" s="1"/>
  <c r="I194" i="1"/>
  <c r="H194" i="1"/>
  <c r="G194" i="1"/>
  <c r="F194" i="1"/>
  <c r="E194" i="1"/>
  <c r="D194" i="1"/>
  <c r="S193" i="1"/>
  <c r="R193" i="1"/>
  <c r="Q193" i="1"/>
  <c r="O193" i="1"/>
  <c r="N193" i="1"/>
  <c r="V193" i="1" s="1"/>
  <c r="M193" i="1"/>
  <c r="L193" i="1"/>
  <c r="K193" i="1"/>
  <c r="W193" i="1" s="1"/>
  <c r="J193" i="1"/>
  <c r="I193" i="1"/>
  <c r="U193" i="1" s="1"/>
  <c r="H193" i="1"/>
  <c r="G193" i="1"/>
  <c r="F193" i="1"/>
  <c r="E193" i="1"/>
  <c r="S192" i="1"/>
  <c r="Q192" i="1"/>
  <c r="M192" i="1"/>
  <c r="K192" i="1"/>
  <c r="J192" i="1"/>
  <c r="I192" i="1"/>
  <c r="U192" i="1" s="1"/>
  <c r="H192" i="1"/>
  <c r="F192" i="1"/>
  <c r="E192" i="1"/>
  <c r="K191" i="1"/>
  <c r="J191" i="1"/>
  <c r="I191" i="1"/>
  <c r="H191" i="1"/>
  <c r="G191" i="1"/>
  <c r="W191" i="1" s="1"/>
  <c r="F191" i="1"/>
  <c r="V191" i="1" s="1"/>
  <c r="E191" i="1"/>
  <c r="U191" i="1" s="1"/>
  <c r="U190" i="1"/>
  <c r="S190" i="1"/>
  <c r="R190" i="1"/>
  <c r="Q190" i="1"/>
  <c r="P190" i="1"/>
  <c r="O190" i="1"/>
  <c r="W190" i="1" s="1"/>
  <c r="N190" i="1"/>
  <c r="M190" i="1"/>
  <c r="L190" i="1"/>
  <c r="K190" i="1"/>
  <c r="J190" i="1"/>
  <c r="I190" i="1"/>
  <c r="H190" i="1"/>
  <c r="G190" i="1"/>
  <c r="F190" i="1"/>
  <c r="V190" i="1" s="1"/>
  <c r="E190" i="1"/>
  <c r="D190" i="1"/>
  <c r="V189" i="1"/>
  <c r="S189" i="1"/>
  <c r="R189" i="1"/>
  <c r="Q189" i="1"/>
  <c r="O189" i="1"/>
  <c r="W189" i="1" s="1"/>
  <c r="N189" i="1"/>
  <c r="M189" i="1"/>
  <c r="U189" i="1" s="1"/>
  <c r="L189" i="1"/>
  <c r="K189" i="1"/>
  <c r="J189" i="1"/>
  <c r="I189" i="1"/>
  <c r="H189" i="1"/>
  <c r="G189" i="1"/>
  <c r="F189" i="1"/>
  <c r="E189" i="1"/>
  <c r="Q188" i="1"/>
  <c r="O188" i="1"/>
  <c r="N188" i="1"/>
  <c r="M188" i="1"/>
  <c r="J188" i="1"/>
  <c r="F188" i="1"/>
  <c r="S183" i="1"/>
  <c r="R183" i="1"/>
  <c r="Q183" i="1"/>
  <c r="P183" i="1"/>
  <c r="O183" i="1"/>
  <c r="W183" i="1" s="1"/>
  <c r="N183" i="1"/>
  <c r="M183" i="1"/>
  <c r="L183" i="1"/>
  <c r="K183" i="1"/>
  <c r="J183" i="1"/>
  <c r="I183" i="1"/>
  <c r="H183" i="1"/>
  <c r="G183" i="1"/>
  <c r="F183" i="1"/>
  <c r="V183" i="1" s="1"/>
  <c r="E183" i="1"/>
  <c r="U183" i="1" s="1"/>
  <c r="D183" i="1"/>
  <c r="T183" i="1" s="1"/>
  <c r="S182" i="1"/>
  <c r="R182" i="1"/>
  <c r="Q182" i="1"/>
  <c r="P182" i="1"/>
  <c r="O182" i="1"/>
  <c r="N182" i="1"/>
  <c r="V182" i="1" s="1"/>
  <c r="M182" i="1"/>
  <c r="L182" i="1"/>
  <c r="K182" i="1"/>
  <c r="W182" i="1" s="1"/>
  <c r="J182" i="1"/>
  <c r="I182" i="1"/>
  <c r="H182" i="1"/>
  <c r="G182" i="1"/>
  <c r="F182" i="1"/>
  <c r="E182" i="1"/>
  <c r="U182" i="1" s="1"/>
  <c r="D182" i="1"/>
  <c r="T182" i="1" s="1"/>
  <c r="S181" i="1"/>
  <c r="R181" i="1"/>
  <c r="Q181" i="1"/>
  <c r="P181" i="1"/>
  <c r="O181" i="1"/>
  <c r="W181" i="1" s="1"/>
  <c r="N181" i="1"/>
  <c r="M181" i="1"/>
  <c r="U181" i="1" s="1"/>
  <c r="L181" i="1"/>
  <c r="K181" i="1"/>
  <c r="J181" i="1"/>
  <c r="V181" i="1" s="1"/>
  <c r="I181" i="1"/>
  <c r="H181" i="1"/>
  <c r="G181" i="1"/>
  <c r="F181" i="1"/>
  <c r="E181" i="1"/>
  <c r="D181" i="1"/>
  <c r="T181" i="1" s="1"/>
  <c r="U180" i="1"/>
  <c r="S180" i="1"/>
  <c r="R180" i="1"/>
  <c r="Q180" i="1"/>
  <c r="P180" i="1"/>
  <c r="O180" i="1"/>
  <c r="N180" i="1"/>
  <c r="M180" i="1"/>
  <c r="K180" i="1"/>
  <c r="W180" i="1" s="1"/>
  <c r="J180" i="1"/>
  <c r="V180" i="1" s="1"/>
  <c r="I180" i="1"/>
  <c r="H180" i="1"/>
  <c r="G180" i="1"/>
  <c r="F180" i="1"/>
  <c r="E180" i="1"/>
  <c r="S179" i="1"/>
  <c r="R179" i="1"/>
  <c r="Q179" i="1"/>
  <c r="O179" i="1"/>
  <c r="N179" i="1"/>
  <c r="M179" i="1"/>
  <c r="U179" i="1" s="1"/>
  <c r="L179" i="1"/>
  <c r="K179" i="1"/>
  <c r="J179" i="1"/>
  <c r="I179" i="1"/>
  <c r="G179" i="1"/>
  <c r="W179" i="1" s="1"/>
  <c r="F179" i="1"/>
  <c r="V179" i="1" s="1"/>
  <c r="E179" i="1"/>
  <c r="S178" i="1"/>
  <c r="R178" i="1"/>
  <c r="O178" i="1"/>
  <c r="M178" i="1"/>
  <c r="W177" i="1"/>
  <c r="U177" i="1"/>
  <c r="S177" i="1"/>
  <c r="R177" i="1"/>
  <c r="Q177" i="1"/>
  <c r="O177" i="1"/>
  <c r="N177" i="1"/>
  <c r="M177" i="1"/>
  <c r="L177" i="1"/>
  <c r="K177" i="1"/>
  <c r="J177" i="1"/>
  <c r="I177" i="1"/>
  <c r="G177" i="1"/>
  <c r="F177" i="1"/>
  <c r="V177" i="1" s="1"/>
  <c r="E177" i="1"/>
  <c r="D177" i="1"/>
  <c r="V176" i="1"/>
  <c r="U176" i="1"/>
  <c r="S176" i="1"/>
  <c r="R176" i="1"/>
  <c r="Q176" i="1"/>
  <c r="P176" i="1"/>
  <c r="O176" i="1"/>
  <c r="N176" i="1"/>
  <c r="M176" i="1"/>
  <c r="K176" i="1"/>
  <c r="J176" i="1"/>
  <c r="I176" i="1"/>
  <c r="H176" i="1"/>
  <c r="G176" i="1"/>
  <c r="W176" i="1" s="1"/>
  <c r="F176" i="1"/>
  <c r="E176" i="1"/>
  <c r="W175" i="1"/>
  <c r="V175" i="1"/>
  <c r="S175" i="1"/>
  <c r="R175" i="1"/>
  <c r="Q175" i="1"/>
  <c r="P175" i="1"/>
  <c r="O175" i="1"/>
  <c r="N175" i="1"/>
  <c r="M175" i="1"/>
  <c r="K175" i="1"/>
  <c r="J175" i="1"/>
  <c r="I175" i="1"/>
  <c r="H175" i="1"/>
  <c r="G175" i="1"/>
  <c r="F175" i="1"/>
  <c r="E175" i="1"/>
  <c r="E174" i="1" s="1"/>
  <c r="D175" i="1"/>
  <c r="S174" i="1"/>
  <c r="R174" i="1"/>
  <c r="M174" i="1"/>
  <c r="K174" i="1"/>
  <c r="G174" i="1"/>
  <c r="F174" i="1"/>
  <c r="S173" i="1"/>
  <c r="M173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W171" i="1" s="1"/>
  <c r="F171" i="1"/>
  <c r="V171" i="1" s="1"/>
  <c r="E171" i="1"/>
  <c r="U171" i="1" s="1"/>
  <c r="D171" i="1"/>
  <c r="W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V170" i="1" s="1"/>
  <c r="E170" i="1"/>
  <c r="U170" i="1" s="1"/>
  <c r="D170" i="1"/>
  <c r="V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W169" i="1" s="1"/>
  <c r="F169" i="1"/>
  <c r="E169" i="1"/>
  <c r="U169" i="1" s="1"/>
  <c r="D169" i="1"/>
  <c r="T169" i="1" s="1"/>
  <c r="W168" i="1"/>
  <c r="U168" i="1"/>
  <c r="S168" i="1"/>
  <c r="R168" i="1"/>
  <c r="Q168" i="1"/>
  <c r="P168" i="1"/>
  <c r="O168" i="1"/>
  <c r="N168" i="1"/>
  <c r="M168" i="1"/>
  <c r="K168" i="1"/>
  <c r="J168" i="1"/>
  <c r="I168" i="1"/>
  <c r="H168" i="1"/>
  <c r="G168" i="1"/>
  <c r="F168" i="1"/>
  <c r="V168" i="1" s="1"/>
  <c r="E168" i="1"/>
  <c r="V167" i="1"/>
  <c r="S167" i="1"/>
  <c r="R167" i="1"/>
  <c r="Q167" i="1"/>
  <c r="P167" i="1"/>
  <c r="O167" i="1"/>
  <c r="N167" i="1"/>
  <c r="M167" i="1"/>
  <c r="L167" i="1"/>
  <c r="K167" i="1"/>
  <c r="W167" i="1" s="1"/>
  <c r="J167" i="1"/>
  <c r="I167" i="1"/>
  <c r="G167" i="1"/>
  <c r="F167" i="1"/>
  <c r="E167" i="1"/>
  <c r="U167" i="1" s="1"/>
  <c r="W166" i="1"/>
  <c r="U166" i="1"/>
  <c r="S166" i="1"/>
  <c r="R166" i="1"/>
  <c r="Q166" i="1"/>
  <c r="P166" i="1"/>
  <c r="O166" i="1"/>
  <c r="N166" i="1"/>
  <c r="M166" i="1"/>
  <c r="L166" i="1"/>
  <c r="K166" i="1"/>
  <c r="J166" i="1"/>
  <c r="V166" i="1" s="1"/>
  <c r="I166" i="1"/>
  <c r="H166" i="1"/>
  <c r="G166" i="1"/>
  <c r="F166" i="1"/>
  <c r="E166" i="1"/>
  <c r="D166" i="1"/>
  <c r="N165" i="1"/>
  <c r="M165" i="1"/>
  <c r="K165" i="1"/>
  <c r="E165" i="1"/>
  <c r="N164" i="1"/>
  <c r="E164" i="1"/>
  <c r="S162" i="1"/>
  <c r="R162" i="1"/>
  <c r="Q162" i="1"/>
  <c r="O162" i="1"/>
  <c r="N162" i="1"/>
  <c r="M162" i="1"/>
  <c r="L162" i="1"/>
  <c r="K162" i="1"/>
  <c r="J162" i="1"/>
  <c r="I162" i="1"/>
  <c r="G162" i="1"/>
  <c r="W162" i="1" s="1"/>
  <c r="F162" i="1"/>
  <c r="E162" i="1"/>
  <c r="U162" i="1" s="1"/>
  <c r="W161" i="1"/>
  <c r="S161" i="1"/>
  <c r="R161" i="1"/>
  <c r="Q161" i="1"/>
  <c r="P161" i="1"/>
  <c r="O161" i="1"/>
  <c r="N161" i="1"/>
  <c r="M161" i="1"/>
  <c r="K161" i="1"/>
  <c r="J161" i="1"/>
  <c r="I161" i="1"/>
  <c r="H161" i="1"/>
  <c r="G161" i="1"/>
  <c r="F161" i="1"/>
  <c r="V161" i="1" s="1"/>
  <c r="E161" i="1"/>
  <c r="D161" i="1"/>
  <c r="S160" i="1"/>
  <c r="R160" i="1"/>
  <c r="Q160" i="1"/>
  <c r="P160" i="1"/>
  <c r="O160" i="1"/>
  <c r="N160" i="1"/>
  <c r="M160" i="1"/>
  <c r="L160" i="1"/>
  <c r="K160" i="1"/>
  <c r="J160" i="1"/>
  <c r="I160" i="1"/>
  <c r="G160" i="1"/>
  <c r="W160" i="1" s="1"/>
  <c r="F160" i="1"/>
  <c r="V160" i="1" s="1"/>
  <c r="E160" i="1"/>
  <c r="U160" i="1" s="1"/>
  <c r="D160" i="1"/>
  <c r="W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V159" i="1" s="1"/>
  <c r="E159" i="1"/>
  <c r="U159" i="1" s="1"/>
  <c r="D159" i="1"/>
  <c r="T159" i="1" s="1"/>
  <c r="V158" i="1"/>
  <c r="S158" i="1"/>
  <c r="R158" i="1"/>
  <c r="Q158" i="1"/>
  <c r="P158" i="1"/>
  <c r="O158" i="1"/>
  <c r="N158" i="1"/>
  <c r="M158" i="1"/>
  <c r="L158" i="1"/>
  <c r="K158" i="1"/>
  <c r="W158" i="1" s="1"/>
  <c r="J158" i="1"/>
  <c r="I158" i="1"/>
  <c r="H158" i="1"/>
  <c r="G158" i="1"/>
  <c r="F158" i="1"/>
  <c r="E158" i="1"/>
  <c r="U158" i="1" s="1"/>
  <c r="W157" i="1"/>
  <c r="U157" i="1"/>
  <c r="S157" i="1"/>
  <c r="R157" i="1"/>
  <c r="Q157" i="1"/>
  <c r="O157" i="1"/>
  <c r="N157" i="1"/>
  <c r="M157" i="1"/>
  <c r="L157" i="1"/>
  <c r="K157" i="1"/>
  <c r="J157" i="1"/>
  <c r="I157" i="1"/>
  <c r="H157" i="1"/>
  <c r="G157" i="1"/>
  <c r="F157" i="1"/>
  <c r="V157" i="1" s="1"/>
  <c r="E157" i="1"/>
  <c r="V156" i="1"/>
  <c r="U156" i="1"/>
  <c r="S156" i="1"/>
  <c r="R156" i="1"/>
  <c r="Q156" i="1"/>
  <c r="P156" i="1"/>
  <c r="O156" i="1"/>
  <c r="W156" i="1" s="1"/>
  <c r="N156" i="1"/>
  <c r="M156" i="1"/>
  <c r="K156" i="1"/>
  <c r="J156" i="1"/>
  <c r="I156" i="1"/>
  <c r="H156" i="1"/>
  <c r="G156" i="1"/>
  <c r="F156" i="1"/>
  <c r="E156" i="1"/>
  <c r="D156" i="1"/>
  <c r="O155" i="1"/>
  <c r="N155" i="1"/>
  <c r="M155" i="1"/>
  <c r="I155" i="1"/>
  <c r="E155" i="1"/>
  <c r="S154" i="1"/>
  <c r="R154" i="1"/>
  <c r="Q154" i="1"/>
  <c r="P154" i="1"/>
  <c r="O154" i="1"/>
  <c r="N154" i="1"/>
  <c r="M154" i="1"/>
  <c r="K154" i="1"/>
  <c r="J154" i="1"/>
  <c r="I154" i="1"/>
  <c r="U154" i="1" s="1"/>
  <c r="H154" i="1"/>
  <c r="G154" i="1"/>
  <c r="W154" i="1" s="1"/>
  <c r="F154" i="1"/>
  <c r="V154" i="1" s="1"/>
  <c r="E154" i="1"/>
  <c r="D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W153" i="1" s="1"/>
  <c r="F153" i="1"/>
  <c r="E153" i="1"/>
  <c r="U153" i="1" s="1"/>
  <c r="D153" i="1"/>
  <c r="S152" i="1"/>
  <c r="R152" i="1"/>
  <c r="Q152" i="1"/>
  <c r="P152" i="1"/>
  <c r="N152" i="1"/>
  <c r="K152" i="1"/>
  <c r="J152" i="1"/>
  <c r="G152" i="1"/>
  <c r="F152" i="1"/>
  <c r="V152" i="1" s="1"/>
  <c r="W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V151" i="1" s="1"/>
  <c r="E151" i="1"/>
  <c r="U151" i="1" s="1"/>
  <c r="D151" i="1"/>
  <c r="V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W150" i="1" s="1"/>
  <c r="F150" i="1"/>
  <c r="E150" i="1"/>
  <c r="U150" i="1" s="1"/>
  <c r="D150" i="1"/>
  <c r="T150" i="1" s="1"/>
  <c r="W149" i="1"/>
  <c r="U149" i="1"/>
  <c r="S149" i="1"/>
  <c r="R149" i="1"/>
  <c r="Q149" i="1"/>
  <c r="O149" i="1"/>
  <c r="N149" i="1"/>
  <c r="M149" i="1"/>
  <c r="L149" i="1"/>
  <c r="K149" i="1"/>
  <c r="J149" i="1"/>
  <c r="I149" i="1"/>
  <c r="H149" i="1"/>
  <c r="G149" i="1"/>
  <c r="F149" i="1"/>
  <c r="E149" i="1"/>
  <c r="S148" i="1"/>
  <c r="Q148" i="1"/>
  <c r="O148" i="1"/>
  <c r="N148" i="1"/>
  <c r="K148" i="1"/>
  <c r="J148" i="1"/>
  <c r="I148" i="1"/>
  <c r="E148" i="1"/>
  <c r="U147" i="1"/>
  <c r="S147" i="1"/>
  <c r="R147" i="1"/>
  <c r="Q147" i="1"/>
  <c r="P147" i="1"/>
  <c r="O147" i="1"/>
  <c r="W147" i="1" s="1"/>
  <c r="N147" i="1"/>
  <c r="M147" i="1"/>
  <c r="L147" i="1"/>
  <c r="K147" i="1"/>
  <c r="J147" i="1"/>
  <c r="I147" i="1"/>
  <c r="H147" i="1"/>
  <c r="G147" i="1"/>
  <c r="F147" i="1"/>
  <c r="V147" i="1" s="1"/>
  <c r="E147" i="1"/>
  <c r="D147" i="1"/>
  <c r="V146" i="1"/>
  <c r="S146" i="1"/>
  <c r="R146" i="1"/>
  <c r="Q146" i="1"/>
  <c r="O146" i="1"/>
  <c r="W146" i="1" s="1"/>
  <c r="N146" i="1"/>
  <c r="M146" i="1"/>
  <c r="U146" i="1" s="1"/>
  <c r="L146" i="1"/>
  <c r="K146" i="1"/>
  <c r="J146" i="1"/>
  <c r="I146" i="1"/>
  <c r="G146" i="1"/>
  <c r="F146" i="1"/>
  <c r="E146" i="1"/>
  <c r="D146" i="1"/>
  <c r="S145" i="1"/>
  <c r="R145" i="1"/>
  <c r="O145" i="1"/>
  <c r="N145" i="1"/>
  <c r="J145" i="1"/>
  <c r="V145" i="1" s="1"/>
  <c r="I145" i="1"/>
  <c r="G145" i="1"/>
  <c r="F145" i="1"/>
  <c r="E145" i="1"/>
  <c r="S144" i="1"/>
  <c r="R144" i="1"/>
  <c r="Q144" i="1"/>
  <c r="P144" i="1"/>
  <c r="O144" i="1"/>
  <c r="N144" i="1"/>
  <c r="V144" i="1" s="1"/>
  <c r="M144" i="1"/>
  <c r="L144" i="1"/>
  <c r="K144" i="1"/>
  <c r="W144" i="1" s="1"/>
  <c r="J144" i="1"/>
  <c r="I144" i="1"/>
  <c r="U144" i="1" s="1"/>
  <c r="G144" i="1"/>
  <c r="F144" i="1"/>
  <c r="E144" i="1"/>
  <c r="D144" i="1"/>
  <c r="S143" i="1"/>
  <c r="R143" i="1"/>
  <c r="Q143" i="1"/>
  <c r="P143" i="1"/>
  <c r="O143" i="1"/>
  <c r="N143" i="1"/>
  <c r="M143" i="1"/>
  <c r="U143" i="1" s="1"/>
  <c r="L143" i="1"/>
  <c r="K143" i="1"/>
  <c r="W143" i="1" s="1"/>
  <c r="J143" i="1"/>
  <c r="V143" i="1" s="1"/>
  <c r="I143" i="1"/>
  <c r="G143" i="1"/>
  <c r="F143" i="1"/>
  <c r="E143" i="1"/>
  <c r="D143" i="1"/>
  <c r="S142" i="1"/>
  <c r="R142" i="1"/>
  <c r="Q142" i="1"/>
  <c r="P142" i="1"/>
  <c r="O142" i="1"/>
  <c r="N142" i="1"/>
  <c r="M142" i="1"/>
  <c r="L142" i="1"/>
  <c r="K142" i="1"/>
  <c r="J142" i="1"/>
  <c r="V142" i="1" s="1"/>
  <c r="I142" i="1"/>
  <c r="G142" i="1"/>
  <c r="W142" i="1" s="1"/>
  <c r="F142" i="1"/>
  <c r="E142" i="1"/>
  <c r="D142" i="1"/>
  <c r="S141" i="1"/>
  <c r="R141" i="1"/>
  <c r="O141" i="1"/>
  <c r="N141" i="1"/>
  <c r="M141" i="1"/>
  <c r="J141" i="1"/>
  <c r="G141" i="1"/>
  <c r="S138" i="1"/>
  <c r="R138" i="1"/>
  <c r="Q138" i="1"/>
  <c r="P138" i="1"/>
  <c r="O138" i="1"/>
  <c r="N138" i="1"/>
  <c r="M138" i="1"/>
  <c r="K138" i="1"/>
  <c r="J138" i="1"/>
  <c r="V138" i="1" s="1"/>
  <c r="I138" i="1"/>
  <c r="U138" i="1" s="1"/>
  <c r="H138" i="1"/>
  <c r="G138" i="1"/>
  <c r="W138" i="1" s="1"/>
  <c r="F138" i="1"/>
  <c r="E138" i="1"/>
  <c r="S137" i="1"/>
  <c r="R137" i="1"/>
  <c r="Q137" i="1"/>
  <c r="P137" i="1"/>
  <c r="O137" i="1"/>
  <c r="N137" i="1"/>
  <c r="M137" i="1"/>
  <c r="L137" i="1"/>
  <c r="T137" i="1" s="1"/>
  <c r="K137" i="1"/>
  <c r="J137" i="1"/>
  <c r="I137" i="1"/>
  <c r="H137" i="1"/>
  <c r="G137" i="1"/>
  <c r="W137" i="1" s="1"/>
  <c r="F137" i="1"/>
  <c r="E137" i="1"/>
  <c r="D137" i="1"/>
  <c r="S136" i="1"/>
  <c r="R136" i="1"/>
  <c r="Q136" i="1"/>
  <c r="P136" i="1"/>
  <c r="O136" i="1"/>
  <c r="N136" i="1"/>
  <c r="M136" i="1"/>
  <c r="L136" i="1"/>
  <c r="K136" i="1"/>
  <c r="J136" i="1"/>
  <c r="I136" i="1"/>
  <c r="G136" i="1"/>
  <c r="W136" i="1" s="1"/>
  <c r="F136" i="1"/>
  <c r="E136" i="1"/>
  <c r="D136" i="1"/>
  <c r="S135" i="1"/>
  <c r="R135" i="1"/>
  <c r="Q135" i="1"/>
  <c r="P135" i="1"/>
  <c r="O135" i="1"/>
  <c r="N135" i="1"/>
  <c r="M135" i="1"/>
  <c r="K135" i="1"/>
  <c r="J135" i="1"/>
  <c r="V135" i="1" s="1"/>
  <c r="I135" i="1"/>
  <c r="U135" i="1" s="1"/>
  <c r="H135" i="1"/>
  <c r="G135" i="1"/>
  <c r="W135" i="1" s="1"/>
  <c r="F135" i="1"/>
  <c r="E135" i="1"/>
  <c r="D135" i="1"/>
  <c r="S134" i="1"/>
  <c r="R134" i="1"/>
  <c r="Q134" i="1"/>
  <c r="O134" i="1"/>
  <c r="N134" i="1"/>
  <c r="M134" i="1"/>
  <c r="L134" i="1"/>
  <c r="K134" i="1"/>
  <c r="J134" i="1"/>
  <c r="V134" i="1" s="1"/>
  <c r="I134" i="1"/>
  <c r="U134" i="1" s="1"/>
  <c r="H134" i="1"/>
  <c r="G134" i="1"/>
  <c r="W134" i="1" s="1"/>
  <c r="F134" i="1"/>
  <c r="E134" i="1"/>
  <c r="D134" i="1"/>
  <c r="S133" i="1"/>
  <c r="R133" i="1"/>
  <c r="O133" i="1"/>
  <c r="N133" i="1"/>
  <c r="M133" i="1"/>
  <c r="L133" i="1"/>
  <c r="J133" i="1"/>
  <c r="G133" i="1"/>
  <c r="F133" i="1"/>
  <c r="E133" i="1"/>
  <c r="S132" i="1"/>
  <c r="R132" i="1"/>
  <c r="Q132" i="1"/>
  <c r="O132" i="1"/>
  <c r="N132" i="1"/>
  <c r="M132" i="1"/>
  <c r="K132" i="1"/>
  <c r="J132" i="1"/>
  <c r="V132" i="1" s="1"/>
  <c r="I132" i="1"/>
  <c r="U132" i="1" s="1"/>
  <c r="G132" i="1"/>
  <c r="W132" i="1" s="1"/>
  <c r="F132" i="1"/>
  <c r="E132" i="1"/>
  <c r="S131" i="1"/>
  <c r="R131" i="1"/>
  <c r="Q131" i="1"/>
  <c r="O131" i="1"/>
  <c r="N131" i="1"/>
  <c r="M131" i="1"/>
  <c r="L131" i="1"/>
  <c r="K131" i="1"/>
  <c r="J131" i="1"/>
  <c r="V131" i="1" s="1"/>
  <c r="I131" i="1"/>
  <c r="U131" i="1" s="1"/>
  <c r="H131" i="1"/>
  <c r="G131" i="1"/>
  <c r="W131" i="1" s="1"/>
  <c r="F131" i="1"/>
  <c r="E131" i="1"/>
  <c r="S130" i="1"/>
  <c r="R130" i="1"/>
  <c r="Q130" i="1"/>
  <c r="P130" i="1"/>
  <c r="O130" i="1"/>
  <c r="N130" i="1"/>
  <c r="M130" i="1"/>
  <c r="L130" i="1"/>
  <c r="T130" i="1" s="1"/>
  <c r="K130" i="1"/>
  <c r="J130" i="1"/>
  <c r="I130" i="1"/>
  <c r="H130" i="1"/>
  <c r="G130" i="1"/>
  <c r="W130" i="1" s="1"/>
  <c r="F130" i="1"/>
  <c r="E130" i="1"/>
  <c r="D130" i="1"/>
  <c r="S129" i="1"/>
  <c r="R129" i="1"/>
  <c r="Q129" i="1"/>
  <c r="P129" i="1"/>
  <c r="O129" i="1"/>
  <c r="N129" i="1"/>
  <c r="M129" i="1"/>
  <c r="L129" i="1"/>
  <c r="T129" i="1" s="1"/>
  <c r="K129" i="1"/>
  <c r="J129" i="1"/>
  <c r="I129" i="1"/>
  <c r="H129" i="1"/>
  <c r="G129" i="1"/>
  <c r="W129" i="1" s="1"/>
  <c r="F129" i="1"/>
  <c r="E129" i="1"/>
  <c r="D129" i="1"/>
  <c r="S128" i="1"/>
  <c r="R128" i="1"/>
  <c r="Q128" i="1"/>
  <c r="P128" i="1"/>
  <c r="O128" i="1"/>
  <c r="N128" i="1"/>
  <c r="M128" i="1"/>
  <c r="L128" i="1"/>
  <c r="K128" i="1"/>
  <c r="J128" i="1"/>
  <c r="V128" i="1" s="1"/>
  <c r="I128" i="1"/>
  <c r="U128" i="1" s="1"/>
  <c r="G128" i="1"/>
  <c r="W128" i="1" s="1"/>
  <c r="F128" i="1"/>
  <c r="E128" i="1"/>
  <c r="D128" i="1"/>
  <c r="S127" i="1"/>
  <c r="R127" i="1"/>
  <c r="Q127" i="1"/>
  <c r="O127" i="1"/>
  <c r="N127" i="1"/>
  <c r="M127" i="1"/>
  <c r="L127" i="1"/>
  <c r="K127" i="1"/>
  <c r="J127" i="1"/>
  <c r="V127" i="1" s="1"/>
  <c r="I127" i="1"/>
  <c r="U127" i="1" s="1"/>
  <c r="H127" i="1"/>
  <c r="G127" i="1"/>
  <c r="W127" i="1" s="1"/>
  <c r="F127" i="1"/>
  <c r="E127" i="1"/>
  <c r="S126" i="1"/>
  <c r="R126" i="1"/>
  <c r="K126" i="1"/>
  <c r="J126" i="1"/>
  <c r="I126" i="1"/>
  <c r="H126" i="1"/>
  <c r="S125" i="1"/>
  <c r="R125" i="1"/>
  <c r="Q125" i="1"/>
  <c r="P125" i="1"/>
  <c r="O125" i="1"/>
  <c r="N125" i="1"/>
  <c r="M125" i="1"/>
  <c r="L125" i="1"/>
  <c r="K125" i="1"/>
  <c r="J125" i="1"/>
  <c r="V125" i="1" s="1"/>
  <c r="I125" i="1"/>
  <c r="U125" i="1" s="1"/>
  <c r="G125" i="1"/>
  <c r="W125" i="1" s="1"/>
  <c r="F125" i="1"/>
  <c r="E125" i="1"/>
  <c r="S124" i="1"/>
  <c r="R124" i="1"/>
  <c r="Q124" i="1"/>
  <c r="P124" i="1"/>
  <c r="O124" i="1"/>
  <c r="N124" i="1"/>
  <c r="M124" i="1"/>
  <c r="L124" i="1"/>
  <c r="T124" i="1" s="1"/>
  <c r="K124" i="1"/>
  <c r="J124" i="1"/>
  <c r="V124" i="1" s="1"/>
  <c r="I124" i="1"/>
  <c r="U124" i="1" s="1"/>
  <c r="H124" i="1"/>
  <c r="G124" i="1"/>
  <c r="W124" i="1" s="1"/>
  <c r="F124" i="1"/>
  <c r="E124" i="1"/>
  <c r="D124" i="1"/>
  <c r="S123" i="1"/>
  <c r="R123" i="1"/>
  <c r="Q123" i="1"/>
  <c r="P123" i="1"/>
  <c r="O123" i="1"/>
  <c r="N123" i="1"/>
  <c r="M123" i="1"/>
  <c r="K123" i="1"/>
  <c r="J123" i="1"/>
  <c r="I123" i="1"/>
  <c r="H123" i="1"/>
  <c r="G123" i="1"/>
  <c r="W123" i="1" s="1"/>
  <c r="F123" i="1"/>
  <c r="E123" i="1"/>
  <c r="S122" i="1"/>
  <c r="R122" i="1"/>
  <c r="Q122" i="1"/>
  <c r="O122" i="1"/>
  <c r="N122" i="1"/>
  <c r="M122" i="1"/>
  <c r="L122" i="1"/>
  <c r="K122" i="1"/>
  <c r="I122" i="1"/>
  <c r="F122" i="1"/>
  <c r="S121" i="1"/>
  <c r="R121" i="1"/>
  <c r="Q121" i="1"/>
  <c r="P121" i="1"/>
  <c r="O121" i="1"/>
  <c r="N121" i="1"/>
  <c r="M121" i="1"/>
  <c r="L121" i="1"/>
  <c r="K121" i="1"/>
  <c r="J121" i="1"/>
  <c r="V121" i="1" s="1"/>
  <c r="I121" i="1"/>
  <c r="U121" i="1" s="1"/>
  <c r="H121" i="1"/>
  <c r="G121" i="1"/>
  <c r="W121" i="1" s="1"/>
  <c r="F121" i="1"/>
  <c r="E121" i="1"/>
  <c r="S120" i="1"/>
  <c r="R120" i="1"/>
  <c r="Q120" i="1"/>
  <c r="P120" i="1"/>
  <c r="O120" i="1"/>
  <c r="N120" i="1"/>
  <c r="M120" i="1"/>
  <c r="L120" i="1"/>
  <c r="K120" i="1"/>
  <c r="J120" i="1"/>
  <c r="I120" i="1"/>
  <c r="U120" i="1" s="1"/>
  <c r="G120" i="1"/>
  <c r="W120" i="1" s="1"/>
  <c r="F120" i="1"/>
  <c r="E120" i="1"/>
  <c r="D120" i="1"/>
  <c r="S119" i="1"/>
  <c r="R119" i="1"/>
  <c r="Q119" i="1"/>
  <c r="P119" i="1"/>
  <c r="O119" i="1"/>
  <c r="N119" i="1"/>
  <c r="I119" i="1"/>
  <c r="G119" i="1"/>
  <c r="F119" i="1"/>
  <c r="S118" i="1"/>
  <c r="R118" i="1"/>
  <c r="Q118" i="1"/>
  <c r="P118" i="1"/>
  <c r="O118" i="1"/>
  <c r="N118" i="1"/>
  <c r="M118" i="1"/>
  <c r="L118" i="1"/>
  <c r="K118" i="1"/>
  <c r="J118" i="1"/>
  <c r="V118" i="1" s="1"/>
  <c r="I118" i="1"/>
  <c r="U118" i="1" s="1"/>
  <c r="G118" i="1"/>
  <c r="W118" i="1" s="1"/>
  <c r="F118" i="1"/>
  <c r="E118" i="1"/>
  <c r="D118" i="1"/>
  <c r="S117" i="1"/>
  <c r="R117" i="1"/>
  <c r="Q117" i="1"/>
  <c r="O117" i="1"/>
  <c r="N117" i="1"/>
  <c r="M117" i="1"/>
  <c r="L117" i="1"/>
  <c r="K117" i="1"/>
  <c r="J117" i="1"/>
  <c r="V117" i="1" s="1"/>
  <c r="I117" i="1"/>
  <c r="U117" i="1" s="1"/>
  <c r="H117" i="1"/>
  <c r="G117" i="1"/>
  <c r="W117" i="1" s="1"/>
  <c r="F117" i="1"/>
  <c r="E117" i="1"/>
  <c r="S116" i="1"/>
  <c r="R116" i="1"/>
  <c r="Q116" i="1"/>
  <c r="P116" i="1"/>
  <c r="O116" i="1"/>
  <c r="N116" i="1"/>
  <c r="M116" i="1"/>
  <c r="L116" i="1"/>
  <c r="K116" i="1"/>
  <c r="J116" i="1"/>
  <c r="I116" i="1"/>
  <c r="G116" i="1"/>
  <c r="W116" i="1" s="1"/>
  <c r="F116" i="1"/>
  <c r="E116" i="1"/>
  <c r="S115" i="1"/>
  <c r="R115" i="1"/>
  <c r="Q115" i="1"/>
  <c r="N115" i="1"/>
  <c r="M115" i="1"/>
  <c r="G115" i="1"/>
  <c r="R114" i="1"/>
  <c r="S112" i="1"/>
  <c r="R112" i="1"/>
  <c r="Q112" i="1"/>
  <c r="P112" i="1"/>
  <c r="O112" i="1"/>
  <c r="N112" i="1"/>
  <c r="M112" i="1"/>
  <c r="L112" i="1"/>
  <c r="K112" i="1"/>
  <c r="J112" i="1"/>
  <c r="I112" i="1"/>
  <c r="U112" i="1" s="1"/>
  <c r="H112" i="1"/>
  <c r="G112" i="1"/>
  <c r="W112" i="1" s="1"/>
  <c r="F112" i="1"/>
  <c r="E112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W111" i="1" s="1"/>
  <c r="F111" i="1"/>
  <c r="E111" i="1"/>
  <c r="D111" i="1"/>
  <c r="S110" i="1"/>
  <c r="R110" i="1"/>
  <c r="Q110" i="1"/>
  <c r="P110" i="1"/>
  <c r="O110" i="1"/>
  <c r="N110" i="1"/>
  <c r="M110" i="1"/>
  <c r="L110" i="1"/>
  <c r="T110" i="1" s="1"/>
  <c r="K110" i="1"/>
  <c r="J110" i="1"/>
  <c r="I110" i="1"/>
  <c r="H110" i="1"/>
  <c r="G110" i="1"/>
  <c r="W110" i="1" s="1"/>
  <c r="F110" i="1"/>
  <c r="E110" i="1"/>
  <c r="D110" i="1"/>
  <c r="S109" i="1"/>
  <c r="R109" i="1"/>
  <c r="Q109" i="1"/>
  <c r="P109" i="1"/>
  <c r="O109" i="1"/>
  <c r="N109" i="1"/>
  <c r="M109" i="1"/>
  <c r="L109" i="1"/>
  <c r="K109" i="1"/>
  <c r="J109" i="1"/>
  <c r="V109" i="1" s="1"/>
  <c r="I109" i="1"/>
  <c r="U109" i="1" s="1"/>
  <c r="H109" i="1"/>
  <c r="G109" i="1"/>
  <c r="W109" i="1" s="1"/>
  <c r="F109" i="1"/>
  <c r="E109" i="1"/>
  <c r="S108" i="1"/>
  <c r="R108" i="1"/>
  <c r="Q108" i="1"/>
  <c r="P108" i="1"/>
  <c r="O108" i="1"/>
  <c r="N108" i="1"/>
  <c r="M108" i="1"/>
  <c r="K108" i="1"/>
  <c r="J108" i="1"/>
  <c r="V108" i="1" s="1"/>
  <c r="I108" i="1"/>
  <c r="U108" i="1" s="1"/>
  <c r="H108" i="1"/>
  <c r="G108" i="1"/>
  <c r="W108" i="1" s="1"/>
  <c r="F108" i="1"/>
  <c r="E108" i="1"/>
  <c r="D108" i="1"/>
  <c r="S107" i="1"/>
  <c r="R107" i="1"/>
  <c r="O107" i="1"/>
  <c r="N107" i="1"/>
  <c r="K107" i="1"/>
  <c r="J107" i="1"/>
  <c r="V107" i="1" s="1"/>
  <c r="G107" i="1"/>
  <c r="W107" i="1" s="1"/>
  <c r="F107" i="1"/>
  <c r="E107" i="1"/>
  <c r="S106" i="1"/>
  <c r="R106" i="1"/>
  <c r="Q106" i="1"/>
  <c r="O106" i="1"/>
  <c r="N106" i="1"/>
  <c r="M106" i="1"/>
  <c r="L106" i="1"/>
  <c r="K106" i="1"/>
  <c r="J106" i="1"/>
  <c r="V106" i="1" s="1"/>
  <c r="I106" i="1"/>
  <c r="H106" i="1"/>
  <c r="G106" i="1"/>
  <c r="W106" i="1" s="1"/>
  <c r="F106" i="1"/>
  <c r="E106" i="1"/>
  <c r="D106" i="1"/>
  <c r="S105" i="1"/>
  <c r="R105" i="1"/>
  <c r="Q105" i="1"/>
  <c r="P105" i="1"/>
  <c r="O105" i="1"/>
  <c r="N105" i="1"/>
  <c r="M105" i="1"/>
  <c r="L105" i="1"/>
  <c r="K105" i="1"/>
  <c r="J105" i="1"/>
  <c r="V105" i="1" s="1"/>
  <c r="I105" i="1"/>
  <c r="G105" i="1"/>
  <c r="W105" i="1" s="1"/>
  <c r="F105" i="1"/>
  <c r="E105" i="1"/>
  <c r="D105" i="1"/>
  <c r="S104" i="1"/>
  <c r="R104" i="1"/>
  <c r="Q104" i="1"/>
  <c r="O104" i="1"/>
  <c r="N104" i="1"/>
  <c r="M104" i="1"/>
  <c r="K104" i="1"/>
  <c r="J104" i="1"/>
  <c r="I104" i="1"/>
  <c r="G104" i="1"/>
  <c r="W104" i="1" s="1"/>
  <c r="F104" i="1"/>
  <c r="E104" i="1"/>
  <c r="R103" i="1"/>
  <c r="Q103" i="1"/>
  <c r="O103" i="1"/>
  <c r="M103" i="1"/>
  <c r="K103" i="1"/>
  <c r="J103" i="1"/>
  <c r="I103" i="1"/>
  <c r="H103" i="1"/>
  <c r="G103" i="1"/>
  <c r="S102" i="1"/>
  <c r="R102" i="1"/>
  <c r="Q102" i="1"/>
  <c r="P102" i="1"/>
  <c r="O102" i="1"/>
  <c r="N102" i="1"/>
  <c r="M102" i="1"/>
  <c r="L102" i="1"/>
  <c r="K102" i="1"/>
  <c r="J102" i="1"/>
  <c r="V102" i="1" s="1"/>
  <c r="I102" i="1"/>
  <c r="U102" i="1" s="1"/>
  <c r="G102" i="1"/>
  <c r="W102" i="1" s="1"/>
  <c r="F102" i="1"/>
  <c r="E102" i="1"/>
  <c r="D102" i="1"/>
  <c r="S101" i="1"/>
  <c r="R101" i="1"/>
  <c r="Q101" i="1"/>
  <c r="O101" i="1"/>
  <c r="N101" i="1"/>
  <c r="M101" i="1"/>
  <c r="L101" i="1"/>
  <c r="K101" i="1"/>
  <c r="J101" i="1"/>
  <c r="V101" i="1" s="1"/>
  <c r="I101" i="1"/>
  <c r="G101" i="1"/>
  <c r="W101" i="1" s="1"/>
  <c r="F101" i="1"/>
  <c r="E101" i="1"/>
  <c r="S100" i="1"/>
  <c r="R100" i="1"/>
  <c r="Q100" i="1"/>
  <c r="P100" i="1"/>
  <c r="N100" i="1"/>
  <c r="M100" i="1"/>
  <c r="J100" i="1"/>
  <c r="I100" i="1"/>
  <c r="G100" i="1"/>
  <c r="S99" i="1"/>
  <c r="R99" i="1"/>
  <c r="Q99" i="1"/>
  <c r="P99" i="1"/>
  <c r="O99" i="1"/>
  <c r="N99" i="1"/>
  <c r="M99" i="1"/>
  <c r="L99" i="1"/>
  <c r="K99" i="1"/>
  <c r="J99" i="1"/>
  <c r="I99" i="1"/>
  <c r="U99" i="1" s="1"/>
  <c r="G99" i="1"/>
  <c r="W99" i="1" s="1"/>
  <c r="F99" i="1"/>
  <c r="V99" i="1" s="1"/>
  <c r="E99" i="1"/>
  <c r="D99" i="1"/>
  <c r="S98" i="1"/>
  <c r="R98" i="1"/>
  <c r="Q98" i="1"/>
  <c r="O98" i="1"/>
  <c r="N98" i="1"/>
  <c r="M98" i="1"/>
  <c r="L98" i="1"/>
  <c r="K98" i="1"/>
  <c r="J98" i="1"/>
  <c r="I98" i="1"/>
  <c r="U98" i="1" s="1"/>
  <c r="H98" i="1"/>
  <c r="G98" i="1"/>
  <c r="W98" i="1" s="1"/>
  <c r="F98" i="1"/>
  <c r="E98" i="1"/>
  <c r="S97" i="1"/>
  <c r="R97" i="1"/>
  <c r="O97" i="1"/>
  <c r="N97" i="1"/>
  <c r="M97" i="1"/>
  <c r="K97" i="1"/>
  <c r="I97" i="1"/>
  <c r="G97" i="1"/>
  <c r="W97" i="1" s="1"/>
  <c r="F97" i="1"/>
  <c r="S96" i="1"/>
  <c r="R96" i="1"/>
  <c r="Q96" i="1"/>
  <c r="O96" i="1"/>
  <c r="N96" i="1"/>
  <c r="M96" i="1"/>
  <c r="L96" i="1"/>
  <c r="K96" i="1"/>
  <c r="J96" i="1"/>
  <c r="I96" i="1"/>
  <c r="U96" i="1" s="1"/>
  <c r="H96" i="1"/>
  <c r="G96" i="1"/>
  <c r="W96" i="1" s="1"/>
  <c r="F96" i="1"/>
  <c r="E96" i="1"/>
  <c r="S95" i="1"/>
  <c r="R95" i="1"/>
  <c r="Q95" i="1"/>
  <c r="O95" i="1"/>
  <c r="N95" i="1"/>
  <c r="M95" i="1"/>
  <c r="K95" i="1"/>
  <c r="J95" i="1"/>
  <c r="I95" i="1"/>
  <c r="U95" i="1" s="1"/>
  <c r="G95" i="1"/>
  <c r="W95" i="1" s="1"/>
  <c r="F95" i="1"/>
  <c r="E95" i="1"/>
  <c r="D95" i="1"/>
  <c r="S94" i="1"/>
  <c r="R94" i="1"/>
  <c r="Q94" i="1"/>
  <c r="P94" i="1"/>
  <c r="O94" i="1"/>
  <c r="N94" i="1"/>
  <c r="M94" i="1"/>
  <c r="L94" i="1"/>
  <c r="J94" i="1"/>
  <c r="I94" i="1"/>
  <c r="G94" i="1"/>
  <c r="E94" i="1"/>
  <c r="S93" i="1"/>
  <c r="R93" i="1"/>
  <c r="Q93" i="1"/>
  <c r="P93" i="1"/>
  <c r="O93" i="1"/>
  <c r="N93" i="1"/>
  <c r="M93" i="1"/>
  <c r="L93" i="1"/>
  <c r="T93" i="1" s="1"/>
  <c r="K93" i="1"/>
  <c r="J93" i="1"/>
  <c r="I93" i="1"/>
  <c r="U93" i="1" s="1"/>
  <c r="H93" i="1"/>
  <c r="G93" i="1"/>
  <c r="W93" i="1" s="1"/>
  <c r="F93" i="1"/>
  <c r="V93" i="1" s="1"/>
  <c r="E93" i="1"/>
  <c r="D93" i="1"/>
  <c r="S92" i="1"/>
  <c r="R92" i="1"/>
  <c r="Q92" i="1"/>
  <c r="O92" i="1"/>
  <c r="N92" i="1"/>
  <c r="M92" i="1"/>
  <c r="L92" i="1"/>
  <c r="K92" i="1"/>
  <c r="J92" i="1"/>
  <c r="I92" i="1"/>
  <c r="H92" i="1"/>
  <c r="G92" i="1"/>
  <c r="W92" i="1" s="1"/>
  <c r="F92" i="1"/>
  <c r="V92" i="1" s="1"/>
  <c r="E92" i="1"/>
  <c r="D92" i="1"/>
  <c r="S91" i="1"/>
  <c r="R91" i="1"/>
  <c r="Q91" i="1"/>
  <c r="P91" i="1"/>
  <c r="O91" i="1"/>
  <c r="N91" i="1"/>
  <c r="M91" i="1"/>
  <c r="L91" i="1"/>
  <c r="K91" i="1"/>
  <c r="J91" i="1"/>
  <c r="I91" i="1"/>
  <c r="G91" i="1"/>
  <c r="W91" i="1" s="1"/>
  <c r="F91" i="1"/>
  <c r="V91" i="1" s="1"/>
  <c r="E91" i="1"/>
  <c r="D91" i="1"/>
  <c r="S90" i="1"/>
  <c r="R90" i="1"/>
  <c r="O90" i="1"/>
  <c r="N90" i="1"/>
  <c r="J90" i="1"/>
  <c r="I90" i="1"/>
  <c r="H90" i="1"/>
  <c r="S89" i="1"/>
  <c r="R89" i="1"/>
  <c r="Q89" i="1"/>
  <c r="P89" i="1"/>
  <c r="O89" i="1"/>
  <c r="N89" i="1"/>
  <c r="M89" i="1"/>
  <c r="L89" i="1"/>
  <c r="T89" i="1" s="1"/>
  <c r="K89" i="1"/>
  <c r="J89" i="1"/>
  <c r="I89" i="1"/>
  <c r="H89" i="1"/>
  <c r="G89" i="1"/>
  <c r="W89" i="1" s="1"/>
  <c r="F89" i="1"/>
  <c r="V89" i="1" s="1"/>
  <c r="E89" i="1"/>
  <c r="D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W88" i="1" s="1"/>
  <c r="F88" i="1"/>
  <c r="E88" i="1"/>
  <c r="S87" i="1"/>
  <c r="R87" i="1"/>
  <c r="Q87" i="1"/>
  <c r="O87" i="1"/>
  <c r="N87" i="1"/>
  <c r="M87" i="1"/>
  <c r="K87" i="1"/>
  <c r="G87" i="1"/>
  <c r="W87" i="1" s="1"/>
  <c r="E87" i="1"/>
  <c r="R86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W84" i="1" s="1"/>
  <c r="F84" i="1"/>
  <c r="E84" i="1"/>
  <c r="S83" i="1"/>
  <c r="R83" i="1"/>
  <c r="Q83" i="1"/>
  <c r="P83" i="1"/>
  <c r="O83" i="1"/>
  <c r="N83" i="1"/>
  <c r="M83" i="1"/>
  <c r="L83" i="1"/>
  <c r="T83" i="1" s="1"/>
  <c r="K83" i="1"/>
  <c r="J83" i="1"/>
  <c r="I83" i="1"/>
  <c r="U83" i="1" s="1"/>
  <c r="H83" i="1"/>
  <c r="G83" i="1"/>
  <c r="W83" i="1" s="1"/>
  <c r="F83" i="1"/>
  <c r="V83" i="1" s="1"/>
  <c r="E83" i="1"/>
  <c r="D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W82" i="1" s="1"/>
  <c r="F82" i="1"/>
  <c r="V82" i="1" s="1"/>
  <c r="E82" i="1"/>
  <c r="S81" i="1"/>
  <c r="R81" i="1"/>
  <c r="Q81" i="1"/>
  <c r="P81" i="1"/>
  <c r="O81" i="1"/>
  <c r="N81" i="1"/>
  <c r="M81" i="1"/>
  <c r="L81" i="1"/>
  <c r="T81" i="1" s="1"/>
  <c r="K81" i="1"/>
  <c r="J81" i="1"/>
  <c r="I81" i="1"/>
  <c r="H81" i="1"/>
  <c r="G81" i="1"/>
  <c r="W81" i="1" s="1"/>
  <c r="F81" i="1"/>
  <c r="E81" i="1"/>
  <c r="D81" i="1"/>
  <c r="S80" i="1"/>
  <c r="R80" i="1"/>
  <c r="Q80" i="1"/>
  <c r="P80" i="1"/>
  <c r="O80" i="1"/>
  <c r="N80" i="1"/>
  <c r="M80" i="1"/>
  <c r="K80" i="1"/>
  <c r="J80" i="1"/>
  <c r="I80" i="1"/>
  <c r="H80" i="1"/>
  <c r="G80" i="1"/>
  <c r="W80" i="1" s="1"/>
  <c r="F80" i="1"/>
  <c r="E80" i="1"/>
  <c r="R79" i="1"/>
  <c r="M79" i="1"/>
  <c r="K79" i="1"/>
  <c r="J79" i="1"/>
  <c r="G79" i="1"/>
  <c r="F79" i="1"/>
  <c r="S78" i="1"/>
  <c r="R78" i="1"/>
  <c r="Q78" i="1"/>
  <c r="P78" i="1"/>
  <c r="O78" i="1"/>
  <c r="N78" i="1"/>
  <c r="M78" i="1"/>
  <c r="L78" i="1"/>
  <c r="T78" i="1" s="1"/>
  <c r="K78" i="1"/>
  <c r="J78" i="1"/>
  <c r="I78" i="1"/>
  <c r="H78" i="1"/>
  <c r="G78" i="1"/>
  <c r="W78" i="1" s="1"/>
  <c r="F78" i="1"/>
  <c r="E78" i="1"/>
  <c r="D78" i="1"/>
  <c r="S77" i="1"/>
  <c r="R77" i="1"/>
  <c r="Q77" i="1"/>
  <c r="O77" i="1"/>
  <c r="N77" i="1"/>
  <c r="M77" i="1"/>
  <c r="L77" i="1"/>
  <c r="K77" i="1"/>
  <c r="J77" i="1"/>
  <c r="I77" i="1"/>
  <c r="H77" i="1"/>
  <c r="G77" i="1"/>
  <c r="W77" i="1" s="1"/>
  <c r="F77" i="1"/>
  <c r="E77" i="1"/>
  <c r="S76" i="1"/>
  <c r="R76" i="1"/>
  <c r="Q76" i="1"/>
  <c r="O76" i="1"/>
  <c r="N76" i="1"/>
  <c r="M76" i="1"/>
  <c r="L76" i="1"/>
  <c r="K76" i="1"/>
  <c r="J76" i="1"/>
  <c r="I76" i="1"/>
  <c r="U76" i="1" s="1"/>
  <c r="H76" i="1"/>
  <c r="G76" i="1"/>
  <c r="W76" i="1" s="1"/>
  <c r="F76" i="1"/>
  <c r="V76" i="1" s="1"/>
  <c r="E76" i="1"/>
  <c r="D76" i="1"/>
  <c r="S75" i="1"/>
  <c r="R75" i="1"/>
  <c r="Q75" i="1"/>
  <c r="P75" i="1"/>
  <c r="O75" i="1"/>
  <c r="N75" i="1"/>
  <c r="M75" i="1"/>
  <c r="L75" i="1"/>
  <c r="T75" i="1" s="1"/>
  <c r="K75" i="1"/>
  <c r="J75" i="1"/>
  <c r="I75" i="1"/>
  <c r="H75" i="1"/>
  <c r="G75" i="1"/>
  <c r="W75" i="1" s="1"/>
  <c r="F75" i="1"/>
  <c r="V75" i="1" s="1"/>
  <c r="E75" i="1"/>
  <c r="D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W74" i="1" s="1"/>
  <c r="F74" i="1"/>
  <c r="E74" i="1"/>
  <c r="S73" i="1"/>
  <c r="R73" i="1"/>
  <c r="Q73" i="1"/>
  <c r="P73" i="1"/>
  <c r="O73" i="1"/>
  <c r="N73" i="1"/>
  <c r="M73" i="1"/>
  <c r="L73" i="1"/>
  <c r="T73" i="1" s="1"/>
  <c r="K73" i="1"/>
  <c r="J73" i="1"/>
  <c r="I73" i="1"/>
  <c r="H73" i="1"/>
  <c r="G73" i="1"/>
  <c r="W73" i="1" s="1"/>
  <c r="F73" i="1"/>
  <c r="E73" i="1"/>
  <c r="D73" i="1"/>
  <c r="S72" i="1"/>
  <c r="R72" i="1"/>
  <c r="Q72" i="1"/>
  <c r="O72" i="1"/>
  <c r="N72" i="1"/>
  <c r="M72" i="1"/>
  <c r="L72" i="1"/>
  <c r="K72" i="1"/>
  <c r="J72" i="1"/>
  <c r="I72" i="1"/>
  <c r="U72" i="1" s="1"/>
  <c r="G72" i="1"/>
  <c r="W72" i="1" s="1"/>
  <c r="F72" i="1"/>
  <c r="V72" i="1" s="1"/>
  <c r="E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W71" i="1" s="1"/>
  <c r="F71" i="1"/>
  <c r="V71" i="1" s="1"/>
  <c r="E71" i="1"/>
  <c r="R70" i="1"/>
  <c r="O70" i="1"/>
  <c r="N70" i="1"/>
  <c r="M70" i="1"/>
  <c r="K70" i="1"/>
  <c r="J70" i="1"/>
  <c r="I70" i="1"/>
  <c r="H70" i="1"/>
  <c r="R69" i="1"/>
  <c r="K69" i="1"/>
  <c r="J69" i="1"/>
  <c r="S65" i="1"/>
  <c r="R65" i="1"/>
  <c r="Q65" i="1"/>
  <c r="P65" i="1"/>
  <c r="O65" i="1"/>
  <c r="N65" i="1"/>
  <c r="M65" i="1"/>
  <c r="L65" i="1"/>
  <c r="T65" i="1" s="1"/>
  <c r="K65" i="1"/>
  <c r="J65" i="1"/>
  <c r="I65" i="1"/>
  <c r="U65" i="1" s="1"/>
  <c r="H65" i="1"/>
  <c r="G65" i="1"/>
  <c r="W65" i="1" s="1"/>
  <c r="F65" i="1"/>
  <c r="V65" i="1" s="1"/>
  <c r="E65" i="1"/>
  <c r="D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W64" i="1" s="1"/>
  <c r="F64" i="1"/>
  <c r="V64" i="1" s="1"/>
  <c r="E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W63" i="1" s="1"/>
  <c r="F63" i="1"/>
  <c r="E63" i="1"/>
  <c r="S62" i="1"/>
  <c r="R62" i="1"/>
  <c r="Q62" i="1"/>
  <c r="P62" i="1"/>
  <c r="O62" i="1"/>
  <c r="N62" i="1"/>
  <c r="M62" i="1"/>
  <c r="L62" i="1"/>
  <c r="T62" i="1" s="1"/>
  <c r="K62" i="1"/>
  <c r="J62" i="1"/>
  <c r="I62" i="1"/>
  <c r="H62" i="1"/>
  <c r="G62" i="1"/>
  <c r="W62" i="1" s="1"/>
  <c r="F62" i="1"/>
  <c r="E62" i="1"/>
  <c r="D62" i="1"/>
  <c r="S61" i="1"/>
  <c r="R61" i="1"/>
  <c r="Q61" i="1"/>
  <c r="P61" i="1"/>
  <c r="O61" i="1"/>
  <c r="N61" i="1"/>
  <c r="M61" i="1"/>
  <c r="L61" i="1"/>
  <c r="T61" i="1" s="1"/>
  <c r="K61" i="1"/>
  <c r="J61" i="1"/>
  <c r="I61" i="1"/>
  <c r="H61" i="1"/>
  <c r="G61" i="1"/>
  <c r="W61" i="1" s="1"/>
  <c r="F61" i="1"/>
  <c r="V61" i="1" s="1"/>
  <c r="E61" i="1"/>
  <c r="D61" i="1"/>
  <c r="S60" i="1"/>
  <c r="R60" i="1"/>
  <c r="Q60" i="1"/>
  <c r="P60" i="1"/>
  <c r="O60" i="1"/>
  <c r="N60" i="1"/>
  <c r="M60" i="1"/>
  <c r="L60" i="1"/>
  <c r="T60" i="1" s="1"/>
  <c r="K60" i="1"/>
  <c r="J60" i="1"/>
  <c r="I60" i="1"/>
  <c r="U60" i="1" s="1"/>
  <c r="H60" i="1"/>
  <c r="G60" i="1"/>
  <c r="W60" i="1" s="1"/>
  <c r="F60" i="1"/>
  <c r="V60" i="1" s="1"/>
  <c r="E60" i="1"/>
  <c r="D60" i="1"/>
  <c r="S59" i="1"/>
  <c r="R59" i="1"/>
  <c r="Q59" i="1"/>
  <c r="P59" i="1"/>
  <c r="O59" i="1"/>
  <c r="N59" i="1"/>
  <c r="K59" i="1"/>
  <c r="I59" i="1"/>
  <c r="G59" i="1"/>
  <c r="W59" i="1" s="1"/>
  <c r="F59" i="1"/>
  <c r="S58" i="1"/>
  <c r="R58" i="1"/>
  <c r="Q58" i="1"/>
  <c r="P58" i="1"/>
  <c r="O58" i="1"/>
  <c r="N58" i="1"/>
  <c r="M58" i="1"/>
  <c r="K58" i="1"/>
  <c r="J58" i="1"/>
  <c r="I58" i="1"/>
  <c r="G58" i="1"/>
  <c r="W58" i="1" s="1"/>
  <c r="F58" i="1"/>
  <c r="E58" i="1"/>
  <c r="D58" i="1"/>
  <c r="S57" i="1"/>
  <c r="R57" i="1"/>
  <c r="Q57" i="1"/>
  <c r="P57" i="1"/>
  <c r="O57" i="1"/>
  <c r="N57" i="1"/>
  <c r="M57" i="1"/>
  <c r="K57" i="1"/>
  <c r="J57" i="1"/>
  <c r="I57" i="1"/>
  <c r="G57" i="1"/>
  <c r="W57" i="1" s="1"/>
  <c r="F57" i="1"/>
  <c r="V57" i="1" s="1"/>
  <c r="E57" i="1"/>
  <c r="D57" i="1"/>
  <c r="S56" i="1"/>
  <c r="R56" i="1"/>
  <c r="Q56" i="1"/>
  <c r="O56" i="1"/>
  <c r="M56" i="1"/>
  <c r="K56" i="1"/>
  <c r="J56" i="1"/>
  <c r="G56" i="1"/>
  <c r="W56" i="1" s="1"/>
  <c r="Q55" i="1"/>
  <c r="O55" i="1"/>
  <c r="K55" i="1"/>
  <c r="G55" i="1"/>
  <c r="S53" i="1"/>
  <c r="R53" i="1"/>
  <c r="Q53" i="1"/>
  <c r="P53" i="1"/>
  <c r="O53" i="1"/>
  <c r="N53" i="1"/>
  <c r="M53" i="1"/>
  <c r="L53" i="1"/>
  <c r="T53" i="1" s="1"/>
  <c r="K53" i="1"/>
  <c r="J53" i="1"/>
  <c r="I53" i="1"/>
  <c r="U53" i="1" s="1"/>
  <c r="H53" i="1"/>
  <c r="G53" i="1"/>
  <c r="W53" i="1" s="1"/>
  <c r="F53" i="1"/>
  <c r="V53" i="1" s="1"/>
  <c r="E53" i="1"/>
  <c r="D53" i="1"/>
  <c r="S52" i="1"/>
  <c r="R52" i="1"/>
  <c r="Q52" i="1"/>
  <c r="P52" i="1"/>
  <c r="O52" i="1"/>
  <c r="N52" i="1"/>
  <c r="M52" i="1"/>
  <c r="L52" i="1"/>
  <c r="T52" i="1" s="1"/>
  <c r="K52" i="1"/>
  <c r="J52" i="1"/>
  <c r="I52" i="1"/>
  <c r="U52" i="1" s="1"/>
  <c r="H52" i="1"/>
  <c r="G52" i="1"/>
  <c r="W52" i="1" s="1"/>
  <c r="F52" i="1"/>
  <c r="V52" i="1" s="1"/>
  <c r="E52" i="1"/>
  <c r="D52" i="1"/>
  <c r="U51" i="1"/>
  <c r="S51" i="1"/>
  <c r="R51" i="1"/>
  <c r="Q51" i="1"/>
  <c r="P51" i="1"/>
  <c r="O51" i="1"/>
  <c r="N51" i="1"/>
  <c r="M51" i="1"/>
  <c r="L51" i="1"/>
  <c r="K51" i="1"/>
  <c r="J51" i="1"/>
  <c r="I51" i="1"/>
  <c r="G51" i="1"/>
  <c r="W51" i="1" s="1"/>
  <c r="F51" i="1"/>
  <c r="V51" i="1" s="1"/>
  <c r="E51" i="1"/>
  <c r="D51" i="1"/>
  <c r="S50" i="1"/>
  <c r="R50" i="1"/>
  <c r="Q50" i="1"/>
  <c r="U50" i="1" s="1"/>
  <c r="O50" i="1"/>
  <c r="N50" i="1"/>
  <c r="M50" i="1"/>
  <c r="K50" i="1"/>
  <c r="J50" i="1"/>
  <c r="I50" i="1"/>
  <c r="H50" i="1"/>
  <c r="G50" i="1"/>
  <c r="W50" i="1" s="1"/>
  <c r="F50" i="1"/>
  <c r="E50" i="1"/>
  <c r="S49" i="1"/>
  <c r="R49" i="1"/>
  <c r="Q49" i="1"/>
  <c r="O49" i="1"/>
  <c r="N49" i="1"/>
  <c r="K49" i="1"/>
  <c r="J49" i="1"/>
  <c r="F49" i="1"/>
  <c r="S48" i="1"/>
  <c r="R48" i="1"/>
  <c r="Q48" i="1"/>
  <c r="O48" i="1"/>
  <c r="N48" i="1"/>
  <c r="M48" i="1"/>
  <c r="L48" i="1"/>
  <c r="K48" i="1"/>
  <c r="J48" i="1"/>
  <c r="I48" i="1"/>
  <c r="U48" i="1" s="1"/>
  <c r="H48" i="1"/>
  <c r="G48" i="1"/>
  <c r="W48" i="1" s="1"/>
  <c r="F48" i="1"/>
  <c r="V48" i="1" s="1"/>
  <c r="E48" i="1"/>
  <c r="S47" i="1"/>
  <c r="R47" i="1"/>
  <c r="Q47" i="1"/>
  <c r="P47" i="1"/>
  <c r="O47" i="1"/>
  <c r="N47" i="1"/>
  <c r="M47" i="1"/>
  <c r="L47" i="1"/>
  <c r="T47" i="1" s="1"/>
  <c r="K47" i="1"/>
  <c r="J47" i="1"/>
  <c r="I47" i="1"/>
  <c r="U47" i="1" s="1"/>
  <c r="H47" i="1"/>
  <c r="G47" i="1"/>
  <c r="W47" i="1" s="1"/>
  <c r="F47" i="1"/>
  <c r="E47" i="1"/>
  <c r="D47" i="1"/>
  <c r="U46" i="1"/>
  <c r="S46" i="1"/>
  <c r="R46" i="1"/>
  <c r="Q46" i="1"/>
  <c r="O46" i="1"/>
  <c r="N46" i="1"/>
  <c r="M46" i="1"/>
  <c r="L46" i="1"/>
  <c r="K46" i="1"/>
  <c r="J46" i="1"/>
  <c r="I46" i="1"/>
  <c r="H46" i="1"/>
  <c r="G46" i="1"/>
  <c r="W46" i="1" s="1"/>
  <c r="F46" i="1"/>
  <c r="V46" i="1" s="1"/>
  <c r="E46" i="1"/>
  <c r="S45" i="1"/>
  <c r="R45" i="1"/>
  <c r="Q45" i="1"/>
  <c r="U45" i="1" s="1"/>
  <c r="P45" i="1"/>
  <c r="O45" i="1"/>
  <c r="N45" i="1"/>
  <c r="M45" i="1"/>
  <c r="L45" i="1"/>
  <c r="K45" i="1"/>
  <c r="J45" i="1"/>
  <c r="I45" i="1"/>
  <c r="G45" i="1"/>
  <c r="W45" i="1" s="1"/>
  <c r="F45" i="1"/>
  <c r="E45" i="1"/>
  <c r="D45" i="1"/>
  <c r="S44" i="1"/>
  <c r="Q44" i="1"/>
  <c r="O44" i="1"/>
  <c r="N44" i="1"/>
  <c r="M44" i="1"/>
  <c r="K44" i="1"/>
  <c r="I44" i="1"/>
  <c r="S43" i="1"/>
  <c r="R43" i="1"/>
  <c r="Q43" i="1"/>
  <c r="P43" i="1"/>
  <c r="O43" i="1"/>
  <c r="N43" i="1"/>
  <c r="M43" i="1"/>
  <c r="L43" i="1"/>
  <c r="T43" i="1" s="1"/>
  <c r="K43" i="1"/>
  <c r="J43" i="1"/>
  <c r="I43" i="1"/>
  <c r="U43" i="1" s="1"/>
  <c r="H43" i="1"/>
  <c r="G43" i="1"/>
  <c r="W43" i="1" s="1"/>
  <c r="F43" i="1"/>
  <c r="E43" i="1"/>
  <c r="D43" i="1"/>
  <c r="S42" i="1"/>
  <c r="R42" i="1"/>
  <c r="Q42" i="1"/>
  <c r="O42" i="1"/>
  <c r="N42" i="1"/>
  <c r="M42" i="1"/>
  <c r="L42" i="1"/>
  <c r="K42" i="1"/>
  <c r="J42" i="1"/>
  <c r="I42" i="1"/>
  <c r="U42" i="1" s="1"/>
  <c r="H42" i="1"/>
  <c r="G42" i="1"/>
  <c r="W42" i="1" s="1"/>
  <c r="F42" i="1"/>
  <c r="V42" i="1" s="1"/>
  <c r="E42" i="1"/>
  <c r="D42" i="1"/>
  <c r="R41" i="1"/>
  <c r="Q41" i="1"/>
  <c r="O41" i="1"/>
  <c r="N41" i="1"/>
  <c r="M41" i="1"/>
  <c r="K41" i="1"/>
  <c r="J41" i="1"/>
  <c r="I41" i="1"/>
  <c r="U41" i="1" s="1"/>
  <c r="G41" i="1"/>
  <c r="F41" i="1"/>
  <c r="V41" i="1" s="1"/>
  <c r="E41" i="1"/>
  <c r="D41" i="1"/>
  <c r="T40" i="1"/>
  <c r="S40" i="1"/>
  <c r="R40" i="1"/>
  <c r="Q40" i="1"/>
  <c r="U40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T39" i="1"/>
  <c r="S39" i="1"/>
  <c r="R39" i="1"/>
  <c r="Q39" i="1"/>
  <c r="U39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S38" i="1"/>
  <c r="R38" i="1"/>
  <c r="Q38" i="1"/>
  <c r="P38" i="1"/>
  <c r="O38" i="1"/>
  <c r="N38" i="1"/>
  <c r="M38" i="1"/>
  <c r="U38" i="1" s="1"/>
  <c r="K38" i="1"/>
  <c r="J38" i="1"/>
  <c r="I38" i="1"/>
  <c r="G38" i="1"/>
  <c r="F38" i="1"/>
  <c r="E38" i="1"/>
  <c r="D38" i="1"/>
  <c r="S37" i="1"/>
  <c r="R37" i="1"/>
  <c r="Q37" i="1"/>
  <c r="P37" i="1"/>
  <c r="O37" i="1"/>
  <c r="N37" i="1"/>
  <c r="K37" i="1"/>
  <c r="O36" i="1"/>
  <c r="N36" i="1"/>
  <c r="T34" i="1"/>
  <c r="S34" i="1"/>
  <c r="R34" i="1"/>
  <c r="Q34" i="1"/>
  <c r="U34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D33" i="1"/>
  <c r="S32" i="1"/>
  <c r="R32" i="1"/>
  <c r="Q32" i="1"/>
  <c r="P32" i="1"/>
  <c r="O32" i="1"/>
  <c r="N32" i="1"/>
  <c r="M32" i="1"/>
  <c r="U32" i="1" s="1"/>
  <c r="K32" i="1"/>
  <c r="J32" i="1"/>
  <c r="I32" i="1"/>
  <c r="H32" i="1"/>
  <c r="G32" i="1"/>
  <c r="F32" i="1"/>
  <c r="E32" i="1"/>
  <c r="D32" i="1"/>
  <c r="S31" i="1"/>
  <c r="R31" i="1"/>
  <c r="Q31" i="1"/>
  <c r="P31" i="1"/>
  <c r="N31" i="1"/>
  <c r="K31" i="1"/>
  <c r="G31" i="1"/>
  <c r="F31" i="1"/>
  <c r="E31" i="1"/>
  <c r="S30" i="1"/>
  <c r="R30" i="1"/>
  <c r="Q30" i="1"/>
  <c r="P30" i="1"/>
  <c r="O30" i="1"/>
  <c r="N30" i="1"/>
  <c r="M30" i="1"/>
  <c r="L30" i="1"/>
  <c r="K30" i="1"/>
  <c r="J30" i="1"/>
  <c r="I30" i="1"/>
  <c r="U30" i="1" s="1"/>
  <c r="H30" i="1"/>
  <c r="G30" i="1"/>
  <c r="W30" i="1" s="1"/>
  <c r="F30" i="1"/>
  <c r="V30" i="1" s="1"/>
  <c r="E30" i="1"/>
  <c r="S29" i="1"/>
  <c r="R29" i="1"/>
  <c r="Q29" i="1"/>
  <c r="P29" i="1"/>
  <c r="O29" i="1"/>
  <c r="N29" i="1"/>
  <c r="M29" i="1"/>
  <c r="L29" i="1"/>
  <c r="K29" i="1"/>
  <c r="J29" i="1"/>
  <c r="I29" i="1"/>
  <c r="U29" i="1" s="1"/>
  <c r="H29" i="1"/>
  <c r="T29" i="1" s="1"/>
  <c r="G29" i="1"/>
  <c r="W29" i="1" s="1"/>
  <c r="F29" i="1"/>
  <c r="E29" i="1"/>
  <c r="D29" i="1"/>
  <c r="S28" i="1"/>
  <c r="R28" i="1"/>
  <c r="O28" i="1"/>
  <c r="N28" i="1"/>
  <c r="M28" i="1"/>
  <c r="L28" i="1"/>
  <c r="K28" i="1"/>
  <c r="I28" i="1"/>
  <c r="G28" i="1"/>
  <c r="W28" i="1" s="1"/>
  <c r="S27" i="1"/>
  <c r="R27" i="1"/>
  <c r="N27" i="1"/>
  <c r="K27" i="1"/>
  <c r="G27" i="1"/>
  <c r="S25" i="1"/>
  <c r="R25" i="1"/>
  <c r="Q25" i="1"/>
  <c r="N25" i="1"/>
  <c r="M25" i="1"/>
  <c r="K25" i="1"/>
  <c r="J25" i="1"/>
  <c r="I25" i="1"/>
  <c r="U25" i="1" s="1"/>
  <c r="G25" i="1"/>
  <c r="F25" i="1"/>
  <c r="V25" i="1" s="1"/>
  <c r="E25" i="1"/>
  <c r="S24" i="1"/>
  <c r="R24" i="1"/>
  <c r="Q24" i="1"/>
  <c r="P24" i="1"/>
  <c r="O24" i="1"/>
  <c r="N24" i="1"/>
  <c r="M24" i="1"/>
  <c r="L24" i="1"/>
  <c r="K24" i="1"/>
  <c r="J24" i="1"/>
  <c r="I24" i="1"/>
  <c r="U24" i="1" s="1"/>
  <c r="H24" i="1"/>
  <c r="T24" i="1" s="1"/>
  <c r="G24" i="1"/>
  <c r="W24" i="1" s="1"/>
  <c r="F24" i="1"/>
  <c r="E24" i="1"/>
  <c r="D24" i="1"/>
  <c r="S23" i="1"/>
  <c r="R23" i="1"/>
  <c r="Q23" i="1"/>
  <c r="P23" i="1"/>
  <c r="N23" i="1"/>
  <c r="M23" i="1"/>
  <c r="K23" i="1"/>
  <c r="I23" i="1"/>
  <c r="G23" i="1"/>
  <c r="S21" i="1"/>
  <c r="R21" i="1"/>
  <c r="Q21" i="1"/>
  <c r="U21" i="1" s="1"/>
  <c r="P21" i="1"/>
  <c r="O21" i="1"/>
  <c r="N21" i="1"/>
  <c r="M21" i="1"/>
  <c r="L21" i="1"/>
  <c r="K21" i="1"/>
  <c r="J21" i="1"/>
  <c r="I21" i="1"/>
  <c r="H21" i="1"/>
  <c r="G21" i="1"/>
  <c r="F21" i="1"/>
  <c r="E21" i="1"/>
  <c r="S20" i="1"/>
  <c r="R20" i="1"/>
  <c r="Q20" i="1"/>
  <c r="P20" i="1"/>
  <c r="O20" i="1"/>
  <c r="N20" i="1"/>
  <c r="M20" i="1"/>
  <c r="U20" i="1" s="1"/>
  <c r="L20" i="1"/>
  <c r="K20" i="1"/>
  <c r="J20" i="1"/>
  <c r="I20" i="1"/>
  <c r="G20" i="1"/>
  <c r="F20" i="1"/>
  <c r="E20" i="1"/>
  <c r="D20" i="1"/>
  <c r="S19" i="1"/>
  <c r="R19" i="1"/>
  <c r="Q19" i="1"/>
  <c r="O19" i="1"/>
  <c r="N19" i="1"/>
  <c r="M19" i="1"/>
  <c r="K19" i="1"/>
  <c r="J19" i="1"/>
  <c r="I19" i="1"/>
  <c r="U19" i="1" s="1"/>
  <c r="H19" i="1"/>
  <c r="G19" i="1"/>
  <c r="F19" i="1"/>
  <c r="E19" i="1"/>
  <c r="S18" i="1"/>
  <c r="R18" i="1"/>
  <c r="Q18" i="1"/>
  <c r="P18" i="1"/>
  <c r="N18" i="1"/>
  <c r="M18" i="1"/>
  <c r="K18" i="1"/>
  <c r="J18" i="1"/>
  <c r="G18" i="1"/>
  <c r="F18" i="1"/>
  <c r="V18" i="1" s="1"/>
  <c r="U17" i="1"/>
  <c r="S17" i="1"/>
  <c r="R17" i="1"/>
  <c r="Q17" i="1"/>
  <c r="P17" i="1"/>
  <c r="O17" i="1"/>
  <c r="N17" i="1"/>
  <c r="M17" i="1"/>
  <c r="L17" i="1"/>
  <c r="K17" i="1"/>
  <c r="J17" i="1"/>
  <c r="I17" i="1"/>
  <c r="H17" i="1"/>
  <c r="T17" i="1" s="1"/>
  <c r="G17" i="1"/>
  <c r="W17" i="1" s="1"/>
  <c r="F17" i="1"/>
  <c r="V17" i="1" s="1"/>
  <c r="E17" i="1"/>
  <c r="D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V16" i="1" s="1"/>
  <c r="E16" i="1"/>
  <c r="D16" i="1"/>
  <c r="S15" i="1"/>
  <c r="R15" i="1"/>
  <c r="Q15" i="1"/>
  <c r="U15" i="1" s="1"/>
  <c r="O15" i="1"/>
  <c r="N15" i="1"/>
  <c r="M15" i="1"/>
  <c r="L15" i="1"/>
  <c r="K15" i="1"/>
  <c r="J15" i="1"/>
  <c r="I15" i="1"/>
  <c r="H15" i="1"/>
  <c r="G15" i="1"/>
  <c r="F15" i="1"/>
  <c r="E15" i="1"/>
  <c r="T14" i="1"/>
  <c r="S14" i="1"/>
  <c r="R14" i="1"/>
  <c r="Q14" i="1"/>
  <c r="P14" i="1"/>
  <c r="O14" i="1"/>
  <c r="N14" i="1"/>
  <c r="M14" i="1"/>
  <c r="U14" i="1" s="1"/>
  <c r="L14" i="1"/>
  <c r="K14" i="1"/>
  <c r="J14" i="1"/>
  <c r="I14" i="1"/>
  <c r="H14" i="1"/>
  <c r="G14" i="1"/>
  <c r="F14" i="1"/>
  <c r="E14" i="1"/>
  <c r="D14" i="1"/>
  <c r="R13" i="1"/>
  <c r="Q13" i="1"/>
  <c r="O13" i="1"/>
  <c r="N13" i="1"/>
  <c r="M13" i="1"/>
  <c r="U13" i="1" s="1"/>
  <c r="K13" i="1"/>
  <c r="J13" i="1"/>
  <c r="I13" i="1"/>
  <c r="E13" i="1"/>
  <c r="R12" i="1"/>
  <c r="N12" i="1"/>
  <c r="K12" i="1"/>
  <c r="J12" i="1"/>
  <c r="V24" i="1" l="1"/>
  <c r="V29" i="1"/>
  <c r="V47" i="1"/>
  <c r="U57" i="1"/>
  <c r="U61" i="1"/>
  <c r="V96" i="1"/>
  <c r="U105" i="1"/>
  <c r="P79" i="2"/>
  <c r="D79" i="1" s="1"/>
  <c r="E79" i="1"/>
  <c r="T96" i="1"/>
  <c r="F290" i="1"/>
  <c r="W16" i="1"/>
  <c r="U71" i="1"/>
  <c r="U75" i="1"/>
  <c r="U82" i="1"/>
  <c r="U89" i="1"/>
  <c r="V112" i="1"/>
  <c r="V40" i="1"/>
  <c r="U64" i="1"/>
  <c r="V74" i="1"/>
  <c r="V88" i="1"/>
  <c r="V98" i="1"/>
  <c r="U104" i="1"/>
  <c r="V15" i="1"/>
  <c r="V34" i="1"/>
  <c r="W40" i="1"/>
  <c r="V45" i="1"/>
  <c r="V50" i="1"/>
  <c r="V78" i="1"/>
  <c r="V81" i="1"/>
  <c r="U92" i="1"/>
  <c r="V95" i="1"/>
  <c r="U101" i="1"/>
  <c r="V104" i="1"/>
  <c r="W15" i="1"/>
  <c r="V21" i="1"/>
  <c r="W34" i="1"/>
  <c r="V39" i="1"/>
  <c r="V63" i="1"/>
  <c r="W21" i="1"/>
  <c r="V33" i="1"/>
  <c r="W39" i="1"/>
  <c r="U74" i="1"/>
  <c r="U88" i="1"/>
  <c r="U111" i="1"/>
  <c r="V120" i="1"/>
  <c r="V14" i="1"/>
  <c r="W33" i="1"/>
  <c r="U78" i="1"/>
  <c r="U81" i="1"/>
  <c r="V111" i="1"/>
  <c r="U123" i="1"/>
  <c r="U130" i="1"/>
  <c r="U137" i="1"/>
  <c r="V162" i="1"/>
  <c r="W14" i="1"/>
  <c r="V20" i="1"/>
  <c r="V32" i="1"/>
  <c r="V38" i="1"/>
  <c r="U63" i="1"/>
  <c r="V73" i="1"/>
  <c r="V80" i="1"/>
  <c r="U91" i="1"/>
  <c r="V123" i="1"/>
  <c r="V130" i="1"/>
  <c r="V133" i="1"/>
  <c r="V137" i="1"/>
  <c r="AY23" i="2"/>
  <c r="O23" i="1" s="1"/>
  <c r="W23" i="1" s="1"/>
  <c r="BS25" i="2"/>
  <c r="BS23" i="2" s="1"/>
  <c r="O25" i="1"/>
  <c r="W25" i="1" s="1"/>
  <c r="W20" i="1"/>
  <c r="W32" i="1"/>
  <c r="W38" i="1"/>
  <c r="V49" i="1"/>
  <c r="V77" i="1"/>
  <c r="V58" i="1"/>
  <c r="V62" i="1"/>
  <c r="V84" i="1"/>
  <c r="U116" i="1"/>
  <c r="V149" i="1"/>
  <c r="V19" i="1"/>
  <c r="U73" i="1"/>
  <c r="U80" i="1"/>
  <c r="U110" i="1"/>
  <c r="V116" i="1"/>
  <c r="W119" i="1"/>
  <c r="U129" i="1"/>
  <c r="U136" i="1"/>
  <c r="U142" i="1"/>
  <c r="U161" i="1"/>
  <c r="W19" i="1"/>
  <c r="U58" i="1"/>
  <c r="U77" i="1"/>
  <c r="U94" i="1"/>
  <c r="V110" i="1"/>
  <c r="V129" i="1"/>
  <c r="V136" i="1"/>
  <c r="V153" i="1"/>
  <c r="E23" i="1"/>
  <c r="U23" i="1" s="1"/>
  <c r="V43" i="1"/>
  <c r="U62" i="1"/>
  <c r="U84" i="1"/>
  <c r="U106" i="1"/>
  <c r="T171" i="1"/>
  <c r="U214" i="1"/>
  <c r="U226" i="1"/>
  <c r="U230" i="1"/>
  <c r="T151" i="1"/>
  <c r="T170" i="1"/>
  <c r="U219" i="1"/>
  <c r="T259" i="1"/>
  <c r="U175" i="1"/>
  <c r="T226" i="1"/>
  <c r="V250" i="1"/>
  <c r="V258" i="1"/>
  <c r="H69" i="2"/>
  <c r="I67" i="2"/>
  <c r="T206" i="1"/>
  <c r="U218" i="1"/>
  <c r="U224" i="1"/>
  <c r="T258" i="1"/>
  <c r="V378" i="1"/>
  <c r="T166" i="1"/>
  <c r="T254" i="1"/>
  <c r="BS15" i="2"/>
  <c r="BP15" i="2" s="1"/>
  <c r="P15" i="2"/>
  <c r="D15" i="1" s="1"/>
  <c r="S13" i="2"/>
  <c r="AW12" i="2"/>
  <c r="AV13" i="2"/>
  <c r="L13" i="1" s="1"/>
  <c r="T147" i="1"/>
  <c r="T190" i="1"/>
  <c r="T218" i="1"/>
  <c r="U223" i="1"/>
  <c r="T238" i="1"/>
  <c r="BL41" i="2"/>
  <c r="P41" i="1" s="1"/>
  <c r="T197" i="1"/>
  <c r="W281" i="1"/>
  <c r="AZ56" i="2"/>
  <c r="BB55" i="2"/>
  <c r="V280" i="1"/>
  <c r="V387" i="1"/>
  <c r="U210" i="1"/>
  <c r="V252" i="1"/>
  <c r="V260" i="1"/>
  <c r="V266" i="1"/>
  <c r="V284" i="1"/>
  <c r="U209" i="1"/>
  <c r="U215" i="1"/>
  <c r="U231" i="1"/>
  <c r="T252" i="1"/>
  <c r="T260" i="1"/>
  <c r="W265" i="1"/>
  <c r="T153" i="1"/>
  <c r="T210" i="1"/>
  <c r="U279" i="1"/>
  <c r="BR41" i="2"/>
  <c r="BN44" i="2"/>
  <c r="R44" i="1" s="1"/>
  <c r="BL46" i="2"/>
  <c r="P46" i="1" s="1"/>
  <c r="T370" i="1"/>
  <c r="T390" i="1"/>
  <c r="AV23" i="2"/>
  <c r="L23" i="1" s="1"/>
  <c r="AB36" i="2"/>
  <c r="H49" i="2"/>
  <c r="BS56" i="2"/>
  <c r="AZ59" i="2"/>
  <c r="BA55" i="2"/>
  <c r="AF59" i="2"/>
  <c r="H59" i="1" s="1"/>
  <c r="BQ79" i="2"/>
  <c r="BL92" i="2"/>
  <c r="P92" i="1" s="1"/>
  <c r="T92" i="1" s="1"/>
  <c r="BM90" i="2"/>
  <c r="BR46" i="2"/>
  <c r="P46" i="2"/>
  <c r="D46" i="1" s="1"/>
  <c r="T46" i="1" s="1"/>
  <c r="BP95" i="2"/>
  <c r="BL134" i="2"/>
  <c r="P134" i="1" s="1"/>
  <c r="T134" i="1" s="1"/>
  <c r="BM133" i="2"/>
  <c r="BQ134" i="2"/>
  <c r="AF136" i="2"/>
  <c r="H136" i="1" s="1"/>
  <c r="T136" i="1" s="1"/>
  <c r="BQ136" i="2"/>
  <c r="BP136" i="2" s="1"/>
  <c r="T292" i="1"/>
  <c r="T389" i="1"/>
  <c r="V417" i="1"/>
  <c r="V431" i="1"/>
  <c r="AF13" i="2"/>
  <c r="H13" i="1" s="1"/>
  <c r="BD18" i="2"/>
  <c r="AF20" i="2"/>
  <c r="H20" i="1" s="1"/>
  <c r="T20" i="1" s="1"/>
  <c r="AG18" i="2"/>
  <c r="BQ25" i="2"/>
  <c r="BP25" i="2" s="1"/>
  <c r="BD27" i="2"/>
  <c r="AY27" i="2"/>
  <c r="O27" i="1" s="1"/>
  <c r="W27" i="1" s="1"/>
  <c r="X37" i="2"/>
  <c r="BP61" i="2"/>
  <c r="AN69" i="2"/>
  <c r="T10" i="2"/>
  <c r="X12" i="2"/>
  <c r="Y10" i="2"/>
  <c r="AK12" i="2"/>
  <c r="AJ13" i="2"/>
  <c r="BM12" i="2"/>
  <c r="BI10" i="2"/>
  <c r="BH27" i="2"/>
  <c r="P30" i="2"/>
  <c r="D30" i="1" s="1"/>
  <c r="T30" i="1" s="1"/>
  <c r="AF45" i="2"/>
  <c r="H45" i="1" s="1"/>
  <c r="T45" i="1" s="1"/>
  <c r="AH44" i="2"/>
  <c r="AC55" i="2"/>
  <c r="AB55" i="2" s="1"/>
  <c r="AB56" i="2"/>
  <c r="BP77" i="2"/>
  <c r="AJ18" i="2"/>
  <c r="AL12" i="2"/>
  <c r="AL10" i="2" s="1"/>
  <c r="BP65" i="2"/>
  <c r="BR84" i="2"/>
  <c r="P84" i="2"/>
  <c r="D84" i="1" s="1"/>
  <c r="T84" i="1" s="1"/>
  <c r="AV108" i="2"/>
  <c r="L108" i="1" s="1"/>
  <c r="T108" i="1" s="1"/>
  <c r="BQ108" i="2"/>
  <c r="BP108" i="2" s="1"/>
  <c r="T349" i="1"/>
  <c r="W389" i="1"/>
  <c r="U401" i="1"/>
  <c r="AB23" i="2"/>
  <c r="AJ36" i="2"/>
  <c r="AI10" i="2"/>
  <c r="AV19" i="2"/>
  <c r="L19" i="1" s="1"/>
  <c r="AY18" i="2"/>
  <c r="BS50" i="2"/>
  <c r="BS49" i="2" s="1"/>
  <c r="P50" i="2"/>
  <c r="D50" i="1" s="1"/>
  <c r="U405" i="1"/>
  <c r="AO10" i="2"/>
  <c r="AN12" i="2"/>
  <c r="L12" i="2"/>
  <c r="AG56" i="2"/>
  <c r="AF58" i="2"/>
  <c r="H58" i="1" s="1"/>
  <c r="T58" i="1" s="1"/>
  <c r="AF25" i="2"/>
  <c r="H25" i="1" s="1"/>
  <c r="AV44" i="2"/>
  <c r="L44" i="1" s="1"/>
  <c r="BL72" i="2"/>
  <c r="P72" i="1" s="1"/>
  <c r="BM70" i="2"/>
  <c r="BQ72" i="2"/>
  <c r="BP72" i="2" s="1"/>
  <c r="T345" i="1"/>
  <c r="T376" i="1"/>
  <c r="W405" i="1"/>
  <c r="AG37" i="2"/>
  <c r="AF38" i="2"/>
  <c r="H38" i="1" s="1"/>
  <c r="AW69" i="2"/>
  <c r="AV70" i="2"/>
  <c r="L70" i="1" s="1"/>
  <c r="T405" i="1"/>
  <c r="AS12" i="2"/>
  <c r="AR13" i="2"/>
  <c r="BR14" i="2"/>
  <c r="BR13" i="2" s="1"/>
  <c r="R13" i="2"/>
  <c r="AY12" i="2"/>
  <c r="AZ49" i="2"/>
  <c r="BA36" i="2"/>
  <c r="AZ36" i="2" s="1"/>
  <c r="BN55" i="2"/>
  <c r="R55" i="1" s="1"/>
  <c r="BL56" i="2"/>
  <c r="P56" i="1" s="1"/>
  <c r="T285" i="1"/>
  <c r="T399" i="1"/>
  <c r="BQ33" i="2"/>
  <c r="BP33" i="2" s="1"/>
  <c r="AG31" i="2"/>
  <c r="AG27" i="2" s="1"/>
  <c r="AI36" i="2"/>
  <c r="K36" i="1" s="1"/>
  <c r="AM55" i="2"/>
  <c r="AJ55" i="2" s="1"/>
  <c r="AJ59" i="2"/>
  <c r="T284" i="1"/>
  <c r="U412" i="1"/>
  <c r="V415" i="1"/>
  <c r="BF12" i="2"/>
  <c r="BF10" i="2" s="1"/>
  <c r="Q18" i="2"/>
  <c r="BQ19" i="2"/>
  <c r="P19" i="2"/>
  <c r="D19" i="1" s="1"/>
  <c r="BJ36" i="2"/>
  <c r="BH37" i="2"/>
  <c r="BQ48" i="2"/>
  <c r="BP48" i="2" s="1"/>
  <c r="P48" i="2"/>
  <c r="D48" i="1" s="1"/>
  <c r="T48" i="1" s="1"/>
  <c r="W392" i="1"/>
  <c r="V412" i="1"/>
  <c r="W415" i="1"/>
  <c r="BR18" i="2"/>
  <c r="AM27" i="2"/>
  <c r="AJ27" i="2" s="1"/>
  <c r="AJ31" i="2"/>
  <c r="BR63" i="2"/>
  <c r="W399" i="1"/>
  <c r="W412" i="1"/>
  <c r="BB10" i="2"/>
  <c r="BQ17" i="2"/>
  <c r="L27" i="2"/>
  <c r="I36" i="2"/>
  <c r="H36" i="2" s="1"/>
  <c r="AG49" i="2"/>
  <c r="AF51" i="2"/>
  <c r="H51" i="1" s="1"/>
  <c r="T51" i="1" s="1"/>
  <c r="BQ51" i="2"/>
  <c r="BP51" i="2" s="1"/>
  <c r="I86" i="2"/>
  <c r="H86" i="2" s="1"/>
  <c r="H87" i="2"/>
  <c r="AP86" i="2"/>
  <c r="AP67" i="2" s="1"/>
  <c r="AN87" i="2"/>
  <c r="T281" i="1"/>
  <c r="U391" i="1"/>
  <c r="V425" i="1"/>
  <c r="BL42" i="2"/>
  <c r="P42" i="1" s="1"/>
  <c r="T42" i="1" s="1"/>
  <c r="BO41" i="2"/>
  <c r="S41" i="1" s="1"/>
  <c r="W41" i="1" s="1"/>
  <c r="BS42" i="2"/>
  <c r="BS41" i="2" s="1"/>
  <c r="AG69" i="2"/>
  <c r="V391" i="1"/>
  <c r="U398" i="1"/>
  <c r="BD13" i="2"/>
  <c r="BE12" i="2"/>
  <c r="BO13" i="2"/>
  <c r="BL13" i="2" s="1"/>
  <c r="P13" i="1" s="1"/>
  <c r="BL15" i="2"/>
  <c r="P15" i="1" s="1"/>
  <c r="AN27" i="2"/>
  <c r="P31" i="2"/>
  <c r="D31" i="1" s="1"/>
  <c r="AW49" i="2"/>
  <c r="AV50" i="2"/>
  <c r="L50" i="1" s="1"/>
  <c r="T69" i="2"/>
  <c r="P72" i="2"/>
  <c r="D72" i="1" s="1"/>
  <c r="BH36" i="2"/>
  <c r="BS38" i="2"/>
  <c r="BS37" i="2" s="1"/>
  <c r="BS36" i="2" s="1"/>
  <c r="AV41" i="2"/>
  <c r="L41" i="1" s="1"/>
  <c r="Q44" i="2"/>
  <c r="BQ46" i="2"/>
  <c r="BL48" i="2"/>
  <c r="P48" i="1" s="1"/>
  <c r="O55" i="2"/>
  <c r="L55" i="2" s="1"/>
  <c r="AB76" i="2"/>
  <c r="T79" i="2"/>
  <c r="AS86" i="2"/>
  <c r="AR86" i="2" s="1"/>
  <c r="Y86" i="2"/>
  <c r="X86" i="2" s="1"/>
  <c r="BQ93" i="2"/>
  <c r="BP93" i="2" s="1"/>
  <c r="AW90" i="2"/>
  <c r="AF105" i="2"/>
  <c r="H105" i="1" s="1"/>
  <c r="T105" i="1" s="1"/>
  <c r="AJ130" i="2"/>
  <c r="V401" i="1"/>
  <c r="V414" i="1"/>
  <c r="U425" i="1"/>
  <c r="W431" i="1"/>
  <c r="BL19" i="2"/>
  <c r="P19" i="1" s="1"/>
  <c r="P21" i="2"/>
  <c r="D21" i="1" s="1"/>
  <c r="T21" i="1" s="1"/>
  <c r="P25" i="2"/>
  <c r="D25" i="1" s="1"/>
  <c r="BL25" i="2"/>
  <c r="P25" i="1" s="1"/>
  <c r="L28" i="2"/>
  <c r="AH28" i="2"/>
  <c r="AF28" i="2" s="1"/>
  <c r="H28" i="1" s="1"/>
  <c r="AO36" i="2"/>
  <c r="AN36" i="2" s="1"/>
  <c r="AH37" i="2"/>
  <c r="AF41" i="2"/>
  <c r="H41" i="1" s="1"/>
  <c r="S44" i="2"/>
  <c r="G44" i="1" s="1"/>
  <c r="W44" i="1" s="1"/>
  <c r="AR56" i="2"/>
  <c r="BO55" i="2"/>
  <c r="S55" i="1" s="1"/>
  <c r="W55" i="1" s="1"/>
  <c r="AX56" i="2"/>
  <c r="AV57" i="2"/>
  <c r="L57" i="1" s="1"/>
  <c r="D76" i="2"/>
  <c r="BS91" i="2"/>
  <c r="BS90" i="2" s="1"/>
  <c r="AI90" i="2"/>
  <c r="K90" i="1" s="1"/>
  <c r="BQ92" i="2"/>
  <c r="BP92" i="2" s="1"/>
  <c r="AZ97" i="2"/>
  <c r="AV104" i="2"/>
  <c r="L104" i="1" s="1"/>
  <c r="AX103" i="2"/>
  <c r="N103" i="1" s="1"/>
  <c r="BR107" i="2"/>
  <c r="BP118" i="2"/>
  <c r="BP162" i="2"/>
  <c r="BP21" i="2"/>
  <c r="N36" i="2"/>
  <c r="L36" i="2" s="1"/>
  <c r="J67" i="2"/>
  <c r="AC86" i="2"/>
  <c r="AB86" i="2" s="1"/>
  <c r="AB87" i="2"/>
  <c r="AE86" i="2"/>
  <c r="AE67" i="2" s="1"/>
  <c r="AI94" i="2"/>
  <c r="K94" i="1" s="1"/>
  <c r="W94" i="1" s="1"/>
  <c r="BS95" i="2"/>
  <c r="AF95" i="2"/>
  <c r="H95" i="1" s="1"/>
  <c r="T95" i="1" s="1"/>
  <c r="BS103" i="2"/>
  <c r="BS118" i="2"/>
  <c r="AF118" i="2"/>
  <c r="H118" i="1" s="1"/>
  <c r="T118" i="1" s="1"/>
  <c r="BR162" i="2"/>
  <c r="AF162" i="2"/>
  <c r="H162" i="1" s="1"/>
  <c r="U400" i="1"/>
  <c r="W425" i="1"/>
  <c r="V430" i="1"/>
  <c r="BR21" i="2"/>
  <c r="BQ29" i="2"/>
  <c r="AH31" i="2"/>
  <c r="J31" i="1" s="1"/>
  <c r="V31" i="1" s="1"/>
  <c r="BM36" i="2"/>
  <c r="L114" i="2"/>
  <c r="BS245" i="2"/>
  <c r="P245" i="2"/>
  <c r="D245" i="1" s="1"/>
  <c r="BS19" i="2"/>
  <c r="BS18" i="2" s="1"/>
  <c r="BS21" i="2"/>
  <c r="BR29" i="2"/>
  <c r="BR28" i="2" s="1"/>
  <c r="BR27" i="2" s="1"/>
  <c r="R28" i="2"/>
  <c r="BQ39" i="2"/>
  <c r="AH59" i="2"/>
  <c r="P64" i="2"/>
  <c r="D64" i="1" s="1"/>
  <c r="T64" i="1" s="1"/>
  <c r="BQ64" i="2"/>
  <c r="O69" i="2"/>
  <c r="BS102" i="2"/>
  <c r="AI100" i="2"/>
  <c r="K100" i="1" s="1"/>
  <c r="AW107" i="2"/>
  <c r="AN107" i="2"/>
  <c r="BR115" i="2"/>
  <c r="W400" i="1"/>
  <c r="V424" i="1"/>
  <c r="BS29" i="2"/>
  <c r="BS28" i="2" s="1"/>
  <c r="BS27" i="2" s="1"/>
  <c r="AS36" i="2"/>
  <c r="BO36" i="2"/>
  <c r="S36" i="1" s="1"/>
  <c r="R37" i="2"/>
  <c r="AB49" i="2"/>
  <c r="BQ52" i="2"/>
  <c r="BP52" i="2" s="1"/>
  <c r="BR61" i="2"/>
  <c r="E86" i="2"/>
  <c r="BK86" i="2"/>
  <c r="BK67" i="2" s="1"/>
  <c r="AU140" i="2"/>
  <c r="AR140" i="2" s="1"/>
  <c r="AR141" i="2"/>
  <c r="U399" i="1"/>
  <c r="W424" i="1"/>
  <c r="Q28" i="2"/>
  <c r="AT36" i="2"/>
  <c r="AT10" i="2" s="1"/>
  <c r="AV38" i="2"/>
  <c r="L38" i="1" s="1"/>
  <c r="AW37" i="2"/>
  <c r="BS39" i="2"/>
  <c r="BQ43" i="2"/>
  <c r="BP43" i="2" s="1"/>
  <c r="BL50" i="2"/>
  <c r="P50" i="1" s="1"/>
  <c r="BR52" i="2"/>
  <c r="AV58" i="2"/>
  <c r="L58" i="1" s="1"/>
  <c r="BS64" i="2"/>
  <c r="BQ73" i="2"/>
  <c r="BQ78" i="2"/>
  <c r="BP78" i="2" s="1"/>
  <c r="BL87" i="2"/>
  <c r="P87" i="1" s="1"/>
  <c r="BS115" i="2"/>
  <c r="AV141" i="2"/>
  <c r="L141" i="1" s="1"/>
  <c r="AW195" i="2"/>
  <c r="BQ198" i="2"/>
  <c r="AV198" i="2"/>
  <c r="L198" i="1" s="1"/>
  <c r="T198" i="1" s="1"/>
  <c r="V399" i="1"/>
  <c r="AY31" i="2"/>
  <c r="O31" i="1" s="1"/>
  <c r="W31" i="1" s="1"/>
  <c r="AV32" i="2"/>
  <c r="L32" i="1" s="1"/>
  <c r="T32" i="1" s="1"/>
  <c r="AU36" i="2"/>
  <c r="AU10" i="2" s="1"/>
  <c r="BR43" i="2"/>
  <c r="BQ50" i="2"/>
  <c r="Q49" i="2"/>
  <c r="BL49" i="2"/>
  <c r="P49" i="1" s="1"/>
  <c r="BS52" i="2"/>
  <c r="BJ55" i="2"/>
  <c r="BH55" i="2" s="1"/>
  <c r="AR70" i="2"/>
  <c r="AS69" i="2"/>
  <c r="AX69" i="2"/>
  <c r="BP83" i="2"/>
  <c r="G86" i="2"/>
  <c r="G67" i="2" s="1"/>
  <c r="H90" i="2"/>
  <c r="AV97" i="2"/>
  <c r="L97" i="1" s="1"/>
  <c r="AF99" i="2"/>
  <c r="H99" i="1" s="1"/>
  <c r="T99" i="1" s="1"/>
  <c r="AH97" i="2"/>
  <c r="BP57" i="2"/>
  <c r="BQ56" i="2"/>
  <c r="BH76" i="2"/>
  <c r="BI69" i="2"/>
  <c r="BL101" i="2"/>
  <c r="P101" i="1" s="1"/>
  <c r="BL115" i="2"/>
  <c r="P115" i="1" s="1"/>
  <c r="BL197" i="2"/>
  <c r="P197" i="1" s="1"/>
  <c r="BM195" i="2"/>
  <c r="BQ197" i="2"/>
  <c r="Q100" i="2"/>
  <c r="BQ101" i="2"/>
  <c r="P101" i="2"/>
  <c r="D101" i="1" s="1"/>
  <c r="BQ109" i="2"/>
  <c r="BP109" i="2" s="1"/>
  <c r="P109" i="2"/>
  <c r="D109" i="1" s="1"/>
  <c r="T109" i="1" s="1"/>
  <c r="AI195" i="2"/>
  <c r="K195" i="1" s="1"/>
  <c r="AF196" i="2"/>
  <c r="H196" i="1" s="1"/>
  <c r="BS196" i="2"/>
  <c r="Z36" i="2"/>
  <c r="Z10" i="2" s="1"/>
  <c r="BR59" i="2"/>
  <c r="X70" i="2"/>
  <c r="Y69" i="2"/>
  <c r="BS76" i="2"/>
  <c r="R100" i="2"/>
  <c r="F100" i="1" s="1"/>
  <c r="V100" i="1" s="1"/>
  <c r="BR101" i="2"/>
  <c r="BS107" i="2"/>
  <c r="BP112" i="2"/>
  <c r="BD126" i="2"/>
  <c r="BE114" i="2"/>
  <c r="BD114" i="2" s="1"/>
  <c r="W398" i="1"/>
  <c r="U404" i="1"/>
  <c r="U411" i="1"/>
  <c r="W428" i="1"/>
  <c r="BS17" i="2"/>
  <c r="AA36" i="2"/>
  <c r="AA10" i="2" s="1"/>
  <c r="BQ53" i="2"/>
  <c r="BP53" i="2" s="1"/>
  <c r="BQ60" i="2"/>
  <c r="BP60" i="2" s="1"/>
  <c r="Q59" i="2"/>
  <c r="BQ62" i="2"/>
  <c r="AG79" i="2"/>
  <c r="BQ81" i="2"/>
  <c r="BP81" i="2" s="1"/>
  <c r="L86" i="2"/>
  <c r="AV103" i="2"/>
  <c r="L103" i="1" s="1"/>
  <c r="AG107" i="2"/>
  <c r="T107" i="2"/>
  <c r="U397" i="1"/>
  <c r="V404" i="1"/>
  <c r="V411" i="1"/>
  <c r="U416" i="1"/>
  <c r="U422" i="1"/>
  <c r="U427" i="1"/>
  <c r="U433" i="1"/>
  <c r="AC12" i="2"/>
  <c r="BQ13" i="2"/>
  <c r="BM28" i="2"/>
  <c r="BQ32" i="2"/>
  <c r="BR62" i="2"/>
  <c r="BR55" i="2" s="1"/>
  <c r="BR65" i="2"/>
  <c r="BQ71" i="2"/>
  <c r="P74" i="2"/>
  <c r="D74" i="1" s="1"/>
  <c r="T74" i="1" s="1"/>
  <c r="BQ74" i="2"/>
  <c r="BP74" i="2" s="1"/>
  <c r="AY79" i="2"/>
  <c r="O79" i="1" s="1"/>
  <c r="Q119" i="2"/>
  <c r="BQ121" i="2"/>
  <c r="P121" i="2"/>
  <c r="D121" i="1" s="1"/>
  <c r="T121" i="1" s="1"/>
  <c r="V397" i="1"/>
  <c r="W404" i="1"/>
  <c r="W411" i="1"/>
  <c r="V416" i="1"/>
  <c r="V422" i="1"/>
  <c r="V427" i="1"/>
  <c r="V433" i="1"/>
  <c r="AD12" i="2"/>
  <c r="AD10" i="2" s="1"/>
  <c r="AH23" i="2"/>
  <c r="J23" i="1" s="1"/>
  <c r="BQ34" i="2"/>
  <c r="BP34" i="2" s="1"/>
  <c r="Q37" i="2"/>
  <c r="BQ45" i="2"/>
  <c r="BQ47" i="2"/>
  <c r="BP47" i="2" s="1"/>
  <c r="Q56" i="2"/>
  <c r="BQ58" i="2"/>
  <c r="BP58" i="2" s="1"/>
  <c r="BS62" i="2"/>
  <c r="BR71" i="2"/>
  <c r="R70" i="2"/>
  <c r="P71" i="2"/>
  <c r="D71" i="1" s="1"/>
  <c r="T71" i="1" s="1"/>
  <c r="P87" i="2"/>
  <c r="D87" i="1" s="1"/>
  <c r="BM97" i="2"/>
  <c r="BL98" i="2"/>
  <c r="P98" i="1" s="1"/>
  <c r="U394" i="1"/>
  <c r="U403" i="1"/>
  <c r="U410" i="1"/>
  <c r="W416" i="1"/>
  <c r="W422" i="1"/>
  <c r="W427" i="1"/>
  <c r="W433" i="1"/>
  <c r="I12" i="2"/>
  <c r="AE12" i="2"/>
  <c r="AE10" i="2" s="1"/>
  <c r="BS30" i="2"/>
  <c r="BP30" i="2" s="1"/>
  <c r="BR34" i="2"/>
  <c r="E36" i="2"/>
  <c r="E10" i="2" s="1"/>
  <c r="BR45" i="2"/>
  <c r="BR44" i="2" s="1"/>
  <c r="D70" i="2"/>
  <c r="E69" i="2"/>
  <c r="AB69" i="2"/>
  <c r="BS71" i="2"/>
  <c r="S70" i="2"/>
  <c r="BL76" i="2"/>
  <c r="P76" i="1" s="1"/>
  <c r="T76" i="1" s="1"/>
  <c r="AW86" i="2"/>
  <c r="R87" i="2"/>
  <c r="BR88" i="2"/>
  <c r="BR87" i="2" s="1"/>
  <c r="P88" i="2"/>
  <c r="D88" i="1" s="1"/>
  <c r="T88" i="1" s="1"/>
  <c r="Q97" i="2"/>
  <c r="BQ98" i="2"/>
  <c r="P98" i="2"/>
  <c r="D98" i="1" s="1"/>
  <c r="BP110" i="2"/>
  <c r="AH119" i="2"/>
  <c r="J119" i="1" s="1"/>
  <c r="V119" i="1" s="1"/>
  <c r="BR120" i="2"/>
  <c r="AF120" i="2"/>
  <c r="H120" i="1" s="1"/>
  <c r="T120" i="1" s="1"/>
  <c r="U393" i="1"/>
  <c r="V403" i="1"/>
  <c r="V410" i="1"/>
  <c r="U421" i="1"/>
  <c r="U432" i="1"/>
  <c r="BA12" i="2"/>
  <c r="J12" i="2"/>
  <c r="J10" i="2" s="1"/>
  <c r="BQ20" i="2"/>
  <c r="BP20" i="2" s="1"/>
  <c r="BQ24" i="2"/>
  <c r="AV25" i="2"/>
  <c r="L25" i="1" s="1"/>
  <c r="AB28" i="2"/>
  <c r="AW31" i="2"/>
  <c r="AV33" i="2"/>
  <c r="L33" i="1" s="1"/>
  <c r="T33" i="1" s="1"/>
  <c r="BS34" i="2"/>
  <c r="F36" i="2"/>
  <c r="F10" i="2" s="1"/>
  <c r="S37" i="2"/>
  <c r="BQ40" i="2"/>
  <c r="BP40" i="2" s="1"/>
  <c r="BS45" i="2"/>
  <c r="BS44" i="2" s="1"/>
  <c r="AF57" i="2"/>
  <c r="H57" i="1" s="1"/>
  <c r="BS60" i="2"/>
  <c r="AN79" i="2"/>
  <c r="BS82" i="2"/>
  <c r="P82" i="2"/>
  <c r="D82" i="1" s="1"/>
  <c r="T82" i="1" s="1"/>
  <c r="S86" i="2"/>
  <c r="G86" i="1" s="1"/>
  <c r="BS87" i="2"/>
  <c r="BA86" i="2"/>
  <c r="AZ86" i="2" s="1"/>
  <c r="AZ90" i="2"/>
  <c r="BR98" i="2"/>
  <c r="BR97" i="2" s="1"/>
  <c r="BS105" i="2"/>
  <c r="BO103" i="2"/>
  <c r="S103" i="1" s="1"/>
  <c r="W103" i="1" s="1"/>
  <c r="AJ114" i="2"/>
  <c r="AC114" i="2"/>
  <c r="AB114" i="2" s="1"/>
  <c r="AB115" i="2"/>
  <c r="AI119" i="2"/>
  <c r="K119" i="1" s="1"/>
  <c r="BS120" i="2"/>
  <c r="BS119" i="2" s="1"/>
  <c r="U392" i="1"/>
  <c r="W403" i="1"/>
  <c r="W410" i="1"/>
  <c r="U415" i="1"/>
  <c r="V421" i="1"/>
  <c r="V432" i="1"/>
  <c r="K12" i="2"/>
  <c r="K10" i="2" s="1"/>
  <c r="BR24" i="2"/>
  <c r="BR23" i="2" s="1"/>
  <c r="R23" i="2"/>
  <c r="F23" i="1" s="1"/>
  <c r="AB27" i="2"/>
  <c r="G36" i="2"/>
  <c r="G10" i="2" s="1"/>
  <c r="AP55" i="2"/>
  <c r="AN55" i="2" s="1"/>
  <c r="P63" i="2"/>
  <c r="D63" i="1" s="1"/>
  <c r="T63" i="1" s="1"/>
  <c r="BQ63" i="2"/>
  <c r="BP63" i="2" s="1"/>
  <c r="BC69" i="2"/>
  <c r="BC67" i="2" s="1"/>
  <c r="T87" i="2"/>
  <c r="BB86" i="2"/>
  <c r="BS97" i="2"/>
  <c r="Z114" i="2"/>
  <c r="Z67" i="2" s="1"/>
  <c r="AF144" i="2"/>
  <c r="H144" i="1" s="1"/>
  <c r="T144" i="1" s="1"/>
  <c r="BQ144" i="2"/>
  <c r="U164" i="2"/>
  <c r="T164" i="2" s="1"/>
  <c r="T165" i="2"/>
  <c r="BQ207" i="2"/>
  <c r="BP207" i="2" s="1"/>
  <c r="P207" i="2"/>
  <c r="D207" i="1" s="1"/>
  <c r="T207" i="1" s="1"/>
  <c r="BM247" i="2"/>
  <c r="BL248" i="2"/>
  <c r="P248" i="1" s="1"/>
  <c r="BQ400" i="2"/>
  <c r="BP400" i="2" s="1"/>
  <c r="P400" i="2"/>
  <c r="D400" i="1" s="1"/>
  <c r="T400" i="1" s="1"/>
  <c r="BM79" i="2"/>
  <c r="AX79" i="2"/>
  <c r="N79" i="1" s="1"/>
  <c r="V79" i="1" s="1"/>
  <c r="AV80" i="2"/>
  <c r="L80" i="1" s="1"/>
  <c r="BQ89" i="2"/>
  <c r="BP89" i="2" s="1"/>
  <c r="BL95" i="2"/>
  <c r="P95" i="1" s="1"/>
  <c r="AF102" i="2"/>
  <c r="H102" i="1" s="1"/>
  <c r="T102" i="1" s="1"/>
  <c r="AA114" i="2"/>
  <c r="AA67" i="2" s="1"/>
  <c r="BP116" i="2"/>
  <c r="BD119" i="2"/>
  <c r="L130" i="2"/>
  <c r="BL146" i="2"/>
  <c r="P146" i="1" s="1"/>
  <c r="BM145" i="2"/>
  <c r="BN148" i="2"/>
  <c r="R148" i="1" s="1"/>
  <c r="BL149" i="2"/>
  <c r="P149" i="1" s="1"/>
  <c r="BP154" i="2"/>
  <c r="X188" i="2"/>
  <c r="BS200" i="2"/>
  <c r="AV208" i="2"/>
  <c r="L208" i="1" s="1"/>
  <c r="T208" i="1" s="1"/>
  <c r="BS208" i="2"/>
  <c r="AV311" i="2"/>
  <c r="L311" i="1" s="1"/>
  <c r="AY310" i="2"/>
  <c r="O310" i="1" s="1"/>
  <c r="P314" i="2"/>
  <c r="D314" i="1" s="1"/>
  <c r="BQ314" i="2"/>
  <c r="U86" i="2"/>
  <c r="T86" i="2" s="1"/>
  <c r="AZ100" i="2"/>
  <c r="BL106" i="2"/>
  <c r="P106" i="1" s="1"/>
  <c r="T106" i="1" s="1"/>
  <c r="BM107" i="2"/>
  <c r="AF119" i="2"/>
  <c r="H119" i="1" s="1"/>
  <c r="X122" i="2"/>
  <c r="AF132" i="2"/>
  <c r="H132" i="1" s="1"/>
  <c r="BR149" i="2"/>
  <c r="BR148" i="2" s="1"/>
  <c r="R148" i="2"/>
  <c r="F148" i="1" s="1"/>
  <c r="P149" i="2"/>
  <c r="D149" i="1" s="1"/>
  <c r="T149" i="1" s="1"/>
  <c r="AV161" i="2"/>
  <c r="L161" i="1" s="1"/>
  <c r="T161" i="1" s="1"/>
  <c r="Y185" i="2"/>
  <c r="X187" i="2"/>
  <c r="AF219" i="2"/>
  <c r="H219" i="1" s="1"/>
  <c r="AI217" i="2"/>
  <c r="K217" i="1" s="1"/>
  <c r="P77" i="2"/>
  <c r="D77" i="1" s="1"/>
  <c r="T77" i="1" s="1"/>
  <c r="X87" i="2"/>
  <c r="P104" i="2"/>
  <c r="D104" i="1" s="1"/>
  <c r="BL104" i="2"/>
  <c r="P104" i="1" s="1"/>
  <c r="AF111" i="2"/>
  <c r="H111" i="1" s="1"/>
  <c r="T111" i="1" s="1"/>
  <c r="F114" i="2"/>
  <c r="F67" i="2" s="1"/>
  <c r="BI114" i="2"/>
  <c r="BH114" i="2" s="1"/>
  <c r="BQ123" i="2"/>
  <c r="Q122" i="2"/>
  <c r="P123" i="2"/>
  <c r="D123" i="1" s="1"/>
  <c r="BL122" i="2"/>
  <c r="P122" i="1" s="1"/>
  <c r="BS125" i="2"/>
  <c r="BP125" i="2" s="1"/>
  <c r="AF128" i="2"/>
  <c r="H128" i="1" s="1"/>
  <c r="T128" i="1" s="1"/>
  <c r="BS128" i="2"/>
  <c r="BP128" i="2" s="1"/>
  <c r="BP137" i="2"/>
  <c r="AV138" i="2"/>
  <c r="L138" i="1" s="1"/>
  <c r="AN152" i="2"/>
  <c r="AO140" i="2"/>
  <c r="AN140" i="2" s="1"/>
  <c r="AN173" i="2"/>
  <c r="BQ177" i="2"/>
  <c r="BP177" i="2" s="1"/>
  <c r="AF177" i="2"/>
  <c r="H177" i="1" s="1"/>
  <c r="T177" i="1" s="1"/>
  <c r="AJ178" i="2"/>
  <c r="AK173" i="2"/>
  <c r="AJ173" i="2" s="1"/>
  <c r="AF200" i="2"/>
  <c r="H200" i="1" s="1"/>
  <c r="BQ200" i="2"/>
  <c r="AN217" i="2"/>
  <c r="AO202" i="2"/>
  <c r="AN202" i="2" s="1"/>
  <c r="BO267" i="2"/>
  <c r="S267" i="1" s="1"/>
  <c r="BL268" i="2"/>
  <c r="P268" i="1" s="1"/>
  <c r="AY267" i="2"/>
  <c r="O267" i="1" s="1"/>
  <c r="BS269" i="2"/>
  <c r="AF273" i="2"/>
  <c r="H273" i="1" s="1"/>
  <c r="BQ273" i="2"/>
  <c r="AG270" i="2"/>
  <c r="AF72" i="2"/>
  <c r="H72" i="1" s="1"/>
  <c r="BL77" i="2"/>
  <c r="P77" i="1" s="1"/>
  <c r="P80" i="2"/>
  <c r="D80" i="1" s="1"/>
  <c r="D87" i="2"/>
  <c r="AV87" i="2"/>
  <c r="L87" i="1" s="1"/>
  <c r="BQ106" i="2"/>
  <c r="BP106" i="2" s="1"/>
  <c r="P112" i="2"/>
  <c r="D112" i="1" s="1"/>
  <c r="T112" i="1" s="1"/>
  <c r="BL117" i="2"/>
  <c r="P117" i="1" s="1"/>
  <c r="AZ122" i="2"/>
  <c r="P131" i="2"/>
  <c r="D131" i="1" s="1"/>
  <c r="BL131" i="2"/>
  <c r="P131" i="1" s="1"/>
  <c r="Z140" i="2"/>
  <c r="BA140" i="2"/>
  <c r="AZ140" i="2" s="1"/>
  <c r="AZ141" i="2"/>
  <c r="AW145" i="2"/>
  <c r="AH155" i="2"/>
  <c r="J155" i="1" s="1"/>
  <c r="AV155" i="2"/>
  <c r="L155" i="1" s="1"/>
  <c r="AX174" i="2"/>
  <c r="AV176" i="2"/>
  <c r="L176" i="1" s="1"/>
  <c r="BR176" i="2"/>
  <c r="E187" i="2"/>
  <c r="D188" i="2"/>
  <c r="BR104" i="2"/>
  <c r="BR103" i="2" s="1"/>
  <c r="R103" i="2"/>
  <c r="F103" i="1" s="1"/>
  <c r="V103" i="1" s="1"/>
  <c r="AF116" i="2"/>
  <c r="H116" i="1" s="1"/>
  <c r="AG115" i="2"/>
  <c r="BS123" i="2"/>
  <c r="AX140" i="2"/>
  <c r="N140" i="1" s="1"/>
  <c r="AI155" i="2"/>
  <c r="K155" i="1" s="1"/>
  <c r="AF160" i="2"/>
  <c r="H160" i="1" s="1"/>
  <c r="T160" i="1" s="1"/>
  <c r="AB79" i="2"/>
  <c r="AZ87" i="2"/>
  <c r="L100" i="2"/>
  <c r="I114" i="2"/>
  <c r="AH115" i="2"/>
  <c r="BQ117" i="2"/>
  <c r="P117" i="2"/>
  <c r="D117" i="1" s="1"/>
  <c r="T117" i="1" s="1"/>
  <c r="AF125" i="2"/>
  <c r="H125" i="1" s="1"/>
  <c r="AV132" i="2"/>
  <c r="L132" i="1" s="1"/>
  <c r="AY140" i="2"/>
  <c r="O140" i="1" s="1"/>
  <c r="BP160" i="2"/>
  <c r="AZ203" i="2"/>
  <c r="BC202" i="2"/>
  <c r="BS213" i="2"/>
  <c r="BM240" i="2"/>
  <c r="AZ240" i="2"/>
  <c r="BB69" i="2"/>
  <c r="BB67" i="2" s="1"/>
  <c r="H79" i="2"/>
  <c r="BO79" i="2"/>
  <c r="S79" i="1" s="1"/>
  <c r="W79" i="1" s="1"/>
  <c r="BR82" i="2"/>
  <c r="BP82" i="2" s="1"/>
  <c r="BQ84" i="2"/>
  <c r="BP84" i="2" s="1"/>
  <c r="AF101" i="2"/>
  <c r="H101" i="1" s="1"/>
  <c r="D107" i="2"/>
  <c r="J114" i="2"/>
  <c r="BH115" i="2"/>
  <c r="AI115" i="2"/>
  <c r="BR117" i="2"/>
  <c r="AC140" i="2"/>
  <c r="AB140" i="2" s="1"/>
  <c r="AF142" i="2"/>
  <c r="H142" i="1" s="1"/>
  <c r="T142" i="1" s="1"/>
  <c r="BO140" i="2"/>
  <c r="S140" i="1" s="1"/>
  <c r="D148" i="2"/>
  <c r="AF148" i="2"/>
  <c r="H148" i="1" s="1"/>
  <c r="BS167" i="2"/>
  <c r="BS165" i="2" s="1"/>
  <c r="BS174" i="2"/>
  <c r="AH187" i="2"/>
  <c r="D195" i="2"/>
  <c r="BP239" i="2"/>
  <c r="AF100" i="2"/>
  <c r="H100" i="1" s="1"/>
  <c r="BS100" i="2"/>
  <c r="P107" i="2"/>
  <c r="D107" i="1" s="1"/>
  <c r="BS110" i="2"/>
  <c r="BQ129" i="2"/>
  <c r="BP131" i="2"/>
  <c r="R141" i="2"/>
  <c r="BR143" i="2"/>
  <c r="BR141" i="2" s="1"/>
  <c r="X145" i="2"/>
  <c r="BH195" i="2"/>
  <c r="BJ187" i="2"/>
  <c r="BJ185" i="2" s="1"/>
  <c r="BR236" i="2"/>
  <c r="P236" i="2"/>
  <c r="D236" i="1" s="1"/>
  <c r="AH122" i="2"/>
  <c r="J122" i="1" s="1"/>
  <c r="V122" i="1" s="1"/>
  <c r="BM126" i="2"/>
  <c r="BL127" i="2"/>
  <c r="P127" i="1" s="1"/>
  <c r="BS142" i="2"/>
  <c r="BS141" i="2" s="1"/>
  <c r="AI141" i="2"/>
  <c r="BP161" i="2"/>
  <c r="BL179" i="2"/>
  <c r="P179" i="1" s="1"/>
  <c r="BM178" i="2"/>
  <c r="T202" i="2"/>
  <c r="Q70" i="2"/>
  <c r="BO70" i="2"/>
  <c r="BR73" i="2"/>
  <c r="AN76" i="2"/>
  <c r="BR80" i="2"/>
  <c r="BQ91" i="2"/>
  <c r="Q103" i="2"/>
  <c r="AF104" i="2"/>
  <c r="H104" i="1" s="1"/>
  <c r="BS129" i="2"/>
  <c r="BQ138" i="2"/>
  <c r="P138" i="2"/>
  <c r="D138" i="1" s="1"/>
  <c r="T138" i="1" s="1"/>
  <c r="BI164" i="2"/>
  <c r="BH164" i="2" s="1"/>
  <c r="BH165" i="2"/>
  <c r="AG213" i="2"/>
  <c r="AF214" i="2"/>
  <c r="H214" i="1" s="1"/>
  <c r="AJ229" i="2"/>
  <c r="AK228" i="2"/>
  <c r="AJ228" i="2" s="1"/>
  <c r="BS73" i="2"/>
  <c r="BS80" i="2"/>
  <c r="BS79" i="2" s="1"/>
  <c r="BF86" i="2"/>
  <c r="BF67" i="2" s="1"/>
  <c r="BR91" i="2"/>
  <c r="BR90" i="2" s="1"/>
  <c r="R90" i="2"/>
  <c r="F90" i="1" s="1"/>
  <c r="V90" i="1" s="1"/>
  <c r="R94" i="2"/>
  <c r="F94" i="1" s="1"/>
  <c r="V94" i="1" s="1"/>
  <c r="BR96" i="2"/>
  <c r="BR94" i="2" s="1"/>
  <c r="Q126" i="2"/>
  <c r="P127" i="2"/>
  <c r="D127" i="1" s="1"/>
  <c r="BR138" i="2"/>
  <c r="P148" i="2"/>
  <c r="D148" i="1" s="1"/>
  <c r="BP171" i="2"/>
  <c r="BP175" i="2"/>
  <c r="BQ174" i="2"/>
  <c r="BQ176" i="2"/>
  <c r="P176" i="2"/>
  <c r="D176" i="1" s="1"/>
  <c r="T176" i="1" s="1"/>
  <c r="BI185" i="2"/>
  <c r="BR39" i="2"/>
  <c r="BR37" i="2" s="1"/>
  <c r="BR36" i="2" s="1"/>
  <c r="R44" i="2"/>
  <c r="F44" i="1" s="1"/>
  <c r="R56" i="2"/>
  <c r="BG86" i="2"/>
  <c r="BG67" i="2" s="1"/>
  <c r="BG435" i="2" s="1"/>
  <c r="BQ88" i="2"/>
  <c r="S90" i="2"/>
  <c r="G90" i="1" s="1"/>
  <c r="W90" i="1" s="1"/>
  <c r="AV95" i="2"/>
  <c r="L95" i="1" s="1"/>
  <c r="BS96" i="2"/>
  <c r="BQ105" i="2"/>
  <c r="BP105" i="2" s="1"/>
  <c r="S122" i="2"/>
  <c r="G122" i="1" s="1"/>
  <c r="W122" i="1" s="1"/>
  <c r="BS124" i="2"/>
  <c r="R126" i="2"/>
  <c r="F126" i="1" s="1"/>
  <c r="BR127" i="2"/>
  <c r="BR126" i="2" s="1"/>
  <c r="BQ127" i="2"/>
  <c r="BS138" i="2"/>
  <c r="AW148" i="2"/>
  <c r="AV154" i="2"/>
  <c r="L154" i="1" s="1"/>
  <c r="T154" i="1" s="1"/>
  <c r="AW152" i="2"/>
  <c r="AV165" i="2"/>
  <c r="L165" i="1" s="1"/>
  <c r="AW164" i="2"/>
  <c r="AH165" i="2"/>
  <c r="AF167" i="2"/>
  <c r="H167" i="1" s="1"/>
  <c r="BR175" i="2"/>
  <c r="BR174" i="2" s="1"/>
  <c r="AH174" i="2"/>
  <c r="S178" i="2"/>
  <c r="G178" i="1" s="1"/>
  <c r="W178" i="1" s="1"/>
  <c r="BS179" i="2"/>
  <c r="AG255" i="2"/>
  <c r="AF257" i="2"/>
  <c r="H257" i="1" s="1"/>
  <c r="BQ102" i="2"/>
  <c r="AS114" i="2"/>
  <c r="BO114" i="2"/>
  <c r="S114" i="1" s="1"/>
  <c r="S126" i="2"/>
  <c r="G126" i="1" s="1"/>
  <c r="W126" i="1" s="1"/>
  <c r="BS127" i="2"/>
  <c r="AG141" i="2"/>
  <c r="AF143" i="2"/>
  <c r="H143" i="1" s="1"/>
  <c r="T143" i="1" s="1"/>
  <c r="BQ143" i="2"/>
  <c r="BP143" i="2" s="1"/>
  <c r="BR144" i="2"/>
  <c r="BH140" i="2"/>
  <c r="BR152" i="2"/>
  <c r="BO155" i="2"/>
  <c r="S155" i="1" s="1"/>
  <c r="BR165" i="2"/>
  <c r="BS171" i="2"/>
  <c r="Z185" i="2"/>
  <c r="BL189" i="2"/>
  <c r="P189" i="1" s="1"/>
  <c r="BO188" i="2"/>
  <c r="H192" i="2"/>
  <c r="K187" i="2"/>
  <c r="AV256" i="2"/>
  <c r="L256" i="1" s="1"/>
  <c r="AW255" i="2"/>
  <c r="AL86" i="2"/>
  <c r="BI86" i="2"/>
  <c r="BH86" i="2" s="1"/>
  <c r="AG87" i="2"/>
  <c r="BQ96" i="2"/>
  <c r="BP96" i="2" s="1"/>
  <c r="BR102" i="2"/>
  <c r="AT114" i="2"/>
  <c r="AT67" i="2" s="1"/>
  <c r="BQ115" i="2"/>
  <c r="AY115" i="2"/>
  <c r="AV115" i="2" s="1"/>
  <c r="L115" i="1" s="1"/>
  <c r="K140" i="2"/>
  <c r="K67" i="2" s="1"/>
  <c r="BM141" i="2"/>
  <c r="AE140" i="2"/>
  <c r="BJ140" i="2"/>
  <c r="BQ159" i="2"/>
  <c r="BP159" i="2" s="1"/>
  <c r="H173" i="2"/>
  <c r="G173" i="2"/>
  <c r="D174" i="2"/>
  <c r="T178" i="2"/>
  <c r="W173" i="2"/>
  <c r="W67" i="2" s="1"/>
  <c r="AW59" i="2"/>
  <c r="AM86" i="2"/>
  <c r="AM67" i="2" s="1"/>
  <c r="BJ86" i="2"/>
  <c r="BJ67" i="2" s="1"/>
  <c r="AH87" i="2"/>
  <c r="AU114" i="2"/>
  <c r="AU67" i="2" s="1"/>
  <c r="AV123" i="2"/>
  <c r="L123" i="1" s="1"/>
  <c r="BD130" i="2"/>
  <c r="BR132" i="2"/>
  <c r="BR130" i="2" s="1"/>
  <c r="D133" i="2"/>
  <c r="N140" i="2"/>
  <c r="N67" i="2" s="1"/>
  <c r="L148" i="2"/>
  <c r="T155" i="2"/>
  <c r="V140" i="2"/>
  <c r="T140" i="2" s="1"/>
  <c r="BP157" i="2"/>
  <c r="AG174" i="2"/>
  <c r="BS189" i="2"/>
  <c r="BS188" i="2" s="1"/>
  <c r="S188" i="2"/>
  <c r="H228" i="2"/>
  <c r="Q90" i="2"/>
  <c r="AF91" i="2"/>
  <c r="H91" i="1" s="1"/>
  <c r="T91" i="1" s="1"/>
  <c r="X115" i="2"/>
  <c r="BQ119" i="2"/>
  <c r="BR124" i="2"/>
  <c r="BR122" i="2" s="1"/>
  <c r="T126" i="2"/>
  <c r="BS132" i="2"/>
  <c r="BS130" i="2" s="1"/>
  <c r="P133" i="2"/>
  <c r="D133" i="1" s="1"/>
  <c r="BP153" i="2"/>
  <c r="BQ152" i="2"/>
  <c r="AZ155" i="2"/>
  <c r="BR156" i="2"/>
  <c r="O164" i="2"/>
  <c r="L165" i="2"/>
  <c r="K173" i="2"/>
  <c r="AI173" i="2"/>
  <c r="K173" i="1" s="1"/>
  <c r="BP183" i="2"/>
  <c r="BN192" i="2"/>
  <c r="BL193" i="2"/>
  <c r="P193" i="1" s="1"/>
  <c r="AO86" i="2"/>
  <c r="AN86" i="2" s="1"/>
  <c r="AY100" i="2"/>
  <c r="BQ103" i="2"/>
  <c r="BQ111" i="2"/>
  <c r="BP111" i="2" s="1"/>
  <c r="Y114" i="2"/>
  <c r="X114" i="2" s="1"/>
  <c r="AH178" i="2"/>
  <c r="J178" i="1" s="1"/>
  <c r="AF179" i="2"/>
  <c r="H179" i="1" s="1"/>
  <c r="BR193" i="2"/>
  <c r="BR192" i="2" s="1"/>
  <c r="AV211" i="2"/>
  <c r="L211" i="1" s="1"/>
  <c r="BQ211" i="2"/>
  <c r="AZ247" i="2"/>
  <c r="Y140" i="2"/>
  <c r="BH152" i="2"/>
  <c r="P167" i="2"/>
  <c r="D167" i="1" s="1"/>
  <c r="T167" i="1" s="1"/>
  <c r="AV168" i="2"/>
  <c r="L168" i="1" s="1"/>
  <c r="P179" i="2"/>
  <c r="D179" i="1" s="1"/>
  <c r="T179" i="1" s="1"/>
  <c r="AV180" i="2"/>
  <c r="L180" i="1" s="1"/>
  <c r="AZ188" i="2"/>
  <c r="BH192" i="2"/>
  <c r="BK187" i="2"/>
  <c r="AF195" i="2"/>
  <c r="H195" i="1" s="1"/>
  <c r="H233" i="2"/>
  <c r="BQ252" i="2"/>
  <c r="AJ255" i="2"/>
  <c r="AL247" i="2"/>
  <c r="T263" i="2"/>
  <c r="U262" i="2"/>
  <c r="T262" i="2" s="1"/>
  <c r="BS265" i="2"/>
  <c r="BS263" i="2" s="1"/>
  <c r="S263" i="2"/>
  <c r="BS268" i="2"/>
  <c r="BR270" i="2"/>
  <c r="BP272" i="2"/>
  <c r="AA140" i="2"/>
  <c r="BH174" i="2"/>
  <c r="G202" i="2"/>
  <c r="G185" i="2" s="1"/>
  <c r="X203" i="2"/>
  <c r="AA202" i="2"/>
  <c r="BD203" i="2"/>
  <c r="AH203" i="2"/>
  <c r="BQ205" i="2"/>
  <c r="BP205" i="2" s="1"/>
  <c r="P221" i="2"/>
  <c r="D221" i="1" s="1"/>
  <c r="BM220" i="2"/>
  <c r="BQ221" i="2"/>
  <c r="BL221" i="2"/>
  <c r="P221" i="1" s="1"/>
  <c r="AN233" i="2"/>
  <c r="BL237" i="2"/>
  <c r="P237" i="1" s="1"/>
  <c r="L247" i="2"/>
  <c r="AB247" i="2"/>
  <c r="BQ307" i="2"/>
  <c r="P307" i="2"/>
  <c r="D307" i="1" s="1"/>
  <c r="Q306" i="2"/>
  <c r="BR205" i="2"/>
  <c r="BR203" i="2" s="1"/>
  <c r="P205" i="2"/>
  <c r="D205" i="1" s="1"/>
  <c r="T205" i="1" s="1"/>
  <c r="BR218" i="2"/>
  <c r="R217" i="2"/>
  <c r="F217" i="1" s="1"/>
  <c r="V217" i="1" s="1"/>
  <c r="BQ230" i="2"/>
  <c r="P230" i="2"/>
  <c r="D230" i="1" s="1"/>
  <c r="Q229" i="2"/>
  <c r="BP237" i="2"/>
  <c r="BS257" i="2"/>
  <c r="AI255" i="2"/>
  <c r="AJ133" i="2"/>
  <c r="AV135" i="2"/>
  <c r="L135" i="1" s="1"/>
  <c r="T135" i="1" s="1"/>
  <c r="E140" i="2"/>
  <c r="D140" i="2" s="1"/>
  <c r="T152" i="2"/>
  <c r="BD187" i="2"/>
  <c r="BS217" i="2"/>
  <c r="BM233" i="2"/>
  <c r="BQ234" i="2"/>
  <c r="BL234" i="2"/>
  <c r="P234" i="1" s="1"/>
  <c r="T234" i="1" s="1"/>
  <c r="BR237" i="2"/>
  <c r="AX248" i="2"/>
  <c r="AV251" i="2"/>
  <c r="L251" i="1" s="1"/>
  <c r="T251" i="1" s="1"/>
  <c r="AF263" i="2"/>
  <c r="H263" i="1" s="1"/>
  <c r="F140" i="2"/>
  <c r="BD145" i="2"/>
  <c r="BD178" i="2"/>
  <c r="BE173" i="2"/>
  <c r="BD173" i="2" s="1"/>
  <c r="BF185" i="2"/>
  <c r="AI188" i="2"/>
  <c r="BQ199" i="2"/>
  <c r="AV199" i="2"/>
  <c r="L199" i="1" s="1"/>
  <c r="BQ208" i="2"/>
  <c r="BP208" i="2" s="1"/>
  <c r="BS221" i="2"/>
  <c r="BS220" i="2" s="1"/>
  <c r="BQ225" i="2"/>
  <c r="BP225" i="2" s="1"/>
  <c r="P225" i="2"/>
  <c r="D225" i="1" s="1"/>
  <c r="T225" i="1" s="1"/>
  <c r="L229" i="2"/>
  <c r="O228" i="2"/>
  <c r="R233" i="2"/>
  <c r="F233" i="1" s="1"/>
  <c r="V233" i="1" s="1"/>
  <c r="BR234" i="2"/>
  <c r="P243" i="2"/>
  <c r="D243" i="1" s="1"/>
  <c r="T243" i="1" s="1"/>
  <c r="BQ243" i="2"/>
  <c r="AF248" i="2"/>
  <c r="H248" i="1" s="1"/>
  <c r="BE262" i="2"/>
  <c r="BD270" i="2"/>
  <c r="BR134" i="2"/>
  <c r="G140" i="2"/>
  <c r="AJ145" i="2"/>
  <c r="BQ149" i="2"/>
  <c r="P157" i="2"/>
  <c r="D157" i="1" s="1"/>
  <c r="BL157" i="2"/>
  <c r="P157" i="1" s="1"/>
  <c r="BS159" i="2"/>
  <c r="BS155" i="2" s="1"/>
  <c r="BQ167" i="2"/>
  <c r="BP167" i="2" s="1"/>
  <c r="AN174" i="2"/>
  <c r="BN173" i="2"/>
  <c r="R173" i="1" s="1"/>
  <c r="AG178" i="2"/>
  <c r="BQ179" i="2"/>
  <c r="AP187" i="2"/>
  <c r="AG188" i="2"/>
  <c r="AN192" i="2"/>
  <c r="BQ193" i="2"/>
  <c r="P193" i="2"/>
  <c r="D193" i="1" s="1"/>
  <c r="T193" i="1" s="1"/>
  <c r="BL198" i="2"/>
  <c r="P198" i="1" s="1"/>
  <c r="BN195" i="2"/>
  <c r="R195" i="1" s="1"/>
  <c r="BR243" i="2"/>
  <c r="BL320" i="2"/>
  <c r="P320" i="1" s="1"/>
  <c r="BH202" i="2"/>
  <c r="M202" i="2"/>
  <c r="L213" i="2"/>
  <c r="AF224" i="2"/>
  <c r="H224" i="1" s="1"/>
  <c r="T224" i="1" s="1"/>
  <c r="BR224" i="2"/>
  <c r="R228" i="2"/>
  <c r="F228" i="1" s="1"/>
  <c r="AD262" i="2"/>
  <c r="AB263" i="2"/>
  <c r="BQ300" i="2"/>
  <c r="P300" i="2"/>
  <c r="D300" i="1" s="1"/>
  <c r="T300" i="1" s="1"/>
  <c r="AW119" i="2"/>
  <c r="AW126" i="2"/>
  <c r="AG133" i="2"/>
  <c r="BH145" i="2"/>
  <c r="BR146" i="2"/>
  <c r="BP146" i="2" s="1"/>
  <c r="BS149" i="2"/>
  <c r="BS148" i="2" s="1"/>
  <c r="BQ151" i="2"/>
  <c r="BP151" i="2" s="1"/>
  <c r="AV156" i="2"/>
  <c r="L156" i="1" s="1"/>
  <c r="T156" i="1" s="1"/>
  <c r="AB165" i="2"/>
  <c r="AY165" i="2"/>
  <c r="BQ168" i="2"/>
  <c r="BP168" i="2" s="1"/>
  <c r="P168" i="2"/>
  <c r="D168" i="1" s="1"/>
  <c r="AY174" i="2"/>
  <c r="AV174" i="2" s="1"/>
  <c r="L174" i="1" s="1"/>
  <c r="AV175" i="2"/>
  <c r="L175" i="1" s="1"/>
  <c r="T175" i="1" s="1"/>
  <c r="AI178" i="2"/>
  <c r="K178" i="1" s="1"/>
  <c r="BQ180" i="2"/>
  <c r="P180" i="2"/>
  <c r="D180" i="1" s="1"/>
  <c r="T180" i="1" s="1"/>
  <c r="BS193" i="2"/>
  <c r="S192" i="2"/>
  <c r="G192" i="1" s="1"/>
  <c r="AX213" i="2"/>
  <c r="N213" i="1" s="1"/>
  <c r="V213" i="1" s="1"/>
  <c r="AV214" i="2"/>
  <c r="L214" i="1" s="1"/>
  <c r="AF215" i="2"/>
  <c r="H215" i="1" s="1"/>
  <c r="T215" i="1" s="1"/>
  <c r="AY228" i="2"/>
  <c r="O228" i="1" s="1"/>
  <c r="P240" i="2"/>
  <c r="D240" i="1" s="1"/>
  <c r="AF250" i="2"/>
  <c r="H250" i="1" s="1"/>
  <c r="T250" i="1" s="1"/>
  <c r="AX126" i="2"/>
  <c r="N126" i="1" s="1"/>
  <c r="P132" i="2"/>
  <c r="D132" i="1" s="1"/>
  <c r="T132" i="1" s="1"/>
  <c r="BL132" i="2"/>
  <c r="P132" i="1" s="1"/>
  <c r="Q141" i="2"/>
  <c r="AF146" i="2"/>
  <c r="H146" i="1" s="1"/>
  <c r="T146" i="1" s="1"/>
  <c r="BS146" i="2"/>
  <c r="AY152" i="2"/>
  <c r="O152" i="1" s="1"/>
  <c r="W152" i="1" s="1"/>
  <c r="R165" i="2"/>
  <c r="BM165" i="2"/>
  <c r="BR168" i="2"/>
  <c r="BI173" i="2"/>
  <c r="BH173" i="2" s="1"/>
  <c r="BR180" i="2"/>
  <c r="N187" i="2"/>
  <c r="AK185" i="2"/>
  <c r="AY192" i="2"/>
  <c r="O192" i="1" s="1"/>
  <c r="AV194" i="2"/>
  <c r="L194" i="1" s="1"/>
  <c r="T194" i="1" s="1"/>
  <c r="BS194" i="2"/>
  <c r="BP196" i="2"/>
  <c r="BS198" i="2"/>
  <c r="AX202" i="2"/>
  <c r="N202" i="1" s="1"/>
  <c r="BS211" i="2"/>
  <c r="AR228" i="2"/>
  <c r="AG247" i="2"/>
  <c r="D262" i="2"/>
  <c r="P116" i="2"/>
  <c r="D116" i="1" s="1"/>
  <c r="P125" i="2"/>
  <c r="D125" i="1" s="1"/>
  <c r="T125" i="1" s="1"/>
  <c r="AY126" i="2"/>
  <c r="O126" i="1" s="1"/>
  <c r="AI133" i="2"/>
  <c r="K133" i="1" s="1"/>
  <c r="W133" i="1" s="1"/>
  <c r="P145" i="2"/>
  <c r="D145" i="1" s="1"/>
  <c r="BR154" i="2"/>
  <c r="S165" i="2"/>
  <c r="BN165" i="2"/>
  <c r="BS180" i="2"/>
  <c r="AL187" i="2"/>
  <c r="AL185" i="2" s="1"/>
  <c r="AM202" i="2"/>
  <c r="AM185" i="2" s="1"/>
  <c r="AY203" i="2"/>
  <c r="BQ219" i="2"/>
  <c r="BP219" i="2" s="1"/>
  <c r="P219" i="2"/>
  <c r="D219" i="1" s="1"/>
  <c r="T219" i="1" s="1"/>
  <c r="P235" i="2"/>
  <c r="D235" i="1" s="1"/>
  <c r="BQ235" i="2"/>
  <c r="BP235" i="2" s="1"/>
  <c r="AW267" i="2"/>
  <c r="AV268" i="2"/>
  <c r="L268" i="1" s="1"/>
  <c r="T268" i="1" s="1"/>
  <c r="BO165" i="2"/>
  <c r="BQ191" i="2"/>
  <c r="BP191" i="2" s="1"/>
  <c r="P191" i="2"/>
  <c r="D191" i="1" s="1"/>
  <c r="T191" i="1" s="1"/>
  <c r="BS215" i="2"/>
  <c r="BS216" i="2"/>
  <c r="P216" i="2"/>
  <c r="D216" i="1" s="1"/>
  <c r="T216" i="1" s="1"/>
  <c r="X220" i="2"/>
  <c r="Z202" i="2"/>
  <c r="X202" i="2" s="1"/>
  <c r="AF221" i="2"/>
  <c r="H221" i="1" s="1"/>
  <c r="AI220" i="2"/>
  <c r="K220" i="1" s="1"/>
  <c r="BP226" i="2"/>
  <c r="BS240" i="2"/>
  <c r="BQ242" i="2"/>
  <c r="BP242" i="2" s="1"/>
  <c r="AV242" i="2"/>
  <c r="L242" i="1" s="1"/>
  <c r="T242" i="1" s="1"/>
  <c r="AJ247" i="2"/>
  <c r="BP253" i="2"/>
  <c r="Q115" i="2"/>
  <c r="BQ135" i="2"/>
  <c r="BE140" i="2"/>
  <c r="BD140" i="2" s="1"/>
  <c r="AI145" i="2"/>
  <c r="S148" i="2"/>
  <c r="G148" i="1" s="1"/>
  <c r="W148" i="1" s="1"/>
  <c r="Q178" i="2"/>
  <c r="BA187" i="2"/>
  <c r="R187" i="2"/>
  <c r="BM187" i="2"/>
  <c r="BS219" i="2"/>
  <c r="BR226" i="2"/>
  <c r="BS235" i="2"/>
  <c r="BS293" i="2"/>
  <c r="R115" i="2"/>
  <c r="BR121" i="2"/>
  <c r="BQ132" i="2"/>
  <c r="BP132" i="2" s="1"/>
  <c r="BR135" i="2"/>
  <c r="BQ142" i="2"/>
  <c r="Q152" i="2"/>
  <c r="AB155" i="2"/>
  <c r="P162" i="2"/>
  <c r="D162" i="1" s="1"/>
  <c r="BL162" i="2"/>
  <c r="P162" i="1" s="1"/>
  <c r="AI164" i="2"/>
  <c r="K164" i="1" s="1"/>
  <c r="BQ166" i="2"/>
  <c r="Q174" i="2"/>
  <c r="R178" i="2"/>
  <c r="F178" i="1" s="1"/>
  <c r="M187" i="2"/>
  <c r="BR195" i="2"/>
  <c r="BR198" i="2"/>
  <c r="L203" i="2"/>
  <c r="O202" i="2"/>
  <c r="AF217" i="2"/>
  <c r="H217" i="1" s="1"/>
  <c r="D220" i="2"/>
  <c r="E202" i="2"/>
  <c r="BP224" i="2"/>
  <c r="BS226" i="2"/>
  <c r="AG228" i="2"/>
  <c r="AF229" i="2"/>
  <c r="H229" i="1" s="1"/>
  <c r="BP241" i="2"/>
  <c r="I262" i="2"/>
  <c r="H262" i="2" s="1"/>
  <c r="H263" i="2"/>
  <c r="BS135" i="2"/>
  <c r="BS133" i="2" s="1"/>
  <c r="BH141" i="2"/>
  <c r="BQ147" i="2"/>
  <c r="BP147" i="2" s="1"/>
  <c r="AZ174" i="2"/>
  <c r="BL177" i="2"/>
  <c r="P177" i="1" s="1"/>
  <c r="BM174" i="2"/>
  <c r="AX178" i="2"/>
  <c r="BH187" i="2"/>
  <c r="X195" i="2"/>
  <c r="BR199" i="2"/>
  <c r="P199" i="2"/>
  <c r="D199" i="1" s="1"/>
  <c r="T199" i="1" s="1"/>
  <c r="BL204" i="2"/>
  <c r="P204" i="1" s="1"/>
  <c r="BM203" i="2"/>
  <c r="BS209" i="2"/>
  <c r="BS203" i="2" s="1"/>
  <c r="BS202" i="2" s="1"/>
  <c r="BQ214" i="2"/>
  <c r="Q213" i="2"/>
  <c r="P214" i="2"/>
  <c r="D214" i="1" s="1"/>
  <c r="T214" i="1" s="1"/>
  <c r="AF222" i="2"/>
  <c r="H222" i="1" s="1"/>
  <c r="T222" i="1" s="1"/>
  <c r="BR223" i="2"/>
  <c r="BG228" i="2"/>
  <c r="BG185" i="2" s="1"/>
  <c r="BD229" i="2"/>
  <c r="AH228" i="2"/>
  <c r="J228" i="1" s="1"/>
  <c r="AB233" i="2"/>
  <c r="BE228" i="2"/>
  <c r="BD228" i="2" s="1"/>
  <c r="T248" i="2"/>
  <c r="U247" i="2"/>
  <c r="T247" i="2" s="1"/>
  <c r="AN141" i="2"/>
  <c r="BR147" i="2"/>
  <c r="AG165" i="2"/>
  <c r="BR169" i="2"/>
  <c r="S173" i="2"/>
  <c r="G173" i="1" s="1"/>
  <c r="BR181" i="2"/>
  <c r="T187" i="2"/>
  <c r="BS199" i="2"/>
  <c r="R203" i="2"/>
  <c r="P204" i="2"/>
  <c r="D204" i="1" s="1"/>
  <c r="T204" i="1" s="1"/>
  <c r="BQ204" i="2"/>
  <c r="Q203" i="2"/>
  <c r="BN203" i="2"/>
  <c r="AV215" i="2"/>
  <c r="L215" i="1" s="1"/>
  <c r="BQ215" i="2"/>
  <c r="AV217" i="2"/>
  <c r="L217" i="1" s="1"/>
  <c r="BS223" i="2"/>
  <c r="K262" i="2"/>
  <c r="AW274" i="2"/>
  <c r="AV275" i="2"/>
  <c r="L275" i="1" s="1"/>
  <c r="T275" i="1" s="1"/>
  <c r="AB130" i="2"/>
  <c r="AK140" i="2"/>
  <c r="T141" i="2"/>
  <c r="BS147" i="2"/>
  <c r="AR148" i="2"/>
  <c r="BS150" i="2"/>
  <c r="BP150" i="2" s="1"/>
  <c r="AG152" i="2"/>
  <c r="H155" i="2"/>
  <c r="R155" i="2"/>
  <c r="BM155" i="2"/>
  <c r="BQ158" i="2"/>
  <c r="P158" i="2"/>
  <c r="D158" i="1" s="1"/>
  <c r="T158" i="1" s="1"/>
  <c r="L164" i="2"/>
  <c r="BS169" i="2"/>
  <c r="D173" i="2"/>
  <c r="BS181" i="2"/>
  <c r="V187" i="2"/>
  <c r="BO213" i="2"/>
  <c r="AX228" i="2"/>
  <c r="N228" i="1" s="1"/>
  <c r="BR232" i="2"/>
  <c r="BP232" i="2" s="1"/>
  <c r="AF235" i="2"/>
  <c r="H235" i="1" s="1"/>
  <c r="BQ260" i="2"/>
  <c r="BP260" i="2" s="1"/>
  <c r="H130" i="2"/>
  <c r="X148" i="2"/>
  <c r="S155" i="2"/>
  <c r="G155" i="1" s="1"/>
  <c r="BN155" i="2"/>
  <c r="R155" i="1" s="1"/>
  <c r="BR158" i="2"/>
  <c r="BD164" i="2"/>
  <c r="AS187" i="2"/>
  <c r="BQ189" i="2"/>
  <c r="Q188" i="2"/>
  <c r="P189" i="2"/>
  <c r="D189" i="1" s="1"/>
  <c r="T189" i="1" s="1"/>
  <c r="BN188" i="2"/>
  <c r="AV188" i="2"/>
  <c r="L188" i="1" s="1"/>
  <c r="AW187" i="2"/>
  <c r="AB192" i="2"/>
  <c r="AE187" i="2"/>
  <c r="BP194" i="2"/>
  <c r="AC187" i="2"/>
  <c r="AB195" i="2"/>
  <c r="P200" i="2"/>
  <c r="D200" i="1" s="1"/>
  <c r="T200" i="1" s="1"/>
  <c r="S203" i="2"/>
  <c r="AW213" i="2"/>
  <c r="AW202" i="2" s="1"/>
  <c r="BR214" i="2"/>
  <c r="BR213" i="2" s="1"/>
  <c r="AF233" i="2"/>
  <c r="H233" i="1" s="1"/>
  <c r="BH233" i="2"/>
  <c r="BD247" i="2"/>
  <c r="AW247" i="2"/>
  <c r="BS248" i="2"/>
  <c r="AV253" i="2"/>
  <c r="L253" i="1" s="1"/>
  <c r="AH289" i="2"/>
  <c r="J289" i="1" s="1"/>
  <c r="AI310" i="2"/>
  <c r="K310" i="1" s="1"/>
  <c r="W310" i="1" s="1"/>
  <c r="BS312" i="2"/>
  <c r="R328" i="2"/>
  <c r="BR329" i="2"/>
  <c r="AF209" i="2"/>
  <c r="H209" i="1" s="1"/>
  <c r="T209" i="1" s="1"/>
  <c r="BM217" i="2"/>
  <c r="AR247" i="2"/>
  <c r="BR252" i="2"/>
  <c r="AO262" i="2"/>
  <c r="BD263" i="2"/>
  <c r="BG262" i="2"/>
  <c r="AW282" i="2"/>
  <c r="AP289" i="2"/>
  <c r="AN289" i="2" s="1"/>
  <c r="AG294" i="2"/>
  <c r="AV298" i="2"/>
  <c r="L298" i="1" s="1"/>
  <c r="BM298" i="2"/>
  <c r="BL300" i="2"/>
  <c r="P300" i="1" s="1"/>
  <c r="BM306" i="2"/>
  <c r="BL307" i="2"/>
  <c r="P307" i="1" s="1"/>
  <c r="BB319" i="2"/>
  <c r="AZ324" i="2"/>
  <c r="AF347" i="2"/>
  <c r="H347" i="1" s="1"/>
  <c r="T347" i="1" s="1"/>
  <c r="AI342" i="2"/>
  <c r="K342" i="1" s="1"/>
  <c r="BL397" i="2"/>
  <c r="P397" i="1" s="1"/>
  <c r="BO396" i="2"/>
  <c r="S396" i="1" s="1"/>
  <c r="AF211" i="2"/>
  <c r="H211" i="1" s="1"/>
  <c r="T211" i="1" s="1"/>
  <c r="S229" i="2"/>
  <c r="AV230" i="2"/>
  <c r="L230" i="1" s="1"/>
  <c r="BQ231" i="2"/>
  <c r="BP231" i="2" s="1"/>
  <c r="AV239" i="2"/>
  <c r="L239" i="1" s="1"/>
  <c r="AF245" i="2"/>
  <c r="H245" i="1" s="1"/>
  <c r="X247" i="2"/>
  <c r="AR262" i="2"/>
  <c r="J262" i="2"/>
  <c r="AL262" i="2"/>
  <c r="AJ263" i="2"/>
  <c r="BI262" i="2"/>
  <c r="BH262" i="2" s="1"/>
  <c r="BL286" i="2"/>
  <c r="P286" i="1" s="1"/>
  <c r="AF293" i="2"/>
  <c r="H293" i="1" s="1"/>
  <c r="AG290" i="2"/>
  <c r="H294" i="2"/>
  <c r="AG298" i="2"/>
  <c r="BQ299" i="2"/>
  <c r="AB356" i="2"/>
  <c r="AC355" i="2"/>
  <c r="AB355" i="2" s="1"/>
  <c r="H289" i="2"/>
  <c r="BS306" i="2"/>
  <c r="BM310" i="2"/>
  <c r="BL311" i="2"/>
  <c r="P311" i="1" s="1"/>
  <c r="AF204" i="2"/>
  <c r="H204" i="1" s="1"/>
  <c r="AF231" i="2"/>
  <c r="H231" i="1" s="1"/>
  <c r="T231" i="1" s="1"/>
  <c r="BD233" i="2"/>
  <c r="BS236" i="2"/>
  <c r="BP236" i="2" s="1"/>
  <c r="BL253" i="2"/>
  <c r="P253" i="1" s="1"/>
  <c r="BL256" i="2"/>
  <c r="P256" i="1" s="1"/>
  <c r="AV264" i="2"/>
  <c r="L264" i="1" s="1"/>
  <c r="T264" i="1" s="1"/>
  <c r="AH263" i="2"/>
  <c r="BR265" i="2"/>
  <c r="AF265" i="2"/>
  <c r="H265" i="1" s="1"/>
  <c r="AB278" i="2"/>
  <c r="BR286" i="2"/>
  <c r="BD289" i="2"/>
  <c r="V289" i="2"/>
  <c r="T290" i="2"/>
  <c r="AR290" i="2"/>
  <c r="AU289" i="2"/>
  <c r="AU185" i="2" s="1"/>
  <c r="AF296" i="2"/>
  <c r="H296" i="1" s="1"/>
  <c r="BL297" i="2"/>
  <c r="P297" i="1" s="1"/>
  <c r="T297" i="1" s="1"/>
  <c r="BS297" i="2"/>
  <c r="BR339" i="2"/>
  <c r="P339" i="2"/>
  <c r="D339" i="1" s="1"/>
  <c r="T339" i="1" s="1"/>
  <c r="AW348" i="2"/>
  <c r="AV350" i="2"/>
  <c r="L350" i="1" s="1"/>
  <c r="T350" i="1" s="1"/>
  <c r="AO228" i="2"/>
  <c r="AN228" i="2" s="1"/>
  <c r="BQ256" i="2"/>
  <c r="Q255" i="2"/>
  <c r="AI262" i="2"/>
  <c r="K262" i="1" s="1"/>
  <c r="BQ266" i="2"/>
  <c r="BP286" i="2"/>
  <c r="BP296" i="2"/>
  <c r="BP297" i="2"/>
  <c r="T306" i="2"/>
  <c r="U289" i="2"/>
  <c r="BR311" i="2"/>
  <c r="BR310" i="2" s="1"/>
  <c r="P311" i="2"/>
  <c r="D311" i="1" s="1"/>
  <c r="T311" i="1" s="1"/>
  <c r="BR330" i="2"/>
  <c r="P330" i="2"/>
  <c r="D330" i="1" s="1"/>
  <c r="T330" i="1" s="1"/>
  <c r="BQ338" i="2"/>
  <c r="AG336" i="2"/>
  <c r="AF338" i="2"/>
  <c r="H338" i="1" s="1"/>
  <c r="T338" i="1" s="1"/>
  <c r="BP339" i="2"/>
  <c r="AW385" i="2"/>
  <c r="AW240" i="2"/>
  <c r="BQ240" i="2" s="1"/>
  <c r="P244" i="2"/>
  <c r="D244" i="1" s="1"/>
  <c r="T244" i="1" s="1"/>
  <c r="AZ248" i="2"/>
  <c r="P253" i="2"/>
  <c r="D253" i="1" s="1"/>
  <c r="BR253" i="2"/>
  <c r="AH255" i="2"/>
  <c r="J255" i="1" s="1"/>
  <c r="V255" i="1" s="1"/>
  <c r="BR258" i="2"/>
  <c r="BP258" i="2" s="1"/>
  <c r="P274" i="2"/>
  <c r="D274" i="1" s="1"/>
  <c r="BL274" i="2"/>
  <c r="P274" i="1" s="1"/>
  <c r="BR280" i="2"/>
  <c r="P280" i="2"/>
  <c r="D280" i="1" s="1"/>
  <c r="BM282" i="2"/>
  <c r="BL283" i="2"/>
  <c r="P283" i="1" s="1"/>
  <c r="BK289" i="2"/>
  <c r="AX289" i="2"/>
  <c r="N289" i="1" s="1"/>
  <c r="BR304" i="2"/>
  <c r="AC319" i="2"/>
  <c r="AB320" i="2"/>
  <c r="AX336" i="2"/>
  <c r="AV337" i="2"/>
  <c r="L337" i="1" s="1"/>
  <c r="AB343" i="2"/>
  <c r="AD342" i="2"/>
  <c r="AB342" i="2" s="1"/>
  <c r="AY195" i="2"/>
  <c r="O195" i="1" s="1"/>
  <c r="AG220" i="2"/>
  <c r="AY220" i="2"/>
  <c r="O220" i="1" s="1"/>
  <c r="S233" i="2"/>
  <c r="G233" i="1" s="1"/>
  <c r="W233" i="1" s="1"/>
  <c r="BL242" i="2"/>
  <c r="P242" i="1" s="1"/>
  <c r="BQ244" i="2"/>
  <c r="BP244" i="2" s="1"/>
  <c r="BS256" i="2"/>
  <c r="BS255" i="2" s="1"/>
  <c r="Q263" i="2"/>
  <c r="BQ275" i="2"/>
  <c r="BS280" i="2"/>
  <c r="BQ283" i="2"/>
  <c r="P283" i="2"/>
  <c r="D283" i="1" s="1"/>
  <c r="T283" i="1" s="1"/>
  <c r="BB289" i="2"/>
  <c r="BO294" i="2"/>
  <c r="BS304" i="2"/>
  <c r="P304" i="2"/>
  <c r="D304" i="1" s="1"/>
  <c r="BP308" i="2"/>
  <c r="BQ323" i="2"/>
  <c r="BP323" i="2" s="1"/>
  <c r="P323" i="2"/>
  <c r="D323" i="1" s="1"/>
  <c r="T323" i="1" s="1"/>
  <c r="BL336" i="2"/>
  <c r="P336" i="1" s="1"/>
  <c r="BN335" i="2"/>
  <c r="R335" i="1" s="1"/>
  <c r="BR216" i="2"/>
  <c r="BP216" i="2" s="1"/>
  <c r="S217" i="2"/>
  <c r="G217" i="1" s="1"/>
  <c r="W217" i="1" s="1"/>
  <c r="AH220" i="2"/>
  <c r="J220" i="1" s="1"/>
  <c r="V220" i="1" s="1"/>
  <c r="AW229" i="2"/>
  <c r="BL230" i="2"/>
  <c r="P230" i="1" s="1"/>
  <c r="P232" i="2"/>
  <c r="D232" i="1" s="1"/>
  <c r="T232" i="1" s="1"/>
  <c r="P237" i="2"/>
  <c r="D237" i="1" s="1"/>
  <c r="T237" i="1" s="1"/>
  <c r="P239" i="2"/>
  <c r="D239" i="1" s="1"/>
  <c r="BR251" i="2"/>
  <c r="BP251" i="2" s="1"/>
  <c r="D267" i="2"/>
  <c r="BL267" i="2"/>
  <c r="P267" i="1" s="1"/>
  <c r="BC289" i="2"/>
  <c r="BP327" i="2"/>
  <c r="BS234" i="2"/>
  <c r="AF236" i="2"/>
  <c r="H236" i="1" s="1"/>
  <c r="H278" i="2"/>
  <c r="S282" i="2"/>
  <c r="G282" i="1" s="1"/>
  <c r="W282" i="1" s="1"/>
  <c r="BS283" i="2"/>
  <c r="BQ287" i="2"/>
  <c r="BP287" i="2" s="1"/>
  <c r="P287" i="2"/>
  <c r="D287" i="1" s="1"/>
  <c r="T287" i="1" s="1"/>
  <c r="BD290" i="2"/>
  <c r="BN319" i="2"/>
  <c r="BQ340" i="2"/>
  <c r="BP340" i="2" s="1"/>
  <c r="P340" i="2"/>
  <c r="D340" i="1" s="1"/>
  <c r="T340" i="1" s="1"/>
  <c r="AJ343" i="2"/>
  <c r="AK342" i="2"/>
  <c r="AJ342" i="2" s="1"/>
  <c r="N355" i="2"/>
  <c r="L355" i="2" s="1"/>
  <c r="L360" i="2"/>
  <c r="BO319" i="2"/>
  <c r="BR378" i="2"/>
  <c r="P378" i="2"/>
  <c r="D378" i="1" s="1"/>
  <c r="P196" i="2"/>
  <c r="D196" i="1" s="1"/>
  <c r="T196" i="1" s="1"/>
  <c r="I202" i="2"/>
  <c r="AD228" i="2"/>
  <c r="AB228" i="2" s="1"/>
  <c r="BR230" i="2"/>
  <c r="BR229" i="2" s="1"/>
  <c r="BO229" i="2"/>
  <c r="AV241" i="2"/>
  <c r="L241" i="1" s="1"/>
  <c r="T241" i="1" s="1"/>
  <c r="AF253" i="2"/>
  <c r="H253" i="1" s="1"/>
  <c r="AW263" i="2"/>
  <c r="BM263" i="2"/>
  <c r="AF266" i="2"/>
  <c r="H266" i="1" s="1"/>
  <c r="T266" i="1" s="1"/>
  <c r="AG278" i="2"/>
  <c r="AF280" i="2"/>
  <c r="H280" i="1" s="1"/>
  <c r="BQ280" i="2"/>
  <c r="P364" i="2"/>
  <c r="D364" i="1" s="1"/>
  <c r="BQ222" i="2"/>
  <c r="AE228" i="2"/>
  <c r="BA228" i="2"/>
  <c r="BN233" i="2"/>
  <c r="R233" i="1" s="1"/>
  <c r="J247" i="2"/>
  <c r="H247" i="2" s="1"/>
  <c r="BQ257" i="2"/>
  <c r="BP257" i="2" s="1"/>
  <c r="BQ264" i="2"/>
  <c r="AN270" i="2"/>
  <c r="AP262" i="2"/>
  <c r="AV278" i="2"/>
  <c r="L278" i="1" s="1"/>
  <c r="T294" i="2"/>
  <c r="W289" i="2"/>
  <c r="W185" i="2" s="1"/>
  <c r="BQ302" i="2"/>
  <c r="P302" i="2"/>
  <c r="D302" i="1" s="1"/>
  <c r="T302" i="1" s="1"/>
  <c r="Q301" i="2"/>
  <c r="BR309" i="2"/>
  <c r="R306" i="2"/>
  <c r="F306" i="1" s="1"/>
  <c r="V306" i="1" s="1"/>
  <c r="P309" i="2"/>
  <c r="D309" i="1" s="1"/>
  <c r="T309" i="1" s="1"/>
  <c r="Q335" i="2"/>
  <c r="P336" i="2"/>
  <c r="D336" i="1" s="1"/>
  <c r="R195" i="2"/>
  <c r="F195" i="1" s="1"/>
  <c r="J202" i="2"/>
  <c r="J185" i="2" s="1"/>
  <c r="AD202" i="2"/>
  <c r="AB202" i="2" s="1"/>
  <c r="BR222" i="2"/>
  <c r="BR220" i="2" s="1"/>
  <c r="J228" i="2"/>
  <c r="BB228" i="2"/>
  <c r="K247" i="2"/>
  <c r="BS259" i="2"/>
  <c r="AY263" i="2"/>
  <c r="BR264" i="2"/>
  <c r="BR263" i="2" s="1"/>
  <c r="BR284" i="2"/>
  <c r="BR282" i="2" s="1"/>
  <c r="BN294" i="2"/>
  <c r="R294" i="1" s="1"/>
  <c r="AP317" i="2"/>
  <c r="AZ373" i="2"/>
  <c r="BA372" i="2"/>
  <c r="BR190" i="2"/>
  <c r="BP190" i="2" s="1"/>
  <c r="Q195" i="2"/>
  <c r="K228" i="2"/>
  <c r="BC228" i="2"/>
  <c r="BQ254" i="2"/>
  <c r="P276" i="2"/>
  <c r="D276" i="1" s="1"/>
  <c r="T276" i="1" s="1"/>
  <c r="BQ276" i="2"/>
  <c r="BP276" i="2" s="1"/>
  <c r="BS284" i="2"/>
  <c r="BP284" i="2" s="1"/>
  <c r="AV294" i="2"/>
  <c r="L294" i="1" s="1"/>
  <c r="S294" i="2"/>
  <c r="G294" i="1" s="1"/>
  <c r="BS295" i="2"/>
  <c r="BS294" i="2" s="1"/>
  <c r="P295" i="2"/>
  <c r="D295" i="1" s="1"/>
  <c r="T295" i="1" s="1"/>
  <c r="S301" i="2"/>
  <c r="G301" i="1" s="1"/>
  <c r="W301" i="1" s="1"/>
  <c r="BI289" i="2"/>
  <c r="BH289" i="2" s="1"/>
  <c r="BH306" i="2"/>
  <c r="BS308" i="2"/>
  <c r="AF308" i="2"/>
  <c r="H308" i="1" s="1"/>
  <c r="T308" i="1" s="1"/>
  <c r="AI306" i="2"/>
  <c r="K306" i="1" s="1"/>
  <c r="W306" i="1" s="1"/>
  <c r="BP344" i="2"/>
  <c r="BR209" i="2"/>
  <c r="BP209" i="2" s="1"/>
  <c r="AX220" i="2"/>
  <c r="N220" i="1" s="1"/>
  <c r="BA262" i="2"/>
  <c r="AK262" i="2"/>
  <c r="AJ262" i="2" s="1"/>
  <c r="BQ269" i="2"/>
  <c r="BP269" i="2" s="1"/>
  <c r="BL270" i="2"/>
  <c r="P270" i="1" s="1"/>
  <c r="BS273" i="2"/>
  <c r="BS270" i="2" s="1"/>
  <c r="P273" i="2"/>
  <c r="D273" i="1" s="1"/>
  <c r="T273" i="1" s="1"/>
  <c r="AV290" i="2"/>
  <c r="L290" i="1" s="1"/>
  <c r="Q298" i="2"/>
  <c r="S343" i="2"/>
  <c r="BS344" i="2"/>
  <c r="BS343" i="2" s="1"/>
  <c r="P344" i="2"/>
  <c r="D344" i="1" s="1"/>
  <c r="AX192" i="2"/>
  <c r="N192" i="1" s="1"/>
  <c r="AG203" i="2"/>
  <c r="M228" i="2"/>
  <c r="L228" i="2" s="1"/>
  <c r="BP245" i="2"/>
  <c r="AN248" i="2"/>
  <c r="BS254" i="2"/>
  <c r="AF282" i="2"/>
  <c r="H282" i="1" s="1"/>
  <c r="BQ293" i="2"/>
  <c r="P293" i="2"/>
  <c r="D293" i="1" s="1"/>
  <c r="T293" i="1" s="1"/>
  <c r="AJ306" i="2"/>
  <c r="AK289" i="2"/>
  <c r="BQ312" i="2"/>
  <c r="BP312" i="2" s="1"/>
  <c r="AG310" i="2"/>
  <c r="AF312" i="2"/>
  <c r="H312" i="1" s="1"/>
  <c r="T312" i="1" s="1"/>
  <c r="BQ332" i="2"/>
  <c r="BP332" i="2" s="1"/>
  <c r="P332" i="2"/>
  <c r="D332" i="1" s="1"/>
  <c r="T332" i="1" s="1"/>
  <c r="AF365" i="2"/>
  <c r="H365" i="1" s="1"/>
  <c r="AH364" i="2"/>
  <c r="J364" i="1" s="1"/>
  <c r="N202" i="2"/>
  <c r="BB202" i="2"/>
  <c r="AZ202" i="2" s="1"/>
  <c r="BR211" i="2"/>
  <c r="N228" i="2"/>
  <c r="BR245" i="2"/>
  <c r="AC262" i="2"/>
  <c r="AB262" i="2" s="1"/>
  <c r="P265" i="2"/>
  <c r="D265" i="1" s="1"/>
  <c r="S270" i="2"/>
  <c r="AW270" i="2"/>
  <c r="AV272" i="2"/>
  <c r="L272" i="1" s="1"/>
  <c r="T272" i="1" s="1"/>
  <c r="AC289" i="2"/>
  <c r="AB294" i="2"/>
  <c r="BL299" i="2"/>
  <c r="P299" i="1" s="1"/>
  <c r="BO298" i="2"/>
  <c r="S298" i="1" s="1"/>
  <c r="N319" i="2"/>
  <c r="L324" i="2"/>
  <c r="AR324" i="2"/>
  <c r="AT319" i="2"/>
  <c r="AT317" i="2" s="1"/>
  <c r="BR356" i="2"/>
  <c r="BP277" i="2"/>
  <c r="AF315" i="2"/>
  <c r="H315" i="1" s="1"/>
  <c r="T315" i="1" s="1"/>
  <c r="BQ315" i="2"/>
  <c r="BP315" i="2" s="1"/>
  <c r="X319" i="2"/>
  <c r="N342" i="2"/>
  <c r="L342" i="2" s="1"/>
  <c r="L343" i="2"/>
  <c r="BS375" i="2"/>
  <c r="AI373" i="2"/>
  <c r="AD383" i="2"/>
  <c r="I407" i="2"/>
  <c r="H407" i="2" s="1"/>
  <c r="H408" i="2"/>
  <c r="BO274" i="2"/>
  <c r="S274" i="1" s="1"/>
  <c r="AY289" i="2"/>
  <c r="O289" i="1" s="1"/>
  <c r="Z289" i="2"/>
  <c r="X289" i="2" s="1"/>
  <c r="BQ303" i="2"/>
  <c r="BP303" i="2" s="1"/>
  <c r="AF305" i="2"/>
  <c r="H305" i="1" s="1"/>
  <c r="T305" i="1" s="1"/>
  <c r="AH320" i="2"/>
  <c r="AF321" i="2"/>
  <c r="H321" i="1" s="1"/>
  <c r="BR321" i="2"/>
  <c r="T324" i="2"/>
  <c r="BA319" i="2"/>
  <c r="AN336" i="2"/>
  <c r="AO335" i="2"/>
  <c r="AN335" i="2" s="1"/>
  <c r="AX342" i="2"/>
  <c r="N342" i="1" s="1"/>
  <c r="BS285" i="2"/>
  <c r="BP285" i="2" s="1"/>
  <c r="AM289" i="2"/>
  <c r="BR293" i="2"/>
  <c r="BR290" i="2" s="1"/>
  <c r="L301" i="2"/>
  <c r="BS303" i="2"/>
  <c r="P310" i="2"/>
  <c r="D310" i="1" s="1"/>
  <c r="BQ313" i="2"/>
  <c r="P313" i="2"/>
  <c r="D313" i="1" s="1"/>
  <c r="T313" i="1" s="1"/>
  <c r="X324" i="2"/>
  <c r="BC319" i="2"/>
  <c r="P329" i="2"/>
  <c r="D329" i="1" s="1"/>
  <c r="BM328" i="2"/>
  <c r="BL329" i="2"/>
  <c r="P329" i="1" s="1"/>
  <c r="BQ329" i="2"/>
  <c r="BS357" i="2"/>
  <c r="BS356" i="2" s="1"/>
  <c r="S356" i="2"/>
  <c r="BR365" i="2"/>
  <c r="R274" i="2"/>
  <c r="F274" i="1" s="1"/>
  <c r="V274" i="1" s="1"/>
  <c r="BM290" i="2"/>
  <c r="BL291" i="2"/>
  <c r="P291" i="1" s="1"/>
  <c r="T291" i="1" s="1"/>
  <c r="BS313" i="2"/>
  <c r="K319" i="2"/>
  <c r="K317" i="2" s="1"/>
  <c r="BI319" i="2"/>
  <c r="BH320" i="2"/>
  <c r="BS322" i="2"/>
  <c r="S328" i="2"/>
  <c r="BS329" i="2"/>
  <c r="BS328" i="2" s="1"/>
  <c r="O335" i="2"/>
  <c r="O317" i="2" s="1"/>
  <c r="L336" i="2"/>
  <c r="BQ268" i="2"/>
  <c r="S274" i="2"/>
  <c r="G274" i="1" s="1"/>
  <c r="W274" i="1" s="1"/>
  <c r="AF277" i="2"/>
  <c r="H277" i="1" s="1"/>
  <c r="T277" i="1" s="1"/>
  <c r="BN290" i="2"/>
  <c r="BQ295" i="2"/>
  <c r="Q294" i="2"/>
  <c r="BL314" i="2"/>
  <c r="P314" i="1" s="1"/>
  <c r="Y317" i="2"/>
  <c r="T336" i="2"/>
  <c r="U335" i="2"/>
  <c r="T335" i="2" s="1"/>
  <c r="V355" i="2"/>
  <c r="V317" i="2" s="1"/>
  <c r="T356" i="2"/>
  <c r="BR431" i="2"/>
  <c r="BP431" i="2" s="1"/>
  <c r="AH429" i="2"/>
  <c r="J429" i="1" s="1"/>
  <c r="V429" i="1" s="1"/>
  <c r="AF431" i="2"/>
  <c r="H431" i="1" s="1"/>
  <c r="T431" i="1" s="1"/>
  <c r="AD247" i="2"/>
  <c r="BR256" i="2"/>
  <c r="BR255" i="2" s="1"/>
  <c r="AV257" i="2"/>
  <c r="L257" i="1" s="1"/>
  <c r="BR268" i="2"/>
  <c r="BR267" i="2" s="1"/>
  <c r="R267" i="2"/>
  <c r="P267" i="2" s="1"/>
  <c r="D267" i="1" s="1"/>
  <c r="AV269" i="2"/>
  <c r="L269" i="1" s="1"/>
  <c r="T269" i="1" s="1"/>
  <c r="BQ271" i="2"/>
  <c r="BR273" i="2"/>
  <c r="P286" i="2"/>
  <c r="D286" i="1" s="1"/>
  <c r="T286" i="1" s="1"/>
  <c r="AZ290" i="2"/>
  <c r="BS291" i="2"/>
  <c r="BS290" i="2" s="1"/>
  <c r="BR295" i="2"/>
  <c r="BR294" i="2" s="1"/>
  <c r="BS299" i="2"/>
  <c r="BS298" i="2" s="1"/>
  <c r="AF303" i="2"/>
  <c r="H303" i="1" s="1"/>
  <c r="T303" i="1" s="1"/>
  <c r="AG301" i="2"/>
  <c r="AV305" i="2"/>
  <c r="L305" i="1" s="1"/>
  <c r="BL309" i="2"/>
  <c r="P309" i="1" s="1"/>
  <c r="AV310" i="2"/>
  <c r="L310" i="1" s="1"/>
  <c r="AR335" i="2"/>
  <c r="AN419" i="2"/>
  <c r="BS314" i="2"/>
  <c r="AN320" i="2"/>
  <c r="BA383" i="2"/>
  <c r="BL296" i="2"/>
  <c r="P296" i="1" s="1"/>
  <c r="T296" i="1" s="1"/>
  <c r="BL327" i="2"/>
  <c r="P327" i="1" s="1"/>
  <c r="T327" i="1" s="1"/>
  <c r="BS327" i="2"/>
  <c r="BP330" i="2"/>
  <c r="BD356" i="2"/>
  <c r="BF355" i="2"/>
  <c r="BD355" i="2" s="1"/>
  <c r="BQ363" i="2"/>
  <c r="P363" i="2"/>
  <c r="D363" i="1" s="1"/>
  <c r="T363" i="1" s="1"/>
  <c r="Q360" i="2"/>
  <c r="BQ249" i="2"/>
  <c r="BB262" i="2"/>
  <c r="BO263" i="2"/>
  <c r="BR266" i="2"/>
  <c r="BQ279" i="2"/>
  <c r="BM278" i="2"/>
  <c r="AR282" i="2"/>
  <c r="M289" i="2"/>
  <c r="R294" i="2"/>
  <c r="F294" i="1" s="1"/>
  <c r="V294" i="1" s="1"/>
  <c r="BR296" i="2"/>
  <c r="R298" i="2"/>
  <c r="F298" i="1" s="1"/>
  <c r="V298" i="1" s="1"/>
  <c r="BR300" i="2"/>
  <c r="BR298" i="2" s="1"/>
  <c r="AF304" i="2"/>
  <c r="H304" i="1" s="1"/>
  <c r="BS338" i="2"/>
  <c r="AW356" i="2"/>
  <c r="AV357" i="2"/>
  <c r="L357" i="1" s="1"/>
  <c r="BS359" i="2"/>
  <c r="BP359" i="2" s="1"/>
  <c r="P359" i="2"/>
  <c r="D359" i="1" s="1"/>
  <c r="T359" i="1" s="1"/>
  <c r="BQ367" i="2"/>
  <c r="P367" i="2"/>
  <c r="D367" i="1" s="1"/>
  <c r="T367" i="1" s="1"/>
  <c r="R240" i="2"/>
  <c r="BR249" i="2"/>
  <c r="BR248" i="2" s="1"/>
  <c r="BR247" i="2" s="1"/>
  <c r="M262" i="2"/>
  <c r="L262" i="2" s="1"/>
  <c r="BC262" i="2"/>
  <c r="BS266" i="2"/>
  <c r="BR279" i="2"/>
  <c r="R278" i="2"/>
  <c r="F278" i="1" s="1"/>
  <c r="V278" i="1" s="1"/>
  <c r="BR281" i="2"/>
  <c r="N289" i="2"/>
  <c r="BS300" i="2"/>
  <c r="BS301" i="2"/>
  <c r="BN301" i="2"/>
  <c r="R301" i="1" s="1"/>
  <c r="V301" i="1" s="1"/>
  <c r="BR302" i="2"/>
  <c r="BR301" i="2" s="1"/>
  <c r="BO306" i="2"/>
  <c r="S306" i="1" s="1"/>
  <c r="AS319" i="2"/>
  <c r="R319" i="2"/>
  <c r="P321" i="2"/>
  <c r="D321" i="1" s="1"/>
  <c r="T321" i="1" s="1"/>
  <c r="Q320" i="2"/>
  <c r="BM324" i="2"/>
  <c r="BL325" i="2"/>
  <c r="P325" i="1" s="1"/>
  <c r="AE317" i="2"/>
  <c r="E355" i="2"/>
  <c r="D355" i="2" s="1"/>
  <c r="D356" i="2"/>
  <c r="BR367" i="2"/>
  <c r="R364" i="2"/>
  <c r="F364" i="1" s="1"/>
  <c r="N262" i="2"/>
  <c r="BS279" i="2"/>
  <c r="BS281" i="2"/>
  <c r="BO301" i="2"/>
  <c r="S301" i="1" s="1"/>
  <c r="BQ305" i="2"/>
  <c r="BP305" i="2" s="1"/>
  <c r="AV322" i="2"/>
  <c r="L322" i="1" s="1"/>
  <c r="AW320" i="2"/>
  <c r="Q324" i="2"/>
  <c r="BQ325" i="2"/>
  <c r="P325" i="2"/>
  <c r="D325" i="1" s="1"/>
  <c r="BM343" i="2"/>
  <c r="BL344" i="2"/>
  <c r="P344" i="1" s="1"/>
  <c r="BM378" i="2"/>
  <c r="AZ378" i="2"/>
  <c r="O262" i="2"/>
  <c r="D282" i="2"/>
  <c r="BL294" i="2"/>
  <c r="P294" i="1" s="1"/>
  <c r="BR305" i="2"/>
  <c r="AZ306" i="2"/>
  <c r="BR307" i="2"/>
  <c r="BR312" i="2"/>
  <c r="U319" i="2"/>
  <c r="T320" i="2"/>
  <c r="BO324" i="2"/>
  <c r="S324" i="1" s="1"/>
  <c r="W324" i="1" s="1"/>
  <c r="BR352" i="2"/>
  <c r="BP352" i="2" s="1"/>
  <c r="AF352" i="2"/>
  <c r="H352" i="1" s="1"/>
  <c r="T352" i="1" s="1"/>
  <c r="BL360" i="2"/>
  <c r="P360" i="1" s="1"/>
  <c r="O385" i="2"/>
  <c r="O383" i="2" s="1"/>
  <c r="L386" i="2"/>
  <c r="AF408" i="2"/>
  <c r="H408" i="1" s="1"/>
  <c r="BR259" i="2"/>
  <c r="BP259" i="2" s="1"/>
  <c r="AX270" i="2"/>
  <c r="N270" i="1" s="1"/>
  <c r="V270" i="1" s="1"/>
  <c r="S278" i="2"/>
  <c r="G278" i="1" s="1"/>
  <c r="W278" i="1" s="1"/>
  <c r="Q290" i="2"/>
  <c r="S298" i="2"/>
  <c r="G298" i="1" s="1"/>
  <c r="W298" i="1" s="1"/>
  <c r="AX298" i="2"/>
  <c r="N298" i="1" s="1"/>
  <c r="AB301" i="2"/>
  <c r="BS305" i="2"/>
  <c r="AJ310" i="2"/>
  <c r="AY319" i="2"/>
  <c r="BQ321" i="2"/>
  <c r="BR325" i="2"/>
  <c r="BR324" i="2" s="1"/>
  <c r="D335" i="2"/>
  <c r="Q342" i="2"/>
  <c r="BR347" i="2"/>
  <c r="AV374" i="2"/>
  <c r="L374" i="1" s="1"/>
  <c r="T374" i="1" s="1"/>
  <c r="AF375" i="2"/>
  <c r="H375" i="1" s="1"/>
  <c r="T375" i="1" s="1"/>
  <c r="AW372" i="2"/>
  <c r="AV373" i="2"/>
  <c r="L373" i="1" s="1"/>
  <c r="AA383" i="2"/>
  <c r="X397" i="2"/>
  <c r="BQ309" i="2"/>
  <c r="BP309" i="2" s="1"/>
  <c r="AW324" i="2"/>
  <c r="AV326" i="2"/>
  <c r="L326" i="1" s="1"/>
  <c r="T326" i="1" s="1"/>
  <c r="R343" i="2"/>
  <c r="P343" i="2" s="1"/>
  <c r="D343" i="1" s="1"/>
  <c r="BR344" i="2"/>
  <c r="BQ347" i="2"/>
  <c r="AZ360" i="2"/>
  <c r="BB355" i="2"/>
  <c r="AZ355" i="2" s="1"/>
  <c r="BM301" i="2"/>
  <c r="BQ304" i="2"/>
  <c r="BP304" i="2" s="1"/>
  <c r="BS309" i="2"/>
  <c r="AF322" i="2"/>
  <c r="H322" i="1" s="1"/>
  <c r="T322" i="1" s="1"/>
  <c r="BS325" i="2"/>
  <c r="BS324" i="2" s="1"/>
  <c r="AB328" i="2"/>
  <c r="AF331" i="2"/>
  <c r="H331" i="1" s="1"/>
  <c r="BQ386" i="2"/>
  <c r="BL424" i="2"/>
  <c r="P424" i="1" s="1"/>
  <c r="BM423" i="2"/>
  <c r="BO426" i="2"/>
  <c r="S426" i="1" s="1"/>
  <c r="BL428" i="2"/>
  <c r="P428" i="1" s="1"/>
  <c r="AG324" i="2"/>
  <c r="BS332" i="2"/>
  <c r="R335" i="2"/>
  <c r="F335" i="1" s="1"/>
  <c r="AF344" i="2"/>
  <c r="H344" i="1" s="1"/>
  <c r="AG343" i="2"/>
  <c r="BM355" i="2"/>
  <c r="BP405" i="2"/>
  <c r="AQ419" i="2"/>
  <c r="AN423" i="2"/>
  <c r="BF319" i="2"/>
  <c r="BD319" i="2" s="1"/>
  <c r="BD324" i="2"/>
  <c r="H328" i="2"/>
  <c r="AZ335" i="2"/>
  <c r="BS337" i="2"/>
  <c r="BS336" i="2" s="1"/>
  <c r="BS335" i="2" s="1"/>
  <c r="S336" i="2"/>
  <c r="P337" i="2"/>
  <c r="D337" i="1" s="1"/>
  <c r="T337" i="1" s="1"/>
  <c r="AV336" i="2"/>
  <c r="L336" i="1" s="1"/>
  <c r="AZ342" i="2"/>
  <c r="BQ345" i="2"/>
  <c r="BP345" i="2" s="1"/>
  <c r="H348" i="2"/>
  <c r="AJ355" i="2"/>
  <c r="AO355" i="2"/>
  <c r="AN355" i="2" s="1"/>
  <c r="AN356" i="2"/>
  <c r="BR392" i="2"/>
  <c r="P392" i="2"/>
  <c r="D392" i="1" s="1"/>
  <c r="T392" i="1" s="1"/>
  <c r="J317" i="2"/>
  <c r="BL333" i="2"/>
  <c r="P333" i="1" s="1"/>
  <c r="BQ336" i="2"/>
  <c r="AV346" i="2"/>
  <c r="L346" i="1" s="1"/>
  <c r="BR348" i="2"/>
  <c r="AY348" i="2"/>
  <c r="O348" i="1" s="1"/>
  <c r="W348" i="1" s="1"/>
  <c r="BL367" i="2"/>
  <c r="P367" i="1" s="1"/>
  <c r="AF391" i="2"/>
  <c r="H391" i="1" s="1"/>
  <c r="T391" i="1" s="1"/>
  <c r="BR391" i="2"/>
  <c r="BS392" i="2"/>
  <c r="AJ319" i="2"/>
  <c r="AK317" i="2"/>
  <c r="AJ317" i="2" s="1"/>
  <c r="AR355" i="2"/>
  <c r="L372" i="2"/>
  <c r="BS320" i="2"/>
  <c r="AV328" i="2"/>
  <c r="L328" i="1" s="1"/>
  <c r="AN342" i="2"/>
  <c r="Q356" i="2"/>
  <c r="BQ357" i="2"/>
  <c r="P357" i="2"/>
  <c r="D357" i="1" s="1"/>
  <c r="BQ379" i="2"/>
  <c r="P379" i="2"/>
  <c r="D379" i="1" s="1"/>
  <c r="T379" i="1" s="1"/>
  <c r="BD386" i="2"/>
  <c r="BE385" i="2"/>
  <c r="BQ281" i="2"/>
  <c r="BP281" i="2" s="1"/>
  <c r="AV307" i="2"/>
  <c r="L307" i="1" s="1"/>
  <c r="BQ311" i="2"/>
  <c r="BL315" i="2"/>
  <c r="P315" i="1" s="1"/>
  <c r="AG320" i="2"/>
  <c r="M319" i="2"/>
  <c r="AX324" i="2"/>
  <c r="N324" i="1" s="1"/>
  <c r="V324" i="1" s="1"/>
  <c r="AV325" i="2"/>
  <c r="L325" i="1" s="1"/>
  <c r="BH343" i="2"/>
  <c r="BI342" i="2"/>
  <c r="BH342" i="2" s="1"/>
  <c r="AJ364" i="2"/>
  <c r="BF383" i="2"/>
  <c r="AB420" i="2"/>
  <c r="AC419" i="2"/>
  <c r="AB419" i="2" s="1"/>
  <c r="BS311" i="2"/>
  <c r="BS310" i="2" s="1"/>
  <c r="BN310" i="2"/>
  <c r="R310" i="1" s="1"/>
  <c r="V310" i="1" s="1"/>
  <c r="BR313" i="2"/>
  <c r="BJ319" i="2"/>
  <c r="BJ317" i="2" s="1"/>
  <c r="D342" i="2"/>
  <c r="AH343" i="2"/>
  <c r="BP351" i="2"/>
  <c r="W355" i="2"/>
  <c r="T355" i="2" s="1"/>
  <c r="BR361" i="2"/>
  <c r="BR360" i="2" s="1"/>
  <c r="R360" i="2"/>
  <c r="F360" i="1" s="1"/>
  <c r="V360" i="1" s="1"/>
  <c r="AB372" i="2"/>
  <c r="U383" i="2"/>
  <c r="T383" i="2" s="1"/>
  <c r="T385" i="2"/>
  <c r="BD419" i="2"/>
  <c r="AV271" i="2"/>
  <c r="L271" i="1" s="1"/>
  <c r="T271" i="1" s="1"/>
  <c r="BE317" i="2"/>
  <c r="BK319" i="2"/>
  <c r="BK317" i="2" s="1"/>
  <c r="K342" i="2"/>
  <c r="H342" i="2" s="1"/>
  <c r="BQ346" i="2"/>
  <c r="BO342" i="2"/>
  <c r="S342" i="1" s="1"/>
  <c r="BS361" i="2"/>
  <c r="BS360" i="2" s="1"/>
  <c r="S360" i="2"/>
  <c r="G360" i="1" s="1"/>
  <c r="AX364" i="2"/>
  <c r="N364" i="1" s="1"/>
  <c r="AV366" i="2"/>
  <c r="L366" i="1" s="1"/>
  <c r="T366" i="1" s="1"/>
  <c r="BR366" i="2"/>
  <c r="BH385" i="2"/>
  <c r="AA289" i="2"/>
  <c r="AA185" i="2" s="1"/>
  <c r="AE289" i="2"/>
  <c r="BQ322" i="2"/>
  <c r="BQ331" i="2"/>
  <c r="BP331" i="2" s="1"/>
  <c r="P331" i="2"/>
  <c r="D331" i="1" s="1"/>
  <c r="T331" i="1" s="1"/>
  <c r="AF333" i="2"/>
  <c r="H333" i="1" s="1"/>
  <c r="T333" i="1" s="1"/>
  <c r="BR333" i="2"/>
  <c r="AS342" i="2"/>
  <c r="AR342" i="2" s="1"/>
  <c r="BR346" i="2"/>
  <c r="BS351" i="2"/>
  <c r="BS348" i="2" s="1"/>
  <c r="H355" i="2"/>
  <c r="BC355" i="2"/>
  <c r="AG385" i="2"/>
  <c r="AF386" i="2"/>
  <c r="H386" i="1" s="1"/>
  <c r="BQ394" i="2"/>
  <c r="BP394" i="2" s="1"/>
  <c r="K289" i="2"/>
  <c r="BA289" i="2"/>
  <c r="AZ289" i="2" s="1"/>
  <c r="BQ291" i="2"/>
  <c r="AO319" i="2"/>
  <c r="BR322" i="2"/>
  <c r="BR331" i="2"/>
  <c r="BS333" i="2"/>
  <c r="AW335" i="2"/>
  <c r="BM335" i="2"/>
  <c r="BS346" i="2"/>
  <c r="Z355" i="2"/>
  <c r="X355" i="2" s="1"/>
  <c r="AF357" i="2"/>
  <c r="H357" i="1" s="1"/>
  <c r="BQ365" i="2"/>
  <c r="P365" i="2"/>
  <c r="D365" i="1" s="1"/>
  <c r="T365" i="1" s="1"/>
  <c r="BN364" i="2"/>
  <c r="R364" i="1" s="1"/>
  <c r="X385" i="2"/>
  <c r="BQ358" i="2"/>
  <c r="BP358" i="2" s="1"/>
  <c r="D373" i="2"/>
  <c r="AD372" i="2"/>
  <c r="AD317" i="2" s="1"/>
  <c r="BC372" i="2"/>
  <c r="BS374" i="2"/>
  <c r="BP377" i="2"/>
  <c r="AB378" i="2"/>
  <c r="AF388" i="2"/>
  <c r="H388" i="1" s="1"/>
  <c r="T388" i="1" s="1"/>
  <c r="BQ388" i="2"/>
  <c r="T407" i="2"/>
  <c r="AV408" i="2"/>
  <c r="L408" i="1" s="1"/>
  <c r="BR417" i="2"/>
  <c r="P417" i="2"/>
  <c r="D417" i="1" s="1"/>
  <c r="BQ432" i="2"/>
  <c r="P432" i="2"/>
  <c r="D432" i="1" s="1"/>
  <c r="T432" i="1" s="1"/>
  <c r="BL346" i="2"/>
  <c r="P346" i="1" s="1"/>
  <c r="AF353" i="2"/>
  <c r="H353" i="1" s="1"/>
  <c r="T364" i="2"/>
  <c r="BS380" i="2"/>
  <c r="BP403" i="2"/>
  <c r="P414" i="2"/>
  <c r="D414" i="1" s="1"/>
  <c r="BL414" i="2"/>
  <c r="P414" i="1" s="1"/>
  <c r="BQ421" i="2"/>
  <c r="Q420" i="2"/>
  <c r="P421" i="2"/>
  <c r="D421" i="1" s="1"/>
  <c r="T421" i="1" s="1"/>
  <c r="AJ429" i="2"/>
  <c r="H385" i="2"/>
  <c r="AI385" i="2"/>
  <c r="AY386" i="2"/>
  <c r="AV386" i="2" s="1"/>
  <c r="L386" i="1" s="1"/>
  <c r="AV387" i="2"/>
  <c r="L387" i="1" s="1"/>
  <c r="BR420" i="2"/>
  <c r="BN372" i="2"/>
  <c r="R372" i="1" s="1"/>
  <c r="AG378" i="2"/>
  <c r="BS363" i="2"/>
  <c r="K383" i="2"/>
  <c r="AJ385" i="2"/>
  <c r="AK383" i="2"/>
  <c r="AJ383" i="2" s="1"/>
  <c r="BR390" i="2"/>
  <c r="BP390" i="2" s="1"/>
  <c r="P393" i="2"/>
  <c r="D393" i="1" s="1"/>
  <c r="T393" i="1" s="1"/>
  <c r="BR393" i="2"/>
  <c r="BP393" i="2" s="1"/>
  <c r="BS378" i="2"/>
  <c r="BS390" i="2"/>
  <c r="BQ424" i="2"/>
  <c r="H336" i="2"/>
  <c r="BL348" i="2"/>
  <c r="P348" i="1" s="1"/>
  <c r="BR375" i="2"/>
  <c r="BP375" i="2" s="1"/>
  <c r="AH396" i="2"/>
  <c r="J396" i="1" s="1"/>
  <c r="AZ419" i="2"/>
  <c r="BE342" i="2"/>
  <c r="BD342" i="2" s="1"/>
  <c r="AV351" i="2"/>
  <c r="L351" i="1" s="1"/>
  <c r="T351" i="1" s="1"/>
  <c r="AZ356" i="2"/>
  <c r="E372" i="2"/>
  <c r="D372" i="2" s="1"/>
  <c r="N383" i="2"/>
  <c r="L383" i="2" s="1"/>
  <c r="BR408" i="2"/>
  <c r="BS364" i="2"/>
  <c r="BP366" i="2"/>
  <c r="AR373" i="2"/>
  <c r="AG373" i="2"/>
  <c r="Q385" i="2"/>
  <c r="BR337" i="2"/>
  <c r="BS347" i="2"/>
  <c r="BQ350" i="2"/>
  <c r="AG348" i="2"/>
  <c r="H356" i="2"/>
  <c r="BO356" i="2"/>
  <c r="AF364" i="2"/>
  <c r="H364" i="1" s="1"/>
  <c r="P397" i="2"/>
  <c r="D397" i="1" s="1"/>
  <c r="Q396" i="2"/>
  <c r="AV401" i="2"/>
  <c r="L401" i="1" s="1"/>
  <c r="T401" i="1" s="1"/>
  <c r="AZ408" i="2"/>
  <c r="BB407" i="2"/>
  <c r="AZ407" i="2" s="1"/>
  <c r="BI419" i="2"/>
  <c r="BH419" i="2" s="1"/>
  <c r="BH423" i="2"/>
  <c r="BQ433" i="2"/>
  <c r="BP433" i="2" s="1"/>
  <c r="P299" i="2"/>
  <c r="D299" i="1" s="1"/>
  <c r="T299" i="1" s="1"/>
  <c r="AJ335" i="2"/>
  <c r="AN343" i="2"/>
  <c r="X348" i="2"/>
  <c r="AI364" i="2"/>
  <c r="K364" i="1" s="1"/>
  <c r="BQ369" i="2"/>
  <c r="P369" i="2"/>
  <c r="D369" i="1" s="1"/>
  <c r="T369" i="1" s="1"/>
  <c r="BR379" i="2"/>
  <c r="V383" i="2"/>
  <c r="AZ396" i="2"/>
  <c r="BQ416" i="2"/>
  <c r="BP416" i="2" s="1"/>
  <c r="P416" i="2"/>
  <c r="D416" i="1" s="1"/>
  <c r="T416" i="1" s="1"/>
  <c r="BR426" i="2"/>
  <c r="BL326" i="2"/>
  <c r="P326" i="1" s="1"/>
  <c r="AV344" i="2"/>
  <c r="L344" i="1" s="1"/>
  <c r="AW343" i="2"/>
  <c r="BL353" i="2"/>
  <c r="P353" i="1" s="1"/>
  <c r="L356" i="2"/>
  <c r="BH356" i="2"/>
  <c r="AG360" i="2"/>
  <c r="AF361" i="2"/>
  <c r="H361" i="1" s="1"/>
  <c r="BQ361" i="2"/>
  <c r="P362" i="2"/>
  <c r="D362" i="1" s="1"/>
  <c r="T362" i="1" s="1"/>
  <c r="L364" i="2"/>
  <c r="BR369" i="2"/>
  <c r="X373" i="2"/>
  <c r="Y372" i="2"/>
  <c r="X372" i="2" s="1"/>
  <c r="AV378" i="2"/>
  <c r="L378" i="1" s="1"/>
  <c r="BS379" i="2"/>
  <c r="W383" i="2"/>
  <c r="BR388" i="2"/>
  <c r="BR386" i="2" s="1"/>
  <c r="BR385" i="2" s="1"/>
  <c r="R386" i="2"/>
  <c r="T397" i="2"/>
  <c r="AJ407" i="2"/>
  <c r="AF415" i="2"/>
  <c r="H415" i="1" s="1"/>
  <c r="BQ415" i="2"/>
  <c r="BP415" i="2" s="1"/>
  <c r="AG413" i="2"/>
  <c r="AG407" i="2" s="1"/>
  <c r="AF420" i="2"/>
  <c r="H420" i="1" s="1"/>
  <c r="AH419" i="2"/>
  <c r="J419" i="1" s="1"/>
  <c r="BS426" i="2"/>
  <c r="AW306" i="2"/>
  <c r="AW289" i="2" s="1"/>
  <c r="T343" i="2"/>
  <c r="D348" i="2"/>
  <c r="BQ353" i="2"/>
  <c r="BH355" i="2"/>
  <c r="AG356" i="2"/>
  <c r="H360" i="2"/>
  <c r="BP362" i="2"/>
  <c r="BS369" i="2"/>
  <c r="BC385" i="2"/>
  <c r="BC383" i="2" s="1"/>
  <c r="AZ386" i="2"/>
  <c r="BS388" i="2"/>
  <c r="S386" i="2"/>
  <c r="BS397" i="2"/>
  <c r="BP398" i="2"/>
  <c r="AW396" i="2"/>
  <c r="AV397" i="2"/>
  <c r="L397" i="1" s="1"/>
  <c r="BN407" i="2"/>
  <c r="R407" i="1" s="1"/>
  <c r="BR415" i="2"/>
  <c r="AH413" i="2"/>
  <c r="J413" i="1" s="1"/>
  <c r="V413" i="1" s="1"/>
  <c r="AV421" i="2"/>
  <c r="L421" i="1" s="1"/>
  <c r="AY420" i="2"/>
  <c r="AJ423" i="2"/>
  <c r="AK419" i="2"/>
  <c r="AJ419" i="2" s="1"/>
  <c r="BL338" i="2"/>
  <c r="P338" i="1" s="1"/>
  <c r="AR343" i="2"/>
  <c r="AB348" i="2"/>
  <c r="BS349" i="2"/>
  <c r="BP349" i="2" s="1"/>
  <c r="BR353" i="2"/>
  <c r="AH356" i="2"/>
  <c r="BQ391" i="2"/>
  <c r="BP391" i="2" s="1"/>
  <c r="AX396" i="2"/>
  <c r="N396" i="1" s="1"/>
  <c r="AV404" i="2"/>
  <c r="L404" i="1" s="1"/>
  <c r="T404" i="1" s="1"/>
  <c r="H420" i="2"/>
  <c r="I419" i="2"/>
  <c r="H419" i="2" s="1"/>
  <c r="S413" i="2"/>
  <c r="G413" i="1" s="1"/>
  <c r="X420" i="2"/>
  <c r="AW419" i="2"/>
  <c r="R426" i="2"/>
  <c r="F426" i="1" s="1"/>
  <c r="V426" i="1" s="1"/>
  <c r="AV428" i="2"/>
  <c r="L428" i="1" s="1"/>
  <c r="T428" i="1" s="1"/>
  <c r="BQ411" i="2"/>
  <c r="BP411" i="2" s="1"/>
  <c r="BJ383" i="2"/>
  <c r="BQ402" i="2"/>
  <c r="BR404" i="2"/>
  <c r="BP404" i="2" s="1"/>
  <c r="BL408" i="2"/>
  <c r="P408" i="1" s="1"/>
  <c r="BM407" i="2"/>
  <c r="BR412" i="2"/>
  <c r="BP412" i="2" s="1"/>
  <c r="BR414" i="2"/>
  <c r="BR413" i="2" s="1"/>
  <c r="BS421" i="2"/>
  <c r="BS420" i="2" s="1"/>
  <c r="AF425" i="2"/>
  <c r="H425" i="1" s="1"/>
  <c r="P430" i="2"/>
  <c r="D430" i="1" s="1"/>
  <c r="BL430" i="2"/>
  <c r="P430" i="1" s="1"/>
  <c r="BS432" i="2"/>
  <c r="BK383" i="2"/>
  <c r="BR402" i="2"/>
  <c r="BS404" i="2"/>
  <c r="BP425" i="2"/>
  <c r="BQ427" i="2"/>
  <c r="AG426" i="2"/>
  <c r="BQ429" i="2"/>
  <c r="P346" i="2"/>
  <c r="D346" i="1" s="1"/>
  <c r="P353" i="2"/>
  <c r="D353" i="1" s="1"/>
  <c r="P358" i="2"/>
  <c r="D358" i="1" s="1"/>
  <c r="T358" i="1" s="1"/>
  <c r="BQ374" i="2"/>
  <c r="BS402" i="2"/>
  <c r="AZ413" i="2"/>
  <c r="P423" i="2"/>
  <c r="D423" i="1" s="1"/>
  <c r="BR430" i="2"/>
  <c r="P361" i="2"/>
  <c r="D361" i="1" s="1"/>
  <c r="BL361" i="2"/>
  <c r="P361" i="1" s="1"/>
  <c r="I372" i="2"/>
  <c r="H372" i="2" s="1"/>
  <c r="BR374" i="2"/>
  <c r="BR373" i="2" s="1"/>
  <c r="BR372" i="2" s="1"/>
  <c r="R373" i="2"/>
  <c r="P380" i="2"/>
  <c r="D380" i="1" s="1"/>
  <c r="BL380" i="2"/>
  <c r="P380" i="1" s="1"/>
  <c r="AK396" i="2"/>
  <c r="AJ396" i="2" s="1"/>
  <c r="BO407" i="2"/>
  <c r="S407" i="1" s="1"/>
  <c r="AB413" i="2"/>
  <c r="BL417" i="2"/>
  <c r="P417" i="1" s="1"/>
  <c r="R423" i="2"/>
  <c r="F423" i="1" s="1"/>
  <c r="V423" i="1" s="1"/>
  <c r="P424" i="2"/>
  <c r="D424" i="1" s="1"/>
  <c r="Q426" i="2"/>
  <c r="BQ428" i="2"/>
  <c r="BP428" i="2" s="1"/>
  <c r="BL422" i="2"/>
  <c r="P422" i="1" s="1"/>
  <c r="T422" i="1" s="1"/>
  <c r="BM420" i="2"/>
  <c r="S426" i="2"/>
  <c r="G426" i="1" s="1"/>
  <c r="BS428" i="2"/>
  <c r="AO383" i="2"/>
  <c r="AN383" i="2" s="1"/>
  <c r="BR397" i="2"/>
  <c r="BR396" i="2" s="1"/>
  <c r="X408" i="2"/>
  <c r="Y407" i="2"/>
  <c r="X407" i="2" s="1"/>
  <c r="BD360" i="2"/>
  <c r="BS367" i="2"/>
  <c r="BQ380" i="2"/>
  <c r="BP380" i="2" s="1"/>
  <c r="AP383" i="2"/>
  <c r="AF398" i="2"/>
  <c r="H398" i="1" s="1"/>
  <c r="T398" i="1" s="1"/>
  <c r="P415" i="2"/>
  <c r="D415" i="1" s="1"/>
  <c r="BQ417" i="2"/>
  <c r="BP417" i="2" s="1"/>
  <c r="L420" i="2"/>
  <c r="AV425" i="2"/>
  <c r="L425" i="1" s="1"/>
  <c r="AR426" i="2"/>
  <c r="AZ364" i="2"/>
  <c r="BL375" i="2"/>
  <c r="P375" i="1" s="1"/>
  <c r="P377" i="2"/>
  <c r="D377" i="1" s="1"/>
  <c r="T377" i="1" s="1"/>
  <c r="AQ383" i="2"/>
  <c r="AQ435" i="2" s="1"/>
  <c r="P387" i="2"/>
  <c r="D387" i="1" s="1"/>
  <c r="T387" i="1" s="1"/>
  <c r="BQ389" i="2"/>
  <c r="BL403" i="2"/>
  <c r="P403" i="1" s="1"/>
  <c r="AI413" i="2"/>
  <c r="K413" i="1" s="1"/>
  <c r="L419" i="2"/>
  <c r="AV423" i="2"/>
  <c r="L423" i="1" s="1"/>
  <c r="AB386" i="2"/>
  <c r="BM386" i="2"/>
  <c r="BR389" i="2"/>
  <c r="BH397" i="2"/>
  <c r="P403" i="2"/>
  <c r="D403" i="1" s="1"/>
  <c r="AB408" i="2"/>
  <c r="L413" i="2"/>
  <c r="AJ413" i="2"/>
  <c r="BQ422" i="2"/>
  <c r="BP422" i="2" s="1"/>
  <c r="AZ423" i="2"/>
  <c r="H429" i="2"/>
  <c r="AG429" i="2"/>
  <c r="BR433" i="2"/>
  <c r="BN386" i="2"/>
  <c r="BS389" i="2"/>
  <c r="AI397" i="2"/>
  <c r="AB407" i="2"/>
  <c r="BO419" i="2"/>
  <c r="S419" i="1" s="1"/>
  <c r="AY364" i="2"/>
  <c r="BL373" i="2"/>
  <c r="P373" i="1" s="1"/>
  <c r="BS377" i="2"/>
  <c r="H386" i="2"/>
  <c r="AZ385" i="2"/>
  <c r="BS387" i="2"/>
  <c r="BP387" i="2" s="1"/>
  <c r="BO386" i="2"/>
  <c r="X396" i="2"/>
  <c r="D408" i="2"/>
  <c r="E407" i="2"/>
  <c r="AD407" i="2"/>
  <c r="AG423" i="2"/>
  <c r="AG419" i="2" s="1"/>
  <c r="AW426" i="2"/>
  <c r="AI360" i="2"/>
  <c r="K360" i="1" s="1"/>
  <c r="BQ399" i="2"/>
  <c r="BP399" i="2" s="1"/>
  <c r="AE407" i="2"/>
  <c r="AE383" i="2" s="1"/>
  <c r="BQ409" i="2"/>
  <c r="Q408" i="2"/>
  <c r="AV412" i="2"/>
  <c r="L412" i="1" s="1"/>
  <c r="T412" i="1" s="1"/>
  <c r="AV414" i="2"/>
  <c r="L414" i="1" s="1"/>
  <c r="AW413" i="2"/>
  <c r="AR420" i="2"/>
  <c r="BD423" i="2"/>
  <c r="L429" i="2"/>
  <c r="AS407" i="2"/>
  <c r="AR407" i="2" s="1"/>
  <c r="E419" i="2"/>
  <c r="D419" i="2" s="1"/>
  <c r="Y419" i="2"/>
  <c r="X419" i="2" s="1"/>
  <c r="AS419" i="2"/>
  <c r="AR419" i="2" s="1"/>
  <c r="R408" i="2"/>
  <c r="R420" i="2"/>
  <c r="S408" i="2"/>
  <c r="S420" i="2"/>
  <c r="P427" i="2"/>
  <c r="D427" i="1" s="1"/>
  <c r="T427" i="1" s="1"/>
  <c r="AW364" i="2"/>
  <c r="AW429" i="2"/>
  <c r="M202" i="1" l="1"/>
  <c r="D10" i="2"/>
  <c r="I407" i="1"/>
  <c r="AA435" i="2"/>
  <c r="I27" i="1"/>
  <c r="AU435" i="2"/>
  <c r="G435" i="2"/>
  <c r="AF419" i="2"/>
  <c r="H419" i="1" s="1"/>
  <c r="I419" i="1"/>
  <c r="AV289" i="2"/>
  <c r="L289" i="1" s="1"/>
  <c r="M289" i="1"/>
  <c r="AF360" i="2"/>
  <c r="H360" i="1" s="1"/>
  <c r="I360" i="1"/>
  <c r="P115" i="2"/>
  <c r="D115" i="1" s="1"/>
  <c r="Q114" i="2"/>
  <c r="E115" i="1"/>
  <c r="AF188" i="2"/>
  <c r="H188" i="1" s="1"/>
  <c r="AG187" i="2"/>
  <c r="I188" i="1"/>
  <c r="P217" i="2"/>
  <c r="D217" i="1" s="1"/>
  <c r="T217" i="1" s="1"/>
  <c r="BP115" i="2"/>
  <c r="AF213" i="2"/>
  <c r="H213" i="1" s="1"/>
  <c r="I213" i="1"/>
  <c r="AI140" i="2"/>
  <c r="K140" i="1" s="1"/>
  <c r="K141" i="1"/>
  <c r="W141" i="1" s="1"/>
  <c r="AV31" i="2"/>
  <c r="L31" i="1" s="1"/>
  <c r="M31" i="1"/>
  <c r="BQ59" i="2"/>
  <c r="BP59" i="2" s="1"/>
  <c r="P59" i="2"/>
  <c r="D59" i="1" s="1"/>
  <c r="E59" i="1"/>
  <c r="R27" i="2"/>
  <c r="F27" i="1" s="1"/>
  <c r="F28" i="1"/>
  <c r="AV12" i="2"/>
  <c r="L12" i="1" s="1"/>
  <c r="M12" i="1"/>
  <c r="H67" i="2"/>
  <c r="M335" i="1"/>
  <c r="BO262" i="2"/>
  <c r="S262" i="1" s="1"/>
  <c r="S263" i="1"/>
  <c r="W413" i="1"/>
  <c r="BQ343" i="2"/>
  <c r="AF278" i="2"/>
  <c r="H278" i="1" s="1"/>
  <c r="I278" i="1"/>
  <c r="BN317" i="2"/>
  <c r="R317" i="1" s="1"/>
  <c r="R319" i="1"/>
  <c r="AV229" i="2"/>
  <c r="L229" i="1" s="1"/>
  <c r="AW228" i="2"/>
  <c r="M229" i="1"/>
  <c r="AV282" i="2"/>
  <c r="L282" i="1" s="1"/>
  <c r="M282" i="1"/>
  <c r="W155" i="1"/>
  <c r="AF152" i="2"/>
  <c r="H152" i="1" s="1"/>
  <c r="I152" i="1"/>
  <c r="R202" i="2"/>
  <c r="F202" i="1" s="1"/>
  <c r="F203" i="1"/>
  <c r="P213" i="2"/>
  <c r="D213" i="1" s="1"/>
  <c r="E213" i="1"/>
  <c r="AF228" i="2"/>
  <c r="H228" i="1" s="1"/>
  <c r="I228" i="1"/>
  <c r="P152" i="2"/>
  <c r="D152" i="1" s="1"/>
  <c r="E152" i="1"/>
  <c r="T235" i="1"/>
  <c r="AY164" i="2"/>
  <c r="O164" i="1" s="1"/>
  <c r="O165" i="1"/>
  <c r="AP185" i="2"/>
  <c r="AX247" i="2"/>
  <c r="N247" i="1" s="1"/>
  <c r="AV248" i="2"/>
  <c r="L248" i="1" s="1"/>
  <c r="N248" i="1"/>
  <c r="V248" i="1" s="1"/>
  <c r="Q228" i="2"/>
  <c r="P229" i="2"/>
  <c r="D229" i="1" s="1"/>
  <c r="E229" i="1"/>
  <c r="BP103" i="2"/>
  <c r="AV152" i="2"/>
  <c r="L152" i="1" s="1"/>
  <c r="M152" i="1"/>
  <c r="AV145" i="2"/>
  <c r="L145" i="1" s="1"/>
  <c r="M145" i="1"/>
  <c r="W267" i="1"/>
  <c r="X185" i="2"/>
  <c r="BQ31" i="2"/>
  <c r="BP31" i="2" s="1"/>
  <c r="BP32" i="2"/>
  <c r="BS195" i="2"/>
  <c r="BQ55" i="2"/>
  <c r="BP56" i="2"/>
  <c r="V67" i="2"/>
  <c r="AF69" i="2"/>
  <c r="H69" i="1" s="1"/>
  <c r="I69" i="1"/>
  <c r="AF44" i="2"/>
  <c r="H44" i="1" s="1"/>
  <c r="J44" i="1"/>
  <c r="S12" i="2"/>
  <c r="G13" i="1"/>
  <c r="L319" i="2"/>
  <c r="M317" i="2"/>
  <c r="AV324" i="2"/>
  <c r="L324" i="1" s="1"/>
  <c r="M324" i="1"/>
  <c r="P195" i="2"/>
  <c r="D195" i="1" s="1"/>
  <c r="E195" i="1"/>
  <c r="T380" i="1"/>
  <c r="P420" i="2"/>
  <c r="D420" i="1" s="1"/>
  <c r="Q419" i="2"/>
  <c r="E420" i="1"/>
  <c r="BP388" i="2"/>
  <c r="AF320" i="2"/>
  <c r="H320" i="1" s="1"/>
  <c r="AG319" i="2"/>
  <c r="I320" i="1"/>
  <c r="BL423" i="2"/>
  <c r="P423" i="1" s="1"/>
  <c r="Q423" i="1"/>
  <c r="P290" i="2"/>
  <c r="D290" i="1" s="1"/>
  <c r="Q289" i="2"/>
  <c r="E290" i="1"/>
  <c r="R372" i="2"/>
  <c r="P373" i="2"/>
  <c r="D373" i="1" s="1"/>
  <c r="F373" i="1"/>
  <c r="V373" i="1" s="1"/>
  <c r="BP421" i="2"/>
  <c r="BQ420" i="2"/>
  <c r="BP322" i="2"/>
  <c r="BR240" i="2"/>
  <c r="BP240" i="2" s="1"/>
  <c r="F240" i="1"/>
  <c r="V240" i="1" s="1"/>
  <c r="BP249" i="2"/>
  <c r="BQ248" i="2"/>
  <c r="BN355" i="2"/>
  <c r="R355" i="1" s="1"/>
  <c r="AF203" i="2"/>
  <c r="H203" i="1" s="1"/>
  <c r="AG202" i="2"/>
  <c r="I203" i="1"/>
  <c r="AZ372" i="2"/>
  <c r="T289" i="2"/>
  <c r="BQ213" i="2"/>
  <c r="BP213" i="2" s="1"/>
  <c r="BP214" i="2"/>
  <c r="BP142" i="2"/>
  <c r="BQ141" i="2"/>
  <c r="BQ178" i="2"/>
  <c r="BP179" i="2"/>
  <c r="T230" i="1"/>
  <c r="AH202" i="2"/>
  <c r="J202" i="1" s="1"/>
  <c r="J203" i="1"/>
  <c r="BK185" i="2"/>
  <c r="BK435" i="2" s="1"/>
  <c r="AV100" i="2"/>
  <c r="L100" i="1" s="1"/>
  <c r="AY86" i="2"/>
  <c r="O86" i="1" s="1"/>
  <c r="O100" i="1"/>
  <c r="W100" i="1" s="1"/>
  <c r="BP176" i="2"/>
  <c r="T173" i="2"/>
  <c r="BL247" i="2"/>
  <c r="P247" i="1" s="1"/>
  <c r="Q247" i="1"/>
  <c r="R86" i="2"/>
  <c r="F86" i="1" s="1"/>
  <c r="F87" i="1"/>
  <c r="BM27" i="2"/>
  <c r="BL28" i="2"/>
  <c r="P28" i="1" s="1"/>
  <c r="Q28" i="1"/>
  <c r="R36" i="2"/>
  <c r="F36" i="1" s="1"/>
  <c r="F37" i="1"/>
  <c r="BS94" i="2"/>
  <c r="BP14" i="2"/>
  <c r="BP17" i="2"/>
  <c r="BQ94" i="2"/>
  <c r="BP94" i="2" s="1"/>
  <c r="T15" i="1"/>
  <c r="BP24" i="2"/>
  <c r="BQ23" i="2"/>
  <c r="BP23" i="2" s="1"/>
  <c r="AV86" i="2"/>
  <c r="L86" i="1" s="1"/>
  <c r="M86" i="1"/>
  <c r="BP13" i="2"/>
  <c r="W195" i="1"/>
  <c r="AW36" i="2"/>
  <c r="AV37" i="2"/>
  <c r="L37" i="1" s="1"/>
  <c r="M37" i="1"/>
  <c r="BQ145" i="2"/>
  <c r="D114" i="2"/>
  <c r="X36" i="2"/>
  <c r="S335" i="2"/>
  <c r="G335" i="1" s="1"/>
  <c r="W335" i="1" s="1"/>
  <c r="G336" i="1"/>
  <c r="W336" i="1" s="1"/>
  <c r="BL378" i="2"/>
  <c r="P378" i="1" s="1"/>
  <c r="BM372" i="2"/>
  <c r="Q378" i="1"/>
  <c r="BL324" i="2"/>
  <c r="P324" i="1" s="1"/>
  <c r="Q324" i="1"/>
  <c r="BP367" i="2"/>
  <c r="T344" i="1"/>
  <c r="AV263" i="2"/>
  <c r="L263" i="1" s="1"/>
  <c r="AW262" i="2"/>
  <c r="M263" i="1"/>
  <c r="AF220" i="2"/>
  <c r="H220" i="1" s="1"/>
  <c r="I220" i="1"/>
  <c r="S228" i="2"/>
  <c r="G228" i="1" s="1"/>
  <c r="G229" i="1"/>
  <c r="AN262" i="2"/>
  <c r="S202" i="2"/>
  <c r="G202" i="1" s="1"/>
  <c r="G203" i="1"/>
  <c r="W203" i="1" s="1"/>
  <c r="R355" i="2"/>
  <c r="F355" i="1" s="1"/>
  <c r="BP181" i="2"/>
  <c r="BL203" i="2"/>
  <c r="P203" i="1" s="1"/>
  <c r="BM202" i="2"/>
  <c r="Q203" i="1"/>
  <c r="D202" i="2"/>
  <c r="AY202" i="2"/>
  <c r="O202" i="1" s="1"/>
  <c r="O203" i="1"/>
  <c r="L202" i="2"/>
  <c r="BQ233" i="2"/>
  <c r="BP234" i="2"/>
  <c r="AH247" i="2"/>
  <c r="J247" i="1" s="1"/>
  <c r="V247" i="1" s="1"/>
  <c r="AF87" i="2"/>
  <c r="H87" i="1" s="1"/>
  <c r="T87" i="1" s="1"/>
  <c r="AG86" i="2"/>
  <c r="AG67" i="2" s="1"/>
  <c r="I87" i="1"/>
  <c r="U87" i="1" s="1"/>
  <c r="BS126" i="2"/>
  <c r="H140" i="2"/>
  <c r="BP138" i="2"/>
  <c r="BL126" i="2"/>
  <c r="P126" i="1" s="1"/>
  <c r="Q126" i="1"/>
  <c r="J187" i="1"/>
  <c r="BL240" i="2"/>
  <c r="P240" i="1" s="1"/>
  <c r="Q240" i="1"/>
  <c r="V148" i="1"/>
  <c r="AW27" i="2"/>
  <c r="AB12" i="2"/>
  <c r="AC10" i="2"/>
  <c r="AF97" i="2"/>
  <c r="H97" i="1" s="1"/>
  <c r="J97" i="1"/>
  <c r="V97" i="1" s="1"/>
  <c r="AR36" i="2"/>
  <c r="T245" i="1"/>
  <c r="AX55" i="2"/>
  <c r="AV56" i="2"/>
  <c r="L56" i="1" s="1"/>
  <c r="N56" i="1"/>
  <c r="AV79" i="2"/>
  <c r="L79" i="1" s="1"/>
  <c r="BL44" i="2"/>
  <c r="P44" i="1" s="1"/>
  <c r="BL70" i="2"/>
  <c r="P70" i="1" s="1"/>
  <c r="BM69" i="2"/>
  <c r="Q70" i="1"/>
  <c r="AY69" i="2"/>
  <c r="P23" i="2"/>
  <c r="D23" i="1" s="1"/>
  <c r="P90" i="2"/>
  <c r="D90" i="1" s="1"/>
  <c r="E90" i="1"/>
  <c r="P320" i="2"/>
  <c r="D320" i="1" s="1"/>
  <c r="Q319" i="2"/>
  <c r="E320" i="1"/>
  <c r="BP363" i="2"/>
  <c r="BR364" i="2"/>
  <c r="BR355" i="2" s="1"/>
  <c r="BS342" i="2"/>
  <c r="BQ301" i="2"/>
  <c r="BP301" i="2" s="1"/>
  <c r="BP302" i="2"/>
  <c r="BS282" i="2"/>
  <c r="T253" i="1"/>
  <c r="BL233" i="2"/>
  <c r="P233" i="1" s="1"/>
  <c r="BM228" i="2"/>
  <c r="Q233" i="1"/>
  <c r="U233" i="1" s="1"/>
  <c r="BR217" i="2"/>
  <c r="BR202" i="2" s="1"/>
  <c r="BP218" i="2"/>
  <c r="BL192" i="2"/>
  <c r="P192" i="1" s="1"/>
  <c r="R192" i="1"/>
  <c r="V192" i="1" s="1"/>
  <c r="T123" i="1"/>
  <c r="J435" i="2"/>
  <c r="S69" i="2"/>
  <c r="G70" i="1"/>
  <c r="AT435" i="2"/>
  <c r="T72" i="1"/>
  <c r="AY10" i="2"/>
  <c r="O12" i="1"/>
  <c r="T50" i="1"/>
  <c r="BL290" i="2"/>
  <c r="P290" i="1" s="1"/>
  <c r="BM289" i="2"/>
  <c r="Q290" i="1"/>
  <c r="P301" i="2"/>
  <c r="D301" i="1" s="1"/>
  <c r="E301" i="1"/>
  <c r="AF178" i="2"/>
  <c r="H178" i="1" s="1"/>
  <c r="I178" i="1"/>
  <c r="BP230" i="2"/>
  <c r="BQ229" i="2"/>
  <c r="BR407" i="2"/>
  <c r="BS373" i="2"/>
  <c r="BS372" i="2" s="1"/>
  <c r="BQ290" i="2"/>
  <c r="BP291" i="2"/>
  <c r="P408" i="2"/>
  <c r="D408" i="1" s="1"/>
  <c r="T408" i="1" s="1"/>
  <c r="Q407" i="2"/>
  <c r="E408" i="1"/>
  <c r="U408" i="1" s="1"/>
  <c r="AI396" i="2"/>
  <c r="K396" i="1" s="1"/>
  <c r="W396" i="1" s="1"/>
  <c r="K397" i="1"/>
  <c r="W397" i="1" s="1"/>
  <c r="AF397" i="2"/>
  <c r="H397" i="1" s="1"/>
  <c r="T397" i="1" s="1"/>
  <c r="T361" i="1"/>
  <c r="T425" i="1"/>
  <c r="BQ397" i="2"/>
  <c r="BS396" i="2"/>
  <c r="BI383" i="2"/>
  <c r="BH383" i="2" s="1"/>
  <c r="AV372" i="2"/>
  <c r="L372" i="1" s="1"/>
  <c r="M372" i="1"/>
  <c r="BL343" i="2"/>
  <c r="P343" i="1" s="1"/>
  <c r="BM342" i="2"/>
  <c r="Q343" i="1"/>
  <c r="S355" i="2"/>
  <c r="G355" i="1" s="1"/>
  <c r="G356" i="1"/>
  <c r="AZ319" i="2"/>
  <c r="BA317" i="2"/>
  <c r="S342" i="2"/>
  <c r="G342" i="1" s="1"/>
  <c r="G343" i="1"/>
  <c r="W343" i="1" s="1"/>
  <c r="P282" i="2"/>
  <c r="D282" i="1" s="1"/>
  <c r="BQ298" i="2"/>
  <c r="BP298" i="2" s="1"/>
  <c r="BP299" i="2"/>
  <c r="AJ140" i="2"/>
  <c r="AK67" i="2"/>
  <c r="AJ67" i="2" s="1"/>
  <c r="BP169" i="2"/>
  <c r="R114" i="2"/>
  <c r="F114" i="1" s="1"/>
  <c r="F115" i="1"/>
  <c r="AV220" i="2"/>
  <c r="L220" i="1" s="1"/>
  <c r="BM319" i="2"/>
  <c r="P233" i="2"/>
  <c r="D233" i="1" s="1"/>
  <c r="AV59" i="2"/>
  <c r="L59" i="1" s="1"/>
  <c r="M59" i="1"/>
  <c r="AJ86" i="2"/>
  <c r="AL67" i="2"/>
  <c r="BQ126" i="2"/>
  <c r="BP126" i="2" s="1"/>
  <c r="BP127" i="2"/>
  <c r="T236" i="1"/>
  <c r="BS164" i="2"/>
  <c r="BC185" i="2"/>
  <c r="BC435" i="2" s="1"/>
  <c r="T131" i="1"/>
  <c r="AV203" i="2"/>
  <c r="L203" i="1" s="1"/>
  <c r="P122" i="2"/>
  <c r="D122" i="1" s="1"/>
  <c r="E122" i="1"/>
  <c r="U122" i="1" s="1"/>
  <c r="BL145" i="2"/>
  <c r="P145" i="1" s="1"/>
  <c r="Q145" i="1"/>
  <c r="V23" i="1"/>
  <c r="BS86" i="2"/>
  <c r="AZ12" i="2"/>
  <c r="BA10" i="2"/>
  <c r="BS70" i="2"/>
  <c r="BS69" i="2" s="1"/>
  <c r="BP198" i="2"/>
  <c r="Q27" i="2"/>
  <c r="P28" i="2"/>
  <c r="D28" i="1" s="1"/>
  <c r="E28" i="1"/>
  <c r="AV90" i="2"/>
  <c r="L90" i="1" s="1"/>
  <c r="M90" i="1"/>
  <c r="R12" i="2"/>
  <c r="F13" i="1"/>
  <c r="V13" i="1" s="1"/>
  <c r="BE67" i="2"/>
  <c r="BD67" i="2" s="1"/>
  <c r="BH10" i="2"/>
  <c r="AG12" i="2"/>
  <c r="AF18" i="2"/>
  <c r="H18" i="1" s="1"/>
  <c r="I18" i="1"/>
  <c r="V290" i="1"/>
  <c r="AX383" i="2"/>
  <c r="N383" i="1" s="1"/>
  <c r="AH342" i="2"/>
  <c r="J342" i="1" s="1"/>
  <c r="J343" i="1"/>
  <c r="BP409" i="2"/>
  <c r="BQ408" i="2"/>
  <c r="BP389" i="2"/>
  <c r="BR429" i="2"/>
  <c r="BP430" i="2"/>
  <c r="BS419" i="2"/>
  <c r="S385" i="2"/>
  <c r="G386" i="1"/>
  <c r="P396" i="2"/>
  <c r="D396" i="1" s="1"/>
  <c r="E396" i="1"/>
  <c r="BD385" i="2"/>
  <c r="BE383" i="2"/>
  <c r="BD383" i="2" s="1"/>
  <c r="T325" i="1"/>
  <c r="F319" i="1"/>
  <c r="BS289" i="2"/>
  <c r="P294" i="2"/>
  <c r="D294" i="1" s="1"/>
  <c r="E294" i="1"/>
  <c r="BS355" i="2"/>
  <c r="AX319" i="2"/>
  <c r="AF306" i="2"/>
  <c r="H306" i="1" s="1"/>
  <c r="BO228" i="2"/>
  <c r="S228" i="1" s="1"/>
  <c r="S229" i="1"/>
  <c r="P278" i="2"/>
  <c r="D278" i="1" s="1"/>
  <c r="T278" i="1" s="1"/>
  <c r="AF298" i="2"/>
  <c r="H298" i="1" s="1"/>
  <c r="I298" i="1"/>
  <c r="BL217" i="2"/>
  <c r="P217" i="1" s="1"/>
  <c r="Q217" i="1"/>
  <c r="U217" i="1" s="1"/>
  <c r="AC185" i="2"/>
  <c r="AB185" i="2" s="1"/>
  <c r="AB187" i="2"/>
  <c r="AG164" i="2"/>
  <c r="AF165" i="2"/>
  <c r="H165" i="1" s="1"/>
  <c r="I165" i="1"/>
  <c r="U165" i="1" s="1"/>
  <c r="W220" i="1"/>
  <c r="AJ185" i="2"/>
  <c r="BR145" i="2"/>
  <c r="BR140" i="2" s="1"/>
  <c r="AV192" i="2"/>
  <c r="L192" i="1" s="1"/>
  <c r="AY187" i="2"/>
  <c r="AV255" i="2"/>
  <c r="L255" i="1" s="1"/>
  <c r="M255" i="1"/>
  <c r="AR114" i="2"/>
  <c r="P103" i="2"/>
  <c r="D103" i="1" s="1"/>
  <c r="E103" i="1"/>
  <c r="U103" i="1" s="1"/>
  <c r="BS122" i="2"/>
  <c r="BS114" i="2" s="1"/>
  <c r="BP200" i="2"/>
  <c r="BP123" i="2"/>
  <c r="BQ122" i="2"/>
  <c r="AF155" i="2"/>
  <c r="H155" i="1" s="1"/>
  <c r="AC67" i="2"/>
  <c r="AB67" i="2" s="1"/>
  <c r="BL97" i="2"/>
  <c r="P97" i="1" s="1"/>
  <c r="Q97" i="1"/>
  <c r="T101" i="1"/>
  <c r="AV195" i="2"/>
  <c r="L195" i="1" s="1"/>
  <c r="M195" i="1"/>
  <c r="U67" i="2"/>
  <c r="BJ10" i="2"/>
  <c r="BJ435" i="2" s="1"/>
  <c r="BR12" i="2"/>
  <c r="BR10" i="2" s="1"/>
  <c r="BM10" i="2"/>
  <c r="BL12" i="2"/>
  <c r="P12" i="1" s="1"/>
  <c r="Q12" i="1"/>
  <c r="R289" i="2"/>
  <c r="F289" i="1" s="1"/>
  <c r="AV413" i="2"/>
  <c r="L413" i="1" s="1"/>
  <c r="M413" i="1"/>
  <c r="AY355" i="2"/>
  <c r="O355" i="1" s="1"/>
  <c r="O364" i="1"/>
  <c r="BP311" i="2"/>
  <c r="BQ310" i="2"/>
  <c r="BP310" i="2" s="1"/>
  <c r="BP386" i="2"/>
  <c r="BQ385" i="2"/>
  <c r="BQ173" i="2"/>
  <c r="BP174" i="2"/>
  <c r="T414" i="1"/>
  <c r="AF378" i="2"/>
  <c r="H378" i="1" s="1"/>
  <c r="I378" i="1"/>
  <c r="U378" i="1" s="1"/>
  <c r="BQ324" i="2"/>
  <c r="BP324" i="2" s="1"/>
  <c r="BP325" i="2"/>
  <c r="AR319" i="2"/>
  <c r="AS317" i="2"/>
  <c r="AR317" i="2" s="1"/>
  <c r="AV356" i="2"/>
  <c r="L356" i="1" s="1"/>
  <c r="AW355" i="2"/>
  <c r="M356" i="1"/>
  <c r="BP295" i="2"/>
  <c r="BQ294" i="2"/>
  <c r="BP294" i="2" s="1"/>
  <c r="BQ328" i="2"/>
  <c r="BP328" i="2" s="1"/>
  <c r="BP329" i="2"/>
  <c r="BR320" i="2"/>
  <c r="P298" i="2"/>
  <c r="D298" i="1" s="1"/>
  <c r="T298" i="1" s="1"/>
  <c r="E298" i="1"/>
  <c r="BR228" i="2"/>
  <c r="AV240" i="2"/>
  <c r="L240" i="1" s="1"/>
  <c r="M240" i="1"/>
  <c r="U240" i="1" s="1"/>
  <c r="BP266" i="2"/>
  <c r="AC383" i="2"/>
  <c r="AB383" i="2" s="1"/>
  <c r="O185" i="2"/>
  <c r="S289" i="2"/>
  <c r="G289" i="1" s="1"/>
  <c r="BN164" i="2"/>
  <c r="R164" i="1" s="1"/>
  <c r="R165" i="1"/>
  <c r="AJ187" i="2"/>
  <c r="W317" i="2"/>
  <c r="W435" i="2" s="1"/>
  <c r="P306" i="2"/>
  <c r="D306" i="1" s="1"/>
  <c r="E306" i="1"/>
  <c r="S187" i="2"/>
  <c r="G188" i="1"/>
  <c r="BR188" i="2"/>
  <c r="BR187" i="2" s="1"/>
  <c r="T256" i="1"/>
  <c r="BP102" i="2"/>
  <c r="V126" i="1"/>
  <c r="T127" i="1"/>
  <c r="P94" i="2"/>
  <c r="D94" i="1" s="1"/>
  <c r="T94" i="1" s="1"/>
  <c r="AG114" i="2"/>
  <c r="AF115" i="2"/>
  <c r="H115" i="1" s="1"/>
  <c r="I115" i="1"/>
  <c r="AH140" i="2"/>
  <c r="J140" i="1" s="1"/>
  <c r="BL148" i="2"/>
  <c r="P148" i="1" s="1"/>
  <c r="K435" i="2"/>
  <c r="Q86" i="2"/>
  <c r="BQ100" i="2"/>
  <c r="BP100" i="2" s="1"/>
  <c r="BP101" i="2"/>
  <c r="BO86" i="2"/>
  <c r="S86" i="1" s="1"/>
  <c r="T41" i="1"/>
  <c r="BD86" i="2"/>
  <c r="AV18" i="2"/>
  <c r="L18" i="1" s="1"/>
  <c r="O18" i="1"/>
  <c r="W18" i="1" s="1"/>
  <c r="BN289" i="2"/>
  <c r="R289" i="1" s="1"/>
  <c r="R290" i="1"/>
  <c r="AY262" i="2"/>
  <c r="O262" i="1" s="1"/>
  <c r="O263" i="1"/>
  <c r="BS233" i="2"/>
  <c r="BS228" i="2" s="1"/>
  <c r="AG289" i="2"/>
  <c r="AF290" i="2"/>
  <c r="H290" i="1" s="1"/>
  <c r="I290" i="1"/>
  <c r="AY342" i="2"/>
  <c r="O342" i="1" s="1"/>
  <c r="N185" i="2"/>
  <c r="AF133" i="2"/>
  <c r="H133" i="1" s="1"/>
  <c r="I133" i="1"/>
  <c r="T157" i="1"/>
  <c r="T307" i="1"/>
  <c r="AI355" i="2"/>
  <c r="K185" i="2"/>
  <c r="H187" i="2"/>
  <c r="P126" i="2"/>
  <c r="D126" i="1" s="1"/>
  <c r="E126" i="1"/>
  <c r="BP91" i="2"/>
  <c r="BQ90" i="2"/>
  <c r="BP90" i="2" s="1"/>
  <c r="BP144" i="2"/>
  <c r="D69" i="2"/>
  <c r="E67" i="2"/>
  <c r="D67" i="2" s="1"/>
  <c r="BB185" i="2"/>
  <c r="BB435" i="2" s="1"/>
  <c r="P100" i="2"/>
  <c r="D100" i="1" s="1"/>
  <c r="T100" i="1" s="1"/>
  <c r="E100" i="1"/>
  <c r="U100" i="1" s="1"/>
  <c r="AW140" i="2"/>
  <c r="Q36" i="1"/>
  <c r="AH36" i="2"/>
  <c r="J36" i="1" s="1"/>
  <c r="J37" i="1"/>
  <c r="AR12" i="2"/>
  <c r="AS10" i="2"/>
  <c r="BL90" i="2"/>
  <c r="P90" i="1" s="1"/>
  <c r="Q90" i="1"/>
  <c r="BL386" i="2"/>
  <c r="P386" i="1" s="1"/>
  <c r="BM385" i="2"/>
  <c r="Q386" i="1"/>
  <c r="U386" i="1" s="1"/>
  <c r="W426" i="1"/>
  <c r="Y383" i="2"/>
  <c r="X383" i="2" s="1"/>
  <c r="R385" i="2"/>
  <c r="P385" i="2" s="1"/>
  <c r="D385" i="1" s="1"/>
  <c r="P386" i="2"/>
  <c r="D386" i="1" s="1"/>
  <c r="T386" i="1" s="1"/>
  <c r="F386" i="1"/>
  <c r="AV429" i="2"/>
  <c r="L429" i="1" s="1"/>
  <c r="M429" i="1"/>
  <c r="BL420" i="2"/>
  <c r="P420" i="1" s="1"/>
  <c r="BM419" i="2"/>
  <c r="Q420" i="1"/>
  <c r="AH355" i="2"/>
  <c r="J355" i="1" s="1"/>
  <c r="J356" i="1"/>
  <c r="V356" i="1" s="1"/>
  <c r="BF317" i="2"/>
  <c r="BF435" i="2" s="1"/>
  <c r="P324" i="2"/>
  <c r="D324" i="1" s="1"/>
  <c r="T324" i="1" s="1"/>
  <c r="E324" i="1"/>
  <c r="BP265" i="2"/>
  <c r="AE185" i="2"/>
  <c r="BO202" i="2"/>
  <c r="S202" i="1" s="1"/>
  <c r="S213" i="1"/>
  <c r="W213" i="1" s="1"/>
  <c r="AV274" i="2"/>
  <c r="L274" i="1" s="1"/>
  <c r="T274" i="1" s="1"/>
  <c r="M274" i="1"/>
  <c r="U274" i="1" s="1"/>
  <c r="S164" i="2"/>
  <c r="G164" i="1" s="1"/>
  <c r="G165" i="1"/>
  <c r="E317" i="2"/>
  <c r="D317" i="2" s="1"/>
  <c r="AV364" i="2"/>
  <c r="L364" i="1" s="1"/>
  <c r="T364" i="1" s="1"/>
  <c r="M364" i="1"/>
  <c r="U364" i="1" s="1"/>
  <c r="AF429" i="2"/>
  <c r="H429" i="1" s="1"/>
  <c r="I429" i="1"/>
  <c r="U429" i="1" s="1"/>
  <c r="BL407" i="2"/>
  <c r="P407" i="1" s="1"/>
  <c r="Q407" i="1"/>
  <c r="BO355" i="2"/>
  <c r="S355" i="1" s="1"/>
  <c r="S356" i="1"/>
  <c r="BR419" i="2"/>
  <c r="BR383" i="2" s="1"/>
  <c r="W360" i="1"/>
  <c r="BP379" i="2"/>
  <c r="BQ335" i="2"/>
  <c r="BL356" i="2"/>
  <c r="P356" i="1" s="1"/>
  <c r="AW319" i="2"/>
  <c r="AV320" i="2"/>
  <c r="L320" i="1" s="1"/>
  <c r="M320" i="1"/>
  <c r="BL328" i="2"/>
  <c r="P328" i="1" s="1"/>
  <c r="Q328" i="1"/>
  <c r="U328" i="1" s="1"/>
  <c r="AH319" i="2"/>
  <c r="J320" i="1"/>
  <c r="V320" i="1" s="1"/>
  <c r="I185" i="2"/>
  <c r="H185" i="2" s="1"/>
  <c r="H202" i="2"/>
  <c r="BL229" i="2"/>
  <c r="P229" i="1" s="1"/>
  <c r="T304" i="1"/>
  <c r="AX335" i="2"/>
  <c r="N335" i="1" s="1"/>
  <c r="N336" i="1"/>
  <c r="V336" i="1" s="1"/>
  <c r="AV385" i="2"/>
  <c r="L385" i="1" s="1"/>
  <c r="M385" i="1"/>
  <c r="Q247" i="2"/>
  <c r="P255" i="2"/>
  <c r="D255" i="1" s="1"/>
  <c r="E255" i="1"/>
  <c r="AH262" i="2"/>
  <c r="J262" i="1" s="1"/>
  <c r="J263" i="1"/>
  <c r="V263" i="1" s="1"/>
  <c r="BR328" i="2"/>
  <c r="AV178" i="2"/>
  <c r="L178" i="1" s="1"/>
  <c r="N178" i="1"/>
  <c r="V178" i="1" s="1"/>
  <c r="AJ202" i="2"/>
  <c r="AV126" i="2"/>
  <c r="L126" i="1" s="1"/>
  <c r="M126" i="1"/>
  <c r="AX262" i="2"/>
  <c r="N262" i="1" s="1"/>
  <c r="BP149" i="2"/>
  <c r="BQ148" i="2"/>
  <c r="BP148" i="2" s="1"/>
  <c r="BP199" i="2"/>
  <c r="BE185" i="2"/>
  <c r="BD185" i="2" s="1"/>
  <c r="BQ306" i="2"/>
  <c r="BP307" i="2"/>
  <c r="X140" i="2"/>
  <c r="AG173" i="2"/>
  <c r="AF174" i="2"/>
  <c r="H174" i="1" s="1"/>
  <c r="I174" i="1"/>
  <c r="T257" i="1"/>
  <c r="BR79" i="2"/>
  <c r="BP79" i="2" s="1"/>
  <c r="BL107" i="2"/>
  <c r="P107" i="1" s="1"/>
  <c r="Q107" i="1"/>
  <c r="BP197" i="2"/>
  <c r="BQ195" i="2"/>
  <c r="BP195" i="2" s="1"/>
  <c r="AV49" i="2"/>
  <c r="L49" i="1" s="1"/>
  <c r="M49" i="1"/>
  <c r="P13" i="2"/>
  <c r="D13" i="1" s="1"/>
  <c r="T13" i="1" s="1"/>
  <c r="K10" i="1"/>
  <c r="AL435" i="2"/>
  <c r="AK10" i="2"/>
  <c r="AJ12" i="2"/>
  <c r="T240" i="1"/>
  <c r="T430" i="1"/>
  <c r="BB383" i="2"/>
  <c r="BP414" i="2"/>
  <c r="T357" i="1"/>
  <c r="P342" i="2"/>
  <c r="D342" i="1" s="1"/>
  <c r="E342" i="1"/>
  <c r="BQ270" i="2"/>
  <c r="BP270" i="2" s="1"/>
  <c r="BP271" i="2"/>
  <c r="T329" i="1"/>
  <c r="N317" i="2"/>
  <c r="AF310" i="2"/>
  <c r="H310" i="1" s="1"/>
  <c r="I310" i="1"/>
  <c r="BP264" i="2"/>
  <c r="BQ263" i="2"/>
  <c r="BP256" i="2"/>
  <c r="BQ255" i="2"/>
  <c r="BP255" i="2" s="1"/>
  <c r="P328" i="2"/>
  <c r="D328" i="1" s="1"/>
  <c r="F328" i="1"/>
  <c r="V328" i="1" s="1"/>
  <c r="AW185" i="2"/>
  <c r="M187" i="1"/>
  <c r="V185" i="2"/>
  <c r="BM173" i="2"/>
  <c r="BL174" i="2"/>
  <c r="P174" i="1" s="1"/>
  <c r="Q174" i="1"/>
  <c r="AV119" i="2"/>
  <c r="L119" i="1" s="1"/>
  <c r="M119" i="1"/>
  <c r="AI187" i="2"/>
  <c r="K188" i="1"/>
  <c r="BR155" i="2"/>
  <c r="BP156" i="2"/>
  <c r="AX187" i="2"/>
  <c r="AF255" i="2"/>
  <c r="H255" i="1" s="1"/>
  <c r="I255" i="1"/>
  <c r="BP104" i="2"/>
  <c r="AX114" i="2"/>
  <c r="N114" i="1" s="1"/>
  <c r="BL195" i="2"/>
  <c r="P195" i="1" s="1"/>
  <c r="Q195" i="1"/>
  <c r="N69" i="1"/>
  <c r="BL103" i="2"/>
  <c r="P103" i="1" s="1"/>
  <c r="AV107" i="2"/>
  <c r="L107" i="1" s="1"/>
  <c r="M107" i="1"/>
  <c r="BP29" i="2"/>
  <c r="BQ28" i="2"/>
  <c r="AH27" i="2"/>
  <c r="J27" i="1" s="1"/>
  <c r="J28" i="1"/>
  <c r="N10" i="2"/>
  <c r="X10" i="2"/>
  <c r="BP80" i="2"/>
  <c r="BP268" i="2"/>
  <c r="BQ267" i="2"/>
  <c r="BP267" i="2" s="1"/>
  <c r="BC317" i="2"/>
  <c r="T378" i="1"/>
  <c r="BO289" i="2"/>
  <c r="S289" i="1" s="1"/>
  <c r="S294" i="1"/>
  <c r="W294" i="1" s="1"/>
  <c r="AB319" i="2"/>
  <c r="AC317" i="2"/>
  <c r="AB317" i="2" s="1"/>
  <c r="BL364" i="2"/>
  <c r="P364" i="1" s="1"/>
  <c r="BB317" i="2"/>
  <c r="M185" i="2"/>
  <c r="L187" i="2"/>
  <c r="BL187" i="2"/>
  <c r="P187" i="1" s="1"/>
  <c r="Q187" i="1"/>
  <c r="W192" i="1"/>
  <c r="I317" i="2"/>
  <c r="H317" i="2" s="1"/>
  <c r="BQ217" i="2"/>
  <c r="BP217" i="2" s="1"/>
  <c r="R173" i="2"/>
  <c r="F173" i="1" s="1"/>
  <c r="BS267" i="2"/>
  <c r="BS262" i="2" s="1"/>
  <c r="BP211" i="2"/>
  <c r="BQ155" i="2"/>
  <c r="BP155" i="2" s="1"/>
  <c r="BO187" i="2"/>
  <c r="S188" i="1"/>
  <c r="BR178" i="2"/>
  <c r="AR289" i="2"/>
  <c r="T104" i="1"/>
  <c r="D36" i="2"/>
  <c r="R69" i="2"/>
  <c r="F70" i="1"/>
  <c r="V70" i="1" s="1"/>
  <c r="BP121" i="2"/>
  <c r="BP124" i="2"/>
  <c r="AR69" i="2"/>
  <c r="AS67" i="2"/>
  <c r="AR67" i="2" s="1"/>
  <c r="BM86" i="2"/>
  <c r="AF31" i="2"/>
  <c r="H31" i="1" s="1"/>
  <c r="T31" i="1" s="1"/>
  <c r="I31" i="1"/>
  <c r="U31" i="1" s="1"/>
  <c r="AP10" i="2"/>
  <c r="AN10" i="2" s="1"/>
  <c r="BP42" i="2"/>
  <c r="AH86" i="2"/>
  <c r="J87" i="1"/>
  <c r="AV343" i="2"/>
  <c r="L343" i="1" s="1"/>
  <c r="AW342" i="2"/>
  <c r="M343" i="1"/>
  <c r="P426" i="2"/>
  <c r="D426" i="1" s="1"/>
  <c r="T426" i="1" s="1"/>
  <c r="E426" i="1"/>
  <c r="AF348" i="2"/>
  <c r="H348" i="1" s="1"/>
  <c r="I348" i="1"/>
  <c r="V396" i="1"/>
  <c r="BQ413" i="2"/>
  <c r="BP413" i="2" s="1"/>
  <c r="AF385" i="2"/>
  <c r="H385" i="1" s="1"/>
  <c r="AG383" i="2"/>
  <c r="I385" i="1"/>
  <c r="BQ356" i="2"/>
  <c r="BP357" i="2"/>
  <c r="BL301" i="2"/>
  <c r="P301" i="1" s="1"/>
  <c r="Q301" i="1"/>
  <c r="S407" i="2"/>
  <c r="G407" i="1" s="1"/>
  <c r="G408" i="1"/>
  <c r="W408" i="1" s="1"/>
  <c r="T424" i="1"/>
  <c r="BP402" i="2"/>
  <c r="BQ348" i="2"/>
  <c r="BP348" i="2" s="1"/>
  <c r="BP350" i="2"/>
  <c r="L385" i="2"/>
  <c r="P413" i="2"/>
  <c r="D413" i="1" s="1"/>
  <c r="T413" i="1" s="1"/>
  <c r="BP432" i="2"/>
  <c r="BQ364" i="2"/>
  <c r="BP365" i="2"/>
  <c r="BP346" i="2"/>
  <c r="P356" i="2"/>
  <c r="D356" i="1" s="1"/>
  <c r="T356" i="1" s="1"/>
  <c r="Q355" i="2"/>
  <c r="E356" i="1"/>
  <c r="BL355" i="2"/>
  <c r="P355" i="1" s="1"/>
  <c r="Q355" i="1"/>
  <c r="BL396" i="2"/>
  <c r="P396" i="1" s="1"/>
  <c r="AZ383" i="2"/>
  <c r="R262" i="2"/>
  <c r="F262" i="1" s="1"/>
  <c r="F267" i="1"/>
  <c r="V267" i="1" s="1"/>
  <c r="AJ289" i="2"/>
  <c r="Z317" i="2"/>
  <c r="Z435" i="2" s="1"/>
  <c r="BN187" i="2"/>
  <c r="BL188" i="2"/>
  <c r="P188" i="1" s="1"/>
  <c r="R188" i="1"/>
  <c r="V188" i="1" s="1"/>
  <c r="AO185" i="2"/>
  <c r="F187" i="1"/>
  <c r="BL165" i="2"/>
  <c r="P165" i="1" s="1"/>
  <c r="BM164" i="2"/>
  <c r="Q165" i="1"/>
  <c r="BS192" i="2"/>
  <c r="BS187" i="2" s="1"/>
  <c r="BS185" i="2" s="1"/>
  <c r="H319" i="2"/>
  <c r="AI202" i="2"/>
  <c r="K202" i="1" s="1"/>
  <c r="BR133" i="2"/>
  <c r="AN187" i="2"/>
  <c r="S262" i="2"/>
  <c r="G262" i="1" s="1"/>
  <c r="G263" i="1"/>
  <c r="W263" i="1" s="1"/>
  <c r="BP152" i="2"/>
  <c r="BS178" i="2"/>
  <c r="BS173" i="2" s="1"/>
  <c r="BO69" i="2"/>
  <c r="S70" i="1"/>
  <c r="R140" i="2"/>
  <c r="F140" i="1" s="1"/>
  <c r="F141" i="1"/>
  <c r="V141" i="1" s="1"/>
  <c r="AI114" i="2"/>
  <c r="K114" i="1" s="1"/>
  <c r="K115" i="1"/>
  <c r="T57" i="1"/>
  <c r="BR119" i="2"/>
  <c r="BP119" i="2" s="1"/>
  <c r="BR70" i="2"/>
  <c r="P119" i="2"/>
  <c r="D119" i="1" s="1"/>
  <c r="E119" i="1"/>
  <c r="BP120" i="2"/>
  <c r="S114" i="2"/>
  <c r="G114" i="1" s="1"/>
  <c r="BL55" i="2"/>
  <c r="P55" i="1" s="1"/>
  <c r="O10" i="2"/>
  <c r="BN385" i="2"/>
  <c r="R386" i="1"/>
  <c r="BO317" i="2"/>
  <c r="S317" i="1" s="1"/>
  <c r="S319" i="1"/>
  <c r="BA185" i="2"/>
  <c r="AZ187" i="2"/>
  <c r="R164" i="2"/>
  <c r="P165" i="2"/>
  <c r="D165" i="1" s="1"/>
  <c r="F165" i="1"/>
  <c r="Q69" i="2"/>
  <c r="P70" i="2"/>
  <c r="D70" i="1" s="1"/>
  <c r="T70" i="1" s="1"/>
  <c r="E70" i="1"/>
  <c r="U70" i="1" s="1"/>
  <c r="T80" i="1"/>
  <c r="BP314" i="2"/>
  <c r="AW114" i="2"/>
  <c r="AF107" i="2"/>
  <c r="H107" i="1" s="1"/>
  <c r="I107" i="1"/>
  <c r="U107" i="1" s="1"/>
  <c r="BR100" i="2"/>
  <c r="BR86" i="2" s="1"/>
  <c r="L69" i="2"/>
  <c r="O67" i="2"/>
  <c r="L67" i="2" s="1"/>
  <c r="T25" i="1"/>
  <c r="BO12" i="2"/>
  <c r="S13" i="1"/>
  <c r="BS13" i="2"/>
  <c r="BS12" i="2" s="1"/>
  <c r="AV148" i="2"/>
  <c r="L148" i="1" s="1"/>
  <c r="T148" i="1" s="1"/>
  <c r="M148" i="1"/>
  <c r="U148" i="1" s="1"/>
  <c r="AV396" i="2"/>
  <c r="L396" i="1" s="1"/>
  <c r="M396" i="1"/>
  <c r="AN319" i="2"/>
  <c r="AO317" i="2"/>
  <c r="AN317" i="2" s="1"/>
  <c r="S419" i="2"/>
  <c r="G419" i="1" s="1"/>
  <c r="G420" i="1"/>
  <c r="R407" i="2"/>
  <c r="F407" i="1" s="1"/>
  <c r="F408" i="1"/>
  <c r="V408" i="1" s="1"/>
  <c r="T346" i="1"/>
  <c r="AY385" i="2"/>
  <c r="O386" i="1"/>
  <c r="T417" i="1"/>
  <c r="AY317" i="2"/>
  <c r="O317" i="1" s="1"/>
  <c r="O319" i="1"/>
  <c r="T319" i="2"/>
  <c r="U317" i="2"/>
  <c r="T317" i="2" s="1"/>
  <c r="BS278" i="2"/>
  <c r="L289" i="2"/>
  <c r="BP313" i="2"/>
  <c r="AB289" i="2"/>
  <c r="AD185" i="2"/>
  <c r="AD435" i="2" s="1"/>
  <c r="AZ228" i="2"/>
  <c r="BQ282" i="2"/>
  <c r="BP283" i="2"/>
  <c r="BL306" i="2"/>
  <c r="P306" i="1" s="1"/>
  <c r="Q306" i="1"/>
  <c r="Q187" i="2"/>
  <c r="P188" i="2"/>
  <c r="D188" i="1" s="1"/>
  <c r="T188" i="1" s="1"/>
  <c r="E188" i="1"/>
  <c r="U188" i="1" s="1"/>
  <c r="BP215" i="2"/>
  <c r="P174" i="2"/>
  <c r="D174" i="1" s="1"/>
  <c r="T174" i="1" s="1"/>
  <c r="Q173" i="2"/>
  <c r="P178" i="2"/>
  <c r="D178" i="1" s="1"/>
  <c r="E178" i="1"/>
  <c r="U178" i="1" s="1"/>
  <c r="T116" i="1"/>
  <c r="BP180" i="2"/>
  <c r="BP300" i="2"/>
  <c r="BD262" i="2"/>
  <c r="BN228" i="2"/>
  <c r="R228" i="1" s="1"/>
  <c r="V228" i="1" s="1"/>
  <c r="P192" i="2"/>
  <c r="D192" i="1" s="1"/>
  <c r="T192" i="1" s="1"/>
  <c r="L140" i="2"/>
  <c r="AH173" i="2"/>
  <c r="J173" i="1" s="1"/>
  <c r="J174" i="1"/>
  <c r="BP88" i="2"/>
  <c r="BQ87" i="2"/>
  <c r="U185" i="2"/>
  <c r="T185" i="2" s="1"/>
  <c r="BQ130" i="2"/>
  <c r="BP130" i="2" s="1"/>
  <c r="BP117" i="2"/>
  <c r="E185" i="2"/>
  <c r="D185" i="2" s="1"/>
  <c r="D187" i="2"/>
  <c r="AI289" i="2"/>
  <c r="K289" i="1" s="1"/>
  <c r="T314" i="1"/>
  <c r="AF122" i="2"/>
  <c r="H122" i="1" s="1"/>
  <c r="AE435" i="2"/>
  <c r="BM114" i="2"/>
  <c r="BP73" i="2"/>
  <c r="D86" i="2"/>
  <c r="BP64" i="2"/>
  <c r="BE10" i="2"/>
  <c r="BD12" i="2"/>
  <c r="AV69" i="2"/>
  <c r="L69" i="1" s="1"/>
  <c r="AW67" i="2"/>
  <c r="M69" i="1"/>
  <c r="AF56" i="2"/>
  <c r="H56" i="1" s="1"/>
  <c r="AG55" i="2"/>
  <c r="I56" i="1"/>
  <c r="P360" i="2"/>
  <c r="D360" i="1" s="1"/>
  <c r="T360" i="1" s="1"/>
  <c r="E360" i="1"/>
  <c r="U360" i="1" s="1"/>
  <c r="AF301" i="2"/>
  <c r="H301" i="1" s="1"/>
  <c r="I301" i="1"/>
  <c r="BL263" i="2"/>
  <c r="P263" i="1" s="1"/>
  <c r="BM262" i="2"/>
  <c r="BM185" i="2" s="1"/>
  <c r="Q263" i="1"/>
  <c r="R419" i="2"/>
  <c r="F419" i="1" s="1"/>
  <c r="V419" i="1" s="1"/>
  <c r="F420" i="1"/>
  <c r="V420" i="1" s="1"/>
  <c r="D407" i="2"/>
  <c r="E383" i="2"/>
  <c r="D383" i="2" s="1"/>
  <c r="BP293" i="2"/>
  <c r="AZ262" i="2"/>
  <c r="AG335" i="2"/>
  <c r="AF336" i="2"/>
  <c r="H336" i="1" s="1"/>
  <c r="T336" i="1" s="1"/>
  <c r="I336" i="1"/>
  <c r="U336" i="1" s="1"/>
  <c r="BQ188" i="2"/>
  <c r="BP189" i="2"/>
  <c r="BP166" i="2"/>
  <c r="BQ165" i="2"/>
  <c r="BS145" i="2"/>
  <c r="BS140" i="2" s="1"/>
  <c r="T248" i="1"/>
  <c r="BR164" i="2"/>
  <c r="BR173" i="2"/>
  <c r="BP129" i="2"/>
  <c r="AH114" i="2"/>
  <c r="J114" i="1" s="1"/>
  <c r="J115" i="1"/>
  <c r="S36" i="2"/>
  <c r="G36" i="1" s="1"/>
  <c r="W36" i="1" s="1"/>
  <c r="G37" i="1"/>
  <c r="W37" i="1" s="1"/>
  <c r="T98" i="1"/>
  <c r="H12" i="2"/>
  <c r="I10" i="2"/>
  <c r="P56" i="2"/>
  <c r="D56" i="1" s="1"/>
  <c r="T56" i="1" s="1"/>
  <c r="Q55" i="2"/>
  <c r="E56" i="1"/>
  <c r="AZ69" i="2"/>
  <c r="BP46" i="2"/>
  <c r="T38" i="1"/>
  <c r="AM10" i="2"/>
  <c r="AM435" i="2" s="1"/>
  <c r="BL426" i="2"/>
  <c r="P426" i="1" s="1"/>
  <c r="AF423" i="2"/>
  <c r="H423" i="1" s="1"/>
  <c r="T423" i="1" s="1"/>
  <c r="I423" i="1"/>
  <c r="U423" i="1" s="1"/>
  <c r="BP374" i="2"/>
  <c r="BQ373" i="2"/>
  <c r="BP392" i="2"/>
  <c r="AG342" i="2"/>
  <c r="AF343" i="2"/>
  <c r="H343" i="1" s="1"/>
  <c r="T343" i="1" s="1"/>
  <c r="I343" i="1"/>
  <c r="U343" i="1" s="1"/>
  <c r="BP321" i="2"/>
  <c r="BQ320" i="2"/>
  <c r="BP369" i="2"/>
  <c r="BR336" i="2"/>
  <c r="BR335" i="2" s="1"/>
  <c r="BP337" i="2"/>
  <c r="BP429" i="2"/>
  <c r="BP353" i="2"/>
  <c r="W364" i="1"/>
  <c r="K385" i="1"/>
  <c r="BD317" i="2"/>
  <c r="BS319" i="2"/>
  <c r="BS317" i="2" s="1"/>
  <c r="V335" i="1"/>
  <c r="BP347" i="2"/>
  <c r="S319" i="2"/>
  <c r="G328" i="1"/>
  <c r="W328" i="1" s="1"/>
  <c r="BO385" i="2"/>
  <c r="S386" i="1"/>
  <c r="T403" i="1"/>
  <c r="T415" i="1"/>
  <c r="AF426" i="2"/>
  <c r="H426" i="1" s="1"/>
  <c r="I426" i="1"/>
  <c r="Q383" i="2"/>
  <c r="E385" i="1"/>
  <c r="BQ423" i="2"/>
  <c r="BP423" i="2" s="1"/>
  <c r="BP424" i="2"/>
  <c r="I383" i="2"/>
  <c r="H383" i="2" s="1"/>
  <c r="AH407" i="2"/>
  <c r="J407" i="1" s="1"/>
  <c r="BR343" i="2"/>
  <c r="BR342" i="2" s="1"/>
  <c r="BR306" i="2"/>
  <c r="BR289" i="2" s="1"/>
  <c r="V364" i="1"/>
  <c r="BR278" i="2"/>
  <c r="BR262" i="2" s="1"/>
  <c r="BL278" i="2"/>
  <c r="P278" i="1" s="1"/>
  <c r="Q278" i="1"/>
  <c r="AV270" i="2"/>
  <c r="L270" i="1" s="1"/>
  <c r="M270" i="1"/>
  <c r="BP254" i="2"/>
  <c r="V195" i="1"/>
  <c r="BP222" i="2"/>
  <c r="T239" i="1"/>
  <c r="BP275" i="2"/>
  <c r="BQ274" i="2"/>
  <c r="BP274" i="2" s="1"/>
  <c r="BL282" i="2"/>
  <c r="P282" i="1" s="1"/>
  <c r="Q282" i="1"/>
  <c r="BP338" i="2"/>
  <c r="BL298" i="2"/>
  <c r="P298" i="1" s="1"/>
  <c r="Q298" i="1"/>
  <c r="BS247" i="2"/>
  <c r="AS185" i="2"/>
  <c r="AR185" i="2" s="1"/>
  <c r="AR187" i="2"/>
  <c r="BP158" i="2"/>
  <c r="BN202" i="2"/>
  <c r="R202" i="1" s="1"/>
  <c r="R203" i="1"/>
  <c r="BP223" i="2"/>
  <c r="AF145" i="2"/>
  <c r="H145" i="1" s="1"/>
  <c r="T145" i="1" s="1"/>
  <c r="K145" i="1"/>
  <c r="W145" i="1" s="1"/>
  <c r="BO164" i="2"/>
  <c r="S164" i="1" s="1"/>
  <c r="S165" i="1"/>
  <c r="BQ192" i="2"/>
  <c r="BP193" i="2"/>
  <c r="BP243" i="2"/>
  <c r="BQ220" i="2"/>
  <c r="BP220" i="2" s="1"/>
  <c r="BP221" i="2"/>
  <c r="BN140" i="2"/>
  <c r="BM140" i="2"/>
  <c r="BL141" i="2"/>
  <c r="P141" i="1" s="1"/>
  <c r="Q141" i="1"/>
  <c r="R55" i="2"/>
  <c r="F55" i="1" s="1"/>
  <c r="F56" i="1"/>
  <c r="V56" i="1" s="1"/>
  <c r="BL178" i="2"/>
  <c r="P178" i="1" s="1"/>
  <c r="Q178" i="1"/>
  <c r="H114" i="2"/>
  <c r="AF270" i="2"/>
  <c r="H270" i="1" s="1"/>
  <c r="I270" i="1"/>
  <c r="F435" i="2"/>
  <c r="BQ97" i="2"/>
  <c r="BP97" i="2" s="1"/>
  <c r="BP98" i="2"/>
  <c r="BP71" i="2"/>
  <c r="BQ70" i="2"/>
  <c r="X69" i="2"/>
  <c r="Y67" i="2"/>
  <c r="X67" i="2" s="1"/>
  <c r="AF94" i="2"/>
  <c r="H94" i="1" s="1"/>
  <c r="P49" i="2"/>
  <c r="D49" i="1" s="1"/>
  <c r="E49" i="1"/>
  <c r="BA67" i="2"/>
  <c r="AZ67" i="2" s="1"/>
  <c r="AH55" i="2"/>
  <c r="J55" i="1" s="1"/>
  <c r="J59" i="1"/>
  <c r="V59" i="1" s="1"/>
  <c r="P44" i="2"/>
  <c r="D44" i="1" s="1"/>
  <c r="T44" i="1" s="1"/>
  <c r="E44" i="1"/>
  <c r="U44" i="1" s="1"/>
  <c r="T19" i="1"/>
  <c r="AF37" i="2"/>
  <c r="H37" i="1" s="1"/>
  <c r="AG36" i="2"/>
  <c r="I37" i="1"/>
  <c r="BQ76" i="2"/>
  <c r="BP76" i="2" s="1"/>
  <c r="AZ55" i="2"/>
  <c r="BP38" i="2"/>
  <c r="AV213" i="2"/>
  <c r="L213" i="1" s="1"/>
  <c r="M213" i="1"/>
  <c r="AV426" i="2"/>
  <c r="L426" i="1" s="1"/>
  <c r="M426" i="1"/>
  <c r="AV348" i="2"/>
  <c r="L348" i="1" s="1"/>
  <c r="M348" i="1"/>
  <c r="BS386" i="2"/>
  <c r="BS385" i="2" s="1"/>
  <c r="BS383" i="2" s="1"/>
  <c r="M419" i="1"/>
  <c r="AW407" i="2"/>
  <c r="AW383" i="2" s="1"/>
  <c r="AF324" i="2"/>
  <c r="H324" i="1" s="1"/>
  <c r="I324" i="1"/>
  <c r="P270" i="2"/>
  <c r="D270" i="1" s="1"/>
  <c r="T270" i="1" s="1"/>
  <c r="G270" i="1"/>
  <c r="W270" i="1" s="1"/>
  <c r="P263" i="2"/>
  <c r="D263" i="1" s="1"/>
  <c r="Q262" i="2"/>
  <c r="E263" i="1"/>
  <c r="T280" i="1"/>
  <c r="AV247" i="2"/>
  <c r="L247" i="1" s="1"/>
  <c r="M247" i="1"/>
  <c r="BL155" i="2"/>
  <c r="P155" i="1" s="1"/>
  <c r="Q155" i="1"/>
  <c r="U155" i="1" s="1"/>
  <c r="Q202" i="2"/>
  <c r="P203" i="2"/>
  <c r="D203" i="1" s="1"/>
  <c r="E203" i="1"/>
  <c r="U203" i="1" s="1"/>
  <c r="AF247" i="2"/>
  <c r="H247" i="1" s="1"/>
  <c r="I247" i="1"/>
  <c r="P141" i="2"/>
  <c r="D141" i="1" s="1"/>
  <c r="Q140" i="2"/>
  <c r="E141" i="1"/>
  <c r="AY173" i="2"/>
  <c r="O173" i="1" s="1"/>
  <c r="W173" i="1" s="1"/>
  <c r="O174" i="1"/>
  <c r="W174" i="1" s="1"/>
  <c r="AI247" i="2"/>
  <c r="K247" i="1" s="1"/>
  <c r="W247" i="1" s="1"/>
  <c r="K255" i="1"/>
  <c r="W255" i="1" s="1"/>
  <c r="BL220" i="2"/>
  <c r="P220" i="1" s="1"/>
  <c r="Q220" i="1"/>
  <c r="AH164" i="2"/>
  <c r="J164" i="1" s="1"/>
  <c r="J165" i="1"/>
  <c r="V44" i="1"/>
  <c r="BQ107" i="2"/>
  <c r="BP107" i="2" s="1"/>
  <c r="AX173" i="2"/>
  <c r="N174" i="1"/>
  <c r="BP273" i="2"/>
  <c r="S140" i="2"/>
  <c r="G140" i="1" s="1"/>
  <c r="W140" i="1" s="1"/>
  <c r="BL79" i="2"/>
  <c r="P79" i="1" s="1"/>
  <c r="Q79" i="1"/>
  <c r="P97" i="2"/>
  <c r="D97" i="1" s="1"/>
  <c r="T97" i="1" s="1"/>
  <c r="E97" i="1"/>
  <c r="BP45" i="2"/>
  <c r="BQ44" i="2"/>
  <c r="BP44" i="2" s="1"/>
  <c r="AF79" i="2"/>
  <c r="H79" i="1" s="1"/>
  <c r="T79" i="1" s="1"/>
  <c r="I79" i="1"/>
  <c r="U79" i="1" s="1"/>
  <c r="AI86" i="2"/>
  <c r="BP50" i="2"/>
  <c r="BQ49" i="2"/>
  <c r="BP49" i="2" s="1"/>
  <c r="AW55" i="2"/>
  <c r="AW10" i="2" s="1"/>
  <c r="BP39" i="2"/>
  <c r="BQ18" i="2"/>
  <c r="BP18" i="2" s="1"/>
  <c r="BP19" i="2"/>
  <c r="AF23" i="2"/>
  <c r="H23" i="1" s="1"/>
  <c r="BQ133" i="2"/>
  <c r="BP134" i="2"/>
  <c r="BQ37" i="2"/>
  <c r="AF413" i="2"/>
  <c r="H413" i="1" s="1"/>
  <c r="I413" i="1"/>
  <c r="U413" i="1" s="1"/>
  <c r="AG140" i="2"/>
  <c r="AF141" i="2"/>
  <c r="H141" i="1" s="1"/>
  <c r="I141" i="1"/>
  <c r="T353" i="1"/>
  <c r="AF356" i="2"/>
  <c r="H356" i="1" s="1"/>
  <c r="AG355" i="2"/>
  <c r="I356" i="1"/>
  <c r="BP427" i="2"/>
  <c r="BQ426" i="2"/>
  <c r="BP426" i="2" s="1"/>
  <c r="AY419" i="2"/>
  <c r="O419" i="1" s="1"/>
  <c r="O420" i="1"/>
  <c r="BQ360" i="2"/>
  <c r="BP360" i="2" s="1"/>
  <c r="BP361" i="2"/>
  <c r="BQ378" i="2"/>
  <c r="BP378" i="2" s="1"/>
  <c r="BL335" i="2"/>
  <c r="P335" i="1" s="1"/>
  <c r="Q335" i="1"/>
  <c r="BP333" i="2"/>
  <c r="R342" i="2"/>
  <c r="F342" i="1" s="1"/>
  <c r="V342" i="1" s="1"/>
  <c r="F343" i="1"/>
  <c r="V343" i="1" s="1"/>
  <c r="BP279" i="2"/>
  <c r="BQ278" i="2"/>
  <c r="BP278" i="2" s="1"/>
  <c r="AS383" i="2"/>
  <c r="AR383" i="2" s="1"/>
  <c r="AV420" i="2"/>
  <c r="L420" i="1" s="1"/>
  <c r="AV306" i="2"/>
  <c r="L306" i="1" s="1"/>
  <c r="M306" i="1"/>
  <c r="AF373" i="2"/>
  <c r="H373" i="1" s="1"/>
  <c r="AG372" i="2"/>
  <c r="I373" i="1"/>
  <c r="U373" i="1" s="1"/>
  <c r="AI407" i="2"/>
  <c r="K407" i="1" s="1"/>
  <c r="L335" i="2"/>
  <c r="AX355" i="2"/>
  <c r="N355" i="1" s="1"/>
  <c r="BH319" i="2"/>
  <c r="BI317" i="2"/>
  <c r="BH317" i="2" s="1"/>
  <c r="AI372" i="2"/>
  <c r="K372" i="1" s="1"/>
  <c r="W372" i="1" s="1"/>
  <c r="K373" i="1"/>
  <c r="W373" i="1" s="1"/>
  <c r="T265" i="1"/>
  <c r="P335" i="2"/>
  <c r="D335" i="1" s="1"/>
  <c r="E335" i="1"/>
  <c r="BP280" i="2"/>
  <c r="BL310" i="2"/>
  <c r="P310" i="1" s="1"/>
  <c r="T310" i="1" s="1"/>
  <c r="Q310" i="1"/>
  <c r="AF294" i="2"/>
  <c r="H294" i="1" s="1"/>
  <c r="I294" i="1"/>
  <c r="P155" i="2"/>
  <c r="D155" i="1" s="1"/>
  <c r="T155" i="1" s="1"/>
  <c r="F155" i="1"/>
  <c r="V155" i="1" s="1"/>
  <c r="BQ203" i="2"/>
  <c r="BP204" i="2"/>
  <c r="BL213" i="2"/>
  <c r="P213" i="1" s="1"/>
  <c r="T162" i="1"/>
  <c r="BP135" i="2"/>
  <c r="AV267" i="2"/>
  <c r="L267" i="1" s="1"/>
  <c r="T267" i="1" s="1"/>
  <c r="M267" i="1"/>
  <c r="U267" i="1" s="1"/>
  <c r="T168" i="1"/>
  <c r="BR233" i="2"/>
  <c r="AG262" i="2"/>
  <c r="T221" i="1"/>
  <c r="BP252" i="2"/>
  <c r="AY114" i="2"/>
  <c r="O114" i="1" s="1"/>
  <c r="O115" i="1"/>
  <c r="AV164" i="2"/>
  <c r="L164" i="1" s="1"/>
  <c r="M164" i="1"/>
  <c r="T107" i="1"/>
  <c r="AX86" i="2"/>
  <c r="N86" i="1" s="1"/>
  <c r="P37" i="2"/>
  <c r="D37" i="1" s="1"/>
  <c r="T37" i="1" s="1"/>
  <c r="Q36" i="2"/>
  <c r="E37" i="1"/>
  <c r="U37" i="1" s="1"/>
  <c r="BP62" i="2"/>
  <c r="BI67" i="2"/>
  <c r="BH67" i="2" s="1"/>
  <c r="BH69" i="2"/>
  <c r="BN36" i="2"/>
  <c r="BL36" i="2" s="1"/>
  <c r="P36" i="1" s="1"/>
  <c r="BQ41" i="2"/>
  <c r="BP41" i="2" s="1"/>
  <c r="AF49" i="2"/>
  <c r="H49" i="1" s="1"/>
  <c r="I49" i="1"/>
  <c r="P18" i="2"/>
  <c r="D18" i="1" s="1"/>
  <c r="T18" i="1" s="1"/>
  <c r="E18" i="1"/>
  <c r="U18" i="1" s="1"/>
  <c r="Q12" i="2"/>
  <c r="AO67" i="2"/>
  <c r="AN67" i="2" s="1"/>
  <c r="BL133" i="2"/>
  <c r="P133" i="1" s="1"/>
  <c r="T133" i="1" s="1"/>
  <c r="Q133" i="1"/>
  <c r="BS55" i="2"/>
  <c r="M10" i="1" l="1"/>
  <c r="I67" i="1"/>
  <c r="M383" i="1"/>
  <c r="Q185" i="1"/>
  <c r="T165" i="1"/>
  <c r="BN185" i="2"/>
  <c r="R185" i="1" s="1"/>
  <c r="R187" i="1"/>
  <c r="AX317" i="2"/>
  <c r="N317" i="1" s="1"/>
  <c r="N319" i="1"/>
  <c r="V319" i="1" s="1"/>
  <c r="BA435" i="2"/>
  <c r="AZ435" i="2" s="1"/>
  <c r="AZ10" i="2"/>
  <c r="T233" i="1"/>
  <c r="AY67" i="2"/>
  <c r="O67" i="1" s="1"/>
  <c r="O69" i="1"/>
  <c r="AH185" i="2"/>
  <c r="J185" i="1" s="1"/>
  <c r="V355" i="1"/>
  <c r="BQ140" i="2"/>
  <c r="BP140" i="2" s="1"/>
  <c r="BP141" i="2"/>
  <c r="U290" i="1"/>
  <c r="S10" i="2"/>
  <c r="G12" i="1"/>
  <c r="P86" i="2"/>
  <c r="D86" i="1" s="1"/>
  <c r="E86" i="1"/>
  <c r="Q10" i="1"/>
  <c r="BM317" i="2"/>
  <c r="BL319" i="2"/>
  <c r="P319" i="1" s="1"/>
  <c r="Q319" i="1"/>
  <c r="P289" i="2"/>
  <c r="D289" i="1" s="1"/>
  <c r="T289" i="1" s="1"/>
  <c r="E289" i="1"/>
  <c r="AF342" i="2"/>
  <c r="H342" i="1" s="1"/>
  <c r="T342" i="1" s="1"/>
  <c r="I342" i="1"/>
  <c r="U342" i="1" s="1"/>
  <c r="AF140" i="2"/>
  <c r="H140" i="1" s="1"/>
  <c r="I140" i="1"/>
  <c r="AV419" i="2"/>
  <c r="L419" i="1" s="1"/>
  <c r="U49" i="1"/>
  <c r="J86" i="1"/>
  <c r="AH67" i="2"/>
  <c r="J67" i="1" s="1"/>
  <c r="BP263" i="2"/>
  <c r="BQ262" i="2"/>
  <c r="BP262" i="2" s="1"/>
  <c r="BL419" i="2"/>
  <c r="P419" i="1" s="1"/>
  <c r="Q419" i="1"/>
  <c r="T49" i="1"/>
  <c r="E383" i="1"/>
  <c r="I435" i="2"/>
  <c r="H435" i="2" s="1"/>
  <c r="H10" i="2"/>
  <c r="BO67" i="2"/>
  <c r="S67" i="1" s="1"/>
  <c r="S69" i="1"/>
  <c r="AX185" i="2"/>
  <c r="N185" i="1" s="1"/>
  <c r="N187" i="1"/>
  <c r="V187" i="1" s="1"/>
  <c r="T429" i="1"/>
  <c r="U133" i="1"/>
  <c r="W289" i="1"/>
  <c r="AY185" i="2"/>
  <c r="O185" i="1" s="1"/>
  <c r="O187" i="1"/>
  <c r="AF396" i="2"/>
  <c r="H396" i="1" s="1"/>
  <c r="U301" i="1"/>
  <c r="BM67" i="2"/>
  <c r="BM435" i="2" s="1"/>
  <c r="BL69" i="2"/>
  <c r="P69" i="1" s="1"/>
  <c r="Q69" i="1"/>
  <c r="W202" i="1"/>
  <c r="T290" i="1"/>
  <c r="U229" i="1"/>
  <c r="AG185" i="2"/>
  <c r="AF187" i="2"/>
  <c r="H187" i="1" s="1"/>
  <c r="I187" i="1"/>
  <c r="BL140" i="2"/>
  <c r="P140" i="1" s="1"/>
  <c r="Q140" i="1"/>
  <c r="U335" i="1"/>
  <c r="T203" i="1"/>
  <c r="BE435" i="2"/>
  <c r="BD435" i="2" s="1"/>
  <c r="BD10" i="2"/>
  <c r="AZ185" i="2"/>
  <c r="W407" i="1"/>
  <c r="V173" i="1"/>
  <c r="BR114" i="2"/>
  <c r="U294" i="1"/>
  <c r="V115" i="1"/>
  <c r="T301" i="1"/>
  <c r="BL228" i="2"/>
  <c r="P228" i="1" s="1"/>
  <c r="Q228" i="1"/>
  <c r="BP145" i="2"/>
  <c r="BL27" i="2"/>
  <c r="P27" i="1" s="1"/>
  <c r="Q27" i="1"/>
  <c r="T229" i="1"/>
  <c r="U282" i="1"/>
  <c r="W229" i="1"/>
  <c r="P228" i="2"/>
  <c r="D228" i="1" s="1"/>
  <c r="E228" i="1"/>
  <c r="U228" i="1" s="1"/>
  <c r="AO435" i="2"/>
  <c r="AF335" i="2"/>
  <c r="H335" i="1" s="1"/>
  <c r="I335" i="1"/>
  <c r="F164" i="1"/>
  <c r="V164" i="1" s="1"/>
  <c r="P164" i="2"/>
  <c r="D164" i="1" s="1"/>
  <c r="BP320" i="2"/>
  <c r="BQ319" i="2"/>
  <c r="BS10" i="2"/>
  <c r="V262" i="1"/>
  <c r="Y435" i="2"/>
  <c r="X435" i="2" s="1"/>
  <c r="AV140" i="2"/>
  <c r="L140" i="1" s="1"/>
  <c r="M140" i="1"/>
  <c r="T67" i="2"/>
  <c r="U435" i="2"/>
  <c r="V114" i="1"/>
  <c r="Q10" i="2"/>
  <c r="P12" i="2"/>
  <c r="D12" i="1" s="1"/>
  <c r="T12" i="1" s="1"/>
  <c r="E12" i="1"/>
  <c r="U12" i="1" s="1"/>
  <c r="N435" i="2"/>
  <c r="L10" i="2"/>
  <c r="AH317" i="2"/>
  <c r="J317" i="1" s="1"/>
  <c r="J319" i="1"/>
  <c r="BQ396" i="2"/>
  <c r="BP396" i="2" s="1"/>
  <c r="BP397" i="2"/>
  <c r="BL289" i="2"/>
  <c r="P289" i="1" s="1"/>
  <c r="Q289" i="1"/>
  <c r="W228" i="1"/>
  <c r="V87" i="1"/>
  <c r="V28" i="1"/>
  <c r="U115" i="1"/>
  <c r="O435" i="2"/>
  <c r="P55" i="2"/>
  <c r="D55" i="1" s="1"/>
  <c r="E55" i="1"/>
  <c r="U55" i="1" s="1"/>
  <c r="M67" i="1"/>
  <c r="R140" i="1"/>
  <c r="V140" i="1" s="1"/>
  <c r="BN67" i="2"/>
  <c r="R67" i="1" s="1"/>
  <c r="T335" i="1"/>
  <c r="BQ36" i="2"/>
  <c r="BP36" i="2" s="1"/>
  <c r="BP37" i="2"/>
  <c r="P202" i="2"/>
  <c r="D202" i="1" s="1"/>
  <c r="E202" i="1"/>
  <c r="AP435" i="2"/>
  <c r="U310" i="1"/>
  <c r="T294" i="1"/>
  <c r="AF262" i="2"/>
  <c r="H262" i="1" s="1"/>
  <c r="I262" i="1"/>
  <c r="BP133" i="2"/>
  <c r="N173" i="1"/>
  <c r="AV173" i="2"/>
  <c r="L173" i="1" s="1"/>
  <c r="BQ69" i="2"/>
  <c r="BP70" i="2"/>
  <c r="BP192" i="2"/>
  <c r="BO10" i="2"/>
  <c r="S12" i="1"/>
  <c r="W262" i="1"/>
  <c r="AI185" i="2"/>
  <c r="K185" i="1" s="1"/>
  <c r="K187" i="1"/>
  <c r="W165" i="1"/>
  <c r="V386" i="1"/>
  <c r="U220" i="1"/>
  <c r="AV36" i="2"/>
  <c r="L36" i="1" s="1"/>
  <c r="M36" i="1"/>
  <c r="V86" i="1"/>
  <c r="AF319" i="2"/>
  <c r="H319" i="1" s="1"/>
  <c r="AG317" i="2"/>
  <c r="I319" i="1"/>
  <c r="V27" i="1"/>
  <c r="P114" i="2"/>
  <c r="D114" i="1" s="1"/>
  <c r="E114" i="1"/>
  <c r="BL114" i="2"/>
  <c r="P114" i="1" s="1"/>
  <c r="Q114" i="1"/>
  <c r="BN383" i="2"/>
  <c r="R383" i="1" s="1"/>
  <c r="R385" i="1"/>
  <c r="BP356" i="2"/>
  <c r="BQ355" i="2"/>
  <c r="BP355" i="2" s="1"/>
  <c r="BL86" i="2"/>
  <c r="P86" i="1" s="1"/>
  <c r="Q86" i="1"/>
  <c r="W164" i="1"/>
  <c r="AF114" i="2"/>
  <c r="H114" i="1" s="1"/>
  <c r="I114" i="1"/>
  <c r="R317" i="2"/>
  <c r="F317" i="1" s="1"/>
  <c r="AG10" i="2"/>
  <c r="AF12" i="2"/>
  <c r="H12" i="1" s="1"/>
  <c r="I12" i="1"/>
  <c r="T122" i="1"/>
  <c r="AH10" i="2"/>
  <c r="AF86" i="2"/>
  <c r="H86" i="1" s="1"/>
  <c r="I86" i="1"/>
  <c r="T220" i="1"/>
  <c r="AF202" i="2"/>
  <c r="H202" i="1" s="1"/>
  <c r="I202" i="1"/>
  <c r="V435" i="2"/>
  <c r="AV228" i="2"/>
  <c r="L228" i="1" s="1"/>
  <c r="M228" i="1"/>
  <c r="U59" i="1"/>
  <c r="T115" i="1"/>
  <c r="T59" i="1"/>
  <c r="AF27" i="2"/>
  <c r="H27" i="1" s="1"/>
  <c r="U356" i="1"/>
  <c r="I383" i="1"/>
  <c r="BQ27" i="2"/>
  <c r="BP27" i="2" s="1"/>
  <c r="BP28" i="2"/>
  <c r="BP173" i="2"/>
  <c r="AF164" i="2"/>
  <c r="H164" i="1" s="1"/>
  <c r="I164" i="1"/>
  <c r="BI435" i="2"/>
  <c r="BH435" i="2" s="1"/>
  <c r="AV262" i="2"/>
  <c r="L262" i="1" s="1"/>
  <c r="M262" i="1"/>
  <c r="BQ12" i="2"/>
  <c r="U420" i="1"/>
  <c r="BP55" i="2"/>
  <c r="U263" i="1"/>
  <c r="BQ372" i="2"/>
  <c r="BP372" i="2" s="1"/>
  <c r="BP373" i="2"/>
  <c r="BL262" i="2"/>
  <c r="P262" i="1" s="1"/>
  <c r="Q262" i="1"/>
  <c r="P173" i="2"/>
  <c r="D173" i="1" s="1"/>
  <c r="E173" i="1"/>
  <c r="W114" i="1"/>
  <c r="P355" i="2"/>
  <c r="D355" i="1" s="1"/>
  <c r="E355" i="1"/>
  <c r="AV319" i="2"/>
  <c r="L319" i="1" s="1"/>
  <c r="AW317" i="2"/>
  <c r="M319" i="1"/>
  <c r="U298" i="1"/>
  <c r="BP385" i="2"/>
  <c r="T282" i="1"/>
  <c r="AY435" i="2"/>
  <c r="O10" i="1"/>
  <c r="O435" i="1" s="1"/>
  <c r="BQ247" i="2"/>
  <c r="BP247" i="2" s="1"/>
  <c r="BP248" i="2"/>
  <c r="P419" i="2"/>
  <c r="D419" i="1" s="1"/>
  <c r="T419" i="1" s="1"/>
  <c r="E419" i="1"/>
  <c r="U419" i="1" s="1"/>
  <c r="AF289" i="2"/>
  <c r="H289" i="1" s="1"/>
  <c r="I289" i="1"/>
  <c r="U270" i="1"/>
  <c r="BP233" i="2"/>
  <c r="T420" i="1"/>
  <c r="U278" i="1"/>
  <c r="T263" i="1"/>
  <c r="AY383" i="2"/>
  <c r="O383" i="1" s="1"/>
  <c r="O385" i="1"/>
  <c r="U119" i="1"/>
  <c r="BL173" i="2"/>
  <c r="P173" i="1" s="1"/>
  <c r="Q173" i="1"/>
  <c r="U255" i="1"/>
  <c r="BP335" i="2"/>
  <c r="BL385" i="2"/>
  <c r="P385" i="1" s="1"/>
  <c r="T385" i="1" s="1"/>
  <c r="BM383" i="2"/>
  <c r="Q385" i="1"/>
  <c r="U385" i="1" s="1"/>
  <c r="BR319" i="2"/>
  <c r="BR317" i="2" s="1"/>
  <c r="T396" i="1"/>
  <c r="R10" i="2"/>
  <c r="F12" i="1"/>
  <c r="V12" i="1" s="1"/>
  <c r="W342" i="1"/>
  <c r="P407" i="2"/>
  <c r="D407" i="1" s="1"/>
  <c r="E407" i="1"/>
  <c r="U407" i="1" s="1"/>
  <c r="X317" i="2"/>
  <c r="U152" i="1"/>
  <c r="AF407" i="2"/>
  <c r="H407" i="1" s="1"/>
  <c r="U348" i="1"/>
  <c r="R67" i="2"/>
  <c r="F67" i="1" s="1"/>
  <c r="F69" i="1"/>
  <c r="V69" i="1" s="1"/>
  <c r="U174" i="1"/>
  <c r="T255" i="1"/>
  <c r="BP336" i="2"/>
  <c r="BR185" i="2"/>
  <c r="BP122" i="2"/>
  <c r="W386" i="1"/>
  <c r="AZ317" i="2"/>
  <c r="W70" i="1"/>
  <c r="AC435" i="2"/>
  <c r="AB435" i="2" s="1"/>
  <c r="AB10" i="2"/>
  <c r="U195" i="1"/>
  <c r="T152" i="1"/>
  <c r="BP343" i="2"/>
  <c r="BQ342" i="2"/>
  <c r="BP342" i="2" s="1"/>
  <c r="AF36" i="2"/>
  <c r="H36" i="1" s="1"/>
  <c r="I36" i="1"/>
  <c r="K86" i="1"/>
  <c r="W86" i="1" s="1"/>
  <c r="AI67" i="2"/>
  <c r="BR69" i="2"/>
  <c r="BR67" i="2" s="1"/>
  <c r="BR435" i="2" s="1"/>
  <c r="BP364" i="2"/>
  <c r="T348" i="1"/>
  <c r="P247" i="2"/>
  <c r="D247" i="1" s="1"/>
  <c r="T247" i="1" s="1"/>
  <c r="E247" i="1"/>
  <c r="U247" i="1" s="1"/>
  <c r="AH383" i="2"/>
  <c r="J383" i="1" s="1"/>
  <c r="U126" i="1"/>
  <c r="W188" i="1"/>
  <c r="S383" i="2"/>
  <c r="G383" i="1" s="1"/>
  <c r="G385" i="1"/>
  <c r="S67" i="2"/>
  <c r="G67" i="1" s="1"/>
  <c r="G69" i="1"/>
  <c r="U320" i="1"/>
  <c r="T195" i="1"/>
  <c r="R383" i="2"/>
  <c r="F383" i="1" s="1"/>
  <c r="F385" i="1"/>
  <c r="N55" i="1"/>
  <c r="V55" i="1" s="1"/>
  <c r="AX10" i="2"/>
  <c r="T178" i="1"/>
  <c r="AV55" i="2"/>
  <c r="L55" i="1" s="1"/>
  <c r="M55" i="1"/>
  <c r="AV114" i="2"/>
  <c r="L114" i="1" s="1"/>
  <c r="M114" i="1"/>
  <c r="T119" i="1"/>
  <c r="BL164" i="2"/>
  <c r="P164" i="1" s="1"/>
  <c r="Q164" i="1"/>
  <c r="AF372" i="2"/>
  <c r="H372" i="1" s="1"/>
  <c r="I372" i="1"/>
  <c r="U372" i="1" s="1"/>
  <c r="BP203" i="2"/>
  <c r="BQ202" i="2"/>
  <c r="BP202" i="2" s="1"/>
  <c r="BP165" i="2"/>
  <c r="BQ164" i="2"/>
  <c r="BP164" i="2" s="1"/>
  <c r="P187" i="2"/>
  <c r="D187" i="1" s="1"/>
  <c r="Q185" i="2"/>
  <c r="E187" i="1"/>
  <c r="V407" i="1"/>
  <c r="U426" i="1"/>
  <c r="AX67" i="2"/>
  <c r="N67" i="1" s="1"/>
  <c r="AV187" i="2"/>
  <c r="L187" i="1" s="1"/>
  <c r="AF173" i="2"/>
  <c r="H173" i="1" s="1"/>
  <c r="I173" i="1"/>
  <c r="U324" i="1"/>
  <c r="T126" i="1"/>
  <c r="S185" i="2"/>
  <c r="G185" i="1" s="1"/>
  <c r="G187" i="1"/>
  <c r="U28" i="1"/>
  <c r="W356" i="1"/>
  <c r="BQ289" i="2"/>
  <c r="BP289" i="2" s="1"/>
  <c r="BP290" i="2"/>
  <c r="Q317" i="2"/>
  <c r="P319" i="2"/>
  <c r="D319" i="1" s="1"/>
  <c r="E319" i="1"/>
  <c r="U319" i="1" s="1"/>
  <c r="AV27" i="2"/>
  <c r="L27" i="1" s="1"/>
  <c r="M27" i="1"/>
  <c r="BP420" i="2"/>
  <c r="BQ419" i="2"/>
  <c r="BP419" i="2" s="1"/>
  <c r="E435" i="2"/>
  <c r="D435" i="2" s="1"/>
  <c r="U396" i="1"/>
  <c r="AV185" i="2"/>
  <c r="L185" i="1" s="1"/>
  <c r="M185" i="1"/>
  <c r="T28" i="1"/>
  <c r="T320" i="1"/>
  <c r="BL372" i="2"/>
  <c r="P372" i="1" s="1"/>
  <c r="Q372" i="1"/>
  <c r="U145" i="1"/>
  <c r="U213" i="1"/>
  <c r="BH185" i="2"/>
  <c r="U306" i="1"/>
  <c r="U141" i="1"/>
  <c r="AI383" i="2"/>
  <c r="K383" i="1" s="1"/>
  <c r="AF55" i="2"/>
  <c r="H55" i="1" s="1"/>
  <c r="I55" i="1"/>
  <c r="BP87" i="2"/>
  <c r="BQ86" i="2"/>
  <c r="BP86" i="2" s="1"/>
  <c r="W419" i="1"/>
  <c r="W115" i="1"/>
  <c r="AN185" i="2"/>
  <c r="AS435" i="2"/>
  <c r="AR435" i="2" s="1"/>
  <c r="AR10" i="2"/>
  <c r="T306" i="1"/>
  <c r="P27" i="2"/>
  <c r="D27" i="1" s="1"/>
  <c r="E27" i="1"/>
  <c r="U27" i="1" s="1"/>
  <c r="U90" i="1"/>
  <c r="BL202" i="2"/>
  <c r="P202" i="1" s="1"/>
  <c r="Q202" i="1"/>
  <c r="L317" i="2"/>
  <c r="T213" i="1"/>
  <c r="AV202" i="2"/>
  <c r="L202" i="1" s="1"/>
  <c r="BO383" i="2"/>
  <c r="S383" i="1" s="1"/>
  <c r="S385" i="1"/>
  <c r="R36" i="1"/>
  <c r="V36" i="1" s="1"/>
  <c r="BN10" i="2"/>
  <c r="P262" i="2"/>
  <c r="D262" i="1" s="1"/>
  <c r="E262" i="1"/>
  <c r="U262" i="1" s="1"/>
  <c r="P36" i="2"/>
  <c r="D36" i="1" s="1"/>
  <c r="T36" i="1" s="1"/>
  <c r="E36" i="1"/>
  <c r="U36" i="1" s="1"/>
  <c r="AF355" i="2"/>
  <c r="H355" i="1" s="1"/>
  <c r="I355" i="1"/>
  <c r="W420" i="1"/>
  <c r="R185" i="2"/>
  <c r="F185" i="1" s="1"/>
  <c r="V185" i="1" s="1"/>
  <c r="P140" i="2"/>
  <c r="D140" i="1" s="1"/>
  <c r="T140" i="1" s="1"/>
  <c r="E140" i="1"/>
  <c r="U140" i="1" s="1"/>
  <c r="BP188" i="2"/>
  <c r="BQ187" i="2"/>
  <c r="P69" i="2"/>
  <c r="D69" i="1" s="1"/>
  <c r="T69" i="1" s="1"/>
  <c r="Q67" i="2"/>
  <c r="E69" i="1"/>
  <c r="U69" i="1" s="1"/>
  <c r="AV342" i="2"/>
  <c r="L342" i="1" s="1"/>
  <c r="M342" i="1"/>
  <c r="T328" i="1"/>
  <c r="BP306" i="2"/>
  <c r="AV355" i="2"/>
  <c r="L355" i="1" s="1"/>
  <c r="M355" i="1"/>
  <c r="V289" i="1"/>
  <c r="T103" i="1"/>
  <c r="BL342" i="2"/>
  <c r="P342" i="1" s="1"/>
  <c r="Q342" i="1"/>
  <c r="BP229" i="2"/>
  <c r="BQ228" i="2"/>
  <c r="BP228" i="2" s="1"/>
  <c r="T90" i="1"/>
  <c r="T373" i="1"/>
  <c r="V203" i="1"/>
  <c r="AV335" i="2"/>
  <c r="L335" i="1" s="1"/>
  <c r="BQ114" i="2"/>
  <c r="BP114" i="2" s="1"/>
  <c r="S317" i="2"/>
  <c r="G317" i="1" s="1"/>
  <c r="W317" i="1" s="1"/>
  <c r="G319" i="1"/>
  <c r="W319" i="1" s="1"/>
  <c r="L185" i="2"/>
  <c r="M435" i="2"/>
  <c r="L435" i="2" s="1"/>
  <c r="U97" i="1"/>
  <c r="T141" i="1"/>
  <c r="AV407" i="2"/>
  <c r="L407" i="1" s="1"/>
  <c r="M407" i="1"/>
  <c r="U56" i="1"/>
  <c r="V174" i="1"/>
  <c r="BP282" i="2"/>
  <c r="V165" i="1"/>
  <c r="BO185" i="2"/>
  <c r="S185" i="1" s="1"/>
  <c r="S187" i="1"/>
  <c r="AK435" i="2"/>
  <c r="AJ435" i="2" s="1"/>
  <c r="AJ10" i="2"/>
  <c r="K355" i="1"/>
  <c r="W355" i="1" s="1"/>
  <c r="AI317" i="2"/>
  <c r="K317" i="1" s="1"/>
  <c r="BQ407" i="2"/>
  <c r="BP407" i="2" s="1"/>
  <c r="BP408" i="2"/>
  <c r="BS67" i="2"/>
  <c r="T23" i="1"/>
  <c r="V37" i="1"/>
  <c r="BP178" i="2"/>
  <c r="F372" i="1"/>
  <c r="V372" i="1" s="1"/>
  <c r="P372" i="2"/>
  <c r="D372" i="1" s="1"/>
  <c r="T372" i="1" s="1"/>
  <c r="W13" i="1"/>
  <c r="V202" i="1"/>
  <c r="T228" i="1" l="1"/>
  <c r="P67" i="2"/>
  <c r="D67" i="1" s="1"/>
  <c r="E67" i="1"/>
  <c r="W383" i="1"/>
  <c r="Q435" i="2"/>
  <c r="P10" i="2"/>
  <c r="D10" i="1" s="1"/>
  <c r="E10" i="1"/>
  <c r="U289" i="1"/>
  <c r="BL383" i="2"/>
  <c r="P383" i="1" s="1"/>
  <c r="Q383" i="1"/>
  <c r="BO435" i="2"/>
  <c r="S10" i="1"/>
  <c r="S435" i="1" s="1"/>
  <c r="AV67" i="2"/>
  <c r="L67" i="1" s="1"/>
  <c r="T435" i="2"/>
  <c r="W187" i="1"/>
  <c r="AF185" i="2"/>
  <c r="H185" i="1" s="1"/>
  <c r="I185" i="1"/>
  <c r="BQ185" i="2"/>
  <c r="BP185" i="2" s="1"/>
  <c r="BP187" i="2"/>
  <c r="BL317" i="2"/>
  <c r="P317" i="1" s="1"/>
  <c r="Q317" i="1"/>
  <c r="T27" i="1"/>
  <c r="BQ383" i="2"/>
  <c r="BP383" i="2" s="1"/>
  <c r="U114" i="1"/>
  <c r="BP69" i="2"/>
  <c r="BQ67" i="2"/>
  <c r="BP67" i="2" s="1"/>
  <c r="P383" i="2"/>
  <c r="D383" i="1" s="1"/>
  <c r="BL10" i="2"/>
  <c r="P10" i="1" s="1"/>
  <c r="T114" i="1"/>
  <c r="U383" i="1"/>
  <c r="V67" i="1"/>
  <c r="U164" i="1"/>
  <c r="AH435" i="2"/>
  <c r="J10" i="1"/>
  <c r="J435" i="1" s="1"/>
  <c r="BS435" i="2"/>
  <c r="U86" i="1"/>
  <c r="K67" i="1"/>
  <c r="K435" i="1" s="1"/>
  <c r="AI435" i="2"/>
  <c r="AV317" i="2"/>
  <c r="L317" i="1" s="1"/>
  <c r="M317" i="1"/>
  <c r="AF317" i="2"/>
  <c r="H317" i="1" s="1"/>
  <c r="I317" i="1"/>
  <c r="BQ317" i="2"/>
  <c r="BP317" i="2" s="1"/>
  <c r="BP319" i="2"/>
  <c r="BL67" i="2"/>
  <c r="P67" i="1" s="1"/>
  <c r="Q67" i="1"/>
  <c r="Q435" i="1" s="1"/>
  <c r="P435" i="1" s="1"/>
  <c r="T86" i="1"/>
  <c r="BL185" i="2"/>
  <c r="P185" i="1" s="1"/>
  <c r="W12" i="1"/>
  <c r="W185" i="1"/>
  <c r="T164" i="1"/>
  <c r="S435" i="2"/>
  <c r="G10" i="1"/>
  <c r="AV383" i="2"/>
  <c r="L383" i="1" s="1"/>
  <c r="P317" i="2"/>
  <c r="D317" i="1" s="1"/>
  <c r="T317" i="1" s="1"/>
  <c r="E317" i="1"/>
  <c r="U317" i="1" s="1"/>
  <c r="BP12" i="2"/>
  <c r="BQ10" i="2"/>
  <c r="T55" i="1"/>
  <c r="U355" i="1"/>
  <c r="V317" i="1"/>
  <c r="AF67" i="2"/>
  <c r="H67" i="1" s="1"/>
  <c r="W385" i="1"/>
  <c r="AX435" i="2"/>
  <c r="N10" i="1"/>
  <c r="N435" i="1" s="1"/>
  <c r="T262" i="1"/>
  <c r="V385" i="1"/>
  <c r="BN435" i="2"/>
  <c r="BL435" i="2" s="1"/>
  <c r="R10" i="1"/>
  <c r="R435" i="1" s="1"/>
  <c r="U187" i="1"/>
  <c r="V383" i="1"/>
  <c r="T407" i="1"/>
  <c r="AF383" i="2"/>
  <c r="H383" i="1" s="1"/>
  <c r="U202" i="1"/>
  <c r="M435" i="1"/>
  <c r="L435" i="1" s="1"/>
  <c r="AG435" i="2"/>
  <c r="AF10" i="2"/>
  <c r="H10" i="1" s="1"/>
  <c r="I10" i="1"/>
  <c r="T355" i="1"/>
  <c r="P185" i="2"/>
  <c r="D185" i="1" s="1"/>
  <c r="E185" i="1"/>
  <c r="U173" i="1"/>
  <c r="T202" i="1"/>
  <c r="AV10" i="2"/>
  <c r="L10" i="1" s="1"/>
  <c r="AW435" i="2"/>
  <c r="AV435" i="2" s="1"/>
  <c r="T187" i="1"/>
  <c r="T173" i="1"/>
  <c r="T319" i="1"/>
  <c r="W69" i="1"/>
  <c r="R435" i="2"/>
  <c r="F10" i="1"/>
  <c r="AN435" i="2"/>
  <c r="AF435" i="2" l="1"/>
  <c r="G435" i="1"/>
  <c r="W10" i="1"/>
  <c r="F435" i="1"/>
  <c r="V10" i="1"/>
  <c r="V435" i="1" s="1"/>
  <c r="W67" i="1"/>
  <c r="T383" i="1"/>
  <c r="E435" i="1"/>
  <c r="D435" i="1" s="1"/>
  <c r="U10" i="1"/>
  <c r="T10" i="1"/>
  <c r="P435" i="2"/>
  <c r="U185" i="1"/>
  <c r="U67" i="1"/>
  <c r="T185" i="1"/>
  <c r="T67" i="1"/>
  <c r="I435" i="1"/>
  <c r="H435" i="1" s="1"/>
  <c r="BQ435" i="2"/>
  <c r="BP435" i="2" s="1"/>
  <c r="BP10" i="2"/>
  <c r="U435" i="1" l="1"/>
  <c r="W435" i="1"/>
  <c r="T435" i="1" l="1"/>
</calcChain>
</file>

<file path=xl/sharedStrings.xml><?xml version="1.0" encoding="utf-8"?>
<sst xmlns="http://schemas.openxmlformats.org/spreadsheetml/2006/main" count="915" uniqueCount="360">
  <si>
    <t>PASSENGER STATISTICS SUMMARY BY PMO/PORT</t>
  </si>
  <si>
    <t>Philippine Ports Authority</t>
  </si>
  <si>
    <t>2023</t>
  </si>
  <si>
    <t xml:space="preserve"> 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</si>
  <si>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</si>
  <si>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</si>
  <si>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</si>
  <si>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</si>
  <si>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</si>
  <si>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</si>
  <si>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</si>
  <si>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</si>
  <si>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</si>
  <si>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</si>
  <si>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>Cruise Ships</t>
  </si>
  <si>
    <t xml:space="preserve">Cruise Ships </t>
  </si>
  <si>
    <t>Manila/Northern Luzon</t>
  </si>
  <si>
    <t>PMO NCR South</t>
  </si>
  <si>
    <t>BP South Harbor</t>
  </si>
  <si>
    <t>Pier 3</t>
  </si>
  <si>
    <t>Pier 5</t>
  </si>
  <si>
    <t>Pier 15</t>
  </si>
  <si>
    <t>BP (Anchorage)</t>
  </si>
  <si>
    <t>TMO Pasig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</si>
  <si>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</si>
  <si>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</si>
  <si>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</si>
  <si>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</si>
  <si>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</si>
  <si>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</si>
  <si>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</si>
  <si>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</si>
  <si>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BP North Harbor RORO</t>
  </si>
  <si>
    <t>TMO Vitas (OTP Vitas - Pier 18)</t>
  </si>
  <si>
    <t>OTP Vitas</t>
  </si>
  <si>
    <t>OTP Vitas (Anchorage)</t>
  </si>
  <si>
    <t>PMO Northern Luzon</t>
  </si>
  <si>
    <t>BP Currimao</t>
  </si>
  <si>
    <t>BP Currimao RORO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</si>
  <si>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</si>
  <si>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</si>
  <si>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</si>
  <si>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</si>
  <si>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</si>
  <si>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</si>
  <si>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</si>
  <si>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Claveria (Anchorage)</t>
  </si>
  <si>
    <t>OTP Salomague</t>
  </si>
  <si>
    <t>TMO Pangasinan</t>
  </si>
  <si>
    <t>OTP Sual</t>
  </si>
  <si>
    <t>OTP Sual (Anchorage)</t>
  </si>
  <si>
    <t>Other Government Ports</t>
  </si>
  <si>
    <t>PMO Bataan/Aurora</t>
  </si>
  <si>
    <t>BP Limay</t>
  </si>
  <si>
    <t>BP Limay (Anchorage)</t>
  </si>
  <si>
    <t>TMO Orion</t>
  </si>
  <si>
    <t>OTP Orion</t>
  </si>
  <si>
    <t>OTP Orion (Anchorage)</t>
  </si>
  <si>
    <t>TMO Casiguran (OTP Casiguran Anchorage)</t>
  </si>
  <si>
    <t>TMO Dingalan (OTP Dingalan Anchorage)</t>
  </si>
  <si>
    <t>Southern Luzon</t>
  </si>
  <si>
    <t>PMO Batangas</t>
  </si>
  <si>
    <t>BP Batangas</t>
  </si>
  <si>
    <t>Batangas RORO</t>
  </si>
  <si>
    <t>Batangas</t>
  </si>
  <si>
    <t>Batangas Phase 2</t>
  </si>
  <si>
    <t>Batangas (Anchorage)</t>
  </si>
  <si>
    <t>TMO Bauan (OTP Bauan)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</si>
  <si>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</si>
  <si>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</si>
  <si>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</si>
  <si>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</si>
  <si>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</si>
  <si>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</si>
  <si>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</si>
  <si>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</si>
  <si>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</si>
  <si>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</si>
  <si>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 xml:space="preserve">TMO Bulan </t>
  </si>
  <si>
    <t>OTP Bulan RORO</t>
  </si>
  <si>
    <t>OTP Bulan</t>
  </si>
  <si>
    <t>OTP Bulan (Anchorage)</t>
  </si>
  <si>
    <t>TMO Matnog</t>
  </si>
  <si>
    <t>OTP Matnog RORO</t>
  </si>
  <si>
    <t>OTP Matnog (Anchorage)</t>
  </si>
  <si>
    <t>TMO Camarines (Pasacao)</t>
  </si>
  <si>
    <t>OTP Camarines RORO</t>
  </si>
  <si>
    <t>OTP Camarines</t>
  </si>
  <si>
    <t>TMO Pio Duran</t>
  </si>
  <si>
    <t>OTP Pio Duran RORO</t>
  </si>
  <si>
    <t>OTP Pio Duran</t>
  </si>
  <si>
    <t>TMO Tabaco</t>
  </si>
  <si>
    <t>OTP Tabaco RORO</t>
  </si>
  <si>
    <t>OTP Tabaco</t>
  </si>
  <si>
    <t>OTP Tabaco (Anchorage)</t>
  </si>
  <si>
    <t>TMO Catanduanes (Virac)</t>
  </si>
  <si>
    <t>OTP Catanduanes RORO</t>
  </si>
  <si>
    <t>OTP Catanduanes</t>
  </si>
  <si>
    <t>OTP Catanduanes (Anchorage)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</si>
  <si>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</si>
  <si>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</si>
  <si>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</si>
  <si>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</si>
  <si>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</si>
  <si>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</si>
  <si>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</si>
  <si>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</si>
  <si>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</si>
  <si>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</si>
  <si>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</si>
  <si>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</si>
  <si>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</si>
  <si>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</si>
  <si>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</si>
  <si>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</si>
  <si>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</si>
  <si>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</si>
  <si>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</si>
  <si>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</si>
  <si>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</si>
  <si>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</si>
  <si>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</si>
  <si>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</si>
  <si>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</si>
  <si>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</si>
  <si>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</si>
  <si>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</si>
  <si>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</si>
  <si>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</si>
  <si>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</si>
  <si>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</si>
  <si>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</si>
  <si>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</si>
  <si>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</si>
  <si>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</si>
  <si>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</si>
  <si>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</si>
  <si>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</si>
  <si>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</si>
  <si>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</si>
  <si>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</si>
  <si>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</si>
  <si>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</si>
  <si>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</si>
  <si>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TMO Balanacan (OTP Balanacan RORO)</t>
  </si>
  <si>
    <t>TMO Sta. Cruz (OTP Sta. Cruz)</t>
  </si>
  <si>
    <t>PMO Masbate</t>
  </si>
  <si>
    <t>BP Masbate</t>
  </si>
  <si>
    <t>BP Masbate RORO</t>
  </si>
  <si>
    <t>BP Masbate (Anchorage)</t>
  </si>
  <si>
    <t>TMO San Pascual</t>
  </si>
  <si>
    <t>OTP San Pascual RoRo</t>
  </si>
  <si>
    <t>OTP San Pascual</t>
  </si>
  <si>
    <t>OTP San Pascual (Anchorage)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</si>
  <si>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</si>
  <si>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</si>
  <si>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</si>
  <si>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</si>
  <si>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</si>
  <si>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</si>
  <si>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</si>
  <si>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</si>
  <si>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</si>
  <si>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</si>
  <si>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</si>
  <si>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</si>
  <si>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</si>
  <si>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</si>
  <si>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 xml:space="preserve">BP Fort San Pedro </t>
  </si>
  <si>
    <t>BP Fort San Pedro (Anchorage)</t>
  </si>
  <si>
    <t>BP IRW RORO</t>
  </si>
  <si>
    <t>BP IRW</t>
  </si>
  <si>
    <t>BP ICPC RORO</t>
  </si>
  <si>
    <t>BP ICPC</t>
  </si>
  <si>
    <t>BP ICPC Anchorage</t>
  </si>
  <si>
    <t>TMO Aklan (OTP Dumaguit)</t>
  </si>
  <si>
    <t>TMO Antique (OTP San Jose)</t>
  </si>
  <si>
    <t>TMO Capiz</t>
  </si>
  <si>
    <t>OTP Culasi RORO</t>
  </si>
  <si>
    <t xml:space="preserve">OTP Culasi </t>
  </si>
  <si>
    <t>OTP Culasi  (Anchorage)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</si>
  <si>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</si>
  <si>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</si>
  <si>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</si>
  <si>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</si>
  <si>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</si>
  <si>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</si>
  <si>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Estancia RORO</t>
  </si>
  <si>
    <t xml:space="preserve">OTP Estancia 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</si>
  <si>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</si>
  <si>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</si>
  <si>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</si>
  <si>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</si>
  <si>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</si>
  <si>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 RORO</t>
  </si>
  <si>
    <t>OTP Calbayog</t>
  </si>
  <si>
    <t>OTP Calbayog (Anchorage)</t>
  </si>
  <si>
    <t>TMO Catbalogan (OTP Catbalogan)</t>
  </si>
  <si>
    <t>TMO Guiuan (OTP Guiuan)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</si>
  <si>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</si>
  <si>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</si>
  <si>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</si>
  <si>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</si>
  <si>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</si>
  <si>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</si>
  <si>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</si>
  <si>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</si>
  <si>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</si>
  <si>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Danao (OTP Danao RORO)</t>
  </si>
  <si>
    <t>TMO Hinoba-an (OTP Hinoba-an)</t>
  </si>
  <si>
    <t>TMO Pulupandan (OTP Pulupandan)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</si>
  <si>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</si>
  <si>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</si>
  <si>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</si>
  <si>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</si>
  <si>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</si>
  <si>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</si>
  <si>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</si>
  <si>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</si>
  <si>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</si>
  <si>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</si>
  <si>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</si>
  <si>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</si>
  <si>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</si>
  <si>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</si>
  <si>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</si>
  <si>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</si>
  <si>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</si>
  <si>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</si>
  <si>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</si>
  <si>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OTP Naval (Anchorage)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</si>
  <si>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</si>
  <si>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</si>
  <si>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</si>
  <si>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</si>
  <si>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</si>
  <si>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</si>
  <si>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</si>
  <si>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</si>
  <si>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</si>
  <si>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</si>
  <si>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</si>
  <si>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</si>
  <si>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</si>
  <si>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</si>
  <si>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</si>
  <si>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OTP Jagna (Anchorage)</t>
  </si>
  <si>
    <t>TMO Getafe</t>
  </si>
  <si>
    <t>OTP Getafe RORO</t>
  </si>
  <si>
    <t xml:space="preserve">OTP Getafe </t>
  </si>
  <si>
    <t>TMO Loon</t>
  </si>
  <si>
    <t>OTP Loon RORO</t>
  </si>
  <si>
    <t>OTP Loon</t>
  </si>
  <si>
    <t>OTP Loon (Anchorage)</t>
  </si>
  <si>
    <t>TMO Talibon (OTP Talibon)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</si>
  <si>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</si>
  <si>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</si>
  <si>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</si>
  <si>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</si>
  <si>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</si>
  <si>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</si>
  <si>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</si>
  <si>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</si>
  <si>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</si>
  <si>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</si>
  <si>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</si>
  <si>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</si>
  <si>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</si>
  <si>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</si>
  <si>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</si>
  <si>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</si>
  <si>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</si>
  <si>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OTP Balingoan (Anchorage)</t>
  </si>
  <si>
    <t>TMO Camiguin</t>
  </si>
  <si>
    <t>OTP Benoni RORO</t>
  </si>
  <si>
    <t>OTP Benoni (Anchorage)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</si>
  <si>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</si>
  <si>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</si>
  <si>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</si>
  <si>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</si>
  <si>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</si>
  <si>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</si>
  <si>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</si>
  <si>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</si>
  <si>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</si>
  <si>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</si>
  <si>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TMO Masao</t>
  </si>
  <si>
    <t>OTP Masao RORO</t>
  </si>
  <si>
    <t>OTP Masao</t>
  </si>
  <si>
    <t>OTP Masao (Anchorage)</t>
  </si>
  <si>
    <t>PMO Surigao</t>
  </si>
  <si>
    <t>BP Surigao</t>
  </si>
  <si>
    <t>BP Surigao RORO</t>
  </si>
  <si>
    <t>TMO Dinagat (OTP San Jose)</t>
  </si>
  <si>
    <t>TMO Lipata</t>
  </si>
  <si>
    <t>OTP Lipata RORO</t>
  </si>
  <si>
    <t>OTP Lipata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</si>
  <si>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</si>
  <si>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</si>
  <si>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</si>
  <si>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</si>
  <si>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</si>
  <si>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</si>
  <si>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</si>
  <si>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</si>
  <si>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</si>
  <si>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Daima RORO</t>
  </si>
  <si>
    <t>TMO Jimenez (OTP Jimenez)</t>
  </si>
  <si>
    <t xml:space="preserve">TMO Plaridel </t>
  </si>
  <si>
    <t>OTP Plaridel RORO</t>
  </si>
  <si>
    <t>OTP Plaridel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</si>
  <si>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</si>
  <si>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</si>
  <si>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</si>
  <si>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</si>
  <si>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</si>
  <si>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</si>
  <si>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Sta. Ana (Anchorage)</t>
  </si>
  <si>
    <t>TMO Babak/Samal (OTP Babak - KM 11)</t>
  </si>
  <si>
    <t>TMO Mati (OTP Mati)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</si>
  <si>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</si>
  <si>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</si>
  <si>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</si>
  <si>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</si>
  <si>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</si>
  <si>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</si>
  <si>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</si>
  <si>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</si>
  <si>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</si>
  <si>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</si>
  <si>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</si>
  <si>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</si>
  <si>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>TMO Sindangan</t>
  </si>
  <si>
    <t>OTP Sindangan</t>
  </si>
  <si>
    <t>OTP Sindangan (Anchorage)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</si>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</sst>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1" fillId="2" borderId="8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/>
    <xf numFmtId="3" fontId="1" fillId="2" borderId="8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/>
    <xf numFmtId="3" fontId="3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" fontId="3" fillId="2" borderId="0" xfId="0" applyNumberFormat="1" applyFont="1" applyFill="1"/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1" xfId="0" applyNumberFormat="1" applyFont="1" applyFill="1" applyBorder="1"/>
    <xf numFmtId="3" fontId="8" fillId="2" borderId="11" xfId="0" applyNumberFormat="1" applyFont="1" applyFill="1" applyBorder="1"/>
    <xf numFmtId="4" fontId="3" fillId="2" borderId="12" xfId="0" applyNumberFormat="1" applyFont="1" applyFill="1" applyBorder="1"/>
    <xf numFmtId="4" fontId="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jepermejo\Downloads\2023%20QSR%20as%20of%20December.xlsx" TargetMode="External"/><Relationship Id="rId1" Type="http://schemas.openxmlformats.org/officeDocument/2006/relationships/externalLinkPath" Target="/Users/jjepermejo/Downloads/2023%20QSR%20as%20of%20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pass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2023 Port Statistics is a preliminary data.</v>
          </cell>
        </row>
        <row r="60">
          <cell r="A60" t="str">
            <v>(2) Values may not add up due to rounding off.</v>
          </cell>
        </row>
        <row r="61">
          <cell r="A61" t="str">
            <v>(3)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F9CC-6F48-4B0E-AF6B-47D8954EF529}">
  <sheetPr>
    <tabColor rgb="FF00B050"/>
  </sheetPr>
  <dimension ref="A1:X444"/>
  <sheetViews>
    <sheetView tabSelected="1" view="pageBreakPreview" zoomScale="85" zoomScaleNormal="100" zoomScaleSheetLayoutView="85" workbookViewId="0">
      <pane xSplit="3" ySplit="7" topLeftCell="D8" activePane="bottomRight" state="frozen"/>
      <selection activeCell="O28" sqref="O28"/>
      <selection pane="topRight" activeCell="O28" sqref="O28"/>
      <selection pane="bottomLeft" activeCell="O28" sqref="O28"/>
      <selection pane="bottomRight" activeCell="O28" sqref="O28"/>
    </sheetView>
  </sheetViews>
  <sheetFormatPr defaultColWidth="10" defaultRowHeight="15" customHeight="1" x14ac:dyDescent="0.25"/>
  <cols>
    <col min="1" max="1" width="3.7109375" style="50" customWidth="1"/>
    <col min="2" max="2" width="2.7109375" style="1" customWidth="1"/>
    <col min="3" max="3" width="54.5703125" style="51" customWidth="1"/>
    <col min="4" max="4" width="13.5703125" style="3" bestFit="1" customWidth="1"/>
    <col min="5" max="7" width="14.140625" style="3" customWidth="1"/>
    <col min="8" max="8" width="13.28515625" style="3" customWidth="1"/>
    <col min="9" max="11" width="14.140625" style="3" customWidth="1"/>
    <col min="12" max="12" width="13.28515625" style="3" customWidth="1"/>
    <col min="13" max="19" width="13.7109375" style="3" customWidth="1"/>
    <col min="20" max="22" width="18.42578125" style="3" bestFit="1" customWidth="1"/>
    <col min="23" max="23" width="15.85546875" style="3" bestFit="1" customWidth="1"/>
    <col min="24" max="24" width="3.5703125" style="3" customWidth="1"/>
    <col min="25" max="16384" width="10" style="4"/>
  </cols>
  <sheetData>
    <row r="1" spans="1:24" ht="15" customHeight="1" x14ac:dyDescent="0.25">
      <c r="A1" s="1" t="s">
        <v>0</v>
      </c>
      <c r="C1" s="2"/>
    </row>
    <row r="2" spans="1:24" ht="15" customHeight="1" x14ac:dyDescent="0.25">
      <c r="A2" s="1" t="s">
        <v>1</v>
      </c>
      <c r="C2" s="2"/>
      <c r="Q2" s="5"/>
    </row>
    <row r="3" spans="1:24" ht="15" customHeight="1" x14ac:dyDescent="0.25">
      <c r="A3" s="6" t="s">
        <v>2</v>
      </c>
      <c r="C3" s="2"/>
      <c r="D3" s="3" t="s">
        <v>3</v>
      </c>
      <c r="H3" s="3" t="s">
        <v>3</v>
      </c>
      <c r="L3" s="3" t="s">
        <v>3</v>
      </c>
      <c r="P3" s="3" t="s">
        <v>3</v>
      </c>
      <c r="Q3" s="5"/>
    </row>
    <row r="4" spans="1:24" ht="15" customHeight="1" x14ac:dyDescent="0.25">
      <c r="A4" s="1" t="s">
        <v>4</v>
      </c>
      <c r="C4" s="2"/>
    </row>
    <row r="5" spans="1:24" ht="15" customHeight="1" x14ac:dyDescent="0.25">
      <c r="A5" s="1"/>
      <c r="C5" s="2"/>
    </row>
    <row r="6" spans="1:24" ht="15" customHeight="1" x14ac:dyDescent="0.2">
      <c r="A6" s="7" t="s">
        <v>5</v>
      </c>
      <c r="B6" s="8"/>
      <c r="C6" s="9"/>
      <c r="D6" s="10" t="s">
        <v>6</v>
      </c>
      <c r="E6" s="10"/>
      <c r="F6" s="10"/>
      <c r="G6" s="10"/>
      <c r="H6" s="11" t="s">
        <v>7</v>
      </c>
      <c r="I6" s="11"/>
      <c r="J6" s="11"/>
      <c r="K6" s="11"/>
      <c r="L6" s="12" t="s">
        <v>8</v>
      </c>
      <c r="M6" s="12"/>
      <c r="N6" s="12"/>
      <c r="O6" s="12"/>
      <c r="P6" s="13" t="s">
        <v>9</v>
      </c>
      <c r="Q6" s="13"/>
      <c r="R6" s="13"/>
      <c r="S6" s="13"/>
      <c r="T6" s="14" t="s">
        <v>10</v>
      </c>
      <c r="U6" s="14"/>
      <c r="V6" s="14"/>
      <c r="W6" s="14"/>
      <c r="X6" s="15"/>
    </row>
    <row r="7" spans="1:24" ht="15" customHeight="1" x14ac:dyDescent="0.2">
      <c r="A7" s="16"/>
      <c r="B7" s="17"/>
      <c r="C7" s="18"/>
      <c r="D7" s="19" t="s">
        <v>11</v>
      </c>
      <c r="E7" s="19" t="s">
        <v>12</v>
      </c>
      <c r="F7" s="19" t="s">
        <v>13</v>
      </c>
      <c r="G7" s="19" t="s">
        <v>14</v>
      </c>
      <c r="H7" s="20" t="s">
        <v>11</v>
      </c>
      <c r="I7" s="20" t="s">
        <v>12</v>
      </c>
      <c r="J7" s="20" t="s">
        <v>13</v>
      </c>
      <c r="K7" s="20" t="s">
        <v>15</v>
      </c>
      <c r="L7" s="21" t="s">
        <v>11</v>
      </c>
      <c r="M7" s="21" t="s">
        <v>12</v>
      </c>
      <c r="N7" s="21" t="s">
        <v>13</v>
      </c>
      <c r="O7" s="21" t="s">
        <v>15</v>
      </c>
      <c r="P7" s="22" t="s">
        <v>11</v>
      </c>
      <c r="Q7" s="22" t="s">
        <v>12</v>
      </c>
      <c r="R7" s="22" t="s">
        <v>13</v>
      </c>
      <c r="S7" s="22" t="s">
        <v>15</v>
      </c>
      <c r="T7" s="23" t="s">
        <v>11</v>
      </c>
      <c r="U7" s="23" t="s">
        <v>12</v>
      </c>
      <c r="V7" s="23" t="s">
        <v>13</v>
      </c>
      <c r="W7" s="23" t="s">
        <v>15</v>
      </c>
      <c r="X7" s="15"/>
    </row>
    <row r="8" spans="1:24" s="3" customFormat="1" ht="15" customHeight="1" x14ac:dyDescent="0.2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</row>
    <row r="9" spans="1:24" s="3" customFormat="1" ht="15" customHeight="1" x14ac:dyDescent="0.2">
      <c r="A9" s="29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4" s="3" customFormat="1" ht="15" customHeight="1" x14ac:dyDescent="0.25">
      <c r="A10" s="33" t="s">
        <v>16</v>
      </c>
      <c r="B10" s="34"/>
      <c r="C10" s="35"/>
      <c r="D10" s="32">
        <f>passengers!P10</f>
        <v>222162</v>
      </c>
      <c r="E10" s="32">
        <f>passengers!Q10</f>
        <v>108907</v>
      </c>
      <c r="F10" s="32">
        <f>passengers!R10</f>
        <v>96077</v>
      </c>
      <c r="G10" s="32">
        <f>passengers!S10</f>
        <v>17178</v>
      </c>
      <c r="H10" s="32">
        <f>passengers!AF10</f>
        <v>183942</v>
      </c>
      <c r="I10" s="32">
        <f>passengers!AG10</f>
        <v>88511</v>
      </c>
      <c r="J10" s="32">
        <f>passengers!AH10</f>
        <v>87915</v>
      </c>
      <c r="K10" s="32">
        <f>passengers!AI10</f>
        <v>7516</v>
      </c>
      <c r="L10" s="32">
        <f>passengers!AV10</f>
        <v>186892</v>
      </c>
      <c r="M10" s="32">
        <f>passengers!AW10</f>
        <v>103343</v>
      </c>
      <c r="N10" s="32">
        <f>passengers!AX10</f>
        <v>83549</v>
      </c>
      <c r="O10" s="32">
        <f>passengers!AY10</f>
        <v>0</v>
      </c>
      <c r="P10" s="32">
        <f>passengers!BL10</f>
        <v>157276</v>
      </c>
      <c r="Q10" s="32">
        <f>passengers!BM10</f>
        <v>71310</v>
      </c>
      <c r="R10" s="32">
        <f>passengers!BN10</f>
        <v>80559</v>
      </c>
      <c r="S10" s="32">
        <f>passengers!BO10</f>
        <v>5407</v>
      </c>
      <c r="T10" s="32">
        <f>D10+H10+L10+P10</f>
        <v>750272</v>
      </c>
      <c r="U10" s="32">
        <f>E10+I10+M10+Q10</f>
        <v>372071</v>
      </c>
      <c r="V10" s="32">
        <f>F10+J10+N10+R10</f>
        <v>348100</v>
      </c>
      <c r="W10" s="32">
        <f>G10+K10+O10+S10</f>
        <v>30101</v>
      </c>
    </row>
    <row r="11" spans="1:24" s="3" customFormat="1" ht="15" customHeight="1" x14ac:dyDescent="0.25">
      <c r="A11" s="33"/>
      <c r="B11" s="34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4" s="3" customFormat="1" ht="15" customHeight="1" x14ac:dyDescent="0.25">
      <c r="A12" s="33"/>
      <c r="B12" s="34" t="s">
        <v>17</v>
      </c>
      <c r="C12" s="35"/>
      <c r="D12" s="32">
        <f>passengers!P12</f>
        <v>31627</v>
      </c>
      <c r="E12" s="32">
        <f>passengers!Q12</f>
        <v>7035</v>
      </c>
      <c r="F12" s="32">
        <f>passengers!R12</f>
        <v>8048</v>
      </c>
      <c r="G12" s="32">
        <f>passengers!S12</f>
        <v>16544</v>
      </c>
      <c r="H12" s="32">
        <f>passengers!AF12</f>
        <v>20172</v>
      </c>
      <c r="I12" s="32">
        <f>passengers!AG12</f>
        <v>7246</v>
      </c>
      <c r="J12" s="32">
        <f>passengers!AH12</f>
        <v>7524</v>
      </c>
      <c r="K12" s="32">
        <f>passengers!AI12</f>
        <v>5402</v>
      </c>
      <c r="L12" s="32">
        <f>passengers!AV12</f>
        <v>14928</v>
      </c>
      <c r="M12" s="32">
        <f>passengers!AW12</f>
        <v>7238</v>
      </c>
      <c r="N12" s="32">
        <f>passengers!AX12</f>
        <v>7690</v>
      </c>
      <c r="O12" s="32">
        <f>passengers!AY12</f>
        <v>0</v>
      </c>
      <c r="P12" s="32">
        <f>passengers!BL12</f>
        <v>14369</v>
      </c>
      <c r="Q12" s="32">
        <f>passengers!BM12</f>
        <v>6002</v>
      </c>
      <c r="R12" s="32">
        <f>passengers!BN12</f>
        <v>6903</v>
      </c>
      <c r="S12" s="32">
        <f>passengers!BO12</f>
        <v>1464</v>
      </c>
      <c r="T12" s="32">
        <f t="shared" ref="T12:W21" si="0">D12+H12+L12+P12</f>
        <v>81096</v>
      </c>
      <c r="U12" s="32">
        <f t="shared" si="0"/>
        <v>27521</v>
      </c>
      <c r="V12" s="32">
        <f t="shared" si="0"/>
        <v>30165</v>
      </c>
      <c r="W12" s="32">
        <f t="shared" si="0"/>
        <v>23410</v>
      </c>
    </row>
    <row r="13" spans="1:24" s="3" customFormat="1" ht="15" customHeight="1" x14ac:dyDescent="0.2">
      <c r="A13" s="36"/>
      <c r="B13" s="37"/>
      <c r="C13" s="35" t="s">
        <v>18</v>
      </c>
      <c r="D13" s="32">
        <f>passengers!P13</f>
        <v>16544</v>
      </c>
      <c r="E13" s="32">
        <f>passengers!Q13</f>
        <v>0</v>
      </c>
      <c r="F13" s="32">
        <f>passengers!R13</f>
        <v>0</v>
      </c>
      <c r="G13" s="32">
        <f>passengers!S13</f>
        <v>16544</v>
      </c>
      <c r="H13" s="32">
        <f>passengers!AF13</f>
        <v>5402</v>
      </c>
      <c r="I13" s="32">
        <f>passengers!AG13</f>
        <v>0</v>
      </c>
      <c r="J13" s="32">
        <f>passengers!AH13</f>
        <v>0</v>
      </c>
      <c r="K13" s="32">
        <f>passengers!AI13</f>
        <v>5402</v>
      </c>
      <c r="L13" s="32">
        <f>passengers!AV13</f>
        <v>0</v>
      </c>
      <c r="M13" s="32">
        <f>passengers!AW13</f>
        <v>0</v>
      </c>
      <c r="N13" s="32">
        <f>passengers!AX13</f>
        <v>0</v>
      </c>
      <c r="O13" s="32">
        <f>passengers!AY13</f>
        <v>0</v>
      </c>
      <c r="P13" s="32">
        <f>passengers!BL13</f>
        <v>1464</v>
      </c>
      <c r="Q13" s="32">
        <f>passengers!BM13</f>
        <v>0</v>
      </c>
      <c r="R13" s="32">
        <f>passengers!BN13</f>
        <v>0</v>
      </c>
      <c r="S13" s="32">
        <f>passengers!BO13</f>
        <v>1464</v>
      </c>
      <c r="T13" s="32">
        <f t="shared" si="0"/>
        <v>23410</v>
      </c>
      <c r="U13" s="32">
        <f t="shared" si="0"/>
        <v>0</v>
      </c>
      <c r="V13" s="32">
        <f t="shared" si="0"/>
        <v>0</v>
      </c>
      <c r="W13" s="32">
        <f t="shared" si="0"/>
        <v>23410</v>
      </c>
    </row>
    <row r="14" spans="1:24" s="3" customFormat="1" ht="15" customHeight="1" x14ac:dyDescent="0.2">
      <c r="A14" s="36"/>
      <c r="B14" s="37"/>
      <c r="C14" s="38" t="s">
        <v>19</v>
      </c>
      <c r="D14" s="32">
        <f>passengers!P14</f>
        <v>0</v>
      </c>
      <c r="E14" s="32">
        <f>passengers!Q14</f>
        <v>0</v>
      </c>
      <c r="F14" s="32">
        <f>passengers!R14</f>
        <v>0</v>
      </c>
      <c r="G14" s="32">
        <f>passengers!S14</f>
        <v>0</v>
      </c>
      <c r="H14" s="32">
        <f>passengers!AF14</f>
        <v>0</v>
      </c>
      <c r="I14" s="32">
        <f>passengers!AG14</f>
        <v>0</v>
      </c>
      <c r="J14" s="32">
        <f>passengers!AH14</f>
        <v>0</v>
      </c>
      <c r="K14" s="32">
        <f>passengers!AI14</f>
        <v>0</v>
      </c>
      <c r="L14" s="32">
        <f>passengers!AV14</f>
        <v>0</v>
      </c>
      <c r="M14" s="32">
        <f>passengers!AW14</f>
        <v>0</v>
      </c>
      <c r="N14" s="32">
        <f>passengers!AX14</f>
        <v>0</v>
      </c>
      <c r="O14" s="32">
        <f>passengers!AY14</f>
        <v>0</v>
      </c>
      <c r="P14" s="32">
        <f>passengers!BL14</f>
        <v>0</v>
      </c>
      <c r="Q14" s="32">
        <f>passengers!BM14</f>
        <v>0</v>
      </c>
      <c r="R14" s="32">
        <f>passengers!BN14</f>
        <v>0</v>
      </c>
      <c r="S14" s="32">
        <f>passengers!BO14</f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</row>
    <row r="15" spans="1:24" s="3" customFormat="1" ht="15" customHeight="1" x14ac:dyDescent="0.2">
      <c r="A15" s="36"/>
      <c r="B15" s="37"/>
      <c r="C15" s="38" t="s">
        <v>20</v>
      </c>
      <c r="D15" s="32">
        <f>passengers!P15</f>
        <v>0</v>
      </c>
      <c r="E15" s="32">
        <f>passengers!Q15</f>
        <v>0</v>
      </c>
      <c r="F15" s="32">
        <f>passengers!R15</f>
        <v>0</v>
      </c>
      <c r="G15" s="32">
        <f>passengers!S15</f>
        <v>0</v>
      </c>
      <c r="H15" s="32">
        <f>passengers!AF15</f>
        <v>0</v>
      </c>
      <c r="I15" s="32">
        <f>passengers!AG15</f>
        <v>0</v>
      </c>
      <c r="J15" s="32">
        <f>passengers!AH15</f>
        <v>0</v>
      </c>
      <c r="K15" s="32">
        <f>passengers!AI15</f>
        <v>0</v>
      </c>
      <c r="L15" s="32">
        <f>passengers!AV15</f>
        <v>0</v>
      </c>
      <c r="M15" s="32">
        <f>passengers!AW15</f>
        <v>0</v>
      </c>
      <c r="N15" s="32">
        <f>passengers!AX15</f>
        <v>0</v>
      </c>
      <c r="O15" s="32">
        <f>passengers!AY15</f>
        <v>0</v>
      </c>
      <c r="P15" s="32">
        <f>passengers!BL15</f>
        <v>0</v>
      </c>
      <c r="Q15" s="32">
        <f>passengers!BM15</f>
        <v>0</v>
      </c>
      <c r="R15" s="32">
        <f>passengers!BN15</f>
        <v>0</v>
      </c>
      <c r="S15" s="32">
        <f>passengers!BO15</f>
        <v>0</v>
      </c>
      <c r="T15" s="32">
        <f t="shared" si="0"/>
        <v>0</v>
      </c>
      <c r="U15" s="32">
        <f t="shared" si="0"/>
        <v>0</v>
      </c>
      <c r="V15" s="32">
        <f t="shared" si="0"/>
        <v>0</v>
      </c>
      <c r="W15" s="32">
        <f t="shared" si="0"/>
        <v>0</v>
      </c>
    </row>
    <row r="16" spans="1:24" s="3" customFormat="1" ht="15" customHeight="1" x14ac:dyDescent="0.2">
      <c r="A16" s="36"/>
      <c r="B16" s="37"/>
      <c r="C16" s="38" t="s">
        <v>21</v>
      </c>
      <c r="D16" s="32">
        <f>passengers!P16</f>
        <v>16544</v>
      </c>
      <c r="E16" s="32">
        <f>passengers!Q16</f>
        <v>0</v>
      </c>
      <c r="F16" s="32">
        <f>passengers!R16</f>
        <v>0</v>
      </c>
      <c r="G16" s="32">
        <f>passengers!S16</f>
        <v>16544</v>
      </c>
      <c r="H16" s="32">
        <f>passengers!AF16</f>
        <v>5402</v>
      </c>
      <c r="I16" s="32">
        <f>passengers!AG16</f>
        <v>0</v>
      </c>
      <c r="J16" s="32">
        <f>passengers!AH16</f>
        <v>0</v>
      </c>
      <c r="K16" s="32">
        <f>passengers!AI16</f>
        <v>5402</v>
      </c>
      <c r="L16" s="32">
        <f>passengers!AV16</f>
        <v>0</v>
      </c>
      <c r="M16" s="32">
        <f>passengers!AW16</f>
        <v>0</v>
      </c>
      <c r="N16" s="32">
        <f>passengers!AX16</f>
        <v>0</v>
      </c>
      <c r="O16" s="32">
        <f>passengers!AY16</f>
        <v>0</v>
      </c>
      <c r="P16" s="32">
        <f>passengers!BL16</f>
        <v>1464</v>
      </c>
      <c r="Q16" s="32">
        <f>passengers!BM16</f>
        <v>0</v>
      </c>
      <c r="R16" s="32">
        <f>passengers!BN16</f>
        <v>0</v>
      </c>
      <c r="S16" s="32">
        <f>passengers!BO16</f>
        <v>1464</v>
      </c>
      <c r="T16" s="32">
        <f t="shared" si="0"/>
        <v>23410</v>
      </c>
      <c r="U16" s="32">
        <f t="shared" si="0"/>
        <v>0</v>
      </c>
      <c r="V16" s="32">
        <f t="shared" si="0"/>
        <v>0</v>
      </c>
      <c r="W16" s="32">
        <f t="shared" si="0"/>
        <v>23410</v>
      </c>
    </row>
    <row r="17" spans="1:23" s="3" customFormat="1" ht="15" customHeight="1" x14ac:dyDescent="0.2">
      <c r="A17" s="36"/>
      <c r="B17" s="37"/>
      <c r="C17" s="38" t="s">
        <v>22</v>
      </c>
      <c r="D17" s="32">
        <f>passengers!P17</f>
        <v>0</v>
      </c>
      <c r="E17" s="32">
        <f>passengers!Q17</f>
        <v>0</v>
      </c>
      <c r="F17" s="32">
        <f>passengers!R17</f>
        <v>0</v>
      </c>
      <c r="G17" s="32">
        <f>passengers!S17</f>
        <v>0</v>
      </c>
      <c r="H17" s="32">
        <f>passengers!AF17</f>
        <v>0</v>
      </c>
      <c r="I17" s="32">
        <f>passengers!AG17</f>
        <v>0</v>
      </c>
      <c r="J17" s="32">
        <f>passengers!AH17</f>
        <v>0</v>
      </c>
      <c r="K17" s="32">
        <f>passengers!AI17</f>
        <v>0</v>
      </c>
      <c r="L17" s="32">
        <f>passengers!AV17</f>
        <v>0</v>
      </c>
      <c r="M17" s="32">
        <f>passengers!AW17</f>
        <v>0</v>
      </c>
      <c r="N17" s="32">
        <f>passengers!AX17</f>
        <v>0</v>
      </c>
      <c r="O17" s="32">
        <f>passengers!AY17</f>
        <v>0</v>
      </c>
      <c r="P17" s="32">
        <f>passengers!BL17</f>
        <v>0</v>
      </c>
      <c r="Q17" s="32">
        <f>passengers!BM17</f>
        <v>0</v>
      </c>
      <c r="R17" s="32">
        <f>passengers!BN17</f>
        <v>0</v>
      </c>
      <c r="S17" s="32">
        <f>passengers!BO17</f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2">
        <f t="shared" si="0"/>
        <v>0</v>
      </c>
    </row>
    <row r="18" spans="1:23" s="3" customFormat="1" ht="15" customHeight="1" x14ac:dyDescent="0.2">
      <c r="A18" s="36"/>
      <c r="B18" s="37"/>
      <c r="C18" s="35" t="s">
        <v>23</v>
      </c>
      <c r="D18" s="32">
        <f>passengers!P18</f>
        <v>15083</v>
      </c>
      <c r="E18" s="32">
        <f>passengers!Q18</f>
        <v>7035</v>
      </c>
      <c r="F18" s="32">
        <f>passengers!R18</f>
        <v>8048</v>
      </c>
      <c r="G18" s="32">
        <f>passengers!S18</f>
        <v>0</v>
      </c>
      <c r="H18" s="32">
        <f>passengers!AF18</f>
        <v>14770</v>
      </c>
      <c r="I18" s="32">
        <f>passengers!AG18</f>
        <v>7246</v>
      </c>
      <c r="J18" s="32">
        <f>passengers!AH18</f>
        <v>7524</v>
      </c>
      <c r="K18" s="32">
        <f>passengers!AI18</f>
        <v>0</v>
      </c>
      <c r="L18" s="32">
        <f>passengers!AV18</f>
        <v>14928</v>
      </c>
      <c r="M18" s="32">
        <f>passengers!AW18</f>
        <v>7238</v>
      </c>
      <c r="N18" s="32">
        <f>passengers!AX18</f>
        <v>7690</v>
      </c>
      <c r="O18" s="32">
        <f>passengers!AY18</f>
        <v>0</v>
      </c>
      <c r="P18" s="32">
        <f>passengers!BL18</f>
        <v>12905</v>
      </c>
      <c r="Q18" s="32">
        <f>passengers!BM18</f>
        <v>6002</v>
      </c>
      <c r="R18" s="32">
        <f>passengers!BN18</f>
        <v>6903</v>
      </c>
      <c r="S18" s="32">
        <f>passengers!BO18</f>
        <v>0</v>
      </c>
      <c r="T18" s="32">
        <f t="shared" si="0"/>
        <v>57686</v>
      </c>
      <c r="U18" s="32">
        <f t="shared" si="0"/>
        <v>27521</v>
      </c>
      <c r="V18" s="32">
        <f t="shared" si="0"/>
        <v>30165</v>
      </c>
      <c r="W18" s="32">
        <f t="shared" si="0"/>
        <v>0</v>
      </c>
    </row>
    <row r="19" spans="1:23" s="3" customFormat="1" ht="15" customHeight="1" x14ac:dyDescent="0.2">
      <c r="A19" s="36"/>
      <c r="B19" s="37"/>
      <c r="C19" s="38" t="s">
        <v>24</v>
      </c>
      <c r="D19" s="32">
        <f>passengers!P19</f>
        <v>0</v>
      </c>
      <c r="E19" s="32">
        <f>passengers!Q19</f>
        <v>0</v>
      </c>
      <c r="F19" s="32">
        <f>passengers!R19</f>
        <v>0</v>
      </c>
      <c r="G19" s="32">
        <f>passengers!S19</f>
        <v>0</v>
      </c>
      <c r="H19" s="32">
        <f>passengers!AF19</f>
        <v>0</v>
      </c>
      <c r="I19" s="32">
        <f>passengers!AG19</f>
        <v>0</v>
      </c>
      <c r="J19" s="32">
        <f>passengers!AH19</f>
        <v>0</v>
      </c>
      <c r="K19" s="32">
        <f>passengers!AI19</f>
        <v>0</v>
      </c>
      <c r="L19" s="32">
        <f>passengers!AV19</f>
        <v>0</v>
      </c>
      <c r="M19" s="32">
        <f>passengers!AW19</f>
        <v>0</v>
      </c>
      <c r="N19" s="32">
        <f>passengers!AX19</f>
        <v>0</v>
      </c>
      <c r="O19" s="32">
        <f>passengers!AY19</f>
        <v>0</v>
      </c>
      <c r="P19" s="32">
        <f>passengers!BL19</f>
        <v>0</v>
      </c>
      <c r="Q19" s="32">
        <f>passengers!BM19</f>
        <v>0</v>
      </c>
      <c r="R19" s="32">
        <f>passengers!BN19</f>
        <v>0</v>
      </c>
      <c r="S19" s="32">
        <f>passengers!BO19</f>
        <v>0</v>
      </c>
      <c r="T19" s="32">
        <f t="shared" si="0"/>
        <v>0</v>
      </c>
      <c r="U19" s="32">
        <f t="shared" si="0"/>
        <v>0</v>
      </c>
      <c r="V19" s="32">
        <f t="shared" si="0"/>
        <v>0</v>
      </c>
      <c r="W19" s="32">
        <f t="shared" si="0"/>
        <v>0</v>
      </c>
    </row>
    <row r="20" spans="1:23" s="3" customFormat="1" ht="15" customHeight="1" x14ac:dyDescent="0.2">
      <c r="A20" s="36"/>
      <c r="B20" s="37"/>
      <c r="C20" s="38" t="s">
        <v>25</v>
      </c>
      <c r="D20" s="32">
        <f>passengers!P20</f>
        <v>15083</v>
      </c>
      <c r="E20" s="32">
        <f>passengers!Q20</f>
        <v>7035</v>
      </c>
      <c r="F20" s="32">
        <f>passengers!R20</f>
        <v>8048</v>
      </c>
      <c r="G20" s="32">
        <f>passengers!S20</f>
        <v>0</v>
      </c>
      <c r="H20" s="32">
        <f>passengers!AF20</f>
        <v>14770</v>
      </c>
      <c r="I20" s="32">
        <f>passengers!AG20</f>
        <v>7246</v>
      </c>
      <c r="J20" s="32">
        <f>passengers!AH20</f>
        <v>7524</v>
      </c>
      <c r="K20" s="32">
        <f>passengers!AI20</f>
        <v>0</v>
      </c>
      <c r="L20" s="32">
        <f>passengers!AV20</f>
        <v>14928</v>
      </c>
      <c r="M20" s="32">
        <f>passengers!AW20</f>
        <v>7238</v>
      </c>
      <c r="N20" s="32">
        <f>passengers!AX20</f>
        <v>7690</v>
      </c>
      <c r="O20" s="32">
        <f>passengers!AY20</f>
        <v>0</v>
      </c>
      <c r="P20" s="32">
        <f>passengers!BL20</f>
        <v>12905</v>
      </c>
      <c r="Q20" s="32">
        <f>passengers!BM20</f>
        <v>6002</v>
      </c>
      <c r="R20" s="32">
        <f>passengers!BN20</f>
        <v>6903</v>
      </c>
      <c r="S20" s="32">
        <f>passengers!BO20</f>
        <v>0</v>
      </c>
      <c r="T20" s="32">
        <f t="shared" si="0"/>
        <v>57686</v>
      </c>
      <c r="U20" s="32">
        <f t="shared" si="0"/>
        <v>27521</v>
      </c>
      <c r="V20" s="32">
        <f t="shared" si="0"/>
        <v>30165</v>
      </c>
      <c r="W20" s="32">
        <f t="shared" si="0"/>
        <v>0</v>
      </c>
    </row>
    <row r="21" spans="1:23" s="3" customFormat="1" ht="15" customHeight="1" x14ac:dyDescent="0.2">
      <c r="A21" s="36"/>
      <c r="B21" s="37"/>
      <c r="C21" s="35" t="s">
        <v>26</v>
      </c>
      <c r="D21" s="32">
        <f>passengers!P21</f>
        <v>0</v>
      </c>
      <c r="E21" s="32">
        <f>passengers!Q21</f>
        <v>0</v>
      </c>
      <c r="F21" s="32">
        <f>passengers!R21</f>
        <v>0</v>
      </c>
      <c r="G21" s="32">
        <f>passengers!S21</f>
        <v>0</v>
      </c>
      <c r="H21" s="32">
        <f>passengers!AF21</f>
        <v>0</v>
      </c>
      <c r="I21" s="32">
        <f>passengers!AG21</f>
        <v>0</v>
      </c>
      <c r="J21" s="32">
        <f>passengers!AH21</f>
        <v>0</v>
      </c>
      <c r="K21" s="32">
        <f>passengers!AI21</f>
        <v>0</v>
      </c>
      <c r="L21" s="32">
        <f>passengers!AV21</f>
        <v>0</v>
      </c>
      <c r="M21" s="32">
        <f>passengers!AW21</f>
        <v>0</v>
      </c>
      <c r="N21" s="32">
        <f>passengers!AX21</f>
        <v>0</v>
      </c>
      <c r="O21" s="32">
        <f>passengers!AY21</f>
        <v>0</v>
      </c>
      <c r="P21" s="32">
        <f>passengers!BL21</f>
        <v>0</v>
      </c>
      <c r="Q21" s="32">
        <f>passengers!BM21</f>
        <v>0</v>
      </c>
      <c r="R21" s="32">
        <f>passengers!BN21</f>
        <v>0</v>
      </c>
      <c r="S21" s="32">
        <f>passengers!BO21</f>
        <v>0</v>
      </c>
      <c r="T21" s="32">
        <f t="shared" si="0"/>
        <v>0</v>
      </c>
      <c r="U21" s="32">
        <f t="shared" si="0"/>
        <v>0</v>
      </c>
      <c r="V21" s="32">
        <f t="shared" si="0"/>
        <v>0</v>
      </c>
      <c r="W21" s="32">
        <f t="shared" si="0"/>
        <v>0</v>
      </c>
    </row>
    <row r="22" spans="1:23" s="3" customFormat="1" ht="15" customHeight="1" x14ac:dyDescent="0.2">
      <c r="A22" s="36"/>
      <c r="B22" s="37"/>
      <c r="C22" s="3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3" customFormat="1" ht="15" customHeight="1" x14ac:dyDescent="0.25">
      <c r="A23" s="33"/>
      <c r="B23" s="34"/>
      <c r="C23" s="39" t="s">
        <v>27</v>
      </c>
      <c r="D23" s="32">
        <f>passengers!P23</f>
        <v>0</v>
      </c>
      <c r="E23" s="32">
        <f>passengers!Q23</f>
        <v>0</v>
      </c>
      <c r="F23" s="32">
        <f>passengers!R23</f>
        <v>0</v>
      </c>
      <c r="G23" s="32">
        <f>passengers!S23</f>
        <v>0</v>
      </c>
      <c r="H23" s="32">
        <f>passengers!AF23</f>
        <v>0</v>
      </c>
      <c r="I23" s="32">
        <f>passengers!AG23</f>
        <v>0</v>
      </c>
      <c r="J23" s="32">
        <f>passengers!AH23</f>
        <v>0</v>
      </c>
      <c r="K23" s="32">
        <f>passengers!AI23</f>
        <v>0</v>
      </c>
      <c r="L23" s="32">
        <f>passengers!AV23</f>
        <v>0</v>
      </c>
      <c r="M23" s="32">
        <f>passengers!AW23</f>
        <v>0</v>
      </c>
      <c r="N23" s="32">
        <f>passengers!AX23</f>
        <v>0</v>
      </c>
      <c r="O23" s="32">
        <f>passengers!AY23</f>
        <v>0</v>
      </c>
      <c r="P23" s="32">
        <f>passengers!BL23</f>
        <v>0</v>
      </c>
      <c r="Q23" s="32">
        <f>passengers!BM23</f>
        <v>0</v>
      </c>
      <c r="R23" s="32">
        <f>passengers!BN23</f>
        <v>0</v>
      </c>
      <c r="S23" s="32">
        <f>passengers!BO23</f>
        <v>0</v>
      </c>
      <c r="T23" s="32">
        <f t="shared" ref="T23:W25" si="1">D23+H23+L23+P23</f>
        <v>0</v>
      </c>
      <c r="U23" s="32">
        <f t="shared" si="1"/>
        <v>0</v>
      </c>
      <c r="V23" s="32">
        <f t="shared" si="1"/>
        <v>0</v>
      </c>
      <c r="W23" s="32">
        <f t="shared" si="1"/>
        <v>0</v>
      </c>
    </row>
    <row r="24" spans="1:23" s="3" customFormat="1" ht="15" customHeight="1" x14ac:dyDescent="0.25">
      <c r="A24" s="33"/>
      <c r="B24" s="34"/>
      <c r="C24" s="38" t="s">
        <v>28</v>
      </c>
      <c r="D24" s="32">
        <f>passengers!P24</f>
        <v>0</v>
      </c>
      <c r="E24" s="32">
        <f>passengers!Q24</f>
        <v>0</v>
      </c>
      <c r="F24" s="32">
        <f>passengers!R24</f>
        <v>0</v>
      </c>
      <c r="G24" s="32">
        <f>passengers!S24</f>
        <v>0</v>
      </c>
      <c r="H24" s="32">
        <f>passengers!AF24</f>
        <v>0</v>
      </c>
      <c r="I24" s="32">
        <f>passengers!AG24</f>
        <v>0</v>
      </c>
      <c r="J24" s="32">
        <f>passengers!AH24</f>
        <v>0</v>
      </c>
      <c r="K24" s="32">
        <f>passengers!AI24</f>
        <v>0</v>
      </c>
      <c r="L24" s="32">
        <f>passengers!AV24</f>
        <v>0</v>
      </c>
      <c r="M24" s="32">
        <f>passengers!AW24</f>
        <v>0</v>
      </c>
      <c r="N24" s="32">
        <f>passengers!AX24</f>
        <v>0</v>
      </c>
      <c r="O24" s="32">
        <f>passengers!AY24</f>
        <v>0</v>
      </c>
      <c r="P24" s="32">
        <f>passengers!BL24</f>
        <v>0</v>
      </c>
      <c r="Q24" s="32">
        <f>passengers!BM24</f>
        <v>0</v>
      </c>
      <c r="R24" s="32">
        <f>passengers!BN24</f>
        <v>0</v>
      </c>
      <c r="S24" s="32">
        <f>passengers!BO24</f>
        <v>0</v>
      </c>
      <c r="T24" s="32">
        <f t="shared" si="1"/>
        <v>0</v>
      </c>
      <c r="U24" s="32">
        <f t="shared" si="1"/>
        <v>0</v>
      </c>
      <c r="V24" s="32">
        <f t="shared" si="1"/>
        <v>0</v>
      </c>
      <c r="W24" s="32">
        <f t="shared" si="1"/>
        <v>0</v>
      </c>
    </row>
    <row r="25" spans="1:23" s="3" customFormat="1" ht="15" customHeight="1" x14ac:dyDescent="0.25">
      <c r="A25" s="33"/>
      <c r="B25" s="34"/>
      <c r="C25" s="38" t="s">
        <v>29</v>
      </c>
      <c r="D25" s="32">
        <f>passengers!P25</f>
        <v>0</v>
      </c>
      <c r="E25" s="32">
        <f>passengers!Q25</f>
        <v>0</v>
      </c>
      <c r="F25" s="32">
        <f>passengers!R25</f>
        <v>0</v>
      </c>
      <c r="G25" s="32">
        <f>passengers!S25</f>
        <v>0</v>
      </c>
      <c r="H25" s="32">
        <f>passengers!AF25</f>
        <v>0</v>
      </c>
      <c r="I25" s="32">
        <f>passengers!AG25</f>
        <v>0</v>
      </c>
      <c r="J25" s="32">
        <f>passengers!AH25</f>
        <v>0</v>
      </c>
      <c r="K25" s="32">
        <f>passengers!AI25</f>
        <v>0</v>
      </c>
      <c r="L25" s="32">
        <f>passengers!AV25</f>
        <v>0</v>
      </c>
      <c r="M25" s="32">
        <f>passengers!AW25</f>
        <v>0</v>
      </c>
      <c r="N25" s="32">
        <f>passengers!AX25</f>
        <v>0</v>
      </c>
      <c r="O25" s="32">
        <f>passengers!AY25</f>
        <v>0</v>
      </c>
      <c r="P25" s="32">
        <f>passengers!BL25</f>
        <v>0</v>
      </c>
      <c r="Q25" s="32">
        <f>passengers!BM25</f>
        <v>0</v>
      </c>
      <c r="R25" s="32">
        <f>passengers!BN25</f>
        <v>0</v>
      </c>
      <c r="S25" s="32">
        <f>passengers!BO25</f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</row>
    <row r="26" spans="1:23" s="3" customFormat="1" ht="15" customHeight="1" x14ac:dyDescent="0.25">
      <c r="A26" s="36"/>
      <c r="B26" s="34"/>
      <c r="C26" s="4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3" customFormat="1" ht="15" customHeight="1" x14ac:dyDescent="0.25">
      <c r="A27" s="33"/>
      <c r="B27" s="34" t="s">
        <v>30</v>
      </c>
      <c r="C27" s="35"/>
      <c r="D27" s="32">
        <f>passengers!P27</f>
        <v>183441</v>
      </c>
      <c r="E27" s="32">
        <f>passengers!Q27</f>
        <v>98642</v>
      </c>
      <c r="F27" s="32">
        <f>passengers!R27</f>
        <v>84799</v>
      </c>
      <c r="G27" s="32">
        <f>passengers!S27</f>
        <v>0</v>
      </c>
      <c r="H27" s="32">
        <f>passengers!AF27</f>
        <v>151196</v>
      </c>
      <c r="I27" s="32">
        <f>passengers!AG27</f>
        <v>76035</v>
      </c>
      <c r="J27" s="32">
        <f>passengers!AH27</f>
        <v>75161</v>
      </c>
      <c r="K27" s="32">
        <f>passengers!AI27</f>
        <v>0</v>
      </c>
      <c r="L27" s="32">
        <f>passengers!AV27</f>
        <v>167226</v>
      </c>
      <c r="M27" s="32">
        <f>passengers!AW27</f>
        <v>93736</v>
      </c>
      <c r="N27" s="32">
        <f>passengers!AX27</f>
        <v>73490</v>
      </c>
      <c r="O27" s="32">
        <f>passengers!AY27</f>
        <v>0</v>
      </c>
      <c r="P27" s="32">
        <f>passengers!BL27</f>
        <v>135226</v>
      </c>
      <c r="Q27" s="32">
        <f>passengers!BM27</f>
        <v>63350</v>
      </c>
      <c r="R27" s="32">
        <f>passengers!BN27</f>
        <v>71876</v>
      </c>
      <c r="S27" s="32">
        <f>passengers!BO27</f>
        <v>0</v>
      </c>
      <c r="T27" s="32">
        <f t="shared" ref="T27:W34" si="2">D27+H27+L27+P27</f>
        <v>637089</v>
      </c>
      <c r="U27" s="32">
        <f t="shared" si="2"/>
        <v>331763</v>
      </c>
      <c r="V27" s="32">
        <f t="shared" si="2"/>
        <v>305326</v>
      </c>
      <c r="W27" s="32">
        <f t="shared" si="2"/>
        <v>0</v>
      </c>
    </row>
    <row r="28" spans="1:23" s="3" customFormat="1" ht="15" customHeight="1" x14ac:dyDescent="0.25">
      <c r="A28" s="36"/>
      <c r="B28" s="34"/>
      <c r="C28" s="35" t="s">
        <v>31</v>
      </c>
      <c r="D28" s="32">
        <f>passengers!P28</f>
        <v>183441</v>
      </c>
      <c r="E28" s="32">
        <f>passengers!Q28</f>
        <v>98642</v>
      </c>
      <c r="F28" s="32">
        <f>passengers!R28</f>
        <v>84799</v>
      </c>
      <c r="G28" s="32">
        <f>passengers!S28</f>
        <v>0</v>
      </c>
      <c r="H28" s="32">
        <f>passengers!AF28</f>
        <v>151196</v>
      </c>
      <c r="I28" s="32">
        <f>passengers!AG28</f>
        <v>76035</v>
      </c>
      <c r="J28" s="32">
        <f>passengers!AH28</f>
        <v>75161</v>
      </c>
      <c r="K28" s="32">
        <f>passengers!AI28</f>
        <v>0</v>
      </c>
      <c r="L28" s="32">
        <f>passengers!AV28</f>
        <v>167226</v>
      </c>
      <c r="M28" s="32">
        <f>passengers!AW28</f>
        <v>93736</v>
      </c>
      <c r="N28" s="32">
        <f>passengers!AX28</f>
        <v>73490</v>
      </c>
      <c r="O28" s="32">
        <f>passengers!AY28</f>
        <v>0</v>
      </c>
      <c r="P28" s="32">
        <f>passengers!BL28</f>
        <v>135226</v>
      </c>
      <c r="Q28" s="32">
        <f>passengers!BM28</f>
        <v>63350</v>
      </c>
      <c r="R28" s="32">
        <f>passengers!BN28</f>
        <v>71876</v>
      </c>
      <c r="S28" s="32">
        <f>passengers!BO28</f>
        <v>0</v>
      </c>
      <c r="T28" s="32">
        <f t="shared" si="2"/>
        <v>637089</v>
      </c>
      <c r="U28" s="32">
        <f t="shared" si="2"/>
        <v>331763</v>
      </c>
      <c r="V28" s="32">
        <f t="shared" si="2"/>
        <v>305326</v>
      </c>
      <c r="W28" s="32">
        <f t="shared" si="2"/>
        <v>0</v>
      </c>
    </row>
    <row r="29" spans="1:23" s="3" customFormat="1" ht="15" customHeight="1" x14ac:dyDescent="0.25">
      <c r="A29" s="36"/>
      <c r="B29" s="34"/>
      <c r="C29" s="38" t="s">
        <v>32</v>
      </c>
      <c r="D29" s="32">
        <f>passengers!P29</f>
        <v>0</v>
      </c>
      <c r="E29" s="32">
        <f>passengers!Q29</f>
        <v>0</v>
      </c>
      <c r="F29" s="32">
        <f>passengers!R29</f>
        <v>0</v>
      </c>
      <c r="G29" s="32">
        <f>passengers!S29</f>
        <v>0</v>
      </c>
      <c r="H29" s="32">
        <f>passengers!AF29</f>
        <v>0</v>
      </c>
      <c r="I29" s="32">
        <f>passengers!AG29</f>
        <v>0</v>
      </c>
      <c r="J29" s="32">
        <f>passengers!AH29</f>
        <v>0</v>
      </c>
      <c r="K29" s="32">
        <f>passengers!AI29</f>
        <v>0</v>
      </c>
      <c r="L29" s="32">
        <f>passengers!AV29</f>
        <v>0</v>
      </c>
      <c r="M29" s="32">
        <f>passengers!AW29</f>
        <v>0</v>
      </c>
      <c r="N29" s="32">
        <f>passengers!AX29</f>
        <v>0</v>
      </c>
      <c r="O29" s="32">
        <f>passengers!AY29</f>
        <v>0</v>
      </c>
      <c r="P29" s="32">
        <f>passengers!BL29</f>
        <v>0</v>
      </c>
      <c r="Q29" s="32">
        <f>passengers!BM29</f>
        <v>0</v>
      </c>
      <c r="R29" s="32">
        <f>passengers!BN29</f>
        <v>0</v>
      </c>
      <c r="S29" s="32">
        <f>passengers!BO29</f>
        <v>0</v>
      </c>
      <c r="T29" s="32">
        <f t="shared" si="2"/>
        <v>0</v>
      </c>
      <c r="U29" s="32">
        <f t="shared" si="2"/>
        <v>0</v>
      </c>
      <c r="V29" s="32">
        <f t="shared" si="2"/>
        <v>0</v>
      </c>
      <c r="W29" s="32">
        <f t="shared" si="2"/>
        <v>0</v>
      </c>
    </row>
    <row r="30" spans="1:23" s="3" customFormat="1" ht="15" customHeight="1" x14ac:dyDescent="0.25">
      <c r="A30" s="36"/>
      <c r="B30" s="34"/>
      <c r="C30" s="38" t="s">
        <v>31</v>
      </c>
      <c r="D30" s="32">
        <f>passengers!P30</f>
        <v>183441</v>
      </c>
      <c r="E30" s="32">
        <f>passengers!Q30</f>
        <v>98642</v>
      </c>
      <c r="F30" s="32">
        <f>passengers!R30</f>
        <v>84799</v>
      </c>
      <c r="G30" s="32">
        <f>passengers!S30</f>
        <v>0</v>
      </c>
      <c r="H30" s="32">
        <f>passengers!AF30</f>
        <v>151196</v>
      </c>
      <c r="I30" s="32">
        <f>passengers!AG30</f>
        <v>76035</v>
      </c>
      <c r="J30" s="32">
        <f>passengers!AH30</f>
        <v>75161</v>
      </c>
      <c r="K30" s="32">
        <f>passengers!AI30</f>
        <v>0</v>
      </c>
      <c r="L30" s="32">
        <f>passengers!AV30</f>
        <v>167226</v>
      </c>
      <c r="M30" s="32">
        <f>passengers!AW30</f>
        <v>93736</v>
      </c>
      <c r="N30" s="32">
        <f>passengers!AX30</f>
        <v>73490</v>
      </c>
      <c r="O30" s="32">
        <f>passengers!AY30</f>
        <v>0</v>
      </c>
      <c r="P30" s="32">
        <f>passengers!BL30</f>
        <v>135226</v>
      </c>
      <c r="Q30" s="32">
        <f>passengers!BM30</f>
        <v>63350</v>
      </c>
      <c r="R30" s="32">
        <f>passengers!BN30</f>
        <v>71876</v>
      </c>
      <c r="S30" s="32">
        <f>passengers!BO30</f>
        <v>0</v>
      </c>
      <c r="T30" s="32">
        <f t="shared" si="2"/>
        <v>637089</v>
      </c>
      <c r="U30" s="32">
        <f t="shared" si="2"/>
        <v>331763</v>
      </c>
      <c r="V30" s="32">
        <f t="shared" si="2"/>
        <v>305326</v>
      </c>
      <c r="W30" s="32">
        <f t="shared" si="2"/>
        <v>0</v>
      </c>
    </row>
    <row r="31" spans="1:23" s="3" customFormat="1" ht="15" customHeight="1" x14ac:dyDescent="0.25">
      <c r="A31" s="36"/>
      <c r="B31" s="34"/>
      <c r="C31" s="35" t="s">
        <v>33</v>
      </c>
      <c r="D31" s="32">
        <f>passengers!P31</f>
        <v>0</v>
      </c>
      <c r="E31" s="32">
        <f>passengers!Q31</f>
        <v>0</v>
      </c>
      <c r="F31" s="32">
        <f>passengers!R31</f>
        <v>0</v>
      </c>
      <c r="G31" s="32">
        <f>passengers!S31</f>
        <v>0</v>
      </c>
      <c r="H31" s="32">
        <f>passengers!AF31</f>
        <v>0</v>
      </c>
      <c r="I31" s="32">
        <f>passengers!AG31</f>
        <v>0</v>
      </c>
      <c r="J31" s="32">
        <f>passengers!AH31</f>
        <v>0</v>
      </c>
      <c r="K31" s="32">
        <f>passengers!AI31</f>
        <v>0</v>
      </c>
      <c r="L31" s="32">
        <f>passengers!AV31</f>
        <v>0</v>
      </c>
      <c r="M31" s="32">
        <f>passengers!AW31</f>
        <v>0</v>
      </c>
      <c r="N31" s="32">
        <f>passengers!AX31</f>
        <v>0</v>
      </c>
      <c r="O31" s="32">
        <f>passengers!AY31</f>
        <v>0</v>
      </c>
      <c r="P31" s="32">
        <f>passengers!BL31</f>
        <v>0</v>
      </c>
      <c r="Q31" s="32">
        <f>passengers!BM31</f>
        <v>0</v>
      </c>
      <c r="R31" s="32">
        <f>passengers!BN31</f>
        <v>0</v>
      </c>
      <c r="S31" s="32">
        <f>passengers!BO31</f>
        <v>0</v>
      </c>
      <c r="T31" s="32">
        <f t="shared" si="2"/>
        <v>0</v>
      </c>
      <c r="U31" s="32">
        <f t="shared" si="2"/>
        <v>0</v>
      </c>
      <c r="V31" s="32">
        <f t="shared" si="2"/>
        <v>0</v>
      </c>
      <c r="W31" s="32">
        <f t="shared" si="2"/>
        <v>0</v>
      </c>
    </row>
    <row r="32" spans="1:23" s="3" customFormat="1" ht="15" customHeight="1" x14ac:dyDescent="0.25">
      <c r="A32" s="36"/>
      <c r="B32" s="34"/>
      <c r="C32" s="38" t="s">
        <v>34</v>
      </c>
      <c r="D32" s="32">
        <f>passengers!P32</f>
        <v>0</v>
      </c>
      <c r="E32" s="32">
        <f>passengers!Q32</f>
        <v>0</v>
      </c>
      <c r="F32" s="32">
        <f>passengers!R32</f>
        <v>0</v>
      </c>
      <c r="G32" s="32">
        <f>passengers!S32</f>
        <v>0</v>
      </c>
      <c r="H32" s="32">
        <f>passengers!AF32</f>
        <v>0</v>
      </c>
      <c r="I32" s="32">
        <f>passengers!AG32</f>
        <v>0</v>
      </c>
      <c r="J32" s="32">
        <f>passengers!AH32</f>
        <v>0</v>
      </c>
      <c r="K32" s="32">
        <f>passengers!AI32</f>
        <v>0</v>
      </c>
      <c r="L32" s="32">
        <f>passengers!AV32</f>
        <v>0</v>
      </c>
      <c r="M32" s="32">
        <f>passengers!AW32</f>
        <v>0</v>
      </c>
      <c r="N32" s="32">
        <f>passengers!AX32</f>
        <v>0</v>
      </c>
      <c r="O32" s="32">
        <f>passengers!AY32</f>
        <v>0</v>
      </c>
      <c r="P32" s="32">
        <f>passengers!BL32</f>
        <v>0</v>
      </c>
      <c r="Q32" s="32">
        <f>passengers!BM32</f>
        <v>0</v>
      </c>
      <c r="R32" s="32">
        <f>passengers!BN32</f>
        <v>0</v>
      </c>
      <c r="S32" s="32">
        <f>passengers!BO32</f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</row>
    <row r="33" spans="1:23" s="3" customFormat="1" ht="15" customHeight="1" x14ac:dyDescent="0.25">
      <c r="A33" s="36"/>
      <c r="B33" s="34"/>
      <c r="C33" s="38" t="s">
        <v>35</v>
      </c>
      <c r="D33" s="32">
        <f>passengers!P33</f>
        <v>0</v>
      </c>
      <c r="E33" s="32">
        <f>passengers!Q33</f>
        <v>0</v>
      </c>
      <c r="F33" s="32">
        <f>passengers!R33</f>
        <v>0</v>
      </c>
      <c r="G33" s="32">
        <f>passengers!S33</f>
        <v>0</v>
      </c>
      <c r="H33" s="32">
        <f>passengers!AF33</f>
        <v>0</v>
      </c>
      <c r="I33" s="32">
        <f>passengers!AG33</f>
        <v>0</v>
      </c>
      <c r="J33" s="32">
        <f>passengers!AH33</f>
        <v>0</v>
      </c>
      <c r="K33" s="32">
        <f>passengers!AI33</f>
        <v>0</v>
      </c>
      <c r="L33" s="32">
        <f>passengers!AV33</f>
        <v>0</v>
      </c>
      <c r="M33" s="32">
        <f>passengers!AW33</f>
        <v>0</v>
      </c>
      <c r="N33" s="32">
        <f>passengers!AX33</f>
        <v>0</v>
      </c>
      <c r="O33" s="32">
        <f>passengers!AY33</f>
        <v>0</v>
      </c>
      <c r="P33" s="32">
        <f>passengers!BL33</f>
        <v>0</v>
      </c>
      <c r="Q33" s="32">
        <f>passengers!BM33</f>
        <v>0</v>
      </c>
      <c r="R33" s="32">
        <f>passengers!BN33</f>
        <v>0</v>
      </c>
      <c r="S33" s="32">
        <f>passengers!BO33</f>
        <v>0</v>
      </c>
      <c r="T33" s="32">
        <f t="shared" si="2"/>
        <v>0</v>
      </c>
      <c r="U33" s="32">
        <f t="shared" si="2"/>
        <v>0</v>
      </c>
      <c r="V33" s="32">
        <f t="shared" si="2"/>
        <v>0</v>
      </c>
      <c r="W33" s="32">
        <f t="shared" si="2"/>
        <v>0</v>
      </c>
    </row>
    <row r="34" spans="1:23" s="3" customFormat="1" ht="15" customHeight="1" x14ac:dyDescent="0.25">
      <c r="A34" s="36"/>
      <c r="B34" s="34"/>
      <c r="C34" s="35" t="s">
        <v>26</v>
      </c>
      <c r="D34" s="32">
        <f>passengers!P34</f>
        <v>0</v>
      </c>
      <c r="E34" s="32">
        <f>passengers!Q34</f>
        <v>0</v>
      </c>
      <c r="F34" s="32">
        <f>passengers!R34</f>
        <v>0</v>
      </c>
      <c r="G34" s="32">
        <f>passengers!S34</f>
        <v>0</v>
      </c>
      <c r="H34" s="32">
        <f>passengers!AF34</f>
        <v>0</v>
      </c>
      <c r="I34" s="32">
        <f>passengers!AG34</f>
        <v>0</v>
      </c>
      <c r="J34" s="32">
        <f>passengers!AH34</f>
        <v>0</v>
      </c>
      <c r="K34" s="32">
        <f>passengers!AI34</f>
        <v>0</v>
      </c>
      <c r="L34" s="32">
        <f>passengers!AV34</f>
        <v>0</v>
      </c>
      <c r="M34" s="32">
        <f>passengers!AW34</f>
        <v>0</v>
      </c>
      <c r="N34" s="32">
        <f>passengers!AX34</f>
        <v>0</v>
      </c>
      <c r="O34" s="32">
        <f>passengers!AY34</f>
        <v>0</v>
      </c>
      <c r="P34" s="32">
        <f>passengers!BL34</f>
        <v>0</v>
      </c>
      <c r="Q34" s="32">
        <f>passengers!BM34</f>
        <v>0</v>
      </c>
      <c r="R34" s="32">
        <f>passengers!BN34</f>
        <v>0</v>
      </c>
      <c r="S34" s="32">
        <f>passengers!BO34</f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</row>
    <row r="35" spans="1:23" s="3" customFormat="1" ht="15" customHeight="1" x14ac:dyDescent="0.25">
      <c r="A35" s="36"/>
      <c r="B35" s="34"/>
      <c r="C35" s="38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s="3" customFormat="1" ht="15" customHeight="1" x14ac:dyDescent="0.25">
      <c r="A36" s="33"/>
      <c r="B36" s="34" t="s">
        <v>36</v>
      </c>
      <c r="C36" s="35"/>
      <c r="D36" s="32">
        <f>passengers!P36</f>
        <v>7094</v>
      </c>
      <c r="E36" s="32">
        <f>passengers!Q36</f>
        <v>3230</v>
      </c>
      <c r="F36" s="32">
        <f>passengers!R36</f>
        <v>3230</v>
      </c>
      <c r="G36" s="32">
        <f>passengers!S36</f>
        <v>634</v>
      </c>
      <c r="H36" s="32">
        <f>passengers!AF36</f>
        <v>12574</v>
      </c>
      <c r="I36" s="32">
        <f>passengers!AG36</f>
        <v>5230</v>
      </c>
      <c r="J36" s="32">
        <f>passengers!AH36</f>
        <v>5230</v>
      </c>
      <c r="K36" s="32">
        <f>passengers!AI36</f>
        <v>2114</v>
      </c>
      <c r="L36" s="32">
        <f>passengers!AV36</f>
        <v>4738</v>
      </c>
      <c r="M36" s="32">
        <f>passengers!AW36</f>
        <v>2369</v>
      </c>
      <c r="N36" s="32">
        <f>passengers!AX36</f>
        <v>2369</v>
      </c>
      <c r="O36" s="32">
        <f>passengers!AY36</f>
        <v>0</v>
      </c>
      <c r="P36" s="32">
        <f>passengers!BL36</f>
        <v>7681</v>
      </c>
      <c r="Q36" s="32">
        <f>passengers!BM36</f>
        <v>1958</v>
      </c>
      <c r="R36" s="32">
        <f>passengers!BN36</f>
        <v>1780</v>
      </c>
      <c r="S36" s="32">
        <f>passengers!BO36</f>
        <v>3943</v>
      </c>
      <c r="T36" s="32">
        <f>D36+H36+L36+P36</f>
        <v>32087</v>
      </c>
      <c r="U36" s="32">
        <f>E36+I36+M36+Q36</f>
        <v>12787</v>
      </c>
      <c r="V36" s="32">
        <f>F36+J36+N36+R36</f>
        <v>12609</v>
      </c>
      <c r="W36" s="32">
        <f>G36+K36+O36+S36</f>
        <v>6691</v>
      </c>
    </row>
    <row r="37" spans="1:23" s="3" customFormat="1" ht="15" customHeight="1" x14ac:dyDescent="0.25">
      <c r="A37" s="33"/>
      <c r="B37" s="34"/>
      <c r="C37" s="35" t="s">
        <v>37</v>
      </c>
      <c r="D37" s="32">
        <f>passengers!P37</f>
        <v>0</v>
      </c>
      <c r="E37" s="32">
        <f>passengers!Q37</f>
        <v>0</v>
      </c>
      <c r="F37" s="32">
        <f>passengers!R37</f>
        <v>0</v>
      </c>
      <c r="G37" s="32">
        <f>passengers!S37</f>
        <v>0</v>
      </c>
      <c r="H37" s="32">
        <f>passengers!AF37</f>
        <v>64</v>
      </c>
      <c r="I37" s="32">
        <f>passengers!AG37</f>
        <v>0</v>
      </c>
      <c r="J37" s="32">
        <f>passengers!AH37</f>
        <v>0</v>
      </c>
      <c r="K37" s="32">
        <f>passengers!AI37</f>
        <v>64</v>
      </c>
      <c r="L37" s="32">
        <f>passengers!AV37</f>
        <v>0</v>
      </c>
      <c r="M37" s="32">
        <f>passengers!AW37</f>
        <v>0</v>
      </c>
      <c r="N37" s="32">
        <f>passengers!AX37</f>
        <v>0</v>
      </c>
      <c r="O37" s="32">
        <f>passengers!AY37</f>
        <v>0</v>
      </c>
      <c r="P37" s="32">
        <f>passengers!BL37</f>
        <v>3118</v>
      </c>
      <c r="Q37" s="32">
        <f>passengers!BM37</f>
        <v>0</v>
      </c>
      <c r="R37" s="32">
        <f>passengers!BN37</f>
        <v>0</v>
      </c>
      <c r="S37" s="32">
        <f>passengers!BO37</f>
        <v>3118</v>
      </c>
      <c r="T37" s="32">
        <f t="shared" ref="T37:W53" si="3">D37+H37+L37+P37</f>
        <v>3182</v>
      </c>
      <c r="U37" s="32">
        <f t="shared" si="3"/>
        <v>0</v>
      </c>
      <c r="V37" s="32">
        <f t="shared" si="3"/>
        <v>0</v>
      </c>
      <c r="W37" s="32">
        <f t="shared" si="3"/>
        <v>3182</v>
      </c>
    </row>
    <row r="38" spans="1:23" s="3" customFormat="1" ht="15" customHeight="1" x14ac:dyDescent="0.2">
      <c r="A38" s="36"/>
      <c r="B38" s="37"/>
      <c r="C38" s="38" t="s">
        <v>38</v>
      </c>
      <c r="D38" s="32">
        <f>passengers!P38</f>
        <v>0</v>
      </c>
      <c r="E38" s="32">
        <f>passengers!Q38</f>
        <v>0</v>
      </c>
      <c r="F38" s="32">
        <f>passengers!R38</f>
        <v>0</v>
      </c>
      <c r="G38" s="32">
        <f>passengers!S38</f>
        <v>0</v>
      </c>
      <c r="H38" s="32">
        <f>passengers!AF38</f>
        <v>0</v>
      </c>
      <c r="I38" s="32">
        <f>passengers!AG38</f>
        <v>0</v>
      </c>
      <c r="J38" s="32">
        <f>passengers!AH38</f>
        <v>0</v>
      </c>
      <c r="K38" s="32">
        <f>passengers!AI38</f>
        <v>0</v>
      </c>
      <c r="L38" s="32">
        <f>passengers!AV38</f>
        <v>0</v>
      </c>
      <c r="M38" s="32">
        <f>passengers!AW38</f>
        <v>0</v>
      </c>
      <c r="N38" s="32">
        <f>passengers!AX38</f>
        <v>0</v>
      </c>
      <c r="O38" s="32">
        <f>passengers!AY38</f>
        <v>0</v>
      </c>
      <c r="P38" s="32">
        <f>passengers!BL38</f>
        <v>0</v>
      </c>
      <c r="Q38" s="32">
        <f>passengers!BM38</f>
        <v>0</v>
      </c>
      <c r="R38" s="32">
        <f>passengers!BN38</f>
        <v>0</v>
      </c>
      <c r="S38" s="32">
        <f>passengers!BO38</f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</row>
    <row r="39" spans="1:23" s="3" customFormat="1" ht="15" customHeight="1" x14ac:dyDescent="0.2">
      <c r="A39" s="36"/>
      <c r="B39" s="37"/>
      <c r="C39" s="38" t="s">
        <v>37</v>
      </c>
      <c r="D39" s="32">
        <f>passengers!P39</f>
        <v>0</v>
      </c>
      <c r="E39" s="32">
        <f>passengers!Q39</f>
        <v>0</v>
      </c>
      <c r="F39" s="32">
        <f>passengers!R39</f>
        <v>0</v>
      </c>
      <c r="G39" s="32">
        <f>passengers!S39</f>
        <v>0</v>
      </c>
      <c r="H39" s="32">
        <f>passengers!AF39</f>
        <v>0</v>
      </c>
      <c r="I39" s="32">
        <f>passengers!AG39</f>
        <v>0</v>
      </c>
      <c r="J39" s="32">
        <f>passengers!AH39</f>
        <v>0</v>
      </c>
      <c r="K39" s="32">
        <f>passengers!AI39</f>
        <v>0</v>
      </c>
      <c r="L39" s="32">
        <f>passengers!AV39</f>
        <v>0</v>
      </c>
      <c r="M39" s="32">
        <f>passengers!AW39</f>
        <v>0</v>
      </c>
      <c r="N39" s="32">
        <f>passengers!AX39</f>
        <v>0</v>
      </c>
      <c r="O39" s="32">
        <f>passengers!AY39</f>
        <v>0</v>
      </c>
      <c r="P39" s="32">
        <f>passengers!BL39</f>
        <v>0</v>
      </c>
      <c r="Q39" s="32">
        <f>passengers!BM39</f>
        <v>0</v>
      </c>
      <c r="R39" s="32">
        <f>passengers!BN39</f>
        <v>0</v>
      </c>
      <c r="S39" s="32">
        <f>passengers!BO39</f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</row>
    <row r="40" spans="1:23" s="3" customFormat="1" ht="15" customHeight="1" x14ac:dyDescent="0.2">
      <c r="A40" s="36"/>
      <c r="B40" s="37"/>
      <c r="C40" s="38" t="s">
        <v>39</v>
      </c>
      <c r="D40" s="32">
        <f>passengers!P40</f>
        <v>0</v>
      </c>
      <c r="E40" s="32">
        <f>passengers!Q40</f>
        <v>0</v>
      </c>
      <c r="F40" s="32">
        <f>passengers!R40</f>
        <v>0</v>
      </c>
      <c r="G40" s="32">
        <f>passengers!S40</f>
        <v>0</v>
      </c>
      <c r="H40" s="32">
        <f>passengers!AF40</f>
        <v>64</v>
      </c>
      <c r="I40" s="32">
        <f>passengers!AG40</f>
        <v>0</v>
      </c>
      <c r="J40" s="32">
        <f>passengers!AH40</f>
        <v>0</v>
      </c>
      <c r="K40" s="32">
        <f>passengers!AI40</f>
        <v>64</v>
      </c>
      <c r="L40" s="32">
        <f>passengers!AV40</f>
        <v>0</v>
      </c>
      <c r="M40" s="32">
        <f>passengers!AW40</f>
        <v>0</v>
      </c>
      <c r="N40" s="32">
        <f>passengers!AX40</f>
        <v>0</v>
      </c>
      <c r="O40" s="32">
        <f>passengers!AY40</f>
        <v>0</v>
      </c>
      <c r="P40" s="32">
        <f>passengers!BL40</f>
        <v>3118</v>
      </c>
      <c r="Q40" s="32">
        <f>passengers!BM40</f>
        <v>0</v>
      </c>
      <c r="R40" s="32">
        <f>passengers!BN40</f>
        <v>0</v>
      </c>
      <c r="S40" s="32">
        <f>passengers!BO40</f>
        <v>3118</v>
      </c>
      <c r="T40" s="32">
        <f t="shared" si="3"/>
        <v>3182</v>
      </c>
      <c r="U40" s="32">
        <f t="shared" si="3"/>
        <v>0</v>
      </c>
      <c r="V40" s="32">
        <f t="shared" si="3"/>
        <v>0</v>
      </c>
      <c r="W40" s="32">
        <f t="shared" si="3"/>
        <v>3182</v>
      </c>
    </row>
    <row r="41" spans="1:23" s="3" customFormat="1" ht="15" customHeight="1" x14ac:dyDescent="0.2">
      <c r="A41" s="36"/>
      <c r="B41" s="37"/>
      <c r="C41" s="35" t="s">
        <v>40</v>
      </c>
      <c r="D41" s="32">
        <f>passengers!P41</f>
        <v>3230</v>
      </c>
      <c r="E41" s="32">
        <f>passengers!Q41</f>
        <v>1583</v>
      </c>
      <c r="F41" s="32">
        <f>passengers!R41</f>
        <v>1647</v>
      </c>
      <c r="G41" s="32">
        <f>passengers!S41</f>
        <v>0</v>
      </c>
      <c r="H41" s="32">
        <f>passengers!AF41</f>
        <v>5438</v>
      </c>
      <c r="I41" s="32">
        <f>passengers!AG41</f>
        <v>2755</v>
      </c>
      <c r="J41" s="32">
        <f>passengers!AH41</f>
        <v>2609</v>
      </c>
      <c r="K41" s="32">
        <f>passengers!AI41</f>
        <v>74</v>
      </c>
      <c r="L41" s="32">
        <f>passengers!AV41</f>
        <v>2369</v>
      </c>
      <c r="M41" s="32">
        <f>passengers!AW41</f>
        <v>1201</v>
      </c>
      <c r="N41" s="32">
        <f>passengers!AX41</f>
        <v>1168</v>
      </c>
      <c r="O41" s="32">
        <f>passengers!AY41</f>
        <v>0</v>
      </c>
      <c r="P41" s="32">
        <f>passengers!BL41</f>
        <v>1869</v>
      </c>
      <c r="Q41" s="32">
        <f>passengers!BM41</f>
        <v>964</v>
      </c>
      <c r="R41" s="32">
        <f>passengers!BN41</f>
        <v>905</v>
      </c>
      <c r="S41" s="32">
        <f>passengers!BO41</f>
        <v>0</v>
      </c>
      <c r="T41" s="32">
        <f t="shared" si="3"/>
        <v>12906</v>
      </c>
      <c r="U41" s="32">
        <f t="shared" si="3"/>
        <v>6503</v>
      </c>
      <c r="V41" s="32">
        <f t="shared" si="3"/>
        <v>6329</v>
      </c>
      <c r="W41" s="32">
        <f t="shared" si="3"/>
        <v>74</v>
      </c>
    </row>
    <row r="42" spans="1:23" s="3" customFormat="1" ht="15" customHeight="1" x14ac:dyDescent="0.2">
      <c r="A42" s="36"/>
      <c r="B42" s="37"/>
      <c r="C42" s="38" t="s">
        <v>41</v>
      </c>
      <c r="D42" s="32">
        <f>passengers!P42</f>
        <v>3230</v>
      </c>
      <c r="E42" s="32">
        <f>passengers!Q42</f>
        <v>1583</v>
      </c>
      <c r="F42" s="32">
        <f>passengers!R42</f>
        <v>1647</v>
      </c>
      <c r="G42" s="32">
        <f>passengers!S42</f>
        <v>0</v>
      </c>
      <c r="H42" s="32">
        <f>passengers!AF42</f>
        <v>5096</v>
      </c>
      <c r="I42" s="32">
        <f>passengers!AG42</f>
        <v>2621</v>
      </c>
      <c r="J42" s="32">
        <f>passengers!AH42</f>
        <v>2475</v>
      </c>
      <c r="K42" s="32">
        <f>passengers!AI42</f>
        <v>0</v>
      </c>
      <c r="L42" s="32">
        <f>passengers!AV42</f>
        <v>2369</v>
      </c>
      <c r="M42" s="32">
        <f>passengers!AW42</f>
        <v>1201</v>
      </c>
      <c r="N42" s="32">
        <f>passengers!AX42</f>
        <v>1168</v>
      </c>
      <c r="O42" s="32">
        <f>passengers!AY42</f>
        <v>0</v>
      </c>
      <c r="P42" s="32">
        <f>passengers!BL42</f>
        <v>1869</v>
      </c>
      <c r="Q42" s="32">
        <f>passengers!BM42</f>
        <v>964</v>
      </c>
      <c r="R42" s="32">
        <f>passengers!BN42</f>
        <v>905</v>
      </c>
      <c r="S42" s="32">
        <f>passengers!BO42</f>
        <v>0</v>
      </c>
      <c r="T42" s="32">
        <f t="shared" si="3"/>
        <v>12564</v>
      </c>
      <c r="U42" s="32">
        <f t="shared" si="3"/>
        <v>6369</v>
      </c>
      <c r="V42" s="32">
        <f t="shared" si="3"/>
        <v>6195</v>
      </c>
      <c r="W42" s="32">
        <f t="shared" si="3"/>
        <v>0</v>
      </c>
    </row>
    <row r="43" spans="1:23" s="3" customFormat="1" ht="15" customHeight="1" x14ac:dyDescent="0.2">
      <c r="A43" s="36"/>
      <c r="B43" s="37"/>
      <c r="C43" s="38" t="s">
        <v>42</v>
      </c>
      <c r="D43" s="32">
        <f>passengers!P43</f>
        <v>0</v>
      </c>
      <c r="E43" s="32">
        <f>passengers!Q43</f>
        <v>0</v>
      </c>
      <c r="F43" s="32">
        <f>passengers!R43</f>
        <v>0</v>
      </c>
      <c r="G43" s="32">
        <f>passengers!S43</f>
        <v>0</v>
      </c>
      <c r="H43" s="32">
        <f>passengers!AF43</f>
        <v>342</v>
      </c>
      <c r="I43" s="32">
        <f>passengers!AG43</f>
        <v>134</v>
      </c>
      <c r="J43" s="32">
        <f>passengers!AH43</f>
        <v>134</v>
      </c>
      <c r="K43" s="32">
        <f>passengers!AI43</f>
        <v>74</v>
      </c>
      <c r="L43" s="32">
        <f>passengers!AV43</f>
        <v>0</v>
      </c>
      <c r="M43" s="32">
        <f>passengers!AW43</f>
        <v>0</v>
      </c>
      <c r="N43" s="32">
        <f>passengers!AX43</f>
        <v>0</v>
      </c>
      <c r="O43" s="32">
        <f>passengers!AY43</f>
        <v>0</v>
      </c>
      <c r="P43" s="32">
        <f>passengers!BL43</f>
        <v>0</v>
      </c>
      <c r="Q43" s="32">
        <f>passengers!BM43</f>
        <v>0</v>
      </c>
      <c r="R43" s="32">
        <f>passengers!BN43</f>
        <v>0</v>
      </c>
      <c r="S43" s="32">
        <f>passengers!BO43</f>
        <v>0</v>
      </c>
      <c r="T43" s="32">
        <f t="shared" si="3"/>
        <v>342</v>
      </c>
      <c r="U43" s="32">
        <f t="shared" si="3"/>
        <v>134</v>
      </c>
      <c r="V43" s="32">
        <f t="shared" si="3"/>
        <v>134</v>
      </c>
      <c r="W43" s="32">
        <f t="shared" si="3"/>
        <v>74</v>
      </c>
    </row>
    <row r="44" spans="1:23" s="3" customFormat="1" ht="15" customHeight="1" x14ac:dyDescent="0.2">
      <c r="A44" s="36"/>
      <c r="B44" s="37"/>
      <c r="C44" s="35" t="s">
        <v>43</v>
      </c>
      <c r="D44" s="32">
        <f>passengers!P44</f>
        <v>634</v>
      </c>
      <c r="E44" s="32">
        <f>passengers!Q44</f>
        <v>0</v>
      </c>
      <c r="F44" s="32">
        <f>passengers!R44</f>
        <v>0</v>
      </c>
      <c r="G44" s="32">
        <f>passengers!S44</f>
        <v>634</v>
      </c>
      <c r="H44" s="32">
        <f>passengers!AF44</f>
        <v>1226</v>
      </c>
      <c r="I44" s="32">
        <f>passengers!AG44</f>
        <v>0</v>
      </c>
      <c r="J44" s="32">
        <f>passengers!AH44</f>
        <v>0</v>
      </c>
      <c r="K44" s="32">
        <f>passengers!AI44</f>
        <v>1226</v>
      </c>
      <c r="L44" s="32">
        <f>passengers!AV44</f>
        <v>0</v>
      </c>
      <c r="M44" s="32">
        <f>passengers!AW44</f>
        <v>0</v>
      </c>
      <c r="N44" s="32">
        <f>passengers!AX44</f>
        <v>0</v>
      </c>
      <c r="O44" s="32">
        <f>passengers!AY44</f>
        <v>0</v>
      </c>
      <c r="P44" s="32">
        <f>passengers!BL44</f>
        <v>161</v>
      </c>
      <c r="Q44" s="32">
        <f>passengers!BM44</f>
        <v>0</v>
      </c>
      <c r="R44" s="32">
        <f>passengers!BN44</f>
        <v>0</v>
      </c>
      <c r="S44" s="32">
        <f>passengers!BO44</f>
        <v>161</v>
      </c>
      <c r="T44" s="32">
        <f t="shared" si="3"/>
        <v>2021</v>
      </c>
      <c r="U44" s="32">
        <f t="shared" si="3"/>
        <v>0</v>
      </c>
      <c r="V44" s="32">
        <f t="shared" si="3"/>
        <v>0</v>
      </c>
      <c r="W44" s="32">
        <f t="shared" si="3"/>
        <v>2021</v>
      </c>
    </row>
    <row r="45" spans="1:23" s="3" customFormat="1" ht="15" customHeight="1" x14ac:dyDescent="0.2">
      <c r="A45" s="36"/>
      <c r="B45" s="37"/>
      <c r="C45" s="38" t="s">
        <v>44</v>
      </c>
      <c r="D45" s="32">
        <f>passengers!P45</f>
        <v>0</v>
      </c>
      <c r="E45" s="32">
        <f>passengers!Q45</f>
        <v>0</v>
      </c>
      <c r="F45" s="32">
        <f>passengers!R45</f>
        <v>0</v>
      </c>
      <c r="G45" s="32">
        <f>passengers!S45</f>
        <v>0</v>
      </c>
      <c r="H45" s="32">
        <f>passengers!AF45</f>
        <v>0</v>
      </c>
      <c r="I45" s="32">
        <f>passengers!AG45</f>
        <v>0</v>
      </c>
      <c r="J45" s="32">
        <f>passengers!AH45</f>
        <v>0</v>
      </c>
      <c r="K45" s="32">
        <f>passengers!AI45</f>
        <v>0</v>
      </c>
      <c r="L45" s="32">
        <f>passengers!AV45</f>
        <v>0</v>
      </c>
      <c r="M45" s="32">
        <f>passengers!AW45</f>
        <v>0</v>
      </c>
      <c r="N45" s="32">
        <f>passengers!AX45</f>
        <v>0</v>
      </c>
      <c r="O45" s="32">
        <f>passengers!AY45</f>
        <v>0</v>
      </c>
      <c r="P45" s="32">
        <f>passengers!BL45</f>
        <v>0</v>
      </c>
      <c r="Q45" s="32">
        <f>passengers!BM45</f>
        <v>0</v>
      </c>
      <c r="R45" s="32">
        <f>passengers!BN45</f>
        <v>0</v>
      </c>
      <c r="S45" s="32">
        <f>passengers!BO45</f>
        <v>0</v>
      </c>
      <c r="T45" s="32">
        <f t="shared" si="3"/>
        <v>0</v>
      </c>
      <c r="U45" s="32">
        <f t="shared" si="3"/>
        <v>0</v>
      </c>
      <c r="V45" s="32">
        <f t="shared" si="3"/>
        <v>0</v>
      </c>
      <c r="W45" s="32">
        <f t="shared" si="3"/>
        <v>0</v>
      </c>
    </row>
    <row r="46" spans="1:23" s="3" customFormat="1" ht="15" customHeight="1" x14ac:dyDescent="0.2">
      <c r="A46" s="36"/>
      <c r="B46" s="37"/>
      <c r="C46" s="38" t="s">
        <v>45</v>
      </c>
      <c r="D46" s="32">
        <f>passengers!P46</f>
        <v>0</v>
      </c>
      <c r="E46" s="32">
        <f>passengers!Q46</f>
        <v>0</v>
      </c>
      <c r="F46" s="32">
        <f>passengers!R46</f>
        <v>0</v>
      </c>
      <c r="G46" s="32">
        <f>passengers!S46</f>
        <v>0</v>
      </c>
      <c r="H46" s="32">
        <f>passengers!AF46</f>
        <v>0</v>
      </c>
      <c r="I46" s="32">
        <f>passengers!AG46</f>
        <v>0</v>
      </c>
      <c r="J46" s="32">
        <f>passengers!AH46</f>
        <v>0</v>
      </c>
      <c r="K46" s="32">
        <f>passengers!AI46</f>
        <v>0</v>
      </c>
      <c r="L46" s="32">
        <f>passengers!AV46</f>
        <v>0</v>
      </c>
      <c r="M46" s="32">
        <f>passengers!AW46</f>
        <v>0</v>
      </c>
      <c r="N46" s="32">
        <f>passengers!AX46</f>
        <v>0</v>
      </c>
      <c r="O46" s="32">
        <f>passengers!AY46</f>
        <v>0</v>
      </c>
      <c r="P46" s="32">
        <f>passengers!BL46</f>
        <v>0</v>
      </c>
      <c r="Q46" s="32">
        <f>passengers!BM46</f>
        <v>0</v>
      </c>
      <c r="R46" s="32">
        <f>passengers!BN46</f>
        <v>0</v>
      </c>
      <c r="S46" s="32">
        <f>passengers!BO46</f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</row>
    <row r="47" spans="1:23" s="3" customFormat="1" ht="15" customHeight="1" x14ac:dyDescent="0.2">
      <c r="A47" s="36"/>
      <c r="B47" s="37"/>
      <c r="C47" s="38" t="s">
        <v>46</v>
      </c>
      <c r="D47" s="32">
        <f>passengers!P47</f>
        <v>0</v>
      </c>
      <c r="E47" s="32">
        <f>passengers!Q47</f>
        <v>0</v>
      </c>
      <c r="F47" s="32">
        <f>passengers!R47</f>
        <v>0</v>
      </c>
      <c r="G47" s="32">
        <f>passengers!S47</f>
        <v>0</v>
      </c>
      <c r="H47" s="32">
        <f>passengers!AF47</f>
        <v>0</v>
      </c>
      <c r="I47" s="32">
        <f>passengers!AG47</f>
        <v>0</v>
      </c>
      <c r="J47" s="32">
        <f>passengers!AH47</f>
        <v>0</v>
      </c>
      <c r="K47" s="32">
        <f>passengers!AI47</f>
        <v>0</v>
      </c>
      <c r="L47" s="32">
        <f>passengers!AV47</f>
        <v>0</v>
      </c>
      <c r="M47" s="32">
        <f>passengers!AW47</f>
        <v>0</v>
      </c>
      <c r="N47" s="32">
        <f>passengers!AX47</f>
        <v>0</v>
      </c>
      <c r="O47" s="32">
        <f>passengers!AY47</f>
        <v>0</v>
      </c>
      <c r="P47" s="32">
        <f>passengers!BL47</f>
        <v>161</v>
      </c>
      <c r="Q47" s="32">
        <f>passengers!BM47</f>
        <v>0</v>
      </c>
      <c r="R47" s="32">
        <f>passengers!BN47</f>
        <v>0</v>
      </c>
      <c r="S47" s="32">
        <f>passengers!BO47</f>
        <v>161</v>
      </c>
      <c r="T47" s="32">
        <f t="shared" si="3"/>
        <v>161</v>
      </c>
      <c r="U47" s="32">
        <f t="shared" si="3"/>
        <v>0</v>
      </c>
      <c r="V47" s="32">
        <f t="shared" si="3"/>
        <v>0</v>
      </c>
      <c r="W47" s="32">
        <f t="shared" si="3"/>
        <v>161</v>
      </c>
    </row>
    <row r="48" spans="1:23" s="3" customFormat="1" ht="15" customHeight="1" x14ac:dyDescent="0.2">
      <c r="A48" s="36"/>
      <c r="B48" s="37"/>
      <c r="C48" s="38" t="s">
        <v>47</v>
      </c>
      <c r="D48" s="32">
        <f>passengers!P48</f>
        <v>634</v>
      </c>
      <c r="E48" s="32">
        <f>passengers!Q48</f>
        <v>0</v>
      </c>
      <c r="F48" s="32">
        <f>passengers!R48</f>
        <v>0</v>
      </c>
      <c r="G48" s="32">
        <f>passengers!S48</f>
        <v>634</v>
      </c>
      <c r="H48" s="32">
        <f>passengers!AF48</f>
        <v>1226</v>
      </c>
      <c r="I48" s="32">
        <f>passengers!AG48</f>
        <v>0</v>
      </c>
      <c r="J48" s="32">
        <f>passengers!AH48</f>
        <v>0</v>
      </c>
      <c r="K48" s="32">
        <f>passengers!AI48</f>
        <v>1226</v>
      </c>
      <c r="L48" s="32">
        <f>passengers!AV48</f>
        <v>0</v>
      </c>
      <c r="M48" s="32">
        <f>passengers!AW48</f>
        <v>0</v>
      </c>
      <c r="N48" s="32">
        <f>passengers!AX48</f>
        <v>0</v>
      </c>
      <c r="O48" s="32">
        <f>passengers!AY48</f>
        <v>0</v>
      </c>
      <c r="P48" s="32">
        <f>passengers!BL48</f>
        <v>0</v>
      </c>
      <c r="Q48" s="32">
        <f>passengers!BM48</f>
        <v>0</v>
      </c>
      <c r="R48" s="32">
        <f>passengers!BN48</f>
        <v>0</v>
      </c>
      <c r="S48" s="32">
        <f>passengers!BO48</f>
        <v>0</v>
      </c>
      <c r="T48" s="32">
        <f t="shared" si="3"/>
        <v>1860</v>
      </c>
      <c r="U48" s="32">
        <f t="shared" si="3"/>
        <v>0</v>
      </c>
      <c r="V48" s="32">
        <f t="shared" si="3"/>
        <v>0</v>
      </c>
      <c r="W48" s="32">
        <f t="shared" si="3"/>
        <v>1860</v>
      </c>
    </row>
    <row r="49" spans="1:23" s="3" customFormat="1" ht="15" customHeight="1" x14ac:dyDescent="0.2">
      <c r="A49" s="36"/>
      <c r="B49" s="37"/>
      <c r="C49" s="35" t="s">
        <v>48</v>
      </c>
      <c r="D49" s="32">
        <f>passengers!P49</f>
        <v>0</v>
      </c>
      <c r="E49" s="32">
        <f>passengers!Q49</f>
        <v>0</v>
      </c>
      <c r="F49" s="32">
        <f>passengers!R49</f>
        <v>0</v>
      </c>
      <c r="G49" s="32">
        <f>passengers!S49</f>
        <v>0</v>
      </c>
      <c r="H49" s="32">
        <f>passengers!AF49</f>
        <v>0</v>
      </c>
      <c r="I49" s="32">
        <f>passengers!AG49</f>
        <v>0</v>
      </c>
      <c r="J49" s="32">
        <f>passengers!AH49</f>
        <v>0</v>
      </c>
      <c r="K49" s="32">
        <f>passengers!AI49</f>
        <v>0</v>
      </c>
      <c r="L49" s="32">
        <f>passengers!AV49</f>
        <v>0</v>
      </c>
      <c r="M49" s="32">
        <f>passengers!AW49</f>
        <v>0</v>
      </c>
      <c r="N49" s="32">
        <f>passengers!AX49</f>
        <v>0</v>
      </c>
      <c r="O49" s="32">
        <f>passengers!AY49</f>
        <v>0</v>
      </c>
      <c r="P49" s="32">
        <f>passengers!BL49</f>
        <v>0</v>
      </c>
      <c r="Q49" s="32">
        <f>passengers!BM49</f>
        <v>0</v>
      </c>
      <c r="R49" s="32">
        <f>passengers!BN49</f>
        <v>0</v>
      </c>
      <c r="S49" s="32">
        <f>passengers!BO49</f>
        <v>0</v>
      </c>
      <c r="T49" s="32">
        <f t="shared" si="3"/>
        <v>0</v>
      </c>
      <c r="U49" s="32">
        <f t="shared" si="3"/>
        <v>0</v>
      </c>
      <c r="V49" s="32">
        <f t="shared" si="3"/>
        <v>0</v>
      </c>
      <c r="W49" s="32">
        <f t="shared" si="3"/>
        <v>0</v>
      </c>
    </row>
    <row r="50" spans="1:23" s="3" customFormat="1" ht="15" customHeight="1" x14ac:dyDescent="0.2">
      <c r="A50" s="36"/>
      <c r="B50" s="37"/>
      <c r="C50" s="38" t="s">
        <v>49</v>
      </c>
      <c r="D50" s="32">
        <f>passengers!P50</f>
        <v>0</v>
      </c>
      <c r="E50" s="32">
        <f>passengers!Q50</f>
        <v>0</v>
      </c>
      <c r="F50" s="32">
        <f>passengers!R50</f>
        <v>0</v>
      </c>
      <c r="G50" s="32">
        <f>passengers!S50</f>
        <v>0</v>
      </c>
      <c r="H50" s="32">
        <f>passengers!AF50</f>
        <v>0</v>
      </c>
      <c r="I50" s="32">
        <f>passengers!AG50</f>
        <v>0</v>
      </c>
      <c r="J50" s="32">
        <f>passengers!AH50</f>
        <v>0</v>
      </c>
      <c r="K50" s="32">
        <f>passengers!AI50</f>
        <v>0</v>
      </c>
      <c r="L50" s="32">
        <f>passengers!AV50</f>
        <v>0</v>
      </c>
      <c r="M50" s="32">
        <f>passengers!AW50</f>
        <v>0</v>
      </c>
      <c r="N50" s="32">
        <f>passengers!AX50</f>
        <v>0</v>
      </c>
      <c r="O50" s="32">
        <f>passengers!AY50</f>
        <v>0</v>
      </c>
      <c r="P50" s="32">
        <f>passengers!BL50</f>
        <v>0</v>
      </c>
      <c r="Q50" s="32">
        <f>passengers!BM50</f>
        <v>0</v>
      </c>
      <c r="R50" s="32">
        <f>passengers!BN50</f>
        <v>0</v>
      </c>
      <c r="S50" s="32">
        <f>passengers!BO50</f>
        <v>0</v>
      </c>
      <c r="T50" s="32">
        <f t="shared" si="3"/>
        <v>0</v>
      </c>
      <c r="U50" s="32">
        <f t="shared" si="3"/>
        <v>0</v>
      </c>
      <c r="V50" s="32">
        <f t="shared" si="3"/>
        <v>0</v>
      </c>
      <c r="W50" s="32">
        <f t="shared" si="3"/>
        <v>0</v>
      </c>
    </row>
    <row r="51" spans="1:23" s="3" customFormat="1" ht="15" customHeight="1" x14ac:dyDescent="0.2">
      <c r="A51" s="36"/>
      <c r="B51" s="37"/>
      <c r="C51" s="38" t="s">
        <v>50</v>
      </c>
      <c r="D51" s="32">
        <f>passengers!P51</f>
        <v>0</v>
      </c>
      <c r="E51" s="32">
        <f>passengers!Q51</f>
        <v>0</v>
      </c>
      <c r="F51" s="32">
        <f>passengers!R51</f>
        <v>0</v>
      </c>
      <c r="G51" s="32">
        <f>passengers!S51</f>
        <v>0</v>
      </c>
      <c r="H51" s="32">
        <f>passengers!AF51</f>
        <v>0</v>
      </c>
      <c r="I51" s="32">
        <f>passengers!AG51</f>
        <v>0</v>
      </c>
      <c r="J51" s="32">
        <f>passengers!AH51</f>
        <v>0</v>
      </c>
      <c r="K51" s="32">
        <f>passengers!AI51</f>
        <v>0</v>
      </c>
      <c r="L51" s="32">
        <f>passengers!AV51</f>
        <v>0</v>
      </c>
      <c r="M51" s="32">
        <f>passengers!AW51</f>
        <v>0</v>
      </c>
      <c r="N51" s="32">
        <f>passengers!AX51</f>
        <v>0</v>
      </c>
      <c r="O51" s="32">
        <f>passengers!AY51</f>
        <v>0</v>
      </c>
      <c r="P51" s="32">
        <f>passengers!BL51</f>
        <v>0</v>
      </c>
      <c r="Q51" s="32">
        <f>passengers!BM51</f>
        <v>0</v>
      </c>
      <c r="R51" s="32">
        <f>passengers!BN51</f>
        <v>0</v>
      </c>
      <c r="S51" s="32">
        <f>passengers!BO51</f>
        <v>0</v>
      </c>
      <c r="T51" s="32">
        <f t="shared" si="3"/>
        <v>0</v>
      </c>
      <c r="U51" s="32">
        <f t="shared" si="3"/>
        <v>0</v>
      </c>
      <c r="V51" s="32">
        <f t="shared" si="3"/>
        <v>0</v>
      </c>
      <c r="W51" s="32">
        <f t="shared" si="3"/>
        <v>0</v>
      </c>
    </row>
    <row r="52" spans="1:23" s="3" customFormat="1" ht="15" customHeight="1" x14ac:dyDescent="0.2">
      <c r="A52" s="36"/>
      <c r="B52" s="37"/>
      <c r="C52" s="35" t="s">
        <v>51</v>
      </c>
      <c r="D52" s="32">
        <f>passengers!P52</f>
        <v>3230</v>
      </c>
      <c r="E52" s="32">
        <f>passengers!Q52</f>
        <v>1647</v>
      </c>
      <c r="F52" s="32">
        <f>passengers!R52</f>
        <v>1583</v>
      </c>
      <c r="G52" s="32">
        <f>passengers!S52</f>
        <v>0</v>
      </c>
      <c r="H52" s="32">
        <f>passengers!AF52</f>
        <v>5846</v>
      </c>
      <c r="I52" s="32">
        <f>passengers!AG52</f>
        <v>2475</v>
      </c>
      <c r="J52" s="32">
        <f>passengers!AH52</f>
        <v>2621</v>
      </c>
      <c r="K52" s="32">
        <f>passengers!AI52</f>
        <v>750</v>
      </c>
      <c r="L52" s="32">
        <f>passengers!AV52</f>
        <v>2369</v>
      </c>
      <c r="M52" s="32">
        <f>passengers!AW52</f>
        <v>1168</v>
      </c>
      <c r="N52" s="32">
        <f>passengers!AX52</f>
        <v>1201</v>
      </c>
      <c r="O52" s="32">
        <f>passengers!AY52</f>
        <v>0</v>
      </c>
      <c r="P52" s="32">
        <f>passengers!BL52</f>
        <v>2533</v>
      </c>
      <c r="Q52" s="32">
        <f>passengers!BM52</f>
        <v>994</v>
      </c>
      <c r="R52" s="32">
        <f>passengers!BN52</f>
        <v>875</v>
      </c>
      <c r="S52" s="32">
        <f>passengers!BO52</f>
        <v>664</v>
      </c>
      <c r="T52" s="32">
        <f t="shared" si="3"/>
        <v>13978</v>
      </c>
      <c r="U52" s="32">
        <f t="shared" si="3"/>
        <v>6284</v>
      </c>
      <c r="V52" s="32">
        <f t="shared" si="3"/>
        <v>6280</v>
      </c>
      <c r="W52" s="32">
        <f t="shared" si="3"/>
        <v>1414</v>
      </c>
    </row>
    <row r="53" spans="1:23" s="3" customFormat="1" ht="15" customHeight="1" x14ac:dyDescent="0.2">
      <c r="A53" s="36"/>
      <c r="B53" s="37"/>
      <c r="C53" s="35" t="s">
        <v>26</v>
      </c>
      <c r="D53" s="32">
        <f>passengers!P53</f>
        <v>0</v>
      </c>
      <c r="E53" s="32">
        <f>passengers!Q53</f>
        <v>0</v>
      </c>
      <c r="F53" s="32">
        <f>passengers!R53</f>
        <v>0</v>
      </c>
      <c r="G53" s="32">
        <f>passengers!S53</f>
        <v>0</v>
      </c>
      <c r="H53" s="32">
        <f>passengers!AF53</f>
        <v>0</v>
      </c>
      <c r="I53" s="32">
        <f>passengers!AG53</f>
        <v>0</v>
      </c>
      <c r="J53" s="32">
        <f>passengers!AH53</f>
        <v>0</v>
      </c>
      <c r="K53" s="32">
        <f>passengers!AI53</f>
        <v>0</v>
      </c>
      <c r="L53" s="32">
        <f>passengers!AV53</f>
        <v>0</v>
      </c>
      <c r="M53" s="32">
        <f>passengers!AW53</f>
        <v>0</v>
      </c>
      <c r="N53" s="32">
        <f>passengers!AX53</f>
        <v>0</v>
      </c>
      <c r="O53" s="32">
        <f>passengers!AY53</f>
        <v>0</v>
      </c>
      <c r="P53" s="32">
        <f>passengers!BL53</f>
        <v>0</v>
      </c>
      <c r="Q53" s="32">
        <f>passengers!BM53</f>
        <v>0</v>
      </c>
      <c r="R53" s="32">
        <f>passengers!BN53</f>
        <v>0</v>
      </c>
      <c r="S53" s="32">
        <f>passengers!BO53</f>
        <v>0</v>
      </c>
      <c r="T53" s="32">
        <f t="shared" si="3"/>
        <v>0</v>
      </c>
      <c r="U53" s="32">
        <f t="shared" si="3"/>
        <v>0</v>
      </c>
      <c r="V53" s="32">
        <f t="shared" si="3"/>
        <v>0</v>
      </c>
      <c r="W53" s="32">
        <f t="shared" si="3"/>
        <v>0</v>
      </c>
    </row>
    <row r="54" spans="1:23" s="3" customFormat="1" ht="15" customHeight="1" x14ac:dyDescent="0.2">
      <c r="A54" s="36"/>
      <c r="B54" s="37"/>
      <c r="C54" s="3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s="3" customFormat="1" ht="15" customHeight="1" x14ac:dyDescent="0.25">
      <c r="A55" s="33"/>
      <c r="B55" s="34" t="s">
        <v>52</v>
      </c>
      <c r="C55" s="35"/>
      <c r="D55" s="32">
        <f>passengers!P55</f>
        <v>0</v>
      </c>
      <c r="E55" s="32">
        <f>passengers!Q55</f>
        <v>0</v>
      </c>
      <c r="F55" s="32">
        <f>passengers!R55</f>
        <v>0</v>
      </c>
      <c r="G55" s="32">
        <f>passengers!S55</f>
        <v>0</v>
      </c>
      <c r="H55" s="32">
        <f>passengers!AF55</f>
        <v>0</v>
      </c>
      <c r="I55" s="32">
        <f>passengers!AG55</f>
        <v>0</v>
      </c>
      <c r="J55" s="32">
        <f>passengers!AH55</f>
        <v>0</v>
      </c>
      <c r="K55" s="32">
        <f>passengers!AI55</f>
        <v>0</v>
      </c>
      <c r="L55" s="32">
        <f>passengers!AV55</f>
        <v>0</v>
      </c>
      <c r="M55" s="32">
        <f>passengers!AW55</f>
        <v>0</v>
      </c>
      <c r="N55" s="32">
        <f>passengers!AX55</f>
        <v>0</v>
      </c>
      <c r="O55" s="32">
        <f>passengers!AY55</f>
        <v>0</v>
      </c>
      <c r="P55" s="32">
        <f>passengers!BL55</f>
        <v>0</v>
      </c>
      <c r="Q55" s="32">
        <f>passengers!BM55</f>
        <v>0</v>
      </c>
      <c r="R55" s="32">
        <f>passengers!BN55</f>
        <v>0</v>
      </c>
      <c r="S55" s="32">
        <f>passengers!BO55</f>
        <v>0</v>
      </c>
      <c r="T55" s="32">
        <f t="shared" ref="T55:W65" si="4">D55+H55+L55+P55</f>
        <v>0</v>
      </c>
      <c r="U55" s="32">
        <f t="shared" si="4"/>
        <v>0</v>
      </c>
      <c r="V55" s="32">
        <f t="shared" si="4"/>
        <v>0</v>
      </c>
      <c r="W55" s="32">
        <f t="shared" si="4"/>
        <v>0</v>
      </c>
    </row>
    <row r="56" spans="1:23" s="3" customFormat="1" ht="15" customHeight="1" x14ac:dyDescent="0.25">
      <c r="A56" s="36"/>
      <c r="B56" s="34"/>
      <c r="C56" s="35" t="s">
        <v>53</v>
      </c>
      <c r="D56" s="32">
        <f>passengers!P56</f>
        <v>0</v>
      </c>
      <c r="E56" s="32">
        <f>passengers!Q56</f>
        <v>0</v>
      </c>
      <c r="F56" s="32">
        <f>passengers!R56</f>
        <v>0</v>
      </c>
      <c r="G56" s="32">
        <f>passengers!S56</f>
        <v>0</v>
      </c>
      <c r="H56" s="32">
        <f>passengers!AF56</f>
        <v>0</v>
      </c>
      <c r="I56" s="32">
        <f>passengers!AG56</f>
        <v>0</v>
      </c>
      <c r="J56" s="32">
        <f>passengers!AH56</f>
        <v>0</v>
      </c>
      <c r="K56" s="32">
        <f>passengers!AI56</f>
        <v>0</v>
      </c>
      <c r="L56" s="32">
        <f>passengers!AV56</f>
        <v>0</v>
      </c>
      <c r="M56" s="32">
        <f>passengers!AW56</f>
        <v>0</v>
      </c>
      <c r="N56" s="32">
        <f>passengers!AX56</f>
        <v>0</v>
      </c>
      <c r="O56" s="32">
        <f>passengers!AY56</f>
        <v>0</v>
      </c>
      <c r="P56" s="32">
        <f>passengers!BL56</f>
        <v>0</v>
      </c>
      <c r="Q56" s="32">
        <f>passengers!BM56</f>
        <v>0</v>
      </c>
      <c r="R56" s="32">
        <f>passengers!BN56</f>
        <v>0</v>
      </c>
      <c r="S56" s="32">
        <f>passengers!BO56</f>
        <v>0</v>
      </c>
      <c r="T56" s="32">
        <f t="shared" si="4"/>
        <v>0</v>
      </c>
      <c r="U56" s="32">
        <f t="shared" si="4"/>
        <v>0</v>
      </c>
      <c r="V56" s="32">
        <f t="shared" si="4"/>
        <v>0</v>
      </c>
      <c r="W56" s="32">
        <f t="shared" si="4"/>
        <v>0</v>
      </c>
    </row>
    <row r="57" spans="1:23" s="3" customFormat="1" ht="15" customHeight="1" x14ac:dyDescent="0.25">
      <c r="A57" s="36"/>
      <c r="B57" s="34"/>
      <c r="C57" s="38" t="s">
        <v>53</v>
      </c>
      <c r="D57" s="32">
        <f>passengers!P57</f>
        <v>0</v>
      </c>
      <c r="E57" s="32">
        <f>passengers!Q57</f>
        <v>0</v>
      </c>
      <c r="F57" s="32">
        <f>passengers!R57</f>
        <v>0</v>
      </c>
      <c r="G57" s="32">
        <f>passengers!S57</f>
        <v>0</v>
      </c>
      <c r="H57" s="32">
        <f>passengers!AF57</f>
        <v>0</v>
      </c>
      <c r="I57" s="32">
        <f>passengers!AG57</f>
        <v>0</v>
      </c>
      <c r="J57" s="32">
        <f>passengers!AH57</f>
        <v>0</v>
      </c>
      <c r="K57" s="32">
        <f>passengers!AI57</f>
        <v>0</v>
      </c>
      <c r="L57" s="32">
        <f>passengers!AV57</f>
        <v>0</v>
      </c>
      <c r="M57" s="32">
        <f>passengers!AW57</f>
        <v>0</v>
      </c>
      <c r="N57" s="32">
        <f>passengers!AX57</f>
        <v>0</v>
      </c>
      <c r="O57" s="32">
        <f>passengers!AY57</f>
        <v>0</v>
      </c>
      <c r="P57" s="32">
        <f>passengers!BL57</f>
        <v>0</v>
      </c>
      <c r="Q57" s="32">
        <f>passengers!BM57</f>
        <v>0</v>
      </c>
      <c r="R57" s="32">
        <f>passengers!BN57</f>
        <v>0</v>
      </c>
      <c r="S57" s="32">
        <f>passengers!BO57</f>
        <v>0</v>
      </c>
      <c r="T57" s="32">
        <f t="shared" si="4"/>
        <v>0</v>
      </c>
      <c r="U57" s="32">
        <f t="shared" si="4"/>
        <v>0</v>
      </c>
      <c r="V57" s="32">
        <f t="shared" si="4"/>
        <v>0</v>
      </c>
      <c r="W57" s="32">
        <f t="shared" si="4"/>
        <v>0</v>
      </c>
    </row>
    <row r="58" spans="1:23" s="3" customFormat="1" ht="15" customHeight="1" x14ac:dyDescent="0.25">
      <c r="A58" s="36"/>
      <c r="B58" s="34"/>
      <c r="C58" s="38" t="s">
        <v>54</v>
      </c>
      <c r="D58" s="32">
        <f>passengers!P58</f>
        <v>0</v>
      </c>
      <c r="E58" s="32">
        <f>passengers!Q58</f>
        <v>0</v>
      </c>
      <c r="F58" s="32">
        <f>passengers!R58</f>
        <v>0</v>
      </c>
      <c r="G58" s="32">
        <f>passengers!S58</f>
        <v>0</v>
      </c>
      <c r="H58" s="32">
        <f>passengers!AF58</f>
        <v>0</v>
      </c>
      <c r="I58" s="32">
        <f>passengers!AG58</f>
        <v>0</v>
      </c>
      <c r="J58" s="32">
        <f>passengers!AH58</f>
        <v>0</v>
      </c>
      <c r="K58" s="32">
        <f>passengers!AI58</f>
        <v>0</v>
      </c>
      <c r="L58" s="32">
        <f>passengers!AV58</f>
        <v>0</v>
      </c>
      <c r="M58" s="32">
        <f>passengers!AW58</f>
        <v>0</v>
      </c>
      <c r="N58" s="32">
        <f>passengers!AX58</f>
        <v>0</v>
      </c>
      <c r="O58" s="32">
        <f>passengers!AY58</f>
        <v>0</v>
      </c>
      <c r="P58" s="32">
        <f>passengers!BL58</f>
        <v>0</v>
      </c>
      <c r="Q58" s="32">
        <f>passengers!BM58</f>
        <v>0</v>
      </c>
      <c r="R58" s="32">
        <f>passengers!BN58</f>
        <v>0</v>
      </c>
      <c r="S58" s="32">
        <f>passengers!BO58</f>
        <v>0</v>
      </c>
      <c r="T58" s="32">
        <f t="shared" si="4"/>
        <v>0</v>
      </c>
      <c r="U58" s="32">
        <f t="shared" si="4"/>
        <v>0</v>
      </c>
      <c r="V58" s="32">
        <f t="shared" si="4"/>
        <v>0</v>
      </c>
      <c r="W58" s="32">
        <f t="shared" si="4"/>
        <v>0</v>
      </c>
    </row>
    <row r="59" spans="1:23" s="3" customFormat="1" ht="15" customHeight="1" x14ac:dyDescent="0.25">
      <c r="A59" s="36"/>
      <c r="B59" s="34"/>
      <c r="C59" s="35" t="s">
        <v>55</v>
      </c>
      <c r="D59" s="32">
        <f>passengers!P59</f>
        <v>0</v>
      </c>
      <c r="E59" s="32">
        <f>passengers!Q59</f>
        <v>0</v>
      </c>
      <c r="F59" s="32">
        <f>passengers!R59</f>
        <v>0</v>
      </c>
      <c r="G59" s="32">
        <f>passengers!S59</f>
        <v>0</v>
      </c>
      <c r="H59" s="32">
        <f>passengers!AF59</f>
        <v>0</v>
      </c>
      <c r="I59" s="32">
        <f>passengers!AG59</f>
        <v>0</v>
      </c>
      <c r="J59" s="32">
        <f>passengers!AH59</f>
        <v>0</v>
      </c>
      <c r="K59" s="32">
        <f>passengers!AI59</f>
        <v>0</v>
      </c>
      <c r="L59" s="32">
        <f>passengers!AV59</f>
        <v>0</v>
      </c>
      <c r="M59" s="32">
        <f>passengers!AW59</f>
        <v>0</v>
      </c>
      <c r="N59" s="32">
        <f>passengers!AX59</f>
        <v>0</v>
      </c>
      <c r="O59" s="32">
        <f>passengers!AY59</f>
        <v>0</v>
      </c>
      <c r="P59" s="32">
        <f>passengers!BL59</f>
        <v>0</v>
      </c>
      <c r="Q59" s="32">
        <f>passengers!BM59</f>
        <v>0</v>
      </c>
      <c r="R59" s="32">
        <f>passengers!BN59</f>
        <v>0</v>
      </c>
      <c r="S59" s="32">
        <f>passengers!BO59</f>
        <v>0</v>
      </c>
      <c r="T59" s="32">
        <f t="shared" si="4"/>
        <v>0</v>
      </c>
      <c r="U59" s="32">
        <f t="shared" si="4"/>
        <v>0</v>
      </c>
      <c r="V59" s="32">
        <f t="shared" si="4"/>
        <v>0</v>
      </c>
      <c r="W59" s="32">
        <f t="shared" si="4"/>
        <v>0</v>
      </c>
    </row>
    <row r="60" spans="1:23" s="3" customFormat="1" ht="15" customHeight="1" x14ac:dyDescent="0.25">
      <c r="A60" s="36"/>
      <c r="B60" s="34"/>
      <c r="C60" s="38" t="s">
        <v>56</v>
      </c>
      <c r="D60" s="32">
        <f>passengers!P60</f>
        <v>0</v>
      </c>
      <c r="E60" s="32">
        <f>passengers!Q60</f>
        <v>0</v>
      </c>
      <c r="F60" s="32">
        <f>passengers!R60</f>
        <v>0</v>
      </c>
      <c r="G60" s="32">
        <f>passengers!S60</f>
        <v>0</v>
      </c>
      <c r="H60" s="32">
        <f>passengers!AF60</f>
        <v>0</v>
      </c>
      <c r="I60" s="32">
        <f>passengers!AG60</f>
        <v>0</v>
      </c>
      <c r="J60" s="32">
        <f>passengers!AH60</f>
        <v>0</v>
      </c>
      <c r="K60" s="32">
        <f>passengers!AI60</f>
        <v>0</v>
      </c>
      <c r="L60" s="32">
        <f>passengers!AV60</f>
        <v>0</v>
      </c>
      <c r="M60" s="32">
        <f>passengers!AW60</f>
        <v>0</v>
      </c>
      <c r="N60" s="32">
        <f>passengers!AX60</f>
        <v>0</v>
      </c>
      <c r="O60" s="32">
        <f>passengers!AY60</f>
        <v>0</v>
      </c>
      <c r="P60" s="32">
        <f>passengers!BL60</f>
        <v>0</v>
      </c>
      <c r="Q60" s="32">
        <f>passengers!BM60</f>
        <v>0</v>
      </c>
      <c r="R60" s="32">
        <f>passengers!BN60</f>
        <v>0</v>
      </c>
      <c r="S60" s="32">
        <f>passengers!BO60</f>
        <v>0</v>
      </c>
      <c r="T60" s="32">
        <f t="shared" si="4"/>
        <v>0</v>
      </c>
      <c r="U60" s="32">
        <f t="shared" si="4"/>
        <v>0</v>
      </c>
      <c r="V60" s="32">
        <f t="shared" si="4"/>
        <v>0</v>
      </c>
      <c r="W60" s="32">
        <f t="shared" si="4"/>
        <v>0</v>
      </c>
    </row>
    <row r="61" spans="1:23" s="3" customFormat="1" ht="15" customHeight="1" x14ac:dyDescent="0.25">
      <c r="A61" s="36"/>
      <c r="B61" s="34"/>
      <c r="C61" s="38" t="s">
        <v>57</v>
      </c>
      <c r="D61" s="32">
        <f>passengers!P61</f>
        <v>0</v>
      </c>
      <c r="E61" s="32">
        <f>passengers!Q61</f>
        <v>0</v>
      </c>
      <c r="F61" s="32">
        <f>passengers!R61</f>
        <v>0</v>
      </c>
      <c r="G61" s="32">
        <f>passengers!S61</f>
        <v>0</v>
      </c>
      <c r="H61" s="32">
        <f>passengers!AF61</f>
        <v>0</v>
      </c>
      <c r="I61" s="32">
        <f>passengers!AG61</f>
        <v>0</v>
      </c>
      <c r="J61" s="32">
        <f>passengers!AH61</f>
        <v>0</v>
      </c>
      <c r="K61" s="32">
        <f>passengers!AI61</f>
        <v>0</v>
      </c>
      <c r="L61" s="32">
        <f>passengers!AV61</f>
        <v>0</v>
      </c>
      <c r="M61" s="32">
        <f>passengers!AW61</f>
        <v>0</v>
      </c>
      <c r="N61" s="32">
        <f>passengers!AX61</f>
        <v>0</v>
      </c>
      <c r="O61" s="32">
        <f>passengers!AY61</f>
        <v>0</v>
      </c>
      <c r="P61" s="32">
        <f>passengers!BL61</f>
        <v>0</v>
      </c>
      <c r="Q61" s="32">
        <f>passengers!BM61</f>
        <v>0</v>
      </c>
      <c r="R61" s="32">
        <f>passengers!BN61</f>
        <v>0</v>
      </c>
      <c r="S61" s="32">
        <f>passengers!BO61</f>
        <v>0</v>
      </c>
      <c r="T61" s="32">
        <f t="shared" si="4"/>
        <v>0</v>
      </c>
      <c r="U61" s="32">
        <f t="shared" si="4"/>
        <v>0</v>
      </c>
      <c r="V61" s="32">
        <f t="shared" si="4"/>
        <v>0</v>
      </c>
      <c r="W61" s="32">
        <f t="shared" si="4"/>
        <v>0</v>
      </c>
    </row>
    <row r="62" spans="1:23" s="3" customFormat="1" ht="15" customHeight="1" x14ac:dyDescent="0.25">
      <c r="A62" s="36"/>
      <c r="B62" s="34"/>
      <c r="C62" s="35" t="s">
        <v>58</v>
      </c>
      <c r="D62" s="32">
        <f>passengers!P62</f>
        <v>0</v>
      </c>
      <c r="E62" s="32">
        <f>passengers!Q62</f>
        <v>0</v>
      </c>
      <c r="F62" s="32">
        <f>passengers!R62</f>
        <v>0</v>
      </c>
      <c r="G62" s="32">
        <f>passengers!S62</f>
        <v>0</v>
      </c>
      <c r="H62" s="32">
        <f>passengers!AF62</f>
        <v>0</v>
      </c>
      <c r="I62" s="32">
        <f>passengers!AG62</f>
        <v>0</v>
      </c>
      <c r="J62" s="32">
        <f>passengers!AH62</f>
        <v>0</v>
      </c>
      <c r="K62" s="32">
        <f>passengers!AI62</f>
        <v>0</v>
      </c>
      <c r="L62" s="32">
        <f>passengers!AV62</f>
        <v>0</v>
      </c>
      <c r="M62" s="32">
        <f>passengers!AW62</f>
        <v>0</v>
      </c>
      <c r="N62" s="32">
        <f>passengers!AX62</f>
        <v>0</v>
      </c>
      <c r="O62" s="32">
        <f>passengers!AY62</f>
        <v>0</v>
      </c>
      <c r="P62" s="32">
        <f>passengers!BL62</f>
        <v>0</v>
      </c>
      <c r="Q62" s="32">
        <f>passengers!BM62</f>
        <v>0</v>
      </c>
      <c r="R62" s="32">
        <f>passengers!BN62</f>
        <v>0</v>
      </c>
      <c r="S62" s="32">
        <f>passengers!BO62</f>
        <v>0</v>
      </c>
      <c r="T62" s="32">
        <f t="shared" si="4"/>
        <v>0</v>
      </c>
      <c r="U62" s="32">
        <f t="shared" si="4"/>
        <v>0</v>
      </c>
      <c r="V62" s="32">
        <f t="shared" si="4"/>
        <v>0</v>
      </c>
      <c r="W62" s="32">
        <f t="shared" si="4"/>
        <v>0</v>
      </c>
    </row>
    <row r="63" spans="1:23" s="3" customFormat="1" ht="15" customHeight="1" x14ac:dyDescent="0.25">
      <c r="A63" s="36"/>
      <c r="B63" s="34"/>
      <c r="C63" s="35" t="s">
        <v>59</v>
      </c>
      <c r="D63" s="32">
        <f>passengers!P63</f>
        <v>0</v>
      </c>
      <c r="E63" s="32">
        <f>passengers!Q63</f>
        <v>0</v>
      </c>
      <c r="F63" s="32">
        <f>passengers!R63</f>
        <v>0</v>
      </c>
      <c r="G63" s="32">
        <f>passengers!S63</f>
        <v>0</v>
      </c>
      <c r="H63" s="32">
        <f>passengers!AF63</f>
        <v>0</v>
      </c>
      <c r="I63" s="32">
        <f>passengers!AG63</f>
        <v>0</v>
      </c>
      <c r="J63" s="32">
        <f>passengers!AH63</f>
        <v>0</v>
      </c>
      <c r="K63" s="32">
        <f>passengers!AI63</f>
        <v>0</v>
      </c>
      <c r="L63" s="32">
        <f>passengers!AV63</f>
        <v>0</v>
      </c>
      <c r="M63" s="32">
        <f>passengers!AW63</f>
        <v>0</v>
      </c>
      <c r="N63" s="32">
        <f>passengers!AX63</f>
        <v>0</v>
      </c>
      <c r="O63" s="32">
        <f>passengers!AY63</f>
        <v>0</v>
      </c>
      <c r="P63" s="32">
        <f>passengers!BL63</f>
        <v>0</v>
      </c>
      <c r="Q63" s="32">
        <f>passengers!BM63</f>
        <v>0</v>
      </c>
      <c r="R63" s="32">
        <f>passengers!BN63</f>
        <v>0</v>
      </c>
      <c r="S63" s="32">
        <f>passengers!BO63</f>
        <v>0</v>
      </c>
      <c r="T63" s="32">
        <f t="shared" si="4"/>
        <v>0</v>
      </c>
      <c r="U63" s="32">
        <f t="shared" si="4"/>
        <v>0</v>
      </c>
      <c r="V63" s="32">
        <f t="shared" si="4"/>
        <v>0</v>
      </c>
      <c r="W63" s="32">
        <f t="shared" si="4"/>
        <v>0</v>
      </c>
    </row>
    <row r="64" spans="1:23" s="3" customFormat="1" ht="15" customHeight="1" x14ac:dyDescent="0.25">
      <c r="A64" s="36"/>
      <c r="B64" s="34"/>
      <c r="C64" s="35" t="s">
        <v>51</v>
      </c>
      <c r="D64" s="32">
        <f>passengers!P64</f>
        <v>0</v>
      </c>
      <c r="E64" s="32">
        <f>passengers!Q64</f>
        <v>0</v>
      </c>
      <c r="F64" s="32">
        <f>passengers!R64</f>
        <v>0</v>
      </c>
      <c r="G64" s="32">
        <f>passengers!S64</f>
        <v>0</v>
      </c>
      <c r="H64" s="32">
        <f>passengers!AF64</f>
        <v>0</v>
      </c>
      <c r="I64" s="32">
        <f>passengers!AG64</f>
        <v>0</v>
      </c>
      <c r="J64" s="32">
        <f>passengers!AH64</f>
        <v>0</v>
      </c>
      <c r="K64" s="32">
        <f>passengers!AI64</f>
        <v>0</v>
      </c>
      <c r="L64" s="32">
        <f>passengers!AV64</f>
        <v>0</v>
      </c>
      <c r="M64" s="32">
        <f>passengers!AW64</f>
        <v>0</v>
      </c>
      <c r="N64" s="32">
        <f>passengers!AX64</f>
        <v>0</v>
      </c>
      <c r="O64" s="32">
        <f>passengers!AY64</f>
        <v>0</v>
      </c>
      <c r="P64" s="32">
        <f>passengers!BL64</f>
        <v>0</v>
      </c>
      <c r="Q64" s="32">
        <f>passengers!BM64</f>
        <v>0</v>
      </c>
      <c r="R64" s="32">
        <f>passengers!BN64</f>
        <v>0</v>
      </c>
      <c r="S64" s="32">
        <f>passengers!BO64</f>
        <v>0</v>
      </c>
      <c r="T64" s="32">
        <f t="shared" si="4"/>
        <v>0</v>
      </c>
      <c r="U64" s="32">
        <f t="shared" si="4"/>
        <v>0</v>
      </c>
      <c r="V64" s="32">
        <f t="shared" si="4"/>
        <v>0</v>
      </c>
      <c r="W64" s="32">
        <f t="shared" si="4"/>
        <v>0</v>
      </c>
    </row>
    <row r="65" spans="1:23" s="3" customFormat="1" ht="15" customHeight="1" x14ac:dyDescent="0.25">
      <c r="A65" s="36"/>
      <c r="B65" s="34"/>
      <c r="C65" s="35" t="s">
        <v>26</v>
      </c>
      <c r="D65" s="32">
        <f>passengers!P65</f>
        <v>0</v>
      </c>
      <c r="E65" s="32">
        <f>passengers!Q65</f>
        <v>0</v>
      </c>
      <c r="F65" s="32">
        <f>passengers!R65</f>
        <v>0</v>
      </c>
      <c r="G65" s="32">
        <f>passengers!S65</f>
        <v>0</v>
      </c>
      <c r="H65" s="32">
        <f>passengers!AF65</f>
        <v>0</v>
      </c>
      <c r="I65" s="32">
        <f>passengers!AG65</f>
        <v>0</v>
      </c>
      <c r="J65" s="32">
        <f>passengers!AH65</f>
        <v>0</v>
      </c>
      <c r="K65" s="32">
        <f>passengers!AI65</f>
        <v>0</v>
      </c>
      <c r="L65" s="32">
        <f>passengers!AV65</f>
        <v>0</v>
      </c>
      <c r="M65" s="32">
        <f>passengers!AW65</f>
        <v>0</v>
      </c>
      <c r="N65" s="32">
        <f>passengers!AX65</f>
        <v>0</v>
      </c>
      <c r="O65" s="32">
        <f>passengers!AY65</f>
        <v>0</v>
      </c>
      <c r="P65" s="32">
        <f>passengers!BL65</f>
        <v>0</v>
      </c>
      <c r="Q65" s="32">
        <f>passengers!BM65</f>
        <v>0</v>
      </c>
      <c r="R65" s="32">
        <f>passengers!BN65</f>
        <v>0</v>
      </c>
      <c r="S65" s="32">
        <f>passengers!BO65</f>
        <v>0</v>
      </c>
      <c r="T65" s="32">
        <f t="shared" si="4"/>
        <v>0</v>
      </c>
      <c r="U65" s="32">
        <f t="shared" si="4"/>
        <v>0</v>
      </c>
      <c r="V65" s="32">
        <f t="shared" si="4"/>
        <v>0</v>
      </c>
      <c r="W65" s="32">
        <f t="shared" si="4"/>
        <v>0</v>
      </c>
    </row>
    <row r="66" spans="1:23" s="3" customFormat="1" ht="15" customHeight="1" x14ac:dyDescent="0.25">
      <c r="A66" s="36"/>
      <c r="B66" s="34"/>
      <c r="C66" s="3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s="3" customFormat="1" ht="15" customHeight="1" x14ac:dyDescent="0.25">
      <c r="A67" s="33" t="s">
        <v>60</v>
      </c>
      <c r="B67" s="34"/>
      <c r="C67" s="35"/>
      <c r="D67" s="32">
        <f>passengers!P67</f>
        <v>4077949</v>
      </c>
      <c r="E67" s="32">
        <f>passengers!Q67</f>
        <v>2098121</v>
      </c>
      <c r="F67" s="32">
        <f>passengers!R67</f>
        <v>1965113</v>
      </c>
      <c r="G67" s="32">
        <f>passengers!S67</f>
        <v>14715</v>
      </c>
      <c r="H67" s="32">
        <f>passengers!AF67</f>
        <v>5030938</v>
      </c>
      <c r="I67" s="32">
        <f>passengers!AG67</f>
        <v>2533107</v>
      </c>
      <c r="J67" s="32">
        <f>passengers!AH67</f>
        <v>2491817</v>
      </c>
      <c r="K67" s="32">
        <f>passengers!AI67</f>
        <v>6014</v>
      </c>
      <c r="L67" s="32">
        <f>passengers!AV67</f>
        <v>4748360</v>
      </c>
      <c r="M67" s="32">
        <f>passengers!AW67</f>
        <v>2379245</v>
      </c>
      <c r="N67" s="32">
        <f>passengers!AX67</f>
        <v>2369115</v>
      </c>
      <c r="O67" s="32">
        <f>passengers!AY67</f>
        <v>0</v>
      </c>
      <c r="P67" s="32">
        <f>passengers!BL67</f>
        <v>4879703</v>
      </c>
      <c r="Q67" s="32">
        <f>passengers!BM67</f>
        <v>2423851</v>
      </c>
      <c r="R67" s="32">
        <f>passengers!BN67</f>
        <v>2422593</v>
      </c>
      <c r="S67" s="32">
        <f>passengers!BO67</f>
        <v>33259</v>
      </c>
      <c r="T67" s="32">
        <f>D67+H67+L67+P67</f>
        <v>18736950</v>
      </c>
      <c r="U67" s="32">
        <f>E67+I67+M67+Q67</f>
        <v>9434324</v>
      </c>
      <c r="V67" s="32">
        <f>F67+J67+N67+R67</f>
        <v>9248638</v>
      </c>
      <c r="W67" s="32">
        <f>G67+K67+O67+S67</f>
        <v>53988</v>
      </c>
    </row>
    <row r="68" spans="1:23" s="3" customFormat="1" ht="15" customHeight="1" x14ac:dyDescent="0.2">
      <c r="A68" s="36"/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3" customFormat="1" ht="15" customHeight="1" x14ac:dyDescent="0.25">
      <c r="A69" s="33"/>
      <c r="B69" s="34" t="s">
        <v>61</v>
      </c>
      <c r="C69" s="35"/>
      <c r="D69" s="32">
        <f>passengers!P69</f>
        <v>1356316</v>
      </c>
      <c r="E69" s="32">
        <f>passengers!Q69</f>
        <v>726834</v>
      </c>
      <c r="F69" s="32">
        <f>passengers!R69</f>
        <v>628918</v>
      </c>
      <c r="G69" s="32">
        <f>passengers!S69</f>
        <v>564</v>
      </c>
      <c r="H69" s="32">
        <f>passengers!AF69</f>
        <v>1599588</v>
      </c>
      <c r="I69" s="32">
        <f>passengers!AG69</f>
        <v>844101</v>
      </c>
      <c r="J69" s="32">
        <f>passengers!AH69</f>
        <v>755200</v>
      </c>
      <c r="K69" s="32">
        <f>passengers!AI69</f>
        <v>287</v>
      </c>
      <c r="L69" s="32">
        <f>passengers!AV69</f>
        <v>1487098</v>
      </c>
      <c r="M69" s="32">
        <f>passengers!AW69</f>
        <v>787221</v>
      </c>
      <c r="N69" s="32">
        <f>passengers!AX69</f>
        <v>699877</v>
      </c>
      <c r="O69" s="32">
        <f>passengers!AY69</f>
        <v>0</v>
      </c>
      <c r="P69" s="32">
        <f>passengers!BL69</f>
        <v>1486156</v>
      </c>
      <c r="Q69" s="32">
        <f>passengers!BM69</f>
        <v>754394</v>
      </c>
      <c r="R69" s="32">
        <f>passengers!BN69</f>
        <v>730894</v>
      </c>
      <c r="S69" s="32">
        <f>passengers!BO69</f>
        <v>868</v>
      </c>
      <c r="T69" s="32">
        <f t="shared" ref="T69:W84" si="5">D69+H69+L69+P69</f>
        <v>5929158</v>
      </c>
      <c r="U69" s="32">
        <f t="shared" si="5"/>
        <v>3112550</v>
      </c>
      <c r="V69" s="32">
        <f t="shared" si="5"/>
        <v>2814889</v>
      </c>
      <c r="W69" s="32">
        <f t="shared" si="5"/>
        <v>1719</v>
      </c>
    </row>
    <row r="70" spans="1:23" s="3" customFormat="1" ht="15" customHeight="1" x14ac:dyDescent="0.25">
      <c r="A70" s="36"/>
      <c r="B70" s="34"/>
      <c r="C70" s="35" t="s">
        <v>62</v>
      </c>
      <c r="D70" s="32">
        <f>passengers!P70</f>
        <v>1123140</v>
      </c>
      <c r="E70" s="32">
        <f>passengers!Q70</f>
        <v>606033</v>
      </c>
      <c r="F70" s="32">
        <f>passengers!R70</f>
        <v>517107</v>
      </c>
      <c r="G70" s="32">
        <f>passengers!S70</f>
        <v>0</v>
      </c>
      <c r="H70" s="32">
        <f>passengers!AF70</f>
        <v>1322807</v>
      </c>
      <c r="I70" s="32">
        <f>passengers!AG70</f>
        <v>696406</v>
      </c>
      <c r="J70" s="32">
        <f>passengers!AH70</f>
        <v>626401</v>
      </c>
      <c r="K70" s="32">
        <f>passengers!AI70</f>
        <v>0</v>
      </c>
      <c r="L70" s="32">
        <f>passengers!AV70</f>
        <v>1218024</v>
      </c>
      <c r="M70" s="32">
        <f>passengers!AW70</f>
        <v>647519</v>
      </c>
      <c r="N70" s="32">
        <f>passengers!AX70</f>
        <v>570505</v>
      </c>
      <c r="O70" s="32">
        <f>passengers!AY70</f>
        <v>0</v>
      </c>
      <c r="P70" s="32">
        <f>passengers!BL70</f>
        <v>1221218</v>
      </c>
      <c r="Q70" s="32">
        <f>passengers!BM70</f>
        <v>612630</v>
      </c>
      <c r="R70" s="32">
        <f>passengers!BN70</f>
        <v>608588</v>
      </c>
      <c r="S70" s="32">
        <f>passengers!BO70</f>
        <v>0</v>
      </c>
      <c r="T70" s="32">
        <f t="shared" si="5"/>
        <v>4885189</v>
      </c>
      <c r="U70" s="32">
        <f t="shared" si="5"/>
        <v>2562588</v>
      </c>
      <c r="V70" s="32">
        <f t="shared" si="5"/>
        <v>2322601</v>
      </c>
      <c r="W70" s="32">
        <f t="shared" si="5"/>
        <v>0</v>
      </c>
    </row>
    <row r="71" spans="1:23" s="3" customFormat="1" ht="15" customHeight="1" x14ac:dyDescent="0.25">
      <c r="A71" s="36"/>
      <c r="B71" s="34"/>
      <c r="C71" s="38" t="s">
        <v>63</v>
      </c>
      <c r="D71" s="32">
        <f>passengers!P71</f>
        <v>975807</v>
      </c>
      <c r="E71" s="32">
        <f>passengers!Q71</f>
        <v>528824</v>
      </c>
      <c r="F71" s="32">
        <f>passengers!R71</f>
        <v>446983</v>
      </c>
      <c r="G71" s="32">
        <f>passengers!S71</f>
        <v>0</v>
      </c>
      <c r="H71" s="32">
        <f>passengers!AF71</f>
        <v>1129890</v>
      </c>
      <c r="I71" s="32">
        <f>passengers!AG71</f>
        <v>590938</v>
      </c>
      <c r="J71" s="32">
        <f>passengers!AH71</f>
        <v>538952</v>
      </c>
      <c r="K71" s="32">
        <f>passengers!AI71</f>
        <v>0</v>
      </c>
      <c r="L71" s="32">
        <f>passengers!AV71</f>
        <v>1062218</v>
      </c>
      <c r="M71" s="32">
        <f>passengers!AW71</f>
        <v>564464</v>
      </c>
      <c r="N71" s="32">
        <f>passengers!AX71</f>
        <v>497754</v>
      </c>
      <c r="O71" s="32">
        <f>passengers!AY71</f>
        <v>0</v>
      </c>
      <c r="P71" s="32">
        <f>passengers!BL71</f>
        <v>1021442</v>
      </c>
      <c r="Q71" s="32">
        <f>passengers!BM71</f>
        <v>507498</v>
      </c>
      <c r="R71" s="32">
        <f>passengers!BN71</f>
        <v>513944</v>
      </c>
      <c r="S71" s="32">
        <f>passengers!BO71</f>
        <v>0</v>
      </c>
      <c r="T71" s="32">
        <f t="shared" si="5"/>
        <v>4189357</v>
      </c>
      <c r="U71" s="32">
        <f t="shared" si="5"/>
        <v>2191724</v>
      </c>
      <c r="V71" s="32">
        <f t="shared" si="5"/>
        <v>1997633</v>
      </c>
      <c r="W71" s="32">
        <f t="shared" si="5"/>
        <v>0</v>
      </c>
    </row>
    <row r="72" spans="1:23" s="3" customFormat="1" ht="15" customHeight="1" x14ac:dyDescent="0.25">
      <c r="A72" s="36"/>
      <c r="B72" s="34"/>
      <c r="C72" s="38" t="s">
        <v>64</v>
      </c>
      <c r="D72" s="32">
        <f>passengers!P72</f>
        <v>147333</v>
      </c>
      <c r="E72" s="32">
        <f>passengers!Q72</f>
        <v>77209</v>
      </c>
      <c r="F72" s="32">
        <f>passengers!R72</f>
        <v>70124</v>
      </c>
      <c r="G72" s="32">
        <f>passengers!S72</f>
        <v>0</v>
      </c>
      <c r="H72" s="32">
        <f>passengers!AF72</f>
        <v>192917</v>
      </c>
      <c r="I72" s="32">
        <f>passengers!AG72</f>
        <v>105468</v>
      </c>
      <c r="J72" s="32">
        <f>passengers!AH72</f>
        <v>87449</v>
      </c>
      <c r="K72" s="32">
        <f>passengers!AI72</f>
        <v>0</v>
      </c>
      <c r="L72" s="32">
        <f>passengers!AV72</f>
        <v>155806</v>
      </c>
      <c r="M72" s="32">
        <f>passengers!AW72</f>
        <v>83055</v>
      </c>
      <c r="N72" s="32">
        <f>passengers!AX72</f>
        <v>72751</v>
      </c>
      <c r="O72" s="32">
        <f>passengers!AY72</f>
        <v>0</v>
      </c>
      <c r="P72" s="32">
        <f>passengers!BL72</f>
        <v>199776</v>
      </c>
      <c r="Q72" s="32">
        <f>passengers!BM72</f>
        <v>105132</v>
      </c>
      <c r="R72" s="32">
        <f>passengers!BN72</f>
        <v>94644</v>
      </c>
      <c r="S72" s="32">
        <f>passengers!BO72</f>
        <v>0</v>
      </c>
      <c r="T72" s="32">
        <f t="shared" si="5"/>
        <v>695832</v>
      </c>
      <c r="U72" s="32">
        <f t="shared" si="5"/>
        <v>370864</v>
      </c>
      <c r="V72" s="32">
        <f t="shared" si="5"/>
        <v>324968</v>
      </c>
      <c r="W72" s="32">
        <f t="shared" si="5"/>
        <v>0</v>
      </c>
    </row>
    <row r="73" spans="1:23" s="3" customFormat="1" ht="15" customHeight="1" x14ac:dyDescent="0.25">
      <c r="A73" s="36"/>
      <c r="B73" s="34"/>
      <c r="C73" s="38" t="s">
        <v>65</v>
      </c>
      <c r="D73" s="32">
        <f>passengers!P73</f>
        <v>0</v>
      </c>
      <c r="E73" s="32">
        <f>passengers!Q73</f>
        <v>0</v>
      </c>
      <c r="F73" s="32">
        <f>passengers!R73</f>
        <v>0</v>
      </c>
      <c r="G73" s="32">
        <f>passengers!S73</f>
        <v>0</v>
      </c>
      <c r="H73" s="32">
        <f>passengers!AF73</f>
        <v>0</v>
      </c>
      <c r="I73" s="32">
        <f>passengers!AG73</f>
        <v>0</v>
      </c>
      <c r="J73" s="32">
        <f>passengers!AH73</f>
        <v>0</v>
      </c>
      <c r="K73" s="32">
        <f>passengers!AI73</f>
        <v>0</v>
      </c>
      <c r="L73" s="32">
        <f>passengers!AV73</f>
        <v>0</v>
      </c>
      <c r="M73" s="32">
        <f>passengers!AW73</f>
        <v>0</v>
      </c>
      <c r="N73" s="32">
        <f>passengers!AX73</f>
        <v>0</v>
      </c>
      <c r="O73" s="32">
        <f>passengers!AY73</f>
        <v>0</v>
      </c>
      <c r="P73" s="32">
        <f>passengers!BL73</f>
        <v>0</v>
      </c>
      <c r="Q73" s="32">
        <f>passengers!BM73</f>
        <v>0</v>
      </c>
      <c r="R73" s="32">
        <f>passengers!BN73</f>
        <v>0</v>
      </c>
      <c r="S73" s="32">
        <f>passengers!BO73</f>
        <v>0</v>
      </c>
      <c r="T73" s="32">
        <f t="shared" si="5"/>
        <v>0</v>
      </c>
      <c r="U73" s="32">
        <f t="shared" si="5"/>
        <v>0</v>
      </c>
      <c r="V73" s="32">
        <f t="shared" si="5"/>
        <v>0</v>
      </c>
      <c r="W73" s="32">
        <f t="shared" si="5"/>
        <v>0</v>
      </c>
    </row>
    <row r="74" spans="1:23" s="3" customFormat="1" ht="15" customHeight="1" x14ac:dyDescent="0.25">
      <c r="A74" s="36"/>
      <c r="B74" s="34"/>
      <c r="C74" s="38" t="s">
        <v>66</v>
      </c>
      <c r="D74" s="32">
        <f>passengers!P74</f>
        <v>0</v>
      </c>
      <c r="E74" s="32">
        <f>passengers!Q74</f>
        <v>0</v>
      </c>
      <c r="F74" s="32">
        <f>passengers!R74</f>
        <v>0</v>
      </c>
      <c r="G74" s="32">
        <f>passengers!S74</f>
        <v>0</v>
      </c>
      <c r="H74" s="32">
        <f>passengers!AF74</f>
        <v>0</v>
      </c>
      <c r="I74" s="32">
        <f>passengers!AG74</f>
        <v>0</v>
      </c>
      <c r="J74" s="32">
        <f>passengers!AH74</f>
        <v>0</v>
      </c>
      <c r="K74" s="32">
        <f>passengers!AI74</f>
        <v>0</v>
      </c>
      <c r="L74" s="32">
        <f>passengers!AV74</f>
        <v>0</v>
      </c>
      <c r="M74" s="32">
        <f>passengers!AW74</f>
        <v>0</v>
      </c>
      <c r="N74" s="32">
        <f>passengers!AX74</f>
        <v>0</v>
      </c>
      <c r="O74" s="32">
        <f>passengers!AY74</f>
        <v>0</v>
      </c>
      <c r="P74" s="32">
        <f>passengers!BL74</f>
        <v>0</v>
      </c>
      <c r="Q74" s="32">
        <f>passengers!BM74</f>
        <v>0</v>
      </c>
      <c r="R74" s="32">
        <f>passengers!BN74</f>
        <v>0</v>
      </c>
      <c r="S74" s="32">
        <f>passengers!BO74</f>
        <v>0</v>
      </c>
      <c r="T74" s="32">
        <f t="shared" si="5"/>
        <v>0</v>
      </c>
      <c r="U74" s="32">
        <f t="shared" si="5"/>
        <v>0</v>
      </c>
      <c r="V74" s="32">
        <f t="shared" si="5"/>
        <v>0</v>
      </c>
      <c r="W74" s="32">
        <f t="shared" si="5"/>
        <v>0</v>
      </c>
    </row>
    <row r="75" spans="1:23" s="3" customFormat="1" ht="15" customHeight="1" x14ac:dyDescent="0.25">
      <c r="A75" s="36"/>
      <c r="B75" s="34"/>
      <c r="C75" s="35" t="s">
        <v>67</v>
      </c>
      <c r="D75" s="32">
        <f>passengers!P75</f>
        <v>0</v>
      </c>
      <c r="E75" s="32">
        <f>passengers!Q75</f>
        <v>0</v>
      </c>
      <c r="F75" s="32">
        <f>passengers!R75</f>
        <v>0</v>
      </c>
      <c r="G75" s="32">
        <f>passengers!S75</f>
        <v>0</v>
      </c>
      <c r="H75" s="32">
        <f>passengers!AF75</f>
        <v>0</v>
      </c>
      <c r="I75" s="32">
        <f>passengers!AG75</f>
        <v>0</v>
      </c>
      <c r="J75" s="32">
        <f>passengers!AH75</f>
        <v>0</v>
      </c>
      <c r="K75" s="32">
        <f>passengers!AI75</f>
        <v>0</v>
      </c>
      <c r="L75" s="32">
        <f>passengers!AV75</f>
        <v>0</v>
      </c>
      <c r="M75" s="32">
        <f>passengers!AW75</f>
        <v>0</v>
      </c>
      <c r="N75" s="32">
        <f>passengers!AX75</f>
        <v>0</v>
      </c>
      <c r="O75" s="32">
        <f>passengers!AY75</f>
        <v>0</v>
      </c>
      <c r="P75" s="32">
        <f>passengers!BL75</f>
        <v>0</v>
      </c>
      <c r="Q75" s="32">
        <f>passengers!BM75</f>
        <v>0</v>
      </c>
      <c r="R75" s="32">
        <f>passengers!BN75</f>
        <v>0</v>
      </c>
      <c r="S75" s="32">
        <f>passengers!BO75</f>
        <v>0</v>
      </c>
      <c r="T75" s="32">
        <f t="shared" si="5"/>
        <v>0</v>
      </c>
      <c r="U75" s="32">
        <f t="shared" si="5"/>
        <v>0</v>
      </c>
      <c r="V75" s="32">
        <f t="shared" si="5"/>
        <v>0</v>
      </c>
      <c r="W75" s="32">
        <f t="shared" si="5"/>
        <v>0</v>
      </c>
    </row>
    <row r="76" spans="1:23" s="3" customFormat="1" ht="15" customHeight="1" x14ac:dyDescent="0.25">
      <c r="A76" s="36"/>
      <c r="B76" s="34"/>
      <c r="C76" s="35" t="s">
        <v>68</v>
      </c>
      <c r="D76" s="32">
        <f>passengers!P76</f>
        <v>75180</v>
      </c>
      <c r="E76" s="32">
        <f>passengers!Q76</f>
        <v>38316</v>
      </c>
      <c r="F76" s="32">
        <f>passengers!R76</f>
        <v>36864</v>
      </c>
      <c r="G76" s="32">
        <f>passengers!S76</f>
        <v>0</v>
      </c>
      <c r="H76" s="32">
        <f>passengers!AF76</f>
        <v>91596</v>
      </c>
      <c r="I76" s="32">
        <f>passengers!AG76</f>
        <v>48209</v>
      </c>
      <c r="J76" s="32">
        <f>passengers!AH76</f>
        <v>43387</v>
      </c>
      <c r="K76" s="32">
        <f>passengers!AI76</f>
        <v>0</v>
      </c>
      <c r="L76" s="32">
        <f>passengers!AV76</f>
        <v>84547</v>
      </c>
      <c r="M76" s="32">
        <f>passengers!AW76</f>
        <v>43322</v>
      </c>
      <c r="N76" s="32">
        <f>passengers!AX76</f>
        <v>41225</v>
      </c>
      <c r="O76" s="32">
        <f>passengers!AY76</f>
        <v>0</v>
      </c>
      <c r="P76" s="32">
        <f>passengers!BL76</f>
        <v>76321</v>
      </c>
      <c r="Q76" s="32">
        <f>passengers!BM76</f>
        <v>41528</v>
      </c>
      <c r="R76" s="32">
        <f>passengers!BN76</f>
        <v>34793</v>
      </c>
      <c r="S76" s="32">
        <f>passengers!BO76</f>
        <v>0</v>
      </c>
      <c r="T76" s="32">
        <f t="shared" si="5"/>
        <v>327644</v>
      </c>
      <c r="U76" s="32">
        <f t="shared" si="5"/>
        <v>171375</v>
      </c>
      <c r="V76" s="32">
        <f t="shared" si="5"/>
        <v>156269</v>
      </c>
      <c r="W76" s="32">
        <f t="shared" si="5"/>
        <v>0</v>
      </c>
    </row>
    <row r="77" spans="1:23" s="3" customFormat="1" ht="14.25" customHeight="1" x14ac:dyDescent="0.25">
      <c r="A77" s="36"/>
      <c r="B77" s="34"/>
      <c r="C77" s="38" t="s">
        <v>69</v>
      </c>
      <c r="D77" s="32">
        <f>passengers!P77</f>
        <v>75180</v>
      </c>
      <c r="E77" s="32">
        <f>passengers!Q77</f>
        <v>38316</v>
      </c>
      <c r="F77" s="32">
        <f>passengers!R77</f>
        <v>36864</v>
      </c>
      <c r="G77" s="32">
        <f>passengers!S77</f>
        <v>0</v>
      </c>
      <c r="H77" s="32">
        <f>passengers!AF77</f>
        <v>91596</v>
      </c>
      <c r="I77" s="32">
        <f>passengers!AG77</f>
        <v>48209</v>
      </c>
      <c r="J77" s="32">
        <f>passengers!AH77</f>
        <v>43387</v>
      </c>
      <c r="K77" s="32">
        <f>passengers!AI77</f>
        <v>0</v>
      </c>
      <c r="L77" s="32">
        <f>passengers!AV77</f>
        <v>84547</v>
      </c>
      <c r="M77" s="32">
        <f>passengers!AW77</f>
        <v>43322</v>
      </c>
      <c r="N77" s="32">
        <f>passengers!AX77</f>
        <v>41225</v>
      </c>
      <c r="O77" s="32">
        <f>passengers!AY77</f>
        <v>0</v>
      </c>
      <c r="P77" s="32">
        <f>passengers!BL77</f>
        <v>76321</v>
      </c>
      <c r="Q77" s="32">
        <f>passengers!BM77</f>
        <v>41528</v>
      </c>
      <c r="R77" s="32">
        <f>passengers!BN77</f>
        <v>34793</v>
      </c>
      <c r="S77" s="32">
        <f>passengers!BO77</f>
        <v>0</v>
      </c>
      <c r="T77" s="32">
        <f t="shared" si="5"/>
        <v>327644</v>
      </c>
      <c r="U77" s="32">
        <f t="shared" si="5"/>
        <v>171375</v>
      </c>
      <c r="V77" s="32">
        <f t="shared" si="5"/>
        <v>156269</v>
      </c>
      <c r="W77" s="32">
        <f t="shared" si="5"/>
        <v>0</v>
      </c>
    </row>
    <row r="78" spans="1:23" s="3" customFormat="1" ht="15" customHeight="1" x14ac:dyDescent="0.25">
      <c r="A78" s="36"/>
      <c r="B78" s="34"/>
      <c r="C78" s="38" t="s">
        <v>70</v>
      </c>
      <c r="D78" s="32">
        <f>passengers!P78</f>
        <v>0</v>
      </c>
      <c r="E78" s="32">
        <f>passengers!Q78</f>
        <v>0</v>
      </c>
      <c r="F78" s="32">
        <f>passengers!R78</f>
        <v>0</v>
      </c>
      <c r="G78" s="32">
        <f>passengers!S78</f>
        <v>0</v>
      </c>
      <c r="H78" s="32">
        <f>passengers!AF78</f>
        <v>0</v>
      </c>
      <c r="I78" s="32">
        <f>passengers!AG78</f>
        <v>0</v>
      </c>
      <c r="J78" s="32">
        <f>passengers!AH78</f>
        <v>0</v>
      </c>
      <c r="K78" s="32">
        <f>passengers!AI78</f>
        <v>0</v>
      </c>
      <c r="L78" s="32">
        <f>passengers!AV78</f>
        <v>0</v>
      </c>
      <c r="M78" s="32">
        <f>passengers!AW78</f>
        <v>0</v>
      </c>
      <c r="N78" s="32">
        <f>passengers!AX78</f>
        <v>0</v>
      </c>
      <c r="O78" s="32">
        <f>passengers!AY78</f>
        <v>0</v>
      </c>
      <c r="P78" s="32">
        <f>passengers!BL78</f>
        <v>0</v>
      </c>
      <c r="Q78" s="32">
        <f>passengers!BM78</f>
        <v>0</v>
      </c>
      <c r="R78" s="32">
        <f>passengers!BN78</f>
        <v>0</v>
      </c>
      <c r="S78" s="32">
        <f>passengers!BO78</f>
        <v>0</v>
      </c>
      <c r="T78" s="32">
        <f t="shared" si="5"/>
        <v>0</v>
      </c>
      <c r="U78" s="32">
        <f t="shared" si="5"/>
        <v>0</v>
      </c>
      <c r="V78" s="32">
        <f t="shared" si="5"/>
        <v>0</v>
      </c>
      <c r="W78" s="32">
        <f t="shared" si="5"/>
        <v>0</v>
      </c>
    </row>
    <row r="79" spans="1:23" s="3" customFormat="1" ht="15" customHeight="1" x14ac:dyDescent="0.25">
      <c r="A79" s="36"/>
      <c r="B79" s="34"/>
      <c r="C79" s="35" t="s">
        <v>71</v>
      </c>
      <c r="D79" s="32">
        <f>passengers!P79</f>
        <v>60997</v>
      </c>
      <c r="E79" s="32">
        <f>passengers!Q79</f>
        <v>31437</v>
      </c>
      <c r="F79" s="32">
        <f>passengers!R79</f>
        <v>28996</v>
      </c>
      <c r="G79" s="32">
        <f>passengers!S79</f>
        <v>564</v>
      </c>
      <c r="H79" s="32">
        <f>passengers!AF79</f>
        <v>72436</v>
      </c>
      <c r="I79" s="32">
        <f>passengers!AG79</f>
        <v>38744</v>
      </c>
      <c r="J79" s="32">
        <f>passengers!AH79</f>
        <v>33692</v>
      </c>
      <c r="K79" s="32">
        <f>passengers!AI79</f>
        <v>0</v>
      </c>
      <c r="L79" s="32">
        <f>passengers!AV79</f>
        <v>68114</v>
      </c>
      <c r="M79" s="32">
        <f>passengers!AW79</f>
        <v>35080</v>
      </c>
      <c r="N79" s="32">
        <f>passengers!AX79</f>
        <v>33034</v>
      </c>
      <c r="O79" s="32">
        <f>passengers!AY79</f>
        <v>0</v>
      </c>
      <c r="P79" s="32">
        <f>passengers!BL79</f>
        <v>64275</v>
      </c>
      <c r="Q79" s="32">
        <f>passengers!BM79</f>
        <v>34440</v>
      </c>
      <c r="R79" s="32">
        <f>passengers!BN79</f>
        <v>29121</v>
      </c>
      <c r="S79" s="32">
        <f>passengers!BO79</f>
        <v>714</v>
      </c>
      <c r="T79" s="32">
        <f t="shared" si="5"/>
        <v>265822</v>
      </c>
      <c r="U79" s="32">
        <f t="shared" si="5"/>
        <v>139701</v>
      </c>
      <c r="V79" s="32">
        <f t="shared" si="5"/>
        <v>124843</v>
      </c>
      <c r="W79" s="32">
        <f t="shared" si="5"/>
        <v>1278</v>
      </c>
    </row>
    <row r="80" spans="1:23" s="3" customFormat="1" ht="15" customHeight="1" x14ac:dyDescent="0.2">
      <c r="A80" s="36"/>
      <c r="B80" s="37"/>
      <c r="C80" s="38" t="s">
        <v>72</v>
      </c>
      <c r="D80" s="32">
        <f>passengers!P80</f>
        <v>60433</v>
      </c>
      <c r="E80" s="32">
        <f>passengers!Q80</f>
        <v>31437</v>
      </c>
      <c r="F80" s="32">
        <f>passengers!R80</f>
        <v>28996</v>
      </c>
      <c r="G80" s="32">
        <f>passengers!S80</f>
        <v>0</v>
      </c>
      <c r="H80" s="32">
        <f>passengers!AF80</f>
        <v>72436</v>
      </c>
      <c r="I80" s="32">
        <f>passengers!AG80</f>
        <v>38744</v>
      </c>
      <c r="J80" s="32">
        <f>passengers!AH80</f>
        <v>33692</v>
      </c>
      <c r="K80" s="32">
        <f>passengers!AI80</f>
        <v>0</v>
      </c>
      <c r="L80" s="32">
        <f>passengers!AV80</f>
        <v>68114</v>
      </c>
      <c r="M80" s="32">
        <f>passengers!AW80</f>
        <v>35080</v>
      </c>
      <c r="N80" s="32">
        <f>passengers!AX80</f>
        <v>33034</v>
      </c>
      <c r="O80" s="32">
        <f>passengers!AY80</f>
        <v>0</v>
      </c>
      <c r="P80" s="32">
        <f>passengers!BL80</f>
        <v>63561</v>
      </c>
      <c r="Q80" s="32">
        <f>passengers!BM80</f>
        <v>34440</v>
      </c>
      <c r="R80" s="32">
        <f>passengers!BN80</f>
        <v>29121</v>
      </c>
      <c r="S80" s="32">
        <f>passengers!BO80</f>
        <v>0</v>
      </c>
      <c r="T80" s="32">
        <f t="shared" si="5"/>
        <v>264544</v>
      </c>
      <c r="U80" s="32">
        <f t="shared" si="5"/>
        <v>139701</v>
      </c>
      <c r="V80" s="32">
        <f t="shared" si="5"/>
        <v>124843</v>
      </c>
      <c r="W80" s="32">
        <f t="shared" si="5"/>
        <v>0</v>
      </c>
    </row>
    <row r="81" spans="1:23" s="3" customFormat="1" ht="15" customHeight="1" x14ac:dyDescent="0.2">
      <c r="A81" s="36"/>
      <c r="B81" s="37"/>
      <c r="C81" s="38" t="s">
        <v>73</v>
      </c>
      <c r="D81" s="32">
        <f>passengers!P81</f>
        <v>0</v>
      </c>
      <c r="E81" s="32">
        <f>passengers!Q81</f>
        <v>0</v>
      </c>
      <c r="F81" s="32">
        <f>passengers!R81</f>
        <v>0</v>
      </c>
      <c r="G81" s="32">
        <f>passengers!S81</f>
        <v>0</v>
      </c>
      <c r="H81" s="32">
        <f>passengers!AF81</f>
        <v>0</v>
      </c>
      <c r="I81" s="32">
        <f>passengers!AG81</f>
        <v>0</v>
      </c>
      <c r="J81" s="32">
        <f>passengers!AH81</f>
        <v>0</v>
      </c>
      <c r="K81" s="32">
        <f>passengers!AI81</f>
        <v>0</v>
      </c>
      <c r="L81" s="32">
        <f>passengers!AV81</f>
        <v>0</v>
      </c>
      <c r="M81" s="32">
        <f>passengers!AW81</f>
        <v>0</v>
      </c>
      <c r="N81" s="32">
        <f>passengers!AX81</f>
        <v>0</v>
      </c>
      <c r="O81" s="32">
        <f>passengers!AY81</f>
        <v>0</v>
      </c>
      <c r="P81" s="32">
        <f>passengers!BL81</f>
        <v>0</v>
      </c>
      <c r="Q81" s="32">
        <f>passengers!BM81</f>
        <v>0</v>
      </c>
      <c r="R81" s="32">
        <f>passengers!BN81</f>
        <v>0</v>
      </c>
      <c r="S81" s="32">
        <f>passengers!BO81</f>
        <v>0</v>
      </c>
      <c r="T81" s="32">
        <f>D81+H81+L81+P81</f>
        <v>0</v>
      </c>
      <c r="U81" s="32">
        <f>E81+I81+M81+Q81</f>
        <v>0</v>
      </c>
      <c r="V81" s="32">
        <f>F81+J81+N81+R81</f>
        <v>0</v>
      </c>
      <c r="W81" s="32">
        <f>G81+K81+O81+S81</f>
        <v>0</v>
      </c>
    </row>
    <row r="82" spans="1:23" s="3" customFormat="1" ht="15" customHeight="1" x14ac:dyDescent="0.2">
      <c r="A82" s="36"/>
      <c r="B82" s="37"/>
      <c r="C82" s="38" t="s">
        <v>74</v>
      </c>
      <c r="D82" s="32">
        <f>passengers!P82</f>
        <v>564</v>
      </c>
      <c r="E82" s="32">
        <f>passengers!Q82</f>
        <v>0</v>
      </c>
      <c r="F82" s="32">
        <f>passengers!R82</f>
        <v>0</v>
      </c>
      <c r="G82" s="32">
        <f>passengers!S82</f>
        <v>564</v>
      </c>
      <c r="H82" s="32">
        <f>passengers!AF82</f>
        <v>0</v>
      </c>
      <c r="I82" s="32">
        <f>passengers!AG82</f>
        <v>0</v>
      </c>
      <c r="J82" s="32">
        <f>passengers!AH82</f>
        <v>0</v>
      </c>
      <c r="K82" s="32">
        <f>passengers!AI82</f>
        <v>0</v>
      </c>
      <c r="L82" s="32">
        <f>passengers!AV82</f>
        <v>0</v>
      </c>
      <c r="M82" s="32">
        <f>passengers!AW82</f>
        <v>0</v>
      </c>
      <c r="N82" s="32">
        <f>passengers!AX82</f>
        <v>0</v>
      </c>
      <c r="O82" s="32">
        <f>passengers!AY82</f>
        <v>0</v>
      </c>
      <c r="P82" s="32">
        <f>passengers!BL82</f>
        <v>714</v>
      </c>
      <c r="Q82" s="32">
        <f>passengers!BM82</f>
        <v>0</v>
      </c>
      <c r="R82" s="32">
        <f>passengers!BN82</f>
        <v>0</v>
      </c>
      <c r="S82" s="32">
        <f>passengers!BO82</f>
        <v>714</v>
      </c>
      <c r="T82" s="32">
        <f t="shared" si="5"/>
        <v>1278</v>
      </c>
      <c r="U82" s="32">
        <f t="shared" si="5"/>
        <v>0</v>
      </c>
      <c r="V82" s="32">
        <f t="shared" si="5"/>
        <v>0</v>
      </c>
      <c r="W82" s="32">
        <f t="shared" si="5"/>
        <v>1278</v>
      </c>
    </row>
    <row r="83" spans="1:23" s="3" customFormat="1" ht="15" customHeight="1" x14ac:dyDescent="0.25">
      <c r="A83" s="36"/>
      <c r="B83" s="34"/>
      <c r="C83" s="35" t="s">
        <v>51</v>
      </c>
      <c r="D83" s="32">
        <f>passengers!P83</f>
        <v>96999</v>
      </c>
      <c r="E83" s="32">
        <f>passengers!Q83</f>
        <v>51048</v>
      </c>
      <c r="F83" s="32">
        <f>passengers!R83</f>
        <v>45951</v>
      </c>
      <c r="G83" s="32">
        <f>passengers!S83</f>
        <v>0</v>
      </c>
      <c r="H83" s="32">
        <f>passengers!AF83</f>
        <v>112749</v>
      </c>
      <c r="I83" s="32">
        <f>passengers!AG83</f>
        <v>60742</v>
      </c>
      <c r="J83" s="32">
        <f>passengers!AH83</f>
        <v>51720</v>
      </c>
      <c r="K83" s="32">
        <f>passengers!AI83</f>
        <v>287</v>
      </c>
      <c r="L83" s="32">
        <f>passengers!AV83</f>
        <v>116413</v>
      </c>
      <c r="M83" s="32">
        <f>passengers!AW83</f>
        <v>61300</v>
      </c>
      <c r="N83" s="32">
        <f>passengers!AX83</f>
        <v>55113</v>
      </c>
      <c r="O83" s="32">
        <f>passengers!AY83</f>
        <v>0</v>
      </c>
      <c r="P83" s="32">
        <f>passengers!BL83</f>
        <v>124342</v>
      </c>
      <c r="Q83" s="32">
        <f>passengers!BM83</f>
        <v>65796</v>
      </c>
      <c r="R83" s="32">
        <f>passengers!BN83</f>
        <v>58392</v>
      </c>
      <c r="S83" s="32">
        <f>passengers!BO83</f>
        <v>154</v>
      </c>
      <c r="T83" s="32">
        <f t="shared" si="5"/>
        <v>450503</v>
      </c>
      <c r="U83" s="32">
        <f t="shared" si="5"/>
        <v>238886</v>
      </c>
      <c r="V83" s="32">
        <f t="shared" si="5"/>
        <v>211176</v>
      </c>
      <c r="W83" s="32">
        <f t="shared" si="5"/>
        <v>441</v>
      </c>
    </row>
    <row r="84" spans="1:23" s="3" customFormat="1" ht="15" customHeight="1" x14ac:dyDescent="0.25">
      <c r="A84" s="36"/>
      <c r="B84" s="34"/>
      <c r="C84" s="35" t="s">
        <v>26</v>
      </c>
      <c r="D84" s="32">
        <f>passengers!P84</f>
        <v>0</v>
      </c>
      <c r="E84" s="32">
        <f>passengers!Q84</f>
        <v>0</v>
      </c>
      <c r="F84" s="32">
        <f>passengers!R84</f>
        <v>0</v>
      </c>
      <c r="G84" s="32">
        <f>passengers!S84</f>
        <v>0</v>
      </c>
      <c r="H84" s="32">
        <f>passengers!AF84</f>
        <v>0</v>
      </c>
      <c r="I84" s="32">
        <f>passengers!AG84</f>
        <v>0</v>
      </c>
      <c r="J84" s="32">
        <f>passengers!AH84</f>
        <v>0</v>
      </c>
      <c r="K84" s="32">
        <f>passengers!AI84</f>
        <v>0</v>
      </c>
      <c r="L84" s="32">
        <f>passengers!AV84</f>
        <v>0</v>
      </c>
      <c r="M84" s="32">
        <f>passengers!AW84</f>
        <v>0</v>
      </c>
      <c r="N84" s="32">
        <f>passengers!AX84</f>
        <v>0</v>
      </c>
      <c r="O84" s="32">
        <f>passengers!AY84</f>
        <v>0</v>
      </c>
      <c r="P84" s="32">
        <f>passengers!BL84</f>
        <v>0</v>
      </c>
      <c r="Q84" s="32">
        <f>passengers!BM84</f>
        <v>0</v>
      </c>
      <c r="R84" s="32">
        <f>passengers!BN84</f>
        <v>0</v>
      </c>
      <c r="S84" s="32">
        <f>passengers!BO84</f>
        <v>0</v>
      </c>
      <c r="T84" s="32">
        <f t="shared" si="5"/>
        <v>0</v>
      </c>
      <c r="U84" s="32">
        <f t="shared" si="5"/>
        <v>0</v>
      </c>
      <c r="V84" s="32">
        <f t="shared" si="5"/>
        <v>0</v>
      </c>
      <c r="W84" s="32">
        <f t="shared" si="5"/>
        <v>0</v>
      </c>
    </row>
    <row r="85" spans="1:23" s="3" customFormat="1" ht="15" customHeight="1" x14ac:dyDescent="0.25">
      <c r="A85" s="36"/>
      <c r="B85" s="34"/>
      <c r="C85" s="3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s="3" customFormat="1" ht="15" customHeight="1" x14ac:dyDescent="0.25">
      <c r="A86" s="33"/>
      <c r="B86" s="34" t="s">
        <v>75</v>
      </c>
      <c r="C86" s="35"/>
      <c r="D86" s="32">
        <f>passengers!P86</f>
        <v>787935</v>
      </c>
      <c r="E86" s="32">
        <f>passengers!Q86</f>
        <v>401075</v>
      </c>
      <c r="F86" s="32">
        <f>passengers!R86</f>
        <v>386860</v>
      </c>
      <c r="G86" s="32">
        <f>passengers!S86</f>
        <v>0</v>
      </c>
      <c r="H86" s="32">
        <f>passengers!AF86</f>
        <v>1117040</v>
      </c>
      <c r="I86" s="32">
        <f>passengers!AG86</f>
        <v>540627</v>
      </c>
      <c r="J86" s="32">
        <f>passengers!AH86</f>
        <v>576045</v>
      </c>
      <c r="K86" s="32">
        <f>passengers!AI86</f>
        <v>368</v>
      </c>
      <c r="L86" s="32">
        <f>passengers!AV86</f>
        <v>1047764</v>
      </c>
      <c r="M86" s="32">
        <f>passengers!AW86</f>
        <v>515566</v>
      </c>
      <c r="N86" s="32">
        <f>passengers!AX86</f>
        <v>532198</v>
      </c>
      <c r="O86" s="32">
        <f>passengers!AY86</f>
        <v>0</v>
      </c>
      <c r="P86" s="32">
        <f>passengers!BL86</f>
        <v>971462</v>
      </c>
      <c r="Q86" s="32">
        <f>passengers!BM86</f>
        <v>460601</v>
      </c>
      <c r="R86" s="32">
        <f>passengers!BN86</f>
        <v>510741</v>
      </c>
      <c r="S86" s="32">
        <f>passengers!BO86</f>
        <v>120</v>
      </c>
      <c r="T86" s="32">
        <f t="shared" ref="T86:W112" si="6">D86+H86+L86+P86</f>
        <v>3924201</v>
      </c>
      <c r="U86" s="32">
        <f t="shared" si="6"/>
        <v>1917869</v>
      </c>
      <c r="V86" s="32">
        <f t="shared" si="6"/>
        <v>2005844</v>
      </c>
      <c r="W86" s="32">
        <f t="shared" si="6"/>
        <v>488</v>
      </c>
    </row>
    <row r="87" spans="1:23" s="3" customFormat="1" ht="15" customHeight="1" x14ac:dyDescent="0.25">
      <c r="A87" s="36"/>
      <c r="B87" s="34"/>
      <c r="C87" s="35" t="s">
        <v>76</v>
      </c>
      <c r="D87" s="32">
        <f>passengers!P87</f>
        <v>14351</v>
      </c>
      <c r="E87" s="32">
        <f>passengers!Q87</f>
        <v>5941</v>
      </c>
      <c r="F87" s="32">
        <f>passengers!R87</f>
        <v>8410</v>
      </c>
      <c r="G87" s="32">
        <f>passengers!S87</f>
        <v>0</v>
      </c>
      <c r="H87" s="32">
        <f>passengers!AF87</f>
        <v>33691</v>
      </c>
      <c r="I87" s="32">
        <f>passengers!AG87</f>
        <v>14188</v>
      </c>
      <c r="J87" s="32">
        <f>passengers!AH87</f>
        <v>19135</v>
      </c>
      <c r="K87" s="32">
        <f>passengers!AI87</f>
        <v>368</v>
      </c>
      <c r="L87" s="32">
        <f>passengers!AV87</f>
        <v>30443</v>
      </c>
      <c r="M87" s="32">
        <f>passengers!AW87</f>
        <v>13991</v>
      </c>
      <c r="N87" s="32">
        <f>passengers!AX87</f>
        <v>16452</v>
      </c>
      <c r="O87" s="32">
        <f>passengers!AY87</f>
        <v>0</v>
      </c>
      <c r="P87" s="32">
        <f>passengers!BL87</f>
        <v>27739</v>
      </c>
      <c r="Q87" s="32">
        <f>passengers!BM87</f>
        <v>11755</v>
      </c>
      <c r="R87" s="32">
        <f>passengers!BN87</f>
        <v>15984</v>
      </c>
      <c r="S87" s="32">
        <f>passengers!BO87</f>
        <v>0</v>
      </c>
      <c r="T87" s="32">
        <f t="shared" si="6"/>
        <v>106224</v>
      </c>
      <c r="U87" s="32">
        <f t="shared" si="6"/>
        <v>45875</v>
      </c>
      <c r="V87" s="32">
        <f t="shared" si="6"/>
        <v>59981</v>
      </c>
      <c r="W87" s="32">
        <f t="shared" si="6"/>
        <v>368</v>
      </c>
    </row>
    <row r="88" spans="1:23" s="3" customFormat="1" ht="15" customHeight="1" x14ac:dyDescent="0.25">
      <c r="A88" s="36"/>
      <c r="B88" s="34"/>
      <c r="C88" s="38" t="s">
        <v>76</v>
      </c>
      <c r="D88" s="32">
        <f>passengers!P88</f>
        <v>14351</v>
      </c>
      <c r="E88" s="32">
        <f>passengers!Q88</f>
        <v>5941</v>
      </c>
      <c r="F88" s="32">
        <f>passengers!R88</f>
        <v>8410</v>
      </c>
      <c r="G88" s="32">
        <f>passengers!S88</f>
        <v>0</v>
      </c>
      <c r="H88" s="32">
        <f>passengers!AF88</f>
        <v>33691</v>
      </c>
      <c r="I88" s="32">
        <f>passengers!AG88</f>
        <v>14188</v>
      </c>
      <c r="J88" s="32">
        <f>passengers!AH88</f>
        <v>19135</v>
      </c>
      <c r="K88" s="32">
        <f>passengers!AI88</f>
        <v>368</v>
      </c>
      <c r="L88" s="32">
        <f>passengers!AV88</f>
        <v>30443</v>
      </c>
      <c r="M88" s="32">
        <f>passengers!AW88</f>
        <v>13991</v>
      </c>
      <c r="N88" s="32">
        <f>passengers!AX88</f>
        <v>16452</v>
      </c>
      <c r="O88" s="32">
        <f>passengers!AY88</f>
        <v>0</v>
      </c>
      <c r="P88" s="32">
        <f>passengers!BL88</f>
        <v>27739</v>
      </c>
      <c r="Q88" s="32">
        <f>passengers!BM88</f>
        <v>11755</v>
      </c>
      <c r="R88" s="32">
        <f>passengers!BN88</f>
        <v>15984</v>
      </c>
      <c r="S88" s="32">
        <f>passengers!BO88</f>
        <v>0</v>
      </c>
      <c r="T88" s="32">
        <f t="shared" si="6"/>
        <v>106224</v>
      </c>
      <c r="U88" s="32">
        <f t="shared" si="6"/>
        <v>45875</v>
      </c>
      <c r="V88" s="32">
        <f t="shared" si="6"/>
        <v>59981</v>
      </c>
      <c r="W88" s="32">
        <f t="shared" si="6"/>
        <v>368</v>
      </c>
    </row>
    <row r="89" spans="1:23" s="3" customFormat="1" ht="15" customHeight="1" x14ac:dyDescent="0.25">
      <c r="A89" s="36"/>
      <c r="B89" s="34"/>
      <c r="C89" s="38" t="s">
        <v>77</v>
      </c>
      <c r="D89" s="32">
        <f>passengers!P89</f>
        <v>0</v>
      </c>
      <c r="E89" s="32">
        <f>passengers!Q89</f>
        <v>0</v>
      </c>
      <c r="F89" s="32">
        <f>passengers!R89</f>
        <v>0</v>
      </c>
      <c r="G89" s="32">
        <f>passengers!S89</f>
        <v>0</v>
      </c>
      <c r="H89" s="32">
        <f>passengers!AF89</f>
        <v>0</v>
      </c>
      <c r="I89" s="32">
        <f>passengers!AG89</f>
        <v>0</v>
      </c>
      <c r="J89" s="32">
        <f>passengers!AH89</f>
        <v>0</v>
      </c>
      <c r="K89" s="32">
        <f>passengers!AI89</f>
        <v>0</v>
      </c>
      <c r="L89" s="32">
        <f>passengers!AV89</f>
        <v>0</v>
      </c>
      <c r="M89" s="32">
        <f>passengers!AW89</f>
        <v>0</v>
      </c>
      <c r="N89" s="32">
        <f>passengers!AX89</f>
        <v>0</v>
      </c>
      <c r="O89" s="32">
        <f>passengers!AY89</f>
        <v>0</v>
      </c>
      <c r="P89" s="32">
        <f>passengers!BL89</f>
        <v>0</v>
      </c>
      <c r="Q89" s="32">
        <f>passengers!BM89</f>
        <v>0</v>
      </c>
      <c r="R89" s="32">
        <f>passengers!BN89</f>
        <v>0</v>
      </c>
      <c r="S89" s="32">
        <f>passengers!BO89</f>
        <v>0</v>
      </c>
      <c r="T89" s="32">
        <f t="shared" si="6"/>
        <v>0</v>
      </c>
      <c r="U89" s="32">
        <f t="shared" si="6"/>
        <v>0</v>
      </c>
      <c r="V89" s="32">
        <f t="shared" si="6"/>
        <v>0</v>
      </c>
      <c r="W89" s="32">
        <f t="shared" si="6"/>
        <v>0</v>
      </c>
    </row>
    <row r="90" spans="1:23" s="3" customFormat="1" ht="15" customHeight="1" x14ac:dyDescent="0.25">
      <c r="A90" s="36"/>
      <c r="B90" s="34"/>
      <c r="C90" s="35" t="s">
        <v>78</v>
      </c>
      <c r="D90" s="32">
        <f>passengers!P90</f>
        <v>21655</v>
      </c>
      <c r="E90" s="32">
        <f>passengers!Q90</f>
        <v>8893</v>
      </c>
      <c r="F90" s="32">
        <f>passengers!R90</f>
        <v>12762</v>
      </c>
      <c r="G90" s="32">
        <f>passengers!S90</f>
        <v>0</v>
      </c>
      <c r="H90" s="32">
        <f>passengers!AF90</f>
        <v>35444</v>
      </c>
      <c r="I90" s="32">
        <f>passengers!AG90</f>
        <v>11749</v>
      </c>
      <c r="J90" s="32">
        <f>passengers!AH90</f>
        <v>23695</v>
      </c>
      <c r="K90" s="32">
        <f>passengers!AI90</f>
        <v>0</v>
      </c>
      <c r="L90" s="32">
        <f>passengers!AV90</f>
        <v>37041</v>
      </c>
      <c r="M90" s="32">
        <f>passengers!AW90</f>
        <v>14310</v>
      </c>
      <c r="N90" s="32">
        <f>passengers!AX90</f>
        <v>22731</v>
      </c>
      <c r="O90" s="32">
        <f>passengers!AY90</f>
        <v>0</v>
      </c>
      <c r="P90" s="32">
        <f>passengers!BL90</f>
        <v>36289</v>
      </c>
      <c r="Q90" s="32">
        <f>passengers!BM90</f>
        <v>14672</v>
      </c>
      <c r="R90" s="32">
        <f>passengers!BN90</f>
        <v>21617</v>
      </c>
      <c r="S90" s="32">
        <f>passengers!BO90</f>
        <v>0</v>
      </c>
      <c r="T90" s="32">
        <f t="shared" si="6"/>
        <v>130429</v>
      </c>
      <c r="U90" s="32">
        <f t="shared" si="6"/>
        <v>49624</v>
      </c>
      <c r="V90" s="32">
        <f t="shared" si="6"/>
        <v>80805</v>
      </c>
      <c r="W90" s="32">
        <f t="shared" si="6"/>
        <v>0</v>
      </c>
    </row>
    <row r="91" spans="1:23" s="3" customFormat="1" ht="15" customHeight="1" x14ac:dyDescent="0.25">
      <c r="A91" s="36"/>
      <c r="B91" s="34"/>
      <c r="C91" s="38" t="s">
        <v>79</v>
      </c>
      <c r="D91" s="32">
        <f>passengers!P91</f>
        <v>13325</v>
      </c>
      <c r="E91" s="32">
        <f>passengers!Q91</f>
        <v>5564</v>
      </c>
      <c r="F91" s="32">
        <f>passengers!R91</f>
        <v>7761</v>
      </c>
      <c r="G91" s="32">
        <f>passengers!S91</f>
        <v>0</v>
      </c>
      <c r="H91" s="32">
        <f>passengers!AF91</f>
        <v>22815</v>
      </c>
      <c r="I91" s="32">
        <f>passengers!AG91</f>
        <v>7428</v>
      </c>
      <c r="J91" s="32">
        <f>passengers!AH91</f>
        <v>15387</v>
      </c>
      <c r="K91" s="32">
        <f>passengers!AI91</f>
        <v>0</v>
      </c>
      <c r="L91" s="32">
        <f>passengers!AV91</f>
        <v>24256</v>
      </c>
      <c r="M91" s="32">
        <f>passengers!AW91</f>
        <v>9222</v>
      </c>
      <c r="N91" s="32">
        <f>passengers!AX91</f>
        <v>15034</v>
      </c>
      <c r="O91" s="32">
        <f>passengers!AY91</f>
        <v>0</v>
      </c>
      <c r="P91" s="32">
        <f>passengers!BL91</f>
        <v>25792</v>
      </c>
      <c r="Q91" s="32">
        <f>passengers!BM91</f>
        <v>9902</v>
      </c>
      <c r="R91" s="32">
        <f>passengers!BN91</f>
        <v>15890</v>
      </c>
      <c r="S91" s="32">
        <f>passengers!BO91</f>
        <v>0</v>
      </c>
      <c r="T91" s="32">
        <f t="shared" si="6"/>
        <v>86188</v>
      </c>
      <c r="U91" s="32">
        <f t="shared" si="6"/>
        <v>32116</v>
      </c>
      <c r="V91" s="32">
        <f t="shared" si="6"/>
        <v>54072</v>
      </c>
      <c r="W91" s="32">
        <f t="shared" si="6"/>
        <v>0</v>
      </c>
    </row>
    <row r="92" spans="1:23" s="3" customFormat="1" ht="15" customHeight="1" x14ac:dyDescent="0.25">
      <c r="A92" s="36"/>
      <c r="B92" s="34"/>
      <c r="C92" s="38" t="s">
        <v>80</v>
      </c>
      <c r="D92" s="32">
        <f>passengers!P92</f>
        <v>8330</v>
      </c>
      <c r="E92" s="32">
        <f>passengers!Q92</f>
        <v>3329</v>
      </c>
      <c r="F92" s="32">
        <f>passengers!R92</f>
        <v>5001</v>
      </c>
      <c r="G92" s="32">
        <f>passengers!S92</f>
        <v>0</v>
      </c>
      <c r="H92" s="32">
        <f>passengers!AF92</f>
        <v>12629</v>
      </c>
      <c r="I92" s="32">
        <f>passengers!AG92</f>
        <v>4321</v>
      </c>
      <c r="J92" s="32">
        <f>passengers!AH92</f>
        <v>8308</v>
      </c>
      <c r="K92" s="32">
        <f>passengers!AI92</f>
        <v>0</v>
      </c>
      <c r="L92" s="32">
        <f>passengers!AV92</f>
        <v>12785</v>
      </c>
      <c r="M92" s="32">
        <f>passengers!AW92</f>
        <v>5088</v>
      </c>
      <c r="N92" s="32">
        <f>passengers!AX92</f>
        <v>7697</v>
      </c>
      <c r="O92" s="32">
        <f>passengers!AY92</f>
        <v>0</v>
      </c>
      <c r="P92" s="32">
        <f>passengers!BL92</f>
        <v>10497</v>
      </c>
      <c r="Q92" s="32">
        <f>passengers!BM92</f>
        <v>4770</v>
      </c>
      <c r="R92" s="32">
        <f>passengers!BN92</f>
        <v>5727</v>
      </c>
      <c r="S92" s="32">
        <f>passengers!BO92</f>
        <v>0</v>
      </c>
      <c r="T92" s="32">
        <f t="shared" si="6"/>
        <v>44241</v>
      </c>
      <c r="U92" s="32">
        <f t="shared" si="6"/>
        <v>17508</v>
      </c>
      <c r="V92" s="32">
        <f t="shared" si="6"/>
        <v>26733</v>
      </c>
      <c r="W92" s="32">
        <f t="shared" si="6"/>
        <v>0</v>
      </c>
    </row>
    <row r="93" spans="1:23" s="3" customFormat="1" ht="15" customHeight="1" x14ac:dyDescent="0.25">
      <c r="A93" s="36"/>
      <c r="B93" s="34"/>
      <c r="C93" s="38" t="s">
        <v>81</v>
      </c>
      <c r="D93" s="32">
        <f>passengers!P93</f>
        <v>0</v>
      </c>
      <c r="E93" s="32">
        <f>passengers!Q93</f>
        <v>0</v>
      </c>
      <c r="F93" s="32">
        <f>passengers!R93</f>
        <v>0</v>
      </c>
      <c r="G93" s="32">
        <f>passengers!S93</f>
        <v>0</v>
      </c>
      <c r="H93" s="32">
        <f>passengers!AF93</f>
        <v>0</v>
      </c>
      <c r="I93" s="32">
        <f>passengers!AG93</f>
        <v>0</v>
      </c>
      <c r="J93" s="32">
        <f>passengers!AH93</f>
        <v>0</v>
      </c>
      <c r="K93" s="32">
        <f>passengers!AI93</f>
        <v>0</v>
      </c>
      <c r="L93" s="32">
        <f>passengers!AV93</f>
        <v>0</v>
      </c>
      <c r="M93" s="32">
        <f>passengers!AW93</f>
        <v>0</v>
      </c>
      <c r="N93" s="32">
        <f>passengers!AX93</f>
        <v>0</v>
      </c>
      <c r="O93" s="32">
        <f>passengers!AY93</f>
        <v>0</v>
      </c>
      <c r="P93" s="32">
        <f>passengers!BL93</f>
        <v>0</v>
      </c>
      <c r="Q93" s="32">
        <f>passengers!BM93</f>
        <v>0</v>
      </c>
      <c r="R93" s="32">
        <f>passengers!BN93</f>
        <v>0</v>
      </c>
      <c r="S93" s="32">
        <f>passengers!BO93</f>
        <v>0</v>
      </c>
      <c r="T93" s="32">
        <f t="shared" si="6"/>
        <v>0</v>
      </c>
      <c r="U93" s="32">
        <f t="shared" si="6"/>
        <v>0</v>
      </c>
      <c r="V93" s="32">
        <f t="shared" si="6"/>
        <v>0</v>
      </c>
      <c r="W93" s="32">
        <f t="shared" si="6"/>
        <v>0</v>
      </c>
    </row>
    <row r="94" spans="1:23" s="3" customFormat="1" ht="15" customHeight="1" x14ac:dyDescent="0.25">
      <c r="A94" s="36"/>
      <c r="B94" s="34"/>
      <c r="C94" s="35" t="s">
        <v>82</v>
      </c>
      <c r="D94" s="32">
        <f>passengers!P94</f>
        <v>426294</v>
      </c>
      <c r="E94" s="32">
        <f>passengers!Q94</f>
        <v>215621</v>
      </c>
      <c r="F94" s="32">
        <f>passengers!R94</f>
        <v>210673</v>
      </c>
      <c r="G94" s="32">
        <f>passengers!S94</f>
        <v>0</v>
      </c>
      <c r="H94" s="32">
        <f>passengers!AF94</f>
        <v>565627</v>
      </c>
      <c r="I94" s="32">
        <f>passengers!AG94</f>
        <v>272257</v>
      </c>
      <c r="J94" s="32">
        <f>passengers!AH94</f>
        <v>293370</v>
      </c>
      <c r="K94" s="32">
        <f>passengers!AI94</f>
        <v>0</v>
      </c>
      <c r="L94" s="32">
        <f>passengers!AV94</f>
        <v>551266</v>
      </c>
      <c r="M94" s="32">
        <f>passengers!AW94</f>
        <v>273681</v>
      </c>
      <c r="N94" s="32">
        <f>passengers!AX94</f>
        <v>277585</v>
      </c>
      <c r="O94" s="32">
        <f>passengers!AY94</f>
        <v>0</v>
      </c>
      <c r="P94" s="32">
        <f>passengers!BL94</f>
        <v>475989</v>
      </c>
      <c r="Q94" s="32">
        <f>passengers!BM94</f>
        <v>217622</v>
      </c>
      <c r="R94" s="32">
        <f>passengers!BN94</f>
        <v>258367</v>
      </c>
      <c r="S94" s="32">
        <f>passengers!BO94</f>
        <v>0</v>
      </c>
      <c r="T94" s="32">
        <f t="shared" si="6"/>
        <v>2019176</v>
      </c>
      <c r="U94" s="32">
        <f t="shared" si="6"/>
        <v>979181</v>
      </c>
      <c r="V94" s="32">
        <f t="shared" si="6"/>
        <v>1039995</v>
      </c>
      <c r="W94" s="32">
        <f t="shared" si="6"/>
        <v>0</v>
      </c>
    </row>
    <row r="95" spans="1:23" s="3" customFormat="1" ht="15" customHeight="1" x14ac:dyDescent="0.25">
      <c r="A95" s="36"/>
      <c r="B95" s="34"/>
      <c r="C95" s="38" t="s">
        <v>83</v>
      </c>
      <c r="D95" s="32">
        <f>passengers!P95</f>
        <v>426294</v>
      </c>
      <c r="E95" s="32">
        <f>passengers!Q95</f>
        <v>215621</v>
      </c>
      <c r="F95" s="32">
        <f>passengers!R95</f>
        <v>210673</v>
      </c>
      <c r="G95" s="32">
        <f>passengers!S95</f>
        <v>0</v>
      </c>
      <c r="H95" s="32">
        <f>passengers!AF95</f>
        <v>565627</v>
      </c>
      <c r="I95" s="32">
        <f>passengers!AG95</f>
        <v>272257</v>
      </c>
      <c r="J95" s="32">
        <f>passengers!AH95</f>
        <v>293370</v>
      </c>
      <c r="K95" s="32">
        <f>passengers!AI95</f>
        <v>0</v>
      </c>
      <c r="L95" s="32">
        <f>passengers!AV95</f>
        <v>551266</v>
      </c>
      <c r="M95" s="32">
        <f>passengers!AW95</f>
        <v>273681</v>
      </c>
      <c r="N95" s="32">
        <f>passengers!AX95</f>
        <v>277585</v>
      </c>
      <c r="O95" s="32">
        <f>passengers!AY95</f>
        <v>0</v>
      </c>
      <c r="P95" s="32">
        <f>passengers!BL95</f>
        <v>475989</v>
      </c>
      <c r="Q95" s="32">
        <f>passengers!BM95</f>
        <v>217622</v>
      </c>
      <c r="R95" s="32">
        <f>passengers!BN95</f>
        <v>258367</v>
      </c>
      <c r="S95" s="32">
        <f>passengers!BO95</f>
        <v>0</v>
      </c>
      <c r="T95" s="32">
        <f t="shared" si="6"/>
        <v>2019176</v>
      </c>
      <c r="U95" s="32">
        <f t="shared" si="6"/>
        <v>979181</v>
      </c>
      <c r="V95" s="32">
        <f t="shared" si="6"/>
        <v>1039995</v>
      </c>
      <c r="W95" s="32">
        <f t="shared" si="6"/>
        <v>0</v>
      </c>
    </row>
    <row r="96" spans="1:23" s="3" customFormat="1" ht="15" customHeight="1" x14ac:dyDescent="0.25">
      <c r="A96" s="36"/>
      <c r="B96" s="34"/>
      <c r="C96" s="38" t="s">
        <v>84</v>
      </c>
      <c r="D96" s="32">
        <f>passengers!P96</f>
        <v>0</v>
      </c>
      <c r="E96" s="32">
        <f>passengers!Q96</f>
        <v>0</v>
      </c>
      <c r="F96" s="32">
        <f>passengers!R96</f>
        <v>0</v>
      </c>
      <c r="G96" s="32">
        <f>passengers!S96</f>
        <v>0</v>
      </c>
      <c r="H96" s="32">
        <f>passengers!AF96</f>
        <v>0</v>
      </c>
      <c r="I96" s="32">
        <f>passengers!AG96</f>
        <v>0</v>
      </c>
      <c r="J96" s="32">
        <f>passengers!AH96</f>
        <v>0</v>
      </c>
      <c r="K96" s="32">
        <f>passengers!AI96</f>
        <v>0</v>
      </c>
      <c r="L96" s="32">
        <f>passengers!AV96</f>
        <v>0</v>
      </c>
      <c r="M96" s="32">
        <f>passengers!AW96</f>
        <v>0</v>
      </c>
      <c r="N96" s="32">
        <f>passengers!AX96</f>
        <v>0</v>
      </c>
      <c r="O96" s="32">
        <f>passengers!AY96</f>
        <v>0</v>
      </c>
      <c r="P96" s="32">
        <f>passengers!BL96</f>
        <v>0</v>
      </c>
      <c r="Q96" s="32">
        <f>passengers!BM96</f>
        <v>0</v>
      </c>
      <c r="R96" s="32">
        <f>passengers!BN96</f>
        <v>0</v>
      </c>
      <c r="S96" s="32">
        <f>passengers!BO96</f>
        <v>0</v>
      </c>
      <c r="T96" s="32">
        <f t="shared" si="6"/>
        <v>0</v>
      </c>
      <c r="U96" s="32">
        <f t="shared" si="6"/>
        <v>0</v>
      </c>
      <c r="V96" s="32">
        <f t="shared" si="6"/>
        <v>0</v>
      </c>
      <c r="W96" s="32">
        <f t="shared" si="6"/>
        <v>0</v>
      </c>
    </row>
    <row r="97" spans="1:23" s="3" customFormat="1" ht="15" customHeight="1" x14ac:dyDescent="0.25">
      <c r="A97" s="36"/>
      <c r="B97" s="34"/>
      <c r="C97" s="35" t="s">
        <v>85</v>
      </c>
      <c r="D97" s="32">
        <f>passengers!P97</f>
        <v>12859</v>
      </c>
      <c r="E97" s="32">
        <f>passengers!Q97</f>
        <v>6309</v>
      </c>
      <c r="F97" s="32">
        <f>passengers!R97</f>
        <v>6550</v>
      </c>
      <c r="G97" s="32">
        <f>passengers!S97</f>
        <v>0</v>
      </c>
      <c r="H97" s="32">
        <f>passengers!AF97</f>
        <v>24279</v>
      </c>
      <c r="I97" s="32">
        <f>passengers!AG97</f>
        <v>11400</v>
      </c>
      <c r="J97" s="32">
        <f>passengers!AH97</f>
        <v>12879</v>
      </c>
      <c r="K97" s="32">
        <f>passengers!AI97</f>
        <v>0</v>
      </c>
      <c r="L97" s="32">
        <f>passengers!AV97</f>
        <v>23494</v>
      </c>
      <c r="M97" s="32">
        <f>passengers!AW97</f>
        <v>11162</v>
      </c>
      <c r="N97" s="32">
        <f>passengers!AX97</f>
        <v>12332</v>
      </c>
      <c r="O97" s="32">
        <f>passengers!AY97</f>
        <v>0</v>
      </c>
      <c r="P97" s="32">
        <f>passengers!BL97</f>
        <v>20668</v>
      </c>
      <c r="Q97" s="32">
        <f>passengers!BM97</f>
        <v>9266</v>
      </c>
      <c r="R97" s="32">
        <f>passengers!BN97</f>
        <v>11402</v>
      </c>
      <c r="S97" s="32">
        <f>passengers!BO97</f>
        <v>0</v>
      </c>
      <c r="T97" s="32">
        <f t="shared" si="6"/>
        <v>81300</v>
      </c>
      <c r="U97" s="32">
        <f t="shared" si="6"/>
        <v>38137</v>
      </c>
      <c r="V97" s="32">
        <f t="shared" si="6"/>
        <v>43163</v>
      </c>
      <c r="W97" s="32">
        <f t="shared" si="6"/>
        <v>0</v>
      </c>
    </row>
    <row r="98" spans="1:23" s="3" customFormat="1" ht="15" customHeight="1" x14ac:dyDescent="0.25">
      <c r="A98" s="36"/>
      <c r="B98" s="34"/>
      <c r="C98" s="38" t="s">
        <v>86</v>
      </c>
      <c r="D98" s="32">
        <f>passengers!P98</f>
        <v>12859</v>
      </c>
      <c r="E98" s="32">
        <f>passengers!Q98</f>
        <v>6309</v>
      </c>
      <c r="F98" s="32">
        <f>passengers!R98</f>
        <v>6550</v>
      </c>
      <c r="G98" s="32">
        <f>passengers!S98</f>
        <v>0</v>
      </c>
      <c r="H98" s="32">
        <f>passengers!AF98</f>
        <v>24279</v>
      </c>
      <c r="I98" s="32">
        <f>passengers!AG98</f>
        <v>11400</v>
      </c>
      <c r="J98" s="32">
        <f>passengers!AH98</f>
        <v>12879</v>
      </c>
      <c r="K98" s="32">
        <f>passengers!AI98</f>
        <v>0</v>
      </c>
      <c r="L98" s="32">
        <f>passengers!AV98</f>
        <v>23494</v>
      </c>
      <c r="M98" s="32">
        <f>passengers!AW98</f>
        <v>11162</v>
      </c>
      <c r="N98" s="32">
        <f>passengers!AX98</f>
        <v>12332</v>
      </c>
      <c r="O98" s="32">
        <f>passengers!AY98</f>
        <v>0</v>
      </c>
      <c r="P98" s="32">
        <f>passengers!BL98</f>
        <v>20668</v>
      </c>
      <c r="Q98" s="32">
        <f>passengers!BM98</f>
        <v>9266</v>
      </c>
      <c r="R98" s="32">
        <f>passengers!BN98</f>
        <v>11402</v>
      </c>
      <c r="S98" s="32">
        <f>passengers!BO98</f>
        <v>0</v>
      </c>
      <c r="T98" s="32">
        <f t="shared" si="6"/>
        <v>81300</v>
      </c>
      <c r="U98" s="32">
        <f t="shared" si="6"/>
        <v>38137</v>
      </c>
      <c r="V98" s="32">
        <f t="shared" si="6"/>
        <v>43163</v>
      </c>
      <c r="W98" s="32">
        <f t="shared" si="6"/>
        <v>0</v>
      </c>
    </row>
    <row r="99" spans="1:23" s="3" customFormat="1" ht="15" customHeight="1" x14ac:dyDescent="0.25">
      <c r="A99" s="36"/>
      <c r="B99" s="34"/>
      <c r="C99" s="38" t="s">
        <v>87</v>
      </c>
      <c r="D99" s="32">
        <f>passengers!P99</f>
        <v>0</v>
      </c>
      <c r="E99" s="32">
        <f>passengers!Q99</f>
        <v>0</v>
      </c>
      <c r="F99" s="32">
        <f>passengers!R99</f>
        <v>0</v>
      </c>
      <c r="G99" s="32">
        <f>passengers!S99</f>
        <v>0</v>
      </c>
      <c r="H99" s="32">
        <f>passengers!AF99</f>
        <v>0</v>
      </c>
      <c r="I99" s="32">
        <f>passengers!AG99</f>
        <v>0</v>
      </c>
      <c r="J99" s="32">
        <f>passengers!AH99</f>
        <v>0</v>
      </c>
      <c r="K99" s="32">
        <f>passengers!AI99</f>
        <v>0</v>
      </c>
      <c r="L99" s="32">
        <f>passengers!AV99</f>
        <v>0</v>
      </c>
      <c r="M99" s="32">
        <f>passengers!AW99</f>
        <v>0</v>
      </c>
      <c r="N99" s="32">
        <f>passengers!AX99</f>
        <v>0</v>
      </c>
      <c r="O99" s="32">
        <f>passengers!AY99</f>
        <v>0</v>
      </c>
      <c r="P99" s="32">
        <f>passengers!BL99</f>
        <v>0</v>
      </c>
      <c r="Q99" s="32">
        <f>passengers!BM99</f>
        <v>0</v>
      </c>
      <c r="R99" s="32">
        <f>passengers!BN99</f>
        <v>0</v>
      </c>
      <c r="S99" s="32">
        <f>passengers!BO99</f>
        <v>0</v>
      </c>
      <c r="T99" s="32">
        <f t="shared" si="6"/>
        <v>0</v>
      </c>
      <c r="U99" s="32">
        <f t="shared" si="6"/>
        <v>0</v>
      </c>
      <c r="V99" s="32">
        <f t="shared" si="6"/>
        <v>0</v>
      </c>
      <c r="W99" s="32">
        <f t="shared" si="6"/>
        <v>0</v>
      </c>
    </row>
    <row r="100" spans="1:23" s="3" customFormat="1" ht="15" customHeight="1" x14ac:dyDescent="0.25">
      <c r="A100" s="36"/>
      <c r="B100" s="34"/>
      <c r="C100" s="35" t="s">
        <v>88</v>
      </c>
      <c r="D100" s="32">
        <f>passengers!P100</f>
        <v>76449</v>
      </c>
      <c r="E100" s="32">
        <f>passengers!Q100</f>
        <v>41853</v>
      </c>
      <c r="F100" s="32">
        <f>passengers!R100</f>
        <v>34596</v>
      </c>
      <c r="G100" s="32">
        <f>passengers!S100</f>
        <v>0</v>
      </c>
      <c r="H100" s="32">
        <f>passengers!AF100</f>
        <v>73368</v>
      </c>
      <c r="I100" s="32">
        <f>passengers!AG100</f>
        <v>33168</v>
      </c>
      <c r="J100" s="32">
        <f>passengers!AH100</f>
        <v>40200</v>
      </c>
      <c r="K100" s="32">
        <f>passengers!AI100</f>
        <v>0</v>
      </c>
      <c r="L100" s="32">
        <f>passengers!AV100</f>
        <v>69896</v>
      </c>
      <c r="M100" s="32">
        <f>passengers!AW100</f>
        <v>32405</v>
      </c>
      <c r="N100" s="32">
        <f>passengers!AX100</f>
        <v>37491</v>
      </c>
      <c r="O100" s="32">
        <f>passengers!AY100</f>
        <v>0</v>
      </c>
      <c r="P100" s="32">
        <f>passengers!BL100</f>
        <v>71470</v>
      </c>
      <c r="Q100" s="32">
        <f>passengers!BM100</f>
        <v>33870</v>
      </c>
      <c r="R100" s="32">
        <f>passengers!BN100</f>
        <v>37600</v>
      </c>
      <c r="S100" s="32">
        <f>passengers!BO100</f>
        <v>0</v>
      </c>
      <c r="T100" s="32">
        <f t="shared" si="6"/>
        <v>291183</v>
      </c>
      <c r="U100" s="32">
        <f t="shared" si="6"/>
        <v>141296</v>
      </c>
      <c r="V100" s="32">
        <f t="shared" si="6"/>
        <v>149887</v>
      </c>
      <c r="W100" s="32">
        <f t="shared" si="6"/>
        <v>0</v>
      </c>
    </row>
    <row r="101" spans="1:23" s="3" customFormat="1" ht="15" customHeight="1" x14ac:dyDescent="0.25">
      <c r="A101" s="36"/>
      <c r="B101" s="34"/>
      <c r="C101" s="38" t="s">
        <v>89</v>
      </c>
      <c r="D101" s="32">
        <f>passengers!P101</f>
        <v>76449</v>
      </c>
      <c r="E101" s="32">
        <f>passengers!Q101</f>
        <v>41853</v>
      </c>
      <c r="F101" s="32">
        <f>passengers!R101</f>
        <v>34596</v>
      </c>
      <c r="G101" s="32">
        <f>passengers!S101</f>
        <v>0</v>
      </c>
      <c r="H101" s="32">
        <f>passengers!AF101</f>
        <v>73368</v>
      </c>
      <c r="I101" s="32">
        <f>passengers!AG101</f>
        <v>33168</v>
      </c>
      <c r="J101" s="32">
        <f>passengers!AH101</f>
        <v>40200</v>
      </c>
      <c r="K101" s="32">
        <f>passengers!AI101</f>
        <v>0</v>
      </c>
      <c r="L101" s="32">
        <f>passengers!AV101</f>
        <v>69896</v>
      </c>
      <c r="M101" s="32">
        <f>passengers!AW101</f>
        <v>32405</v>
      </c>
      <c r="N101" s="32">
        <f>passengers!AX101</f>
        <v>37491</v>
      </c>
      <c r="O101" s="32">
        <f>passengers!AY101</f>
        <v>0</v>
      </c>
      <c r="P101" s="32">
        <f>passengers!BL101</f>
        <v>71470</v>
      </c>
      <c r="Q101" s="32">
        <f>passengers!BM101</f>
        <v>33870</v>
      </c>
      <c r="R101" s="32">
        <f>passengers!BN101</f>
        <v>37600</v>
      </c>
      <c r="S101" s="32">
        <f>passengers!BO101</f>
        <v>0</v>
      </c>
      <c r="T101" s="32">
        <f t="shared" si="6"/>
        <v>291183</v>
      </c>
      <c r="U101" s="32">
        <f t="shared" si="6"/>
        <v>141296</v>
      </c>
      <c r="V101" s="32">
        <f t="shared" si="6"/>
        <v>149887</v>
      </c>
      <c r="W101" s="32">
        <f t="shared" si="6"/>
        <v>0</v>
      </c>
    </row>
    <row r="102" spans="1:23" s="3" customFormat="1" ht="15" customHeight="1" x14ac:dyDescent="0.25">
      <c r="A102" s="36"/>
      <c r="B102" s="34"/>
      <c r="C102" s="38" t="s">
        <v>90</v>
      </c>
      <c r="D102" s="32">
        <f>passengers!P102</f>
        <v>0</v>
      </c>
      <c r="E102" s="32">
        <f>passengers!Q102</f>
        <v>0</v>
      </c>
      <c r="F102" s="32">
        <f>passengers!R102</f>
        <v>0</v>
      </c>
      <c r="G102" s="32">
        <f>passengers!S102</f>
        <v>0</v>
      </c>
      <c r="H102" s="32">
        <f>passengers!AF102</f>
        <v>0</v>
      </c>
      <c r="I102" s="32">
        <f>passengers!AG102</f>
        <v>0</v>
      </c>
      <c r="J102" s="32">
        <f>passengers!AH102</f>
        <v>0</v>
      </c>
      <c r="K102" s="32">
        <f>passengers!AI102</f>
        <v>0</v>
      </c>
      <c r="L102" s="32">
        <f>passengers!AV102</f>
        <v>0</v>
      </c>
      <c r="M102" s="32">
        <f>passengers!AW102</f>
        <v>0</v>
      </c>
      <c r="N102" s="32">
        <f>passengers!AX102</f>
        <v>0</v>
      </c>
      <c r="O102" s="32">
        <f>passengers!AY102</f>
        <v>0</v>
      </c>
      <c r="P102" s="32">
        <f>passengers!BL102</f>
        <v>0</v>
      </c>
      <c r="Q102" s="32">
        <f>passengers!BM102</f>
        <v>0</v>
      </c>
      <c r="R102" s="32">
        <f>passengers!BN102</f>
        <v>0</v>
      </c>
      <c r="S102" s="32">
        <f>passengers!BO102</f>
        <v>0</v>
      </c>
      <c r="T102" s="32">
        <f t="shared" si="6"/>
        <v>0</v>
      </c>
      <c r="U102" s="32">
        <f t="shared" si="6"/>
        <v>0</v>
      </c>
      <c r="V102" s="32">
        <f t="shared" si="6"/>
        <v>0</v>
      </c>
      <c r="W102" s="32">
        <f t="shared" si="6"/>
        <v>0</v>
      </c>
    </row>
    <row r="103" spans="1:23" s="3" customFormat="1" ht="15" customHeight="1" x14ac:dyDescent="0.25">
      <c r="A103" s="36"/>
      <c r="B103" s="34"/>
      <c r="C103" s="35" t="s">
        <v>91</v>
      </c>
      <c r="D103" s="32">
        <f>passengers!P103</f>
        <v>110423</v>
      </c>
      <c r="E103" s="32">
        <f>passengers!Q103</f>
        <v>54930</v>
      </c>
      <c r="F103" s="32">
        <f>passengers!R103</f>
        <v>55493</v>
      </c>
      <c r="G103" s="32">
        <f>passengers!S103</f>
        <v>0</v>
      </c>
      <c r="H103" s="32">
        <f>passengers!AF103</f>
        <v>175290</v>
      </c>
      <c r="I103" s="32">
        <f>passengers!AG103</f>
        <v>86118</v>
      </c>
      <c r="J103" s="32">
        <f>passengers!AH103</f>
        <v>89172</v>
      </c>
      <c r="K103" s="32">
        <f>passengers!AI103</f>
        <v>0</v>
      </c>
      <c r="L103" s="32">
        <f>passengers!AV103</f>
        <v>148047</v>
      </c>
      <c r="M103" s="32">
        <f>passengers!AW103</f>
        <v>74148</v>
      </c>
      <c r="N103" s="32">
        <f>passengers!AX103</f>
        <v>73899</v>
      </c>
      <c r="O103" s="32">
        <f>passengers!AY103</f>
        <v>0</v>
      </c>
      <c r="P103" s="32">
        <f>passengers!BL103</f>
        <v>139930</v>
      </c>
      <c r="Q103" s="32">
        <f>passengers!BM103</f>
        <v>70703</v>
      </c>
      <c r="R103" s="32">
        <f>passengers!BN103</f>
        <v>69227</v>
      </c>
      <c r="S103" s="32">
        <f>passengers!BO103</f>
        <v>0</v>
      </c>
      <c r="T103" s="32">
        <f t="shared" si="6"/>
        <v>573690</v>
      </c>
      <c r="U103" s="32">
        <f t="shared" si="6"/>
        <v>285899</v>
      </c>
      <c r="V103" s="32">
        <f t="shared" si="6"/>
        <v>287791</v>
      </c>
      <c r="W103" s="32">
        <f t="shared" si="6"/>
        <v>0</v>
      </c>
    </row>
    <row r="104" spans="1:23" s="3" customFormat="1" ht="15" customHeight="1" x14ac:dyDescent="0.25">
      <c r="A104" s="36"/>
      <c r="B104" s="34"/>
      <c r="C104" s="38" t="s">
        <v>92</v>
      </c>
      <c r="D104" s="32">
        <f>passengers!P104</f>
        <v>110423</v>
      </c>
      <c r="E104" s="32">
        <f>passengers!Q104</f>
        <v>54930</v>
      </c>
      <c r="F104" s="32">
        <f>passengers!R104</f>
        <v>55493</v>
      </c>
      <c r="G104" s="32">
        <f>passengers!S104</f>
        <v>0</v>
      </c>
      <c r="H104" s="32">
        <f>passengers!AF104</f>
        <v>175290</v>
      </c>
      <c r="I104" s="32">
        <f>passengers!AG104</f>
        <v>86118</v>
      </c>
      <c r="J104" s="32">
        <f>passengers!AH104</f>
        <v>89172</v>
      </c>
      <c r="K104" s="32">
        <f>passengers!AI104</f>
        <v>0</v>
      </c>
      <c r="L104" s="32">
        <f>passengers!AV104</f>
        <v>148047</v>
      </c>
      <c r="M104" s="32">
        <f>passengers!AW104</f>
        <v>74148</v>
      </c>
      <c r="N104" s="32">
        <f>passengers!AX104</f>
        <v>73899</v>
      </c>
      <c r="O104" s="32">
        <f>passengers!AY104</f>
        <v>0</v>
      </c>
      <c r="P104" s="32">
        <f>passengers!BL104</f>
        <v>139930</v>
      </c>
      <c r="Q104" s="32">
        <f>passengers!BM104</f>
        <v>70703</v>
      </c>
      <c r="R104" s="32">
        <f>passengers!BN104</f>
        <v>69227</v>
      </c>
      <c r="S104" s="32">
        <f>passengers!BO104</f>
        <v>0</v>
      </c>
      <c r="T104" s="32">
        <f t="shared" si="6"/>
        <v>573690</v>
      </c>
      <c r="U104" s="32">
        <f t="shared" si="6"/>
        <v>285899</v>
      </c>
      <c r="V104" s="32">
        <f t="shared" si="6"/>
        <v>287791</v>
      </c>
      <c r="W104" s="32">
        <f t="shared" si="6"/>
        <v>0</v>
      </c>
    </row>
    <row r="105" spans="1:23" s="3" customFormat="1" ht="15" customHeight="1" x14ac:dyDescent="0.25">
      <c r="A105" s="36"/>
      <c r="B105" s="34"/>
      <c r="C105" s="38" t="s">
        <v>93</v>
      </c>
      <c r="D105" s="32">
        <f>passengers!P105</f>
        <v>0</v>
      </c>
      <c r="E105" s="32">
        <f>passengers!Q105</f>
        <v>0</v>
      </c>
      <c r="F105" s="32">
        <f>passengers!R105</f>
        <v>0</v>
      </c>
      <c r="G105" s="32">
        <f>passengers!S105</f>
        <v>0</v>
      </c>
      <c r="H105" s="32">
        <f>passengers!AF105</f>
        <v>0</v>
      </c>
      <c r="I105" s="32">
        <f>passengers!AG105</f>
        <v>0</v>
      </c>
      <c r="J105" s="32">
        <f>passengers!AH105</f>
        <v>0</v>
      </c>
      <c r="K105" s="32">
        <f>passengers!AI105</f>
        <v>0</v>
      </c>
      <c r="L105" s="32">
        <f>passengers!AV105</f>
        <v>0</v>
      </c>
      <c r="M105" s="32">
        <f>passengers!AW105</f>
        <v>0</v>
      </c>
      <c r="N105" s="32">
        <f>passengers!AX105</f>
        <v>0</v>
      </c>
      <c r="O105" s="32">
        <f>passengers!AY105</f>
        <v>0</v>
      </c>
      <c r="P105" s="32">
        <f>passengers!BL105</f>
        <v>0</v>
      </c>
      <c r="Q105" s="32">
        <f>passengers!BM105</f>
        <v>0</v>
      </c>
      <c r="R105" s="32">
        <f>passengers!BN105</f>
        <v>0</v>
      </c>
      <c r="S105" s="32">
        <f>passengers!BO105</f>
        <v>0</v>
      </c>
      <c r="T105" s="32">
        <f t="shared" si="6"/>
        <v>0</v>
      </c>
      <c r="U105" s="32">
        <f t="shared" si="6"/>
        <v>0</v>
      </c>
      <c r="V105" s="32">
        <f t="shared" si="6"/>
        <v>0</v>
      </c>
      <c r="W105" s="32">
        <f t="shared" si="6"/>
        <v>0</v>
      </c>
    </row>
    <row r="106" spans="1:23" s="3" customFormat="1" ht="15" customHeight="1" x14ac:dyDescent="0.25">
      <c r="A106" s="36"/>
      <c r="B106" s="34"/>
      <c r="C106" s="38" t="s">
        <v>94</v>
      </c>
      <c r="D106" s="32">
        <f>passengers!P106</f>
        <v>0</v>
      </c>
      <c r="E106" s="32">
        <f>passengers!Q106</f>
        <v>0</v>
      </c>
      <c r="F106" s="32">
        <f>passengers!R106</f>
        <v>0</v>
      </c>
      <c r="G106" s="32">
        <f>passengers!S106</f>
        <v>0</v>
      </c>
      <c r="H106" s="32">
        <f>passengers!AF106</f>
        <v>0</v>
      </c>
      <c r="I106" s="32">
        <f>passengers!AG106</f>
        <v>0</v>
      </c>
      <c r="J106" s="32">
        <f>passengers!AH106</f>
        <v>0</v>
      </c>
      <c r="K106" s="32">
        <f>passengers!AI106</f>
        <v>0</v>
      </c>
      <c r="L106" s="32">
        <f>passengers!AV106</f>
        <v>0</v>
      </c>
      <c r="M106" s="32">
        <f>passengers!AW106</f>
        <v>0</v>
      </c>
      <c r="N106" s="32">
        <f>passengers!AX106</f>
        <v>0</v>
      </c>
      <c r="O106" s="32">
        <f>passengers!AY106</f>
        <v>0</v>
      </c>
      <c r="P106" s="32">
        <f>passengers!BL106</f>
        <v>0</v>
      </c>
      <c r="Q106" s="32">
        <f>passengers!BM106</f>
        <v>0</v>
      </c>
      <c r="R106" s="32">
        <f>passengers!BN106</f>
        <v>0</v>
      </c>
      <c r="S106" s="32">
        <f>passengers!BO106</f>
        <v>0</v>
      </c>
      <c r="T106" s="32">
        <f t="shared" si="6"/>
        <v>0</v>
      </c>
      <c r="U106" s="32">
        <f t="shared" si="6"/>
        <v>0</v>
      </c>
      <c r="V106" s="32">
        <f t="shared" si="6"/>
        <v>0</v>
      </c>
      <c r="W106" s="32">
        <f t="shared" si="6"/>
        <v>0</v>
      </c>
    </row>
    <row r="107" spans="1:23" s="3" customFormat="1" ht="15" customHeight="1" x14ac:dyDescent="0.25">
      <c r="A107" s="36"/>
      <c r="B107" s="34"/>
      <c r="C107" s="35" t="s">
        <v>95</v>
      </c>
      <c r="D107" s="32">
        <f>passengers!P107</f>
        <v>13338</v>
      </c>
      <c r="E107" s="32">
        <f>SUM(E108:E110)</f>
        <v>7292</v>
      </c>
      <c r="F107" s="32">
        <f>passengers!R107</f>
        <v>6046</v>
      </c>
      <c r="G107" s="32">
        <f>passengers!S107</f>
        <v>0</v>
      </c>
      <c r="H107" s="32">
        <f>passengers!AF107</f>
        <v>22078</v>
      </c>
      <c r="I107" s="32">
        <f>passengers!AG107</f>
        <v>11864</v>
      </c>
      <c r="J107" s="32">
        <f>passengers!AH107</f>
        <v>10214</v>
      </c>
      <c r="K107" s="32">
        <f>passengers!AI107</f>
        <v>0</v>
      </c>
      <c r="L107" s="32">
        <f>passengers!AV107</f>
        <v>30419</v>
      </c>
      <c r="M107" s="32">
        <f>passengers!AW107</f>
        <v>16126</v>
      </c>
      <c r="N107" s="32">
        <f>passengers!AX107</f>
        <v>14293</v>
      </c>
      <c r="O107" s="32">
        <f>passengers!AY107</f>
        <v>0</v>
      </c>
      <c r="P107" s="32">
        <f>passengers!BL107</f>
        <v>31056</v>
      </c>
      <c r="Q107" s="32">
        <f>passengers!BM107</f>
        <v>15499</v>
      </c>
      <c r="R107" s="32">
        <f>passengers!BN107</f>
        <v>15437</v>
      </c>
      <c r="S107" s="32">
        <f>passengers!BO107</f>
        <v>120</v>
      </c>
      <c r="T107" s="32">
        <f t="shared" si="6"/>
        <v>96891</v>
      </c>
      <c r="U107" s="32">
        <f t="shared" si="6"/>
        <v>50781</v>
      </c>
      <c r="V107" s="32">
        <f t="shared" si="6"/>
        <v>45990</v>
      </c>
      <c r="W107" s="32">
        <f t="shared" si="6"/>
        <v>120</v>
      </c>
    </row>
    <row r="108" spans="1:23" s="3" customFormat="1" ht="15" customHeight="1" x14ac:dyDescent="0.25">
      <c r="A108" s="36"/>
      <c r="B108" s="34"/>
      <c r="C108" s="38" t="s">
        <v>96</v>
      </c>
      <c r="D108" s="32">
        <f>passengers!P108</f>
        <v>13338</v>
      </c>
      <c r="E108" s="32">
        <f>passengers!Q108</f>
        <v>7292</v>
      </c>
      <c r="F108" s="32">
        <f>passengers!R108</f>
        <v>6046</v>
      </c>
      <c r="G108" s="32">
        <f>passengers!S108</f>
        <v>0</v>
      </c>
      <c r="H108" s="32">
        <f>passengers!AF108</f>
        <v>22078</v>
      </c>
      <c r="I108" s="32">
        <f>passengers!AG108</f>
        <v>11864</v>
      </c>
      <c r="J108" s="32">
        <f>passengers!AH108</f>
        <v>10214</v>
      </c>
      <c r="K108" s="32">
        <f>passengers!AI108</f>
        <v>0</v>
      </c>
      <c r="L108" s="32">
        <f>passengers!AV108</f>
        <v>30419</v>
      </c>
      <c r="M108" s="32">
        <f>passengers!AW108</f>
        <v>16126</v>
      </c>
      <c r="N108" s="32">
        <f>passengers!AX108</f>
        <v>14293</v>
      </c>
      <c r="O108" s="32">
        <f>passengers!AY108</f>
        <v>0</v>
      </c>
      <c r="P108" s="32">
        <f>passengers!BL108</f>
        <v>30936</v>
      </c>
      <c r="Q108" s="32">
        <f>passengers!BM108</f>
        <v>15499</v>
      </c>
      <c r="R108" s="32">
        <f>passengers!BN108</f>
        <v>15437</v>
      </c>
      <c r="S108" s="32">
        <f>passengers!BO108</f>
        <v>0</v>
      </c>
      <c r="T108" s="32">
        <f t="shared" si="6"/>
        <v>96771</v>
      </c>
      <c r="U108" s="32">
        <f t="shared" si="6"/>
        <v>50781</v>
      </c>
      <c r="V108" s="32">
        <f t="shared" si="6"/>
        <v>45990</v>
      </c>
      <c r="W108" s="32">
        <f t="shared" si="6"/>
        <v>0</v>
      </c>
    </row>
    <row r="109" spans="1:23" s="3" customFormat="1" ht="15" customHeight="1" x14ac:dyDescent="0.25">
      <c r="A109" s="36"/>
      <c r="B109" s="34"/>
      <c r="C109" s="38" t="s">
        <v>97</v>
      </c>
      <c r="D109" s="32">
        <f>passengers!P109</f>
        <v>0</v>
      </c>
      <c r="E109" s="32">
        <f>passengers!Q109</f>
        <v>0</v>
      </c>
      <c r="F109" s="32">
        <f>passengers!R109</f>
        <v>0</v>
      </c>
      <c r="G109" s="32">
        <f>passengers!S109</f>
        <v>0</v>
      </c>
      <c r="H109" s="32">
        <f>passengers!AF109</f>
        <v>0</v>
      </c>
      <c r="I109" s="32">
        <f>passengers!AG109</f>
        <v>0</v>
      </c>
      <c r="J109" s="32">
        <f>passengers!AH109</f>
        <v>0</v>
      </c>
      <c r="K109" s="32">
        <f>passengers!AI109</f>
        <v>0</v>
      </c>
      <c r="L109" s="32">
        <f>passengers!AV109</f>
        <v>0</v>
      </c>
      <c r="M109" s="32">
        <f>passengers!AW109</f>
        <v>0</v>
      </c>
      <c r="N109" s="32">
        <f>passengers!AX109</f>
        <v>0</v>
      </c>
      <c r="O109" s="32">
        <f>passengers!AY109</f>
        <v>0</v>
      </c>
      <c r="P109" s="32">
        <f>passengers!BL109</f>
        <v>0</v>
      </c>
      <c r="Q109" s="32">
        <f>passengers!BM109</f>
        <v>0</v>
      </c>
      <c r="R109" s="32">
        <f>passengers!BN109</f>
        <v>0</v>
      </c>
      <c r="S109" s="32">
        <f>passengers!BO109</f>
        <v>0</v>
      </c>
      <c r="T109" s="32">
        <f t="shared" si="6"/>
        <v>0</v>
      </c>
      <c r="U109" s="32">
        <f t="shared" si="6"/>
        <v>0</v>
      </c>
      <c r="V109" s="32">
        <f t="shared" si="6"/>
        <v>0</v>
      </c>
      <c r="W109" s="32">
        <f t="shared" si="6"/>
        <v>0</v>
      </c>
    </row>
    <row r="110" spans="1:23" s="3" customFormat="1" ht="15" customHeight="1" x14ac:dyDescent="0.25">
      <c r="A110" s="36"/>
      <c r="B110" s="34"/>
      <c r="C110" s="38" t="s">
        <v>98</v>
      </c>
      <c r="D110" s="32">
        <f>passengers!P110</f>
        <v>0</v>
      </c>
      <c r="E110" s="32">
        <f>passengers!Q110</f>
        <v>0</v>
      </c>
      <c r="F110" s="32">
        <f>passengers!R110</f>
        <v>0</v>
      </c>
      <c r="G110" s="32">
        <f>passengers!S110</f>
        <v>0</v>
      </c>
      <c r="H110" s="32">
        <f>passengers!AF110</f>
        <v>0</v>
      </c>
      <c r="I110" s="32">
        <f>passengers!AG110</f>
        <v>0</v>
      </c>
      <c r="J110" s="32">
        <f>passengers!AH110</f>
        <v>0</v>
      </c>
      <c r="K110" s="32">
        <f>passengers!AI110</f>
        <v>0</v>
      </c>
      <c r="L110" s="32">
        <f>passengers!AV110</f>
        <v>0</v>
      </c>
      <c r="M110" s="32">
        <f>passengers!AW110</f>
        <v>0</v>
      </c>
      <c r="N110" s="32">
        <f>passengers!AX110</f>
        <v>0</v>
      </c>
      <c r="O110" s="32">
        <f>passengers!AY110</f>
        <v>0</v>
      </c>
      <c r="P110" s="32">
        <f>passengers!BL110</f>
        <v>120</v>
      </c>
      <c r="Q110" s="32">
        <f>passengers!BM110</f>
        <v>0</v>
      </c>
      <c r="R110" s="32">
        <f>passengers!BN110</f>
        <v>0</v>
      </c>
      <c r="S110" s="32">
        <f>passengers!BO110</f>
        <v>120</v>
      </c>
      <c r="T110" s="32">
        <f t="shared" si="6"/>
        <v>120</v>
      </c>
      <c r="U110" s="32">
        <f t="shared" si="6"/>
        <v>0</v>
      </c>
      <c r="V110" s="32">
        <f t="shared" si="6"/>
        <v>0</v>
      </c>
      <c r="W110" s="32">
        <f t="shared" si="6"/>
        <v>120</v>
      </c>
    </row>
    <row r="111" spans="1:23" s="3" customFormat="1" ht="15" customHeight="1" x14ac:dyDescent="0.25">
      <c r="A111" s="36"/>
      <c r="B111" s="34"/>
      <c r="C111" s="35" t="s">
        <v>51</v>
      </c>
      <c r="D111" s="32">
        <f>passengers!P111</f>
        <v>112566</v>
      </c>
      <c r="E111" s="32">
        <f>passengers!Q111</f>
        <v>60236</v>
      </c>
      <c r="F111" s="32">
        <f>passengers!R111</f>
        <v>52330</v>
      </c>
      <c r="G111" s="32">
        <f>passengers!S111</f>
        <v>0</v>
      </c>
      <c r="H111" s="32">
        <f>passengers!AF111</f>
        <v>187263</v>
      </c>
      <c r="I111" s="32">
        <f>passengers!AG111</f>
        <v>99883</v>
      </c>
      <c r="J111" s="32">
        <f>passengers!AH111</f>
        <v>87380</v>
      </c>
      <c r="K111" s="32">
        <f>passengers!AI111</f>
        <v>0</v>
      </c>
      <c r="L111" s="32">
        <f>passengers!AV111</f>
        <v>157158</v>
      </c>
      <c r="M111" s="32">
        <f>passengers!AW111</f>
        <v>79743</v>
      </c>
      <c r="N111" s="32">
        <f>passengers!AX111</f>
        <v>77415</v>
      </c>
      <c r="O111" s="32">
        <f>passengers!AY111</f>
        <v>0</v>
      </c>
      <c r="P111" s="32">
        <f>passengers!BL111</f>
        <v>168321</v>
      </c>
      <c r="Q111" s="32">
        <f>passengers!BM111</f>
        <v>87214</v>
      </c>
      <c r="R111" s="32">
        <f>passengers!BN111</f>
        <v>81107</v>
      </c>
      <c r="S111" s="32">
        <f>passengers!BO111</f>
        <v>0</v>
      </c>
      <c r="T111" s="32">
        <f t="shared" si="6"/>
        <v>625308</v>
      </c>
      <c r="U111" s="32">
        <f t="shared" si="6"/>
        <v>327076</v>
      </c>
      <c r="V111" s="32">
        <f t="shared" si="6"/>
        <v>298232</v>
      </c>
      <c r="W111" s="32">
        <f t="shared" si="6"/>
        <v>0</v>
      </c>
    </row>
    <row r="112" spans="1:23" s="3" customFormat="1" ht="15" customHeight="1" x14ac:dyDescent="0.25">
      <c r="A112" s="36"/>
      <c r="B112" s="34"/>
      <c r="C112" s="35" t="s">
        <v>26</v>
      </c>
      <c r="D112" s="32">
        <f>passengers!P112</f>
        <v>0</v>
      </c>
      <c r="E112" s="32">
        <f>passengers!Q112</f>
        <v>0</v>
      </c>
      <c r="F112" s="32">
        <f>passengers!R112</f>
        <v>0</v>
      </c>
      <c r="G112" s="32">
        <f>passengers!S112</f>
        <v>0</v>
      </c>
      <c r="H112" s="32">
        <f>passengers!AF112</f>
        <v>0</v>
      </c>
      <c r="I112" s="32">
        <f>passengers!AG112</f>
        <v>0</v>
      </c>
      <c r="J112" s="32">
        <f>passengers!AH112</f>
        <v>0</v>
      </c>
      <c r="K112" s="32">
        <f>passengers!AI112</f>
        <v>0</v>
      </c>
      <c r="L112" s="32">
        <f>passengers!AV112</f>
        <v>0</v>
      </c>
      <c r="M112" s="32">
        <f>passengers!AW112</f>
        <v>0</v>
      </c>
      <c r="N112" s="32">
        <f>passengers!AX112</f>
        <v>0</v>
      </c>
      <c r="O112" s="32">
        <f>passengers!AY112</f>
        <v>0</v>
      </c>
      <c r="P112" s="32">
        <f>passengers!BL112</f>
        <v>0</v>
      </c>
      <c r="Q112" s="32">
        <f>passengers!BM112</f>
        <v>0</v>
      </c>
      <c r="R112" s="32">
        <f>passengers!BN112</f>
        <v>0</v>
      </c>
      <c r="S112" s="32">
        <f>passengers!BO112</f>
        <v>0</v>
      </c>
      <c r="T112" s="32">
        <f t="shared" si="6"/>
        <v>0</v>
      </c>
      <c r="U112" s="32">
        <f t="shared" si="6"/>
        <v>0</v>
      </c>
      <c r="V112" s="32">
        <f t="shared" si="6"/>
        <v>0</v>
      </c>
      <c r="W112" s="32">
        <f t="shared" si="6"/>
        <v>0</v>
      </c>
    </row>
    <row r="113" spans="1:23" s="3" customFormat="1" ht="15" customHeight="1" x14ac:dyDescent="0.25">
      <c r="A113" s="36"/>
      <c r="B113" s="34"/>
      <c r="C113" s="38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s="3" customFormat="1" ht="15" customHeight="1" x14ac:dyDescent="0.25">
      <c r="A114" s="33"/>
      <c r="B114" s="34" t="s">
        <v>99</v>
      </c>
      <c r="C114" s="35"/>
      <c r="D114" s="32">
        <f>passengers!P114</f>
        <v>178517</v>
      </c>
      <c r="E114" s="32">
        <f>passengers!Q114</f>
        <v>80485</v>
      </c>
      <c r="F114" s="32">
        <f>passengers!R114</f>
        <v>83881</v>
      </c>
      <c r="G114" s="32">
        <f>passengers!S114</f>
        <v>14151</v>
      </c>
      <c r="H114" s="32">
        <f>passengers!AF114</f>
        <v>165222</v>
      </c>
      <c r="I114" s="32">
        <f>passengers!AG114</f>
        <v>79758</v>
      </c>
      <c r="J114" s="32">
        <f>passengers!AH114</f>
        <v>80105</v>
      </c>
      <c r="K114" s="32">
        <f>passengers!AI114</f>
        <v>5359</v>
      </c>
      <c r="L114" s="32">
        <f>passengers!AV114</f>
        <v>125059</v>
      </c>
      <c r="M114" s="32">
        <f>passengers!AW114</f>
        <v>62141</v>
      </c>
      <c r="N114" s="32">
        <f>passengers!AX114</f>
        <v>62918</v>
      </c>
      <c r="O114" s="32">
        <f>passengers!AY114</f>
        <v>0</v>
      </c>
      <c r="P114" s="32">
        <f>passengers!BL114</f>
        <v>182760</v>
      </c>
      <c r="Q114" s="32">
        <f>passengers!BM114</f>
        <v>78571</v>
      </c>
      <c r="R114" s="32">
        <f>passengers!BN114</f>
        <v>71918</v>
      </c>
      <c r="S114" s="32">
        <f>passengers!BO114</f>
        <v>32271</v>
      </c>
      <c r="T114" s="32">
        <f t="shared" ref="T114:W129" si="7">D114+H114+L114+P114</f>
        <v>651558</v>
      </c>
      <c r="U114" s="32">
        <f t="shared" si="7"/>
        <v>300955</v>
      </c>
      <c r="V114" s="32">
        <f t="shared" si="7"/>
        <v>298822</v>
      </c>
      <c r="W114" s="32">
        <f t="shared" si="7"/>
        <v>51781</v>
      </c>
    </row>
    <row r="115" spans="1:23" s="3" customFormat="1" ht="15" customHeight="1" x14ac:dyDescent="0.25">
      <c r="A115" s="36"/>
      <c r="B115" s="34"/>
      <c r="C115" s="35" t="s">
        <v>100</v>
      </c>
      <c r="D115" s="32">
        <f>passengers!P115</f>
        <v>39758</v>
      </c>
      <c r="E115" s="32">
        <f>passengers!Q115</f>
        <v>13635</v>
      </c>
      <c r="F115" s="32">
        <f>passengers!R115</f>
        <v>15387</v>
      </c>
      <c r="G115" s="32">
        <f>passengers!S115</f>
        <v>10736</v>
      </c>
      <c r="H115" s="32">
        <f>passengers!AF115</f>
        <v>41993</v>
      </c>
      <c r="I115" s="32">
        <f>passengers!AG115</f>
        <v>19438</v>
      </c>
      <c r="J115" s="32">
        <f>passengers!AH115</f>
        <v>18379</v>
      </c>
      <c r="K115" s="32">
        <f>passengers!AI115</f>
        <v>4176</v>
      </c>
      <c r="L115" s="32">
        <f>passengers!AV115</f>
        <v>29230</v>
      </c>
      <c r="M115" s="32">
        <f>passengers!AW115</f>
        <v>14585</v>
      </c>
      <c r="N115" s="32">
        <f>passengers!AX115</f>
        <v>14645</v>
      </c>
      <c r="O115" s="32">
        <f>passengers!AY115</f>
        <v>0</v>
      </c>
      <c r="P115" s="32">
        <f>passengers!BL115</f>
        <v>53688</v>
      </c>
      <c r="Q115" s="32">
        <f>passengers!BM115</f>
        <v>14681</v>
      </c>
      <c r="R115" s="32">
        <f>passengers!BN115</f>
        <v>11886</v>
      </c>
      <c r="S115" s="32">
        <f>passengers!BO115</f>
        <v>27121</v>
      </c>
      <c r="T115" s="32">
        <f t="shared" si="7"/>
        <v>164669</v>
      </c>
      <c r="U115" s="32">
        <f t="shared" si="7"/>
        <v>62339</v>
      </c>
      <c r="V115" s="32">
        <f t="shared" si="7"/>
        <v>60297</v>
      </c>
      <c r="W115" s="32">
        <f t="shared" si="7"/>
        <v>42033</v>
      </c>
    </row>
    <row r="116" spans="1:23" s="3" customFormat="1" ht="15" customHeight="1" x14ac:dyDescent="0.25">
      <c r="A116" s="36"/>
      <c r="B116" s="34"/>
      <c r="C116" s="38" t="s">
        <v>101</v>
      </c>
      <c r="D116" s="32">
        <f>passengers!P116</f>
        <v>27923</v>
      </c>
      <c r="E116" s="32">
        <f>passengers!Q116</f>
        <v>13107</v>
      </c>
      <c r="F116" s="32">
        <f>passengers!R116</f>
        <v>14816</v>
      </c>
      <c r="G116" s="32">
        <f>passengers!S116</f>
        <v>0</v>
      </c>
      <c r="H116" s="32">
        <f>passengers!AF116</f>
        <v>31511</v>
      </c>
      <c r="I116" s="32">
        <f>passengers!AG116</f>
        <v>16213</v>
      </c>
      <c r="J116" s="32">
        <f>passengers!AH116</f>
        <v>15298</v>
      </c>
      <c r="K116" s="32">
        <f>passengers!AI116</f>
        <v>0</v>
      </c>
      <c r="L116" s="32">
        <f>passengers!AV116</f>
        <v>29049</v>
      </c>
      <c r="M116" s="32">
        <f>passengers!AW116</f>
        <v>14482</v>
      </c>
      <c r="N116" s="32">
        <f>passengers!AX116</f>
        <v>14567</v>
      </c>
      <c r="O116" s="32">
        <f>passengers!AY116</f>
        <v>0</v>
      </c>
      <c r="P116" s="32">
        <f>passengers!BL116</f>
        <v>26546</v>
      </c>
      <c r="Q116" s="32">
        <f>passengers!BM116</f>
        <v>14681</v>
      </c>
      <c r="R116" s="32">
        <f>passengers!BN116</f>
        <v>11865</v>
      </c>
      <c r="S116" s="32">
        <f>passengers!BO116</f>
        <v>0</v>
      </c>
      <c r="T116" s="32">
        <f t="shared" si="7"/>
        <v>115029</v>
      </c>
      <c r="U116" s="32">
        <f t="shared" si="7"/>
        <v>58483</v>
      </c>
      <c r="V116" s="32">
        <f t="shared" si="7"/>
        <v>56546</v>
      </c>
      <c r="W116" s="32">
        <f t="shared" si="7"/>
        <v>0</v>
      </c>
    </row>
    <row r="117" spans="1:23" s="3" customFormat="1" ht="15" customHeight="1" x14ac:dyDescent="0.25">
      <c r="A117" s="36"/>
      <c r="B117" s="34"/>
      <c r="C117" s="38" t="s">
        <v>100</v>
      </c>
      <c r="D117" s="32">
        <f>passengers!P117</f>
        <v>11773</v>
      </c>
      <c r="E117" s="32">
        <f>passengers!Q117</f>
        <v>497</v>
      </c>
      <c r="F117" s="32">
        <f>passengers!R117</f>
        <v>540</v>
      </c>
      <c r="G117" s="32">
        <f>passengers!S117</f>
        <v>10736</v>
      </c>
      <c r="H117" s="32">
        <f>passengers!AF117</f>
        <v>10029</v>
      </c>
      <c r="I117" s="32">
        <f>passengers!AG117</f>
        <v>3001</v>
      </c>
      <c r="J117" s="32">
        <f>passengers!AH117</f>
        <v>2852</v>
      </c>
      <c r="K117" s="32">
        <f>passengers!AI117</f>
        <v>4176</v>
      </c>
      <c r="L117" s="32">
        <f>passengers!AV117</f>
        <v>181</v>
      </c>
      <c r="M117" s="32">
        <f>passengers!AW117</f>
        <v>103</v>
      </c>
      <c r="N117" s="32">
        <f>passengers!AX117</f>
        <v>78</v>
      </c>
      <c r="O117" s="32">
        <f>passengers!AY117</f>
        <v>0</v>
      </c>
      <c r="P117" s="32">
        <f>passengers!BL117</f>
        <v>27133</v>
      </c>
      <c r="Q117" s="32">
        <f>passengers!BM117</f>
        <v>0</v>
      </c>
      <c r="R117" s="32">
        <f>passengers!BN117</f>
        <v>12</v>
      </c>
      <c r="S117" s="32">
        <f>passengers!BO117</f>
        <v>27121</v>
      </c>
      <c r="T117" s="32">
        <f t="shared" si="7"/>
        <v>49116</v>
      </c>
      <c r="U117" s="32">
        <f t="shared" si="7"/>
        <v>3601</v>
      </c>
      <c r="V117" s="32">
        <f t="shared" si="7"/>
        <v>3482</v>
      </c>
      <c r="W117" s="32">
        <f t="shared" si="7"/>
        <v>42033</v>
      </c>
    </row>
    <row r="118" spans="1:23" s="3" customFormat="1" ht="15" customHeight="1" x14ac:dyDescent="0.25">
      <c r="A118" s="36"/>
      <c r="B118" s="34"/>
      <c r="C118" s="38" t="s">
        <v>102</v>
      </c>
      <c r="D118" s="32">
        <f>passengers!P118</f>
        <v>62</v>
      </c>
      <c r="E118" s="32">
        <f>passengers!Q118</f>
        <v>31</v>
      </c>
      <c r="F118" s="32">
        <f>passengers!R118</f>
        <v>31</v>
      </c>
      <c r="G118" s="32">
        <f>passengers!S118</f>
        <v>0</v>
      </c>
      <c r="H118" s="32">
        <f>passengers!AF118</f>
        <v>453</v>
      </c>
      <c r="I118" s="32">
        <f>passengers!AG118</f>
        <v>224</v>
      </c>
      <c r="J118" s="32">
        <f>passengers!AH118</f>
        <v>229</v>
      </c>
      <c r="K118" s="32">
        <f>passengers!AI118</f>
        <v>0</v>
      </c>
      <c r="L118" s="32">
        <f>passengers!AV118</f>
        <v>0</v>
      </c>
      <c r="M118" s="32">
        <f>passengers!AW118</f>
        <v>0</v>
      </c>
      <c r="N118" s="32">
        <f>passengers!AX118</f>
        <v>0</v>
      </c>
      <c r="O118" s="32">
        <f>passengers!AY118</f>
        <v>0</v>
      </c>
      <c r="P118" s="32">
        <f>passengers!BL118</f>
        <v>9</v>
      </c>
      <c r="Q118" s="32">
        <f>passengers!BM118</f>
        <v>0</v>
      </c>
      <c r="R118" s="32">
        <f>passengers!BN118</f>
        <v>9</v>
      </c>
      <c r="S118" s="32">
        <f>passengers!BO118</f>
        <v>0</v>
      </c>
      <c r="T118" s="32">
        <f t="shared" si="7"/>
        <v>524</v>
      </c>
      <c r="U118" s="32">
        <f t="shared" si="7"/>
        <v>255</v>
      </c>
      <c r="V118" s="32">
        <f t="shared" si="7"/>
        <v>269</v>
      </c>
      <c r="W118" s="32">
        <f t="shared" si="7"/>
        <v>0</v>
      </c>
    </row>
    <row r="119" spans="1:23" s="3" customFormat="1" ht="15" customHeight="1" x14ac:dyDescent="0.25">
      <c r="A119" s="36"/>
      <c r="B119" s="34"/>
      <c r="C119" s="35" t="s">
        <v>103</v>
      </c>
      <c r="D119" s="32">
        <f>passengers!P119</f>
        <v>38</v>
      </c>
      <c r="E119" s="32">
        <f>passengers!Q119</f>
        <v>19</v>
      </c>
      <c r="F119" s="32">
        <f>passengers!R119</f>
        <v>19</v>
      </c>
      <c r="G119" s="32">
        <f>passengers!S119</f>
        <v>0</v>
      </c>
      <c r="H119" s="32">
        <f>passengers!AF119</f>
        <v>89</v>
      </c>
      <c r="I119" s="32">
        <f>passengers!AG119</f>
        <v>59</v>
      </c>
      <c r="J119" s="32">
        <f>passengers!AH119</f>
        <v>30</v>
      </c>
      <c r="K119" s="32">
        <f>passengers!AI119</f>
        <v>0</v>
      </c>
      <c r="L119" s="32">
        <f>passengers!AV119</f>
        <v>332</v>
      </c>
      <c r="M119" s="32">
        <f>passengers!AW119</f>
        <v>178</v>
      </c>
      <c r="N119" s="32">
        <f>passengers!AX119</f>
        <v>154</v>
      </c>
      <c r="O119" s="32">
        <f>passengers!AY119</f>
        <v>0</v>
      </c>
      <c r="P119" s="32">
        <f>passengers!BL119</f>
        <v>170</v>
      </c>
      <c r="Q119" s="32">
        <f>passengers!BM119</f>
        <v>58</v>
      </c>
      <c r="R119" s="32">
        <f>passengers!BN119</f>
        <v>112</v>
      </c>
      <c r="S119" s="32">
        <f>passengers!BO119</f>
        <v>0</v>
      </c>
      <c r="T119" s="32">
        <f>D119+H119+L119+P119</f>
        <v>629</v>
      </c>
      <c r="U119" s="32">
        <f>E119+I119+M119+Q119</f>
        <v>314</v>
      </c>
      <c r="V119" s="32">
        <f>F119+J119+N119+R119</f>
        <v>315</v>
      </c>
      <c r="W119" s="32">
        <f>G119+K119+O119+S119</f>
        <v>0</v>
      </c>
    </row>
    <row r="120" spans="1:23" s="3" customFormat="1" ht="15" customHeight="1" x14ac:dyDescent="0.25">
      <c r="A120" s="36"/>
      <c r="B120" s="34"/>
      <c r="C120" s="38" t="s">
        <v>104</v>
      </c>
      <c r="D120" s="32">
        <f>passengers!P120</f>
        <v>38</v>
      </c>
      <c r="E120" s="32">
        <f>passengers!Q120</f>
        <v>19</v>
      </c>
      <c r="F120" s="32">
        <f>passengers!R120</f>
        <v>19</v>
      </c>
      <c r="G120" s="32">
        <f>passengers!S120</f>
        <v>0</v>
      </c>
      <c r="H120" s="32">
        <f>passengers!AF120</f>
        <v>89</v>
      </c>
      <c r="I120" s="32">
        <f>passengers!AG120</f>
        <v>59</v>
      </c>
      <c r="J120" s="32">
        <f>passengers!AH120</f>
        <v>30</v>
      </c>
      <c r="K120" s="32">
        <f>passengers!AI120</f>
        <v>0</v>
      </c>
      <c r="L120" s="32">
        <f>passengers!AV120</f>
        <v>332</v>
      </c>
      <c r="M120" s="32">
        <f>passengers!AW120</f>
        <v>178</v>
      </c>
      <c r="N120" s="32">
        <f>passengers!AX120</f>
        <v>154</v>
      </c>
      <c r="O120" s="32">
        <f>passengers!AY120</f>
        <v>0</v>
      </c>
      <c r="P120" s="32">
        <f>passengers!BL120</f>
        <v>170</v>
      </c>
      <c r="Q120" s="32">
        <f>passengers!BM120</f>
        <v>58</v>
      </c>
      <c r="R120" s="32">
        <f>passengers!BN120</f>
        <v>112</v>
      </c>
      <c r="S120" s="32">
        <f>passengers!BO120</f>
        <v>0</v>
      </c>
      <c r="T120" s="32">
        <f t="shared" si="7"/>
        <v>629</v>
      </c>
      <c r="U120" s="32">
        <f t="shared" si="7"/>
        <v>314</v>
      </c>
      <c r="V120" s="32">
        <f t="shared" si="7"/>
        <v>315</v>
      </c>
      <c r="W120" s="32">
        <f t="shared" si="7"/>
        <v>0</v>
      </c>
    </row>
    <row r="121" spans="1:23" s="3" customFormat="1" ht="15" customHeight="1" x14ac:dyDescent="0.25">
      <c r="A121" s="36"/>
      <c r="B121" s="34"/>
      <c r="C121" s="38" t="s">
        <v>105</v>
      </c>
      <c r="D121" s="32">
        <f>passengers!P121</f>
        <v>0</v>
      </c>
      <c r="E121" s="32">
        <f>passengers!Q121</f>
        <v>0</v>
      </c>
      <c r="F121" s="32">
        <f>passengers!R121</f>
        <v>0</v>
      </c>
      <c r="G121" s="32">
        <f>passengers!S121</f>
        <v>0</v>
      </c>
      <c r="H121" s="32">
        <f>passengers!AF121</f>
        <v>0</v>
      </c>
      <c r="I121" s="32">
        <f>passengers!AG121</f>
        <v>0</v>
      </c>
      <c r="J121" s="32">
        <f>passengers!AH121</f>
        <v>0</v>
      </c>
      <c r="K121" s="32">
        <f>passengers!AI121</f>
        <v>0</v>
      </c>
      <c r="L121" s="32">
        <f>passengers!AV121</f>
        <v>0</v>
      </c>
      <c r="M121" s="32">
        <f>passengers!AW121</f>
        <v>0</v>
      </c>
      <c r="N121" s="32">
        <f>passengers!AX121</f>
        <v>0</v>
      </c>
      <c r="O121" s="32">
        <f>passengers!AY121</f>
        <v>0</v>
      </c>
      <c r="P121" s="32">
        <f>passengers!BL121</f>
        <v>0</v>
      </c>
      <c r="Q121" s="32">
        <f>passengers!BM121</f>
        <v>0</v>
      </c>
      <c r="R121" s="32">
        <f>passengers!BN121</f>
        <v>0</v>
      </c>
      <c r="S121" s="32">
        <f>passengers!BO121</f>
        <v>0</v>
      </c>
      <c r="T121" s="32">
        <f>D121+H121+L121+P121</f>
        <v>0</v>
      </c>
      <c r="U121" s="32">
        <f>E121+I121+M121+Q121</f>
        <v>0</v>
      </c>
      <c r="V121" s="32">
        <f>F121+J121+N121+R121</f>
        <v>0</v>
      </c>
      <c r="W121" s="32">
        <f>G121+K121+O121+S121</f>
        <v>0</v>
      </c>
    </row>
    <row r="122" spans="1:23" s="3" customFormat="1" ht="15" customHeight="1" x14ac:dyDescent="0.25">
      <c r="A122" s="36"/>
      <c r="B122" s="34"/>
      <c r="C122" s="35" t="s">
        <v>106</v>
      </c>
      <c r="D122" s="32">
        <f>passengers!P122</f>
        <v>75347</v>
      </c>
      <c r="E122" s="32">
        <f>passengers!Q122</f>
        <v>37174</v>
      </c>
      <c r="F122" s="32">
        <f>passengers!R122</f>
        <v>34758</v>
      </c>
      <c r="G122" s="32">
        <f>passengers!S122</f>
        <v>3415</v>
      </c>
      <c r="H122" s="32">
        <f>passengers!AF122</f>
        <v>63252</v>
      </c>
      <c r="I122" s="32">
        <f>passengers!AG122</f>
        <v>32317</v>
      </c>
      <c r="J122" s="32">
        <f>passengers!AH122</f>
        <v>29752</v>
      </c>
      <c r="K122" s="32">
        <f>passengers!AI122</f>
        <v>1183</v>
      </c>
      <c r="L122" s="32">
        <f>passengers!AV122</f>
        <v>47421</v>
      </c>
      <c r="M122" s="32">
        <f>passengers!AW122</f>
        <v>23837</v>
      </c>
      <c r="N122" s="32">
        <f>passengers!AX122</f>
        <v>23584</v>
      </c>
      <c r="O122" s="32">
        <f>passengers!AY122</f>
        <v>0</v>
      </c>
      <c r="P122" s="32">
        <f>passengers!BL122</f>
        <v>68786</v>
      </c>
      <c r="Q122" s="32">
        <f>passengers!BM122</f>
        <v>31930</v>
      </c>
      <c r="R122" s="32">
        <f>passengers!BN122</f>
        <v>31706</v>
      </c>
      <c r="S122" s="32">
        <f>passengers!BO122</f>
        <v>5150</v>
      </c>
      <c r="T122" s="32">
        <f t="shared" si="7"/>
        <v>254806</v>
      </c>
      <c r="U122" s="32">
        <f t="shared" si="7"/>
        <v>125258</v>
      </c>
      <c r="V122" s="32">
        <f t="shared" si="7"/>
        <v>119800</v>
      </c>
      <c r="W122" s="32">
        <f t="shared" si="7"/>
        <v>9748</v>
      </c>
    </row>
    <row r="123" spans="1:23" s="3" customFormat="1" ht="15" customHeight="1" x14ac:dyDescent="0.25">
      <c r="A123" s="36"/>
      <c r="B123" s="34"/>
      <c r="C123" s="38" t="s">
        <v>107</v>
      </c>
      <c r="D123" s="32">
        <f>passengers!P123</f>
        <v>25581</v>
      </c>
      <c r="E123" s="32">
        <f>passengers!Q123</f>
        <v>13741</v>
      </c>
      <c r="F123" s="32">
        <f>passengers!R123</f>
        <v>11840</v>
      </c>
      <c r="G123" s="32">
        <f>passengers!S123</f>
        <v>0</v>
      </c>
      <c r="H123" s="32">
        <f>passengers!AF123</f>
        <v>29127</v>
      </c>
      <c r="I123" s="32">
        <f>passengers!AG123</f>
        <v>14762</v>
      </c>
      <c r="J123" s="32">
        <f>passengers!AH123</f>
        <v>14365</v>
      </c>
      <c r="K123" s="32">
        <f>passengers!AI123</f>
        <v>0</v>
      </c>
      <c r="L123" s="32">
        <f>passengers!AV123</f>
        <v>24993</v>
      </c>
      <c r="M123" s="32">
        <f>passengers!AW123</f>
        <v>12211</v>
      </c>
      <c r="N123" s="32">
        <f>passengers!AX123</f>
        <v>12782</v>
      </c>
      <c r="O123" s="32">
        <f>passengers!AY123</f>
        <v>0</v>
      </c>
      <c r="P123" s="32">
        <f>passengers!BL123</f>
        <v>24947</v>
      </c>
      <c r="Q123" s="32">
        <f>passengers!BM123</f>
        <v>12585</v>
      </c>
      <c r="R123" s="32">
        <f>passengers!BN123</f>
        <v>12362</v>
      </c>
      <c r="S123" s="32">
        <f>passengers!BO123</f>
        <v>0</v>
      </c>
      <c r="T123" s="32">
        <f t="shared" si="7"/>
        <v>104648</v>
      </c>
      <c r="U123" s="32">
        <f t="shared" si="7"/>
        <v>53299</v>
      </c>
      <c r="V123" s="32">
        <f t="shared" si="7"/>
        <v>51349</v>
      </c>
      <c r="W123" s="32">
        <f t="shared" si="7"/>
        <v>0</v>
      </c>
    </row>
    <row r="124" spans="1:23" s="3" customFormat="1" ht="15" customHeight="1" x14ac:dyDescent="0.25">
      <c r="A124" s="36"/>
      <c r="B124" s="34"/>
      <c r="C124" s="38" t="s">
        <v>108</v>
      </c>
      <c r="D124" s="32">
        <f>passengers!P124</f>
        <v>49766</v>
      </c>
      <c r="E124" s="32">
        <f>passengers!Q124</f>
        <v>23433</v>
      </c>
      <c r="F124" s="32">
        <f>passengers!R124</f>
        <v>22918</v>
      </c>
      <c r="G124" s="32">
        <f>passengers!S124</f>
        <v>3415</v>
      </c>
      <c r="H124" s="32">
        <f>passengers!AF124</f>
        <v>34125</v>
      </c>
      <c r="I124" s="32">
        <f>passengers!AG124</f>
        <v>17555</v>
      </c>
      <c r="J124" s="32">
        <f>passengers!AH124</f>
        <v>15387</v>
      </c>
      <c r="K124" s="32">
        <f>passengers!AI124</f>
        <v>1183</v>
      </c>
      <c r="L124" s="32">
        <f>passengers!AV124</f>
        <v>22428</v>
      </c>
      <c r="M124" s="32">
        <f>passengers!AW124</f>
        <v>11626</v>
      </c>
      <c r="N124" s="32">
        <f>passengers!AX124</f>
        <v>10802</v>
      </c>
      <c r="O124" s="32">
        <f>passengers!AY124</f>
        <v>0</v>
      </c>
      <c r="P124" s="32">
        <f>passengers!BL124</f>
        <v>43811</v>
      </c>
      <c r="Q124" s="32">
        <f>passengers!BM124</f>
        <v>19331</v>
      </c>
      <c r="R124" s="32">
        <f>passengers!BN124</f>
        <v>19330</v>
      </c>
      <c r="S124" s="32">
        <f>passengers!BO124</f>
        <v>5150</v>
      </c>
      <c r="T124" s="32">
        <f t="shared" si="7"/>
        <v>150130</v>
      </c>
      <c r="U124" s="32">
        <f t="shared" si="7"/>
        <v>71945</v>
      </c>
      <c r="V124" s="32">
        <f t="shared" si="7"/>
        <v>68437</v>
      </c>
      <c r="W124" s="32">
        <f t="shared" si="7"/>
        <v>9748</v>
      </c>
    </row>
    <row r="125" spans="1:23" s="3" customFormat="1" ht="15" customHeight="1" x14ac:dyDescent="0.25">
      <c r="A125" s="36"/>
      <c r="B125" s="34"/>
      <c r="C125" s="38" t="s">
        <v>109</v>
      </c>
      <c r="D125" s="32">
        <f>passengers!P125</f>
        <v>0</v>
      </c>
      <c r="E125" s="32">
        <f>passengers!Q125</f>
        <v>0</v>
      </c>
      <c r="F125" s="32">
        <f>passengers!R125</f>
        <v>0</v>
      </c>
      <c r="G125" s="32">
        <f>passengers!S125</f>
        <v>0</v>
      </c>
      <c r="H125" s="32">
        <f>passengers!AF125</f>
        <v>0</v>
      </c>
      <c r="I125" s="32">
        <f>passengers!AG125</f>
        <v>0</v>
      </c>
      <c r="J125" s="32">
        <f>passengers!AH125</f>
        <v>0</v>
      </c>
      <c r="K125" s="32">
        <f>passengers!AI125</f>
        <v>0</v>
      </c>
      <c r="L125" s="32">
        <f>passengers!AV125</f>
        <v>0</v>
      </c>
      <c r="M125" s="32">
        <f>passengers!AW125</f>
        <v>0</v>
      </c>
      <c r="N125" s="32">
        <f>passengers!AX125</f>
        <v>0</v>
      </c>
      <c r="O125" s="32">
        <f>passengers!AY125</f>
        <v>0</v>
      </c>
      <c r="P125" s="32">
        <f>passengers!BL125</f>
        <v>28</v>
      </c>
      <c r="Q125" s="32">
        <f>passengers!BM125</f>
        <v>14</v>
      </c>
      <c r="R125" s="32">
        <f>passengers!BN125</f>
        <v>14</v>
      </c>
      <c r="S125" s="32">
        <f>passengers!BO125</f>
        <v>0</v>
      </c>
      <c r="T125" s="32">
        <f t="shared" si="7"/>
        <v>28</v>
      </c>
      <c r="U125" s="32">
        <f t="shared" si="7"/>
        <v>14</v>
      </c>
      <c r="V125" s="32">
        <f t="shared" si="7"/>
        <v>14</v>
      </c>
      <c r="W125" s="32">
        <f t="shared" si="7"/>
        <v>0</v>
      </c>
    </row>
    <row r="126" spans="1:23" s="3" customFormat="1" ht="15" customHeight="1" x14ac:dyDescent="0.25">
      <c r="A126" s="36"/>
      <c r="B126" s="34"/>
      <c r="C126" s="35" t="s">
        <v>110</v>
      </c>
      <c r="D126" s="32">
        <f>passengers!P126</f>
        <v>7026</v>
      </c>
      <c r="E126" s="32">
        <f>passengers!Q126</f>
        <v>3203</v>
      </c>
      <c r="F126" s="32">
        <f>passengers!R126</f>
        <v>3823</v>
      </c>
      <c r="G126" s="32">
        <f>passengers!S126</f>
        <v>0</v>
      </c>
      <c r="H126" s="32">
        <f>passengers!AF126</f>
        <v>5628</v>
      </c>
      <c r="I126" s="32">
        <f>passengers!AG126</f>
        <v>2637</v>
      </c>
      <c r="J126" s="32">
        <f>passengers!AH126</f>
        <v>2991</v>
      </c>
      <c r="K126" s="32">
        <f>passengers!AI126</f>
        <v>0</v>
      </c>
      <c r="L126" s="32">
        <f>passengers!AV126</f>
        <v>7384</v>
      </c>
      <c r="M126" s="32">
        <f>passengers!AW126</f>
        <v>3654</v>
      </c>
      <c r="N126" s="32">
        <f>passengers!AX126</f>
        <v>3730</v>
      </c>
      <c r="O126" s="32">
        <f>passengers!AY126</f>
        <v>0</v>
      </c>
      <c r="P126" s="32">
        <f>passengers!BL126</f>
        <v>6560</v>
      </c>
      <c r="Q126" s="32">
        <f>passengers!BM126</f>
        <v>3149</v>
      </c>
      <c r="R126" s="32">
        <f>passengers!BN126</f>
        <v>3411</v>
      </c>
      <c r="S126" s="32">
        <f>passengers!BO126</f>
        <v>0</v>
      </c>
      <c r="T126" s="32">
        <f t="shared" si="7"/>
        <v>26598</v>
      </c>
      <c r="U126" s="32">
        <f t="shared" si="7"/>
        <v>12643</v>
      </c>
      <c r="V126" s="32">
        <f t="shared" si="7"/>
        <v>13955</v>
      </c>
      <c r="W126" s="32">
        <f t="shared" si="7"/>
        <v>0</v>
      </c>
    </row>
    <row r="127" spans="1:23" s="3" customFormat="1" ht="15" customHeight="1" x14ac:dyDescent="0.25">
      <c r="A127" s="36"/>
      <c r="B127" s="34"/>
      <c r="C127" s="38" t="s">
        <v>111</v>
      </c>
      <c r="D127" s="32">
        <f>passengers!P127</f>
        <v>190</v>
      </c>
      <c r="E127" s="32">
        <f>passengers!Q127</f>
        <v>40</v>
      </c>
      <c r="F127" s="32">
        <f>passengers!R127</f>
        <v>150</v>
      </c>
      <c r="G127" s="32">
        <f>passengers!S127</f>
        <v>0</v>
      </c>
      <c r="H127" s="32">
        <f>passengers!AF127</f>
        <v>194</v>
      </c>
      <c r="I127" s="32">
        <f>passengers!AG127</f>
        <v>70</v>
      </c>
      <c r="J127" s="32">
        <f>passengers!AH127</f>
        <v>124</v>
      </c>
      <c r="K127" s="32">
        <f>passengers!AI127</f>
        <v>0</v>
      </c>
      <c r="L127" s="32">
        <f>passengers!AV127</f>
        <v>0</v>
      </c>
      <c r="M127" s="32">
        <f>passengers!AW127</f>
        <v>0</v>
      </c>
      <c r="N127" s="32">
        <f>passengers!AX127</f>
        <v>0</v>
      </c>
      <c r="O127" s="32">
        <f>passengers!AY127</f>
        <v>0</v>
      </c>
      <c r="P127" s="32">
        <f>passengers!BL127</f>
        <v>0</v>
      </c>
      <c r="Q127" s="32">
        <f>passengers!BM127</f>
        <v>0</v>
      </c>
      <c r="R127" s="32">
        <f>passengers!BN127</f>
        <v>0</v>
      </c>
      <c r="S127" s="32">
        <f>passengers!BO127</f>
        <v>0</v>
      </c>
      <c r="T127" s="32">
        <f t="shared" si="7"/>
        <v>384</v>
      </c>
      <c r="U127" s="32">
        <f t="shared" si="7"/>
        <v>110</v>
      </c>
      <c r="V127" s="32">
        <f t="shared" si="7"/>
        <v>274</v>
      </c>
      <c r="W127" s="32">
        <f t="shared" si="7"/>
        <v>0</v>
      </c>
    </row>
    <row r="128" spans="1:23" s="3" customFormat="1" ht="15" customHeight="1" x14ac:dyDescent="0.25">
      <c r="A128" s="36"/>
      <c r="B128" s="34"/>
      <c r="C128" s="38" t="s">
        <v>112</v>
      </c>
      <c r="D128" s="32">
        <f>passengers!P128</f>
        <v>6836</v>
      </c>
      <c r="E128" s="32">
        <f>passengers!Q128</f>
        <v>3163</v>
      </c>
      <c r="F128" s="32">
        <f>passengers!R128</f>
        <v>3673</v>
      </c>
      <c r="G128" s="32">
        <f>passengers!S128</f>
        <v>0</v>
      </c>
      <c r="H128" s="32">
        <f>passengers!AF128</f>
        <v>5434</v>
      </c>
      <c r="I128" s="32">
        <f>passengers!AG128</f>
        <v>2567</v>
      </c>
      <c r="J128" s="32">
        <f>passengers!AH128</f>
        <v>2867</v>
      </c>
      <c r="K128" s="32">
        <f>passengers!AI128</f>
        <v>0</v>
      </c>
      <c r="L128" s="32">
        <f>passengers!AV128</f>
        <v>7384</v>
      </c>
      <c r="M128" s="32">
        <f>passengers!AW128</f>
        <v>3654</v>
      </c>
      <c r="N128" s="32">
        <f>passengers!AX128</f>
        <v>3730</v>
      </c>
      <c r="O128" s="32">
        <f>passengers!AY128</f>
        <v>0</v>
      </c>
      <c r="P128" s="32">
        <f>passengers!BL128</f>
        <v>6560</v>
      </c>
      <c r="Q128" s="32">
        <f>passengers!BM128</f>
        <v>3149</v>
      </c>
      <c r="R128" s="32">
        <f>passengers!BN128</f>
        <v>3411</v>
      </c>
      <c r="S128" s="32">
        <f>passengers!BO128</f>
        <v>0</v>
      </c>
      <c r="T128" s="32">
        <f t="shared" si="7"/>
        <v>26214</v>
      </c>
      <c r="U128" s="32">
        <f t="shared" si="7"/>
        <v>12533</v>
      </c>
      <c r="V128" s="32">
        <f t="shared" si="7"/>
        <v>13681</v>
      </c>
      <c r="W128" s="32">
        <f t="shared" si="7"/>
        <v>0</v>
      </c>
    </row>
    <row r="129" spans="1:23" s="3" customFormat="1" ht="15" customHeight="1" x14ac:dyDescent="0.25">
      <c r="A129" s="36"/>
      <c r="B129" s="34"/>
      <c r="C129" s="38" t="s">
        <v>113</v>
      </c>
      <c r="D129" s="32">
        <f>passengers!P129</f>
        <v>0</v>
      </c>
      <c r="E129" s="32">
        <f>passengers!Q129</f>
        <v>0</v>
      </c>
      <c r="F129" s="32">
        <f>passengers!R129</f>
        <v>0</v>
      </c>
      <c r="G129" s="32">
        <f>passengers!S129</f>
        <v>0</v>
      </c>
      <c r="H129" s="32">
        <f>passengers!AF129</f>
        <v>0</v>
      </c>
      <c r="I129" s="32">
        <f>passengers!AG129</f>
        <v>0</v>
      </c>
      <c r="J129" s="32">
        <f>passengers!AH129</f>
        <v>0</v>
      </c>
      <c r="K129" s="32">
        <f>passengers!AI129</f>
        <v>0</v>
      </c>
      <c r="L129" s="32">
        <f>passengers!AV129</f>
        <v>0</v>
      </c>
      <c r="M129" s="32">
        <f>passengers!AW129</f>
        <v>0</v>
      </c>
      <c r="N129" s="32">
        <f>passengers!AX129</f>
        <v>0</v>
      </c>
      <c r="O129" s="32">
        <f>passengers!AY129</f>
        <v>0</v>
      </c>
      <c r="P129" s="32">
        <f>passengers!BL129</f>
        <v>0</v>
      </c>
      <c r="Q129" s="32">
        <f>passengers!BM129</f>
        <v>0</v>
      </c>
      <c r="R129" s="32">
        <f>passengers!BN129</f>
        <v>0</v>
      </c>
      <c r="S129" s="32">
        <f>passengers!BO129</f>
        <v>0</v>
      </c>
      <c r="T129" s="32">
        <f t="shared" si="7"/>
        <v>0</v>
      </c>
      <c r="U129" s="32">
        <f t="shared" si="7"/>
        <v>0</v>
      </c>
      <c r="V129" s="32">
        <f t="shared" si="7"/>
        <v>0</v>
      </c>
      <c r="W129" s="32">
        <f t="shared" si="7"/>
        <v>0</v>
      </c>
    </row>
    <row r="130" spans="1:23" s="3" customFormat="1" ht="15" customHeight="1" x14ac:dyDescent="0.25">
      <c r="A130" s="36"/>
      <c r="B130" s="34"/>
      <c r="C130" s="35" t="s">
        <v>114</v>
      </c>
      <c r="D130" s="32">
        <f>passengers!P130</f>
        <v>15063</v>
      </c>
      <c r="E130" s="32">
        <f>passengers!Q130</f>
        <v>6013</v>
      </c>
      <c r="F130" s="32">
        <f>passengers!R130</f>
        <v>9050</v>
      </c>
      <c r="G130" s="32">
        <f>passengers!S130</f>
        <v>0</v>
      </c>
      <c r="H130" s="32">
        <f>passengers!AF130</f>
        <v>19974</v>
      </c>
      <c r="I130" s="32">
        <f>passengers!AG130</f>
        <v>8958</v>
      </c>
      <c r="J130" s="32">
        <f>passengers!AH130</f>
        <v>11016</v>
      </c>
      <c r="K130" s="32">
        <f>passengers!AI130</f>
        <v>0</v>
      </c>
      <c r="L130" s="32">
        <f>passengers!AV130</f>
        <v>22525</v>
      </c>
      <c r="M130" s="32">
        <f>passengers!AW130</f>
        <v>10876</v>
      </c>
      <c r="N130" s="32">
        <f>passengers!AX130</f>
        <v>11649</v>
      </c>
      <c r="O130" s="32">
        <f>passengers!AY130</f>
        <v>0</v>
      </c>
      <c r="P130" s="32">
        <f>passengers!BL130</f>
        <v>15239</v>
      </c>
      <c r="Q130" s="32">
        <f>passengers!BM130</f>
        <v>7645</v>
      </c>
      <c r="R130" s="32">
        <f>passengers!BN130</f>
        <v>7594</v>
      </c>
      <c r="S130" s="32">
        <f>passengers!BO130</f>
        <v>0</v>
      </c>
      <c r="T130" s="32">
        <f t="shared" ref="T130:W138" si="8">D130+H130+L130+P130</f>
        <v>72801</v>
      </c>
      <c r="U130" s="32">
        <f t="shared" si="8"/>
        <v>33492</v>
      </c>
      <c r="V130" s="32">
        <f t="shared" si="8"/>
        <v>39309</v>
      </c>
      <c r="W130" s="32">
        <f t="shared" si="8"/>
        <v>0</v>
      </c>
    </row>
    <row r="131" spans="1:23" s="3" customFormat="1" ht="15" customHeight="1" x14ac:dyDescent="0.25">
      <c r="A131" s="36"/>
      <c r="B131" s="34"/>
      <c r="C131" s="38" t="s">
        <v>115</v>
      </c>
      <c r="D131" s="32">
        <f>passengers!P131</f>
        <v>14484</v>
      </c>
      <c r="E131" s="32">
        <f>passengers!Q131</f>
        <v>5710</v>
      </c>
      <c r="F131" s="32">
        <f>passengers!R131</f>
        <v>8774</v>
      </c>
      <c r="G131" s="32">
        <f>passengers!S131</f>
        <v>0</v>
      </c>
      <c r="H131" s="32">
        <f>passengers!AF131</f>
        <v>18842</v>
      </c>
      <c r="I131" s="32">
        <f>passengers!AG131</f>
        <v>8317</v>
      </c>
      <c r="J131" s="32">
        <f>passengers!AH131</f>
        <v>10525</v>
      </c>
      <c r="K131" s="32">
        <f>passengers!AI131</f>
        <v>0</v>
      </c>
      <c r="L131" s="32">
        <f>passengers!AV131</f>
        <v>20968</v>
      </c>
      <c r="M131" s="32">
        <f>passengers!AW131</f>
        <v>10064</v>
      </c>
      <c r="N131" s="32">
        <f>passengers!AX131</f>
        <v>10904</v>
      </c>
      <c r="O131" s="32">
        <f>passengers!AY131</f>
        <v>0</v>
      </c>
      <c r="P131" s="32">
        <f>passengers!BL131</f>
        <v>14468</v>
      </c>
      <c r="Q131" s="32">
        <f>passengers!BM131</f>
        <v>7175</v>
      </c>
      <c r="R131" s="32">
        <f>passengers!BN131</f>
        <v>7293</v>
      </c>
      <c r="S131" s="32">
        <f>passengers!BO131</f>
        <v>0</v>
      </c>
      <c r="T131" s="32">
        <f t="shared" si="8"/>
        <v>68762</v>
      </c>
      <c r="U131" s="32">
        <f t="shared" si="8"/>
        <v>31266</v>
      </c>
      <c r="V131" s="32">
        <f t="shared" si="8"/>
        <v>37496</v>
      </c>
      <c r="W131" s="32">
        <f t="shared" si="8"/>
        <v>0</v>
      </c>
    </row>
    <row r="132" spans="1:23" s="3" customFormat="1" ht="15" customHeight="1" x14ac:dyDescent="0.25">
      <c r="A132" s="36"/>
      <c r="B132" s="34"/>
      <c r="C132" s="38" t="s">
        <v>116</v>
      </c>
      <c r="D132" s="32">
        <f>passengers!P132</f>
        <v>579</v>
      </c>
      <c r="E132" s="32">
        <f>passengers!Q132</f>
        <v>303</v>
      </c>
      <c r="F132" s="32">
        <f>passengers!R132</f>
        <v>276</v>
      </c>
      <c r="G132" s="32">
        <f>passengers!S132</f>
        <v>0</v>
      </c>
      <c r="H132" s="32">
        <f>passengers!AF132</f>
        <v>1132</v>
      </c>
      <c r="I132" s="32">
        <f>passengers!AG132</f>
        <v>641</v>
      </c>
      <c r="J132" s="32">
        <f>passengers!AH132</f>
        <v>491</v>
      </c>
      <c r="K132" s="32">
        <f>passengers!AI132</f>
        <v>0</v>
      </c>
      <c r="L132" s="32">
        <f>passengers!AV132</f>
        <v>1557</v>
      </c>
      <c r="M132" s="32">
        <f>passengers!AW132</f>
        <v>812</v>
      </c>
      <c r="N132" s="32">
        <f>passengers!AX132</f>
        <v>745</v>
      </c>
      <c r="O132" s="32">
        <f>passengers!AY132</f>
        <v>0</v>
      </c>
      <c r="P132" s="32">
        <f>passengers!BL132</f>
        <v>771</v>
      </c>
      <c r="Q132" s="32">
        <f>passengers!BM132</f>
        <v>470</v>
      </c>
      <c r="R132" s="32">
        <f>passengers!BN132</f>
        <v>301</v>
      </c>
      <c r="S132" s="32">
        <f>passengers!BO132</f>
        <v>0</v>
      </c>
      <c r="T132" s="32">
        <f t="shared" si="8"/>
        <v>4039</v>
      </c>
      <c r="U132" s="32">
        <f t="shared" si="8"/>
        <v>2226</v>
      </c>
      <c r="V132" s="32">
        <f t="shared" si="8"/>
        <v>1813</v>
      </c>
      <c r="W132" s="32">
        <f t="shared" si="8"/>
        <v>0</v>
      </c>
    </row>
    <row r="133" spans="1:23" s="3" customFormat="1" ht="15" customHeight="1" x14ac:dyDescent="0.25">
      <c r="A133" s="36"/>
      <c r="B133" s="34"/>
      <c r="C133" s="35" t="s">
        <v>117</v>
      </c>
      <c r="D133" s="32">
        <f>passengers!P133</f>
        <v>35912</v>
      </c>
      <c r="E133" s="32">
        <f>passengers!Q133</f>
        <v>17830</v>
      </c>
      <c r="F133" s="32">
        <f>passengers!R133</f>
        <v>18082</v>
      </c>
      <c r="G133" s="32">
        <f>passengers!S133</f>
        <v>0</v>
      </c>
      <c r="H133" s="32">
        <f>passengers!AF133</f>
        <v>25111</v>
      </c>
      <c r="I133" s="32">
        <f>passengers!AG133</f>
        <v>11736</v>
      </c>
      <c r="J133" s="32">
        <f>passengers!AH133</f>
        <v>13375</v>
      </c>
      <c r="K133" s="32">
        <f>passengers!AI133</f>
        <v>0</v>
      </c>
      <c r="L133" s="32">
        <f>passengers!AV133</f>
        <v>15499</v>
      </c>
      <c r="M133" s="32">
        <f>passengers!AW133</f>
        <v>7691</v>
      </c>
      <c r="N133" s="32">
        <f>passengers!AX133</f>
        <v>7808</v>
      </c>
      <c r="O133" s="32">
        <f>passengers!AY133</f>
        <v>0</v>
      </c>
      <c r="P133" s="32">
        <f>passengers!BL133</f>
        <v>25904</v>
      </c>
      <c r="Q133" s="32">
        <f>passengers!BM133</f>
        <v>14871</v>
      </c>
      <c r="R133" s="32">
        <f>passengers!BN133</f>
        <v>11033</v>
      </c>
      <c r="S133" s="32">
        <f>passengers!BO133</f>
        <v>0</v>
      </c>
      <c r="T133" s="32">
        <f t="shared" si="8"/>
        <v>102426</v>
      </c>
      <c r="U133" s="32">
        <f t="shared" si="8"/>
        <v>52128</v>
      </c>
      <c r="V133" s="32">
        <f t="shared" si="8"/>
        <v>50298</v>
      </c>
      <c r="W133" s="32">
        <f t="shared" si="8"/>
        <v>0</v>
      </c>
    </row>
    <row r="134" spans="1:23" s="3" customFormat="1" ht="15" customHeight="1" x14ac:dyDescent="0.25">
      <c r="A134" s="36"/>
      <c r="B134" s="34"/>
      <c r="C134" s="38" t="s">
        <v>118</v>
      </c>
      <c r="D134" s="32">
        <f>passengers!P134</f>
        <v>2027</v>
      </c>
      <c r="E134" s="32">
        <f>passengers!Q134</f>
        <v>1201</v>
      </c>
      <c r="F134" s="32">
        <f>passengers!R134</f>
        <v>826</v>
      </c>
      <c r="G134" s="32">
        <f>passengers!S134</f>
        <v>0</v>
      </c>
      <c r="H134" s="32">
        <f>passengers!AF134</f>
        <v>2095</v>
      </c>
      <c r="I134" s="32">
        <f>passengers!AG134</f>
        <v>1261</v>
      </c>
      <c r="J134" s="32">
        <f>passengers!AH134</f>
        <v>834</v>
      </c>
      <c r="K134" s="32">
        <f>passengers!AI134</f>
        <v>0</v>
      </c>
      <c r="L134" s="32">
        <f>passengers!AV134</f>
        <v>2075</v>
      </c>
      <c r="M134" s="32">
        <f>passengers!AW134</f>
        <v>1219</v>
      </c>
      <c r="N134" s="32">
        <f>passengers!AX134</f>
        <v>856</v>
      </c>
      <c r="O134" s="32">
        <f>passengers!AY134</f>
        <v>0</v>
      </c>
      <c r="P134" s="32">
        <f>passengers!BL134</f>
        <v>2055</v>
      </c>
      <c r="Q134" s="32">
        <f>passengers!BM134</f>
        <v>1243</v>
      </c>
      <c r="R134" s="32">
        <f>passengers!BN134</f>
        <v>812</v>
      </c>
      <c r="S134" s="32">
        <f>passengers!BO134</f>
        <v>0</v>
      </c>
      <c r="T134" s="32">
        <f t="shared" si="8"/>
        <v>8252</v>
      </c>
      <c r="U134" s="32">
        <f t="shared" si="8"/>
        <v>4924</v>
      </c>
      <c r="V134" s="32">
        <f t="shared" si="8"/>
        <v>3328</v>
      </c>
      <c r="W134" s="32">
        <f t="shared" si="8"/>
        <v>0</v>
      </c>
    </row>
    <row r="135" spans="1:23" s="3" customFormat="1" ht="15" customHeight="1" x14ac:dyDescent="0.25">
      <c r="A135" s="36"/>
      <c r="B135" s="34"/>
      <c r="C135" s="38" t="s">
        <v>119</v>
      </c>
      <c r="D135" s="32">
        <f>passengers!P135</f>
        <v>33885</v>
      </c>
      <c r="E135" s="32">
        <f>passengers!Q135</f>
        <v>16629</v>
      </c>
      <c r="F135" s="32">
        <f>passengers!R135</f>
        <v>17256</v>
      </c>
      <c r="G135" s="32">
        <f>passengers!S135</f>
        <v>0</v>
      </c>
      <c r="H135" s="32">
        <f>passengers!AF135</f>
        <v>23016</v>
      </c>
      <c r="I135" s="32">
        <f>passengers!AG135</f>
        <v>10475</v>
      </c>
      <c r="J135" s="32">
        <f>passengers!AH135</f>
        <v>12541</v>
      </c>
      <c r="K135" s="32">
        <f>passengers!AI135</f>
        <v>0</v>
      </c>
      <c r="L135" s="32">
        <f>passengers!AV135</f>
        <v>13424</v>
      </c>
      <c r="M135" s="32">
        <f>passengers!AW135</f>
        <v>6472</v>
      </c>
      <c r="N135" s="32">
        <f>passengers!AX135</f>
        <v>6952</v>
      </c>
      <c r="O135" s="32">
        <f>passengers!AY135</f>
        <v>0</v>
      </c>
      <c r="P135" s="32">
        <f>passengers!BL135</f>
        <v>23849</v>
      </c>
      <c r="Q135" s="32">
        <f>passengers!BM135</f>
        <v>13628</v>
      </c>
      <c r="R135" s="32">
        <f>passengers!BN135</f>
        <v>10221</v>
      </c>
      <c r="S135" s="32">
        <f>passengers!BO135</f>
        <v>0</v>
      </c>
      <c r="T135" s="32">
        <f t="shared" si="8"/>
        <v>94174</v>
      </c>
      <c r="U135" s="32">
        <f t="shared" si="8"/>
        <v>47204</v>
      </c>
      <c r="V135" s="32">
        <f t="shared" si="8"/>
        <v>46970</v>
      </c>
      <c r="W135" s="32">
        <f t="shared" si="8"/>
        <v>0</v>
      </c>
    </row>
    <row r="136" spans="1:23" s="3" customFormat="1" ht="15" customHeight="1" x14ac:dyDescent="0.25">
      <c r="A136" s="36"/>
      <c r="B136" s="34"/>
      <c r="C136" s="38" t="s">
        <v>120</v>
      </c>
      <c r="D136" s="32">
        <f>passengers!P136</f>
        <v>0</v>
      </c>
      <c r="E136" s="32">
        <f>passengers!Q136</f>
        <v>0</v>
      </c>
      <c r="F136" s="32">
        <f>passengers!R136</f>
        <v>0</v>
      </c>
      <c r="G136" s="32">
        <f>passengers!S136</f>
        <v>0</v>
      </c>
      <c r="H136" s="32">
        <f>passengers!AF136</f>
        <v>0</v>
      </c>
      <c r="I136" s="32">
        <f>passengers!AG136</f>
        <v>0</v>
      </c>
      <c r="J136" s="32">
        <f>passengers!AH136</f>
        <v>0</v>
      </c>
      <c r="K136" s="32">
        <f>passengers!AI136</f>
        <v>0</v>
      </c>
      <c r="L136" s="32">
        <f>passengers!AV136</f>
        <v>0</v>
      </c>
      <c r="M136" s="32">
        <f>passengers!AW136</f>
        <v>0</v>
      </c>
      <c r="N136" s="32">
        <f>passengers!AX136</f>
        <v>0</v>
      </c>
      <c r="O136" s="32">
        <f>passengers!AY136</f>
        <v>0</v>
      </c>
      <c r="P136" s="32">
        <f>passengers!BL136</f>
        <v>0</v>
      </c>
      <c r="Q136" s="32">
        <f>passengers!BM136</f>
        <v>0</v>
      </c>
      <c r="R136" s="32">
        <f>passengers!BN136</f>
        <v>0</v>
      </c>
      <c r="S136" s="32">
        <f>passengers!BO136</f>
        <v>0</v>
      </c>
      <c r="T136" s="32">
        <f t="shared" si="8"/>
        <v>0</v>
      </c>
      <c r="U136" s="32">
        <f t="shared" si="8"/>
        <v>0</v>
      </c>
      <c r="V136" s="32">
        <f t="shared" si="8"/>
        <v>0</v>
      </c>
      <c r="W136" s="32">
        <f t="shared" si="8"/>
        <v>0</v>
      </c>
    </row>
    <row r="137" spans="1:23" s="3" customFormat="1" ht="15" customHeight="1" x14ac:dyDescent="0.25">
      <c r="A137" s="36"/>
      <c r="B137" s="34"/>
      <c r="C137" s="35" t="s">
        <v>51</v>
      </c>
      <c r="D137" s="32">
        <f>passengers!P137</f>
        <v>5373</v>
      </c>
      <c r="E137" s="32">
        <f>passengers!Q137</f>
        <v>2611</v>
      </c>
      <c r="F137" s="32">
        <f>passengers!R137</f>
        <v>2762</v>
      </c>
      <c r="G137" s="32">
        <f>passengers!S137</f>
        <v>0</v>
      </c>
      <c r="H137" s="32">
        <f>passengers!AF137</f>
        <v>9175</v>
      </c>
      <c r="I137" s="32">
        <f>passengers!AG137</f>
        <v>4613</v>
      </c>
      <c r="J137" s="32">
        <f>passengers!AH137</f>
        <v>4562</v>
      </c>
      <c r="K137" s="32">
        <f>passengers!AI137</f>
        <v>0</v>
      </c>
      <c r="L137" s="32">
        <f>passengers!AV137</f>
        <v>2668</v>
      </c>
      <c r="M137" s="32">
        <f>passengers!AW137</f>
        <v>1320</v>
      </c>
      <c r="N137" s="32">
        <f>passengers!AX137</f>
        <v>1348</v>
      </c>
      <c r="O137" s="32">
        <f>passengers!AY137</f>
        <v>0</v>
      </c>
      <c r="P137" s="32">
        <f>passengers!BL137</f>
        <v>12413</v>
      </c>
      <c r="Q137" s="32">
        <f>passengers!BM137</f>
        <v>6237</v>
      </c>
      <c r="R137" s="32">
        <f>passengers!BN137</f>
        <v>6176</v>
      </c>
      <c r="S137" s="32">
        <f>passengers!BO137</f>
        <v>0</v>
      </c>
      <c r="T137" s="32">
        <f t="shared" si="8"/>
        <v>29629</v>
      </c>
      <c r="U137" s="32">
        <f t="shared" si="8"/>
        <v>14781</v>
      </c>
      <c r="V137" s="32">
        <f t="shared" si="8"/>
        <v>14848</v>
      </c>
      <c r="W137" s="32">
        <f t="shared" si="8"/>
        <v>0</v>
      </c>
    </row>
    <row r="138" spans="1:23" s="3" customFormat="1" ht="15" customHeight="1" x14ac:dyDescent="0.25">
      <c r="A138" s="36"/>
      <c r="B138" s="34"/>
      <c r="C138" s="35" t="s">
        <v>26</v>
      </c>
      <c r="D138" s="32">
        <f>passengers!P138</f>
        <v>0</v>
      </c>
      <c r="E138" s="32">
        <f>passengers!Q138</f>
        <v>0</v>
      </c>
      <c r="F138" s="32">
        <f>passengers!R138</f>
        <v>0</v>
      </c>
      <c r="G138" s="32">
        <f>passengers!S138</f>
        <v>0</v>
      </c>
      <c r="H138" s="32">
        <f>passengers!AF138</f>
        <v>0</v>
      </c>
      <c r="I138" s="32">
        <f>passengers!AG138</f>
        <v>0</v>
      </c>
      <c r="J138" s="32">
        <f>passengers!AH138</f>
        <v>0</v>
      </c>
      <c r="K138" s="32">
        <f>passengers!AI138</f>
        <v>0</v>
      </c>
      <c r="L138" s="32">
        <f>passengers!AV138</f>
        <v>0</v>
      </c>
      <c r="M138" s="32">
        <f>passengers!AW138</f>
        <v>0</v>
      </c>
      <c r="N138" s="32">
        <f>passengers!AX138</f>
        <v>0</v>
      </c>
      <c r="O138" s="32">
        <f>passengers!AY138</f>
        <v>0</v>
      </c>
      <c r="P138" s="32">
        <f>passengers!BL138</f>
        <v>0</v>
      </c>
      <c r="Q138" s="32">
        <f>passengers!BM138</f>
        <v>0</v>
      </c>
      <c r="R138" s="32">
        <f>passengers!BN138</f>
        <v>0</v>
      </c>
      <c r="S138" s="32">
        <f>passengers!BO138</f>
        <v>0</v>
      </c>
      <c r="T138" s="32">
        <f t="shared" si="8"/>
        <v>0</v>
      </c>
      <c r="U138" s="32">
        <f t="shared" si="8"/>
        <v>0</v>
      </c>
      <c r="V138" s="32">
        <f t="shared" si="8"/>
        <v>0</v>
      </c>
      <c r="W138" s="32">
        <f t="shared" si="8"/>
        <v>0</v>
      </c>
    </row>
    <row r="139" spans="1:23" s="3" customFormat="1" ht="15" customHeight="1" x14ac:dyDescent="0.25">
      <c r="A139" s="36"/>
      <c r="B139" s="34"/>
      <c r="C139" s="3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s="3" customFormat="1" ht="15" customHeight="1" x14ac:dyDescent="0.25">
      <c r="A140" s="33"/>
      <c r="B140" s="34" t="s">
        <v>121</v>
      </c>
      <c r="C140" s="35"/>
      <c r="D140" s="32">
        <f>passengers!P140</f>
        <v>1036133</v>
      </c>
      <c r="E140" s="32">
        <f>passengers!Q140</f>
        <v>516253</v>
      </c>
      <c r="F140" s="32">
        <f>passengers!R140</f>
        <v>519880</v>
      </c>
      <c r="G140" s="32">
        <f>passengers!S140</f>
        <v>0</v>
      </c>
      <c r="H140" s="32">
        <f>passengers!AF140</f>
        <v>1277131</v>
      </c>
      <c r="I140" s="32">
        <f>passengers!AG140</f>
        <v>614014</v>
      </c>
      <c r="J140" s="32">
        <f>passengers!AH140</f>
        <v>663117</v>
      </c>
      <c r="K140" s="32">
        <f>passengers!AI140</f>
        <v>0</v>
      </c>
      <c r="L140" s="32">
        <f>passengers!AV140</f>
        <v>1280674</v>
      </c>
      <c r="M140" s="32">
        <f>passengers!AW140</f>
        <v>593402</v>
      </c>
      <c r="N140" s="32">
        <f>passengers!AX140</f>
        <v>687272</v>
      </c>
      <c r="O140" s="32">
        <f>passengers!AY140</f>
        <v>0</v>
      </c>
      <c r="P140" s="32">
        <f>passengers!BL140</f>
        <v>1360007</v>
      </c>
      <c r="Q140" s="32">
        <f>passengers!BM140</f>
        <v>675815</v>
      </c>
      <c r="R140" s="32">
        <f>passengers!BN140</f>
        <v>684192</v>
      </c>
      <c r="S140" s="32">
        <f>passengers!BO140</f>
        <v>0</v>
      </c>
      <c r="T140" s="32">
        <f t="shared" ref="T140:W162" si="9">D140+H140+L140+P140</f>
        <v>4953945</v>
      </c>
      <c r="U140" s="32">
        <f t="shared" si="9"/>
        <v>2399484</v>
      </c>
      <c r="V140" s="32">
        <f t="shared" si="9"/>
        <v>2554461</v>
      </c>
      <c r="W140" s="32">
        <f t="shared" si="9"/>
        <v>0</v>
      </c>
    </row>
    <row r="141" spans="1:23" s="3" customFormat="1" ht="15" customHeight="1" x14ac:dyDescent="0.25">
      <c r="A141" s="36"/>
      <c r="B141" s="34"/>
      <c r="C141" s="35" t="s">
        <v>122</v>
      </c>
      <c r="D141" s="32">
        <f>passengers!P141</f>
        <v>576599</v>
      </c>
      <c r="E141" s="32">
        <f>passengers!Q141</f>
        <v>287263</v>
      </c>
      <c r="F141" s="32">
        <f>passengers!R141</f>
        <v>289336</v>
      </c>
      <c r="G141" s="32">
        <f>passengers!S141</f>
        <v>0</v>
      </c>
      <c r="H141" s="32">
        <f>passengers!AF141</f>
        <v>719556</v>
      </c>
      <c r="I141" s="32">
        <f>passengers!AG141</f>
        <v>347203</v>
      </c>
      <c r="J141" s="32">
        <f>passengers!AH141</f>
        <v>372353</v>
      </c>
      <c r="K141" s="32">
        <f>passengers!AI141</f>
        <v>0</v>
      </c>
      <c r="L141" s="32">
        <f>passengers!AV141</f>
        <v>813512</v>
      </c>
      <c r="M141" s="32">
        <f>passengers!AW141</f>
        <v>354642</v>
      </c>
      <c r="N141" s="32">
        <f>passengers!AX141</f>
        <v>458870</v>
      </c>
      <c r="O141" s="32">
        <f>passengers!AY141</f>
        <v>0</v>
      </c>
      <c r="P141" s="32">
        <f>passengers!BL141</f>
        <v>828595</v>
      </c>
      <c r="Q141" s="32">
        <f>passengers!BM141</f>
        <v>406169</v>
      </c>
      <c r="R141" s="32">
        <f>passengers!BN141</f>
        <v>422426</v>
      </c>
      <c r="S141" s="32">
        <f>passengers!BO141</f>
        <v>0</v>
      </c>
      <c r="T141" s="32">
        <f t="shared" si="9"/>
        <v>2938262</v>
      </c>
      <c r="U141" s="32">
        <f t="shared" si="9"/>
        <v>1395277</v>
      </c>
      <c r="V141" s="32">
        <f t="shared" si="9"/>
        <v>1542985</v>
      </c>
      <c r="W141" s="32">
        <f t="shared" si="9"/>
        <v>0</v>
      </c>
    </row>
    <row r="142" spans="1:23" s="3" customFormat="1" ht="15" customHeight="1" x14ac:dyDescent="0.25">
      <c r="A142" s="36"/>
      <c r="B142" s="34"/>
      <c r="C142" s="38" t="s">
        <v>123</v>
      </c>
      <c r="D142" s="32">
        <f>passengers!P142</f>
        <v>493430</v>
      </c>
      <c r="E142" s="32">
        <f>passengers!Q142</f>
        <v>243475</v>
      </c>
      <c r="F142" s="32">
        <f>passengers!R142</f>
        <v>249955</v>
      </c>
      <c r="G142" s="32">
        <f>passengers!S142</f>
        <v>0</v>
      </c>
      <c r="H142" s="32">
        <f>passengers!AF142</f>
        <v>602574</v>
      </c>
      <c r="I142" s="32">
        <f>passengers!AG142</f>
        <v>287303</v>
      </c>
      <c r="J142" s="32">
        <f>passengers!AH142</f>
        <v>315271</v>
      </c>
      <c r="K142" s="32">
        <f>passengers!AI142</f>
        <v>0</v>
      </c>
      <c r="L142" s="32">
        <f>passengers!AV142</f>
        <v>707639</v>
      </c>
      <c r="M142" s="32">
        <f>passengers!AW142</f>
        <v>302073</v>
      </c>
      <c r="N142" s="32">
        <f>passengers!AX142</f>
        <v>405566</v>
      </c>
      <c r="O142" s="32">
        <f>passengers!AY142</f>
        <v>0</v>
      </c>
      <c r="P142" s="32">
        <f>passengers!BL142</f>
        <v>694846</v>
      </c>
      <c r="Q142" s="32">
        <f>passengers!BM142</f>
        <v>336488</v>
      </c>
      <c r="R142" s="32">
        <f>passengers!BN142</f>
        <v>358358</v>
      </c>
      <c r="S142" s="32">
        <f>passengers!BO142</f>
        <v>0</v>
      </c>
      <c r="T142" s="32">
        <f t="shared" si="9"/>
        <v>2498489</v>
      </c>
      <c r="U142" s="32">
        <f t="shared" si="9"/>
        <v>1169339</v>
      </c>
      <c r="V142" s="32">
        <f t="shared" si="9"/>
        <v>1329150</v>
      </c>
      <c r="W142" s="32">
        <f t="shared" si="9"/>
        <v>0</v>
      </c>
    </row>
    <row r="143" spans="1:23" s="3" customFormat="1" ht="15" customHeight="1" x14ac:dyDescent="0.25">
      <c r="A143" s="36"/>
      <c r="B143" s="34"/>
      <c r="C143" s="38" t="s">
        <v>122</v>
      </c>
      <c r="D143" s="32">
        <f>passengers!P143</f>
        <v>83169</v>
      </c>
      <c r="E143" s="32">
        <f>passengers!Q143</f>
        <v>43788</v>
      </c>
      <c r="F143" s="32">
        <f>passengers!R143</f>
        <v>39381</v>
      </c>
      <c r="G143" s="32">
        <f>passengers!S143</f>
        <v>0</v>
      </c>
      <c r="H143" s="32">
        <f>passengers!AF143</f>
        <v>116982</v>
      </c>
      <c r="I143" s="32">
        <f>passengers!AG143</f>
        <v>59900</v>
      </c>
      <c r="J143" s="32">
        <f>passengers!AH143</f>
        <v>57082</v>
      </c>
      <c r="K143" s="32">
        <f>passengers!AI143</f>
        <v>0</v>
      </c>
      <c r="L143" s="32">
        <f>passengers!AV143</f>
        <v>105873</v>
      </c>
      <c r="M143" s="32">
        <f>passengers!AW143</f>
        <v>52569</v>
      </c>
      <c r="N143" s="32">
        <f>passengers!AX143</f>
        <v>53304</v>
      </c>
      <c r="O143" s="32">
        <f>passengers!AY143</f>
        <v>0</v>
      </c>
      <c r="P143" s="32">
        <f>passengers!BL143</f>
        <v>133749</v>
      </c>
      <c r="Q143" s="32">
        <f>passengers!BM143</f>
        <v>69681</v>
      </c>
      <c r="R143" s="32">
        <f>passengers!BN143</f>
        <v>64068</v>
      </c>
      <c r="S143" s="32">
        <f>passengers!BO143</f>
        <v>0</v>
      </c>
      <c r="T143" s="32">
        <f t="shared" si="9"/>
        <v>439773</v>
      </c>
      <c r="U143" s="32">
        <f t="shared" si="9"/>
        <v>225938</v>
      </c>
      <c r="V143" s="32">
        <f t="shared" si="9"/>
        <v>213835</v>
      </c>
      <c r="W143" s="32">
        <f t="shared" si="9"/>
        <v>0</v>
      </c>
    </row>
    <row r="144" spans="1:23" s="3" customFormat="1" ht="15" customHeight="1" x14ac:dyDescent="0.25">
      <c r="A144" s="36"/>
      <c r="B144" s="34"/>
      <c r="C144" s="38" t="s">
        <v>124</v>
      </c>
      <c r="D144" s="32">
        <f>passengers!P144</f>
        <v>0</v>
      </c>
      <c r="E144" s="32">
        <f>passengers!Q144</f>
        <v>0</v>
      </c>
      <c r="F144" s="32">
        <f>passengers!R144</f>
        <v>0</v>
      </c>
      <c r="G144" s="32">
        <f>passengers!S144</f>
        <v>0</v>
      </c>
      <c r="H144" s="32">
        <f>passengers!AF144</f>
        <v>0</v>
      </c>
      <c r="I144" s="32">
        <f>passengers!AG144</f>
        <v>0</v>
      </c>
      <c r="J144" s="32">
        <f>passengers!AH144</f>
        <v>0</v>
      </c>
      <c r="K144" s="32">
        <f>passengers!AI144</f>
        <v>0</v>
      </c>
      <c r="L144" s="32">
        <f>passengers!AV144</f>
        <v>0</v>
      </c>
      <c r="M144" s="32">
        <f>passengers!AW144</f>
        <v>0</v>
      </c>
      <c r="N144" s="32">
        <f>passengers!AX144</f>
        <v>0</v>
      </c>
      <c r="O144" s="32">
        <f>passengers!AY144</f>
        <v>0</v>
      </c>
      <c r="P144" s="32">
        <f>passengers!BL144</f>
        <v>0</v>
      </c>
      <c r="Q144" s="32">
        <f>passengers!BM144</f>
        <v>0</v>
      </c>
      <c r="R144" s="32">
        <f>passengers!BN144</f>
        <v>0</v>
      </c>
      <c r="S144" s="32">
        <f>passengers!BO144</f>
        <v>0</v>
      </c>
      <c r="T144" s="32">
        <f t="shared" si="9"/>
        <v>0</v>
      </c>
      <c r="U144" s="32">
        <f t="shared" si="9"/>
        <v>0</v>
      </c>
      <c r="V144" s="32">
        <f t="shared" si="9"/>
        <v>0</v>
      </c>
      <c r="W144" s="32">
        <f t="shared" si="9"/>
        <v>0</v>
      </c>
    </row>
    <row r="145" spans="1:23" s="3" customFormat="1" ht="15" customHeight="1" x14ac:dyDescent="0.25">
      <c r="A145" s="36"/>
      <c r="B145" s="34"/>
      <c r="C145" s="35" t="s">
        <v>125</v>
      </c>
      <c r="D145" s="32">
        <f>passengers!P145</f>
        <v>16315</v>
      </c>
      <c r="E145" s="32">
        <f>passengers!Q145</f>
        <v>8722</v>
      </c>
      <c r="F145" s="32">
        <f>passengers!R145</f>
        <v>7593</v>
      </c>
      <c r="G145" s="32">
        <f>passengers!S145</f>
        <v>0</v>
      </c>
      <c r="H145" s="32">
        <f>passengers!AF145</f>
        <v>28561</v>
      </c>
      <c r="I145" s="32">
        <f>passengers!AG145</f>
        <v>14226</v>
      </c>
      <c r="J145" s="32">
        <f>passengers!AH145</f>
        <v>14335</v>
      </c>
      <c r="K145" s="32">
        <f>passengers!AI145</f>
        <v>0</v>
      </c>
      <c r="L145" s="32">
        <f>passengers!AV145</f>
        <v>17565</v>
      </c>
      <c r="M145" s="32">
        <f>passengers!AW145</f>
        <v>8992</v>
      </c>
      <c r="N145" s="32">
        <f>passengers!AX145</f>
        <v>8573</v>
      </c>
      <c r="O145" s="32">
        <f>passengers!AY145</f>
        <v>0</v>
      </c>
      <c r="P145" s="32">
        <f>passengers!BL145</f>
        <v>19118</v>
      </c>
      <c r="Q145" s="32">
        <f>passengers!BM145</f>
        <v>9578</v>
      </c>
      <c r="R145" s="32">
        <f>passengers!BN145</f>
        <v>9540</v>
      </c>
      <c r="S145" s="32">
        <f>passengers!BO145</f>
        <v>0</v>
      </c>
      <c r="T145" s="32">
        <f t="shared" si="9"/>
        <v>81559</v>
      </c>
      <c r="U145" s="32">
        <f t="shared" si="9"/>
        <v>41518</v>
      </c>
      <c r="V145" s="32">
        <f t="shared" si="9"/>
        <v>40041</v>
      </c>
      <c r="W145" s="32">
        <f t="shared" si="9"/>
        <v>0</v>
      </c>
    </row>
    <row r="146" spans="1:23" s="3" customFormat="1" ht="15" customHeight="1" x14ac:dyDescent="0.25">
      <c r="A146" s="36"/>
      <c r="B146" s="34"/>
      <c r="C146" s="38" t="s">
        <v>126</v>
      </c>
      <c r="D146" s="32">
        <f>passengers!P146</f>
        <v>13705</v>
      </c>
      <c r="E146" s="32">
        <f>passengers!Q146</f>
        <v>7245</v>
      </c>
      <c r="F146" s="32">
        <f>passengers!R146</f>
        <v>6460</v>
      </c>
      <c r="G146" s="32">
        <f>passengers!S146</f>
        <v>0</v>
      </c>
      <c r="H146" s="32">
        <f>passengers!AF146</f>
        <v>13173</v>
      </c>
      <c r="I146" s="32">
        <f>passengers!AG146</f>
        <v>6329</v>
      </c>
      <c r="J146" s="32">
        <f>passengers!AH146</f>
        <v>6844</v>
      </c>
      <c r="K146" s="32">
        <f>passengers!AI146</f>
        <v>0</v>
      </c>
      <c r="L146" s="32">
        <f>passengers!AV146</f>
        <v>11153</v>
      </c>
      <c r="M146" s="32">
        <f>passengers!AW146</f>
        <v>5741</v>
      </c>
      <c r="N146" s="32">
        <f>passengers!AX146</f>
        <v>5412</v>
      </c>
      <c r="O146" s="32">
        <f>passengers!AY146</f>
        <v>0</v>
      </c>
      <c r="P146" s="32">
        <f>passengers!BL146</f>
        <v>10645</v>
      </c>
      <c r="Q146" s="32">
        <f>passengers!BM146</f>
        <v>5317</v>
      </c>
      <c r="R146" s="32">
        <f>passengers!BN146</f>
        <v>5328</v>
      </c>
      <c r="S146" s="32">
        <f>passengers!BO146</f>
        <v>0</v>
      </c>
      <c r="T146" s="32">
        <f t="shared" si="9"/>
        <v>48676</v>
      </c>
      <c r="U146" s="32">
        <f t="shared" si="9"/>
        <v>24632</v>
      </c>
      <c r="V146" s="32">
        <f t="shared" si="9"/>
        <v>24044</v>
      </c>
      <c r="W146" s="32">
        <f t="shared" si="9"/>
        <v>0</v>
      </c>
    </row>
    <row r="147" spans="1:23" s="3" customFormat="1" ht="15" customHeight="1" x14ac:dyDescent="0.25">
      <c r="A147" s="36"/>
      <c r="B147" s="34"/>
      <c r="C147" s="38" t="s">
        <v>127</v>
      </c>
      <c r="D147" s="32">
        <f>passengers!P147</f>
        <v>2610</v>
      </c>
      <c r="E147" s="32">
        <f>passengers!Q147</f>
        <v>1477</v>
      </c>
      <c r="F147" s="32">
        <f>passengers!R147</f>
        <v>1133</v>
      </c>
      <c r="G147" s="32">
        <f>passengers!S147</f>
        <v>0</v>
      </c>
      <c r="H147" s="32">
        <f>passengers!AF147</f>
        <v>15388</v>
      </c>
      <c r="I147" s="32">
        <f>passengers!AG147</f>
        <v>7897</v>
      </c>
      <c r="J147" s="32">
        <f>passengers!AH147</f>
        <v>7491</v>
      </c>
      <c r="K147" s="32">
        <f>passengers!AI147</f>
        <v>0</v>
      </c>
      <c r="L147" s="32">
        <f>passengers!AV147</f>
        <v>6412</v>
      </c>
      <c r="M147" s="32">
        <f>passengers!AW147</f>
        <v>3251</v>
      </c>
      <c r="N147" s="32">
        <f>passengers!AX147</f>
        <v>3161</v>
      </c>
      <c r="O147" s="32">
        <f>passengers!AY147</f>
        <v>0</v>
      </c>
      <c r="P147" s="32">
        <f>passengers!BL147</f>
        <v>8473</v>
      </c>
      <c r="Q147" s="32">
        <f>passengers!BM147</f>
        <v>4261</v>
      </c>
      <c r="R147" s="32">
        <f>passengers!BN147</f>
        <v>4212</v>
      </c>
      <c r="S147" s="32">
        <f>passengers!BO147</f>
        <v>0</v>
      </c>
      <c r="T147" s="32">
        <f t="shared" si="9"/>
        <v>32883</v>
      </c>
      <c r="U147" s="32">
        <f t="shared" si="9"/>
        <v>16886</v>
      </c>
      <c r="V147" s="32">
        <f t="shared" si="9"/>
        <v>15997</v>
      </c>
      <c r="W147" s="32">
        <f t="shared" si="9"/>
        <v>0</v>
      </c>
    </row>
    <row r="148" spans="1:23" s="3" customFormat="1" ht="15" customHeight="1" x14ac:dyDescent="0.25">
      <c r="A148" s="36"/>
      <c r="B148" s="34"/>
      <c r="C148" s="35" t="s">
        <v>128</v>
      </c>
      <c r="D148" s="32">
        <f>passengers!P148</f>
        <v>123364</v>
      </c>
      <c r="E148" s="32">
        <f>passengers!Q148</f>
        <v>57463</v>
      </c>
      <c r="F148" s="32">
        <f>passengers!R148</f>
        <v>65901</v>
      </c>
      <c r="G148" s="32">
        <f>passengers!S148</f>
        <v>0</v>
      </c>
      <c r="H148" s="32">
        <f>passengers!AF148</f>
        <v>165680</v>
      </c>
      <c r="I148" s="32">
        <f>passengers!AG148</f>
        <v>79222</v>
      </c>
      <c r="J148" s="32">
        <f>passengers!AH148</f>
        <v>86458</v>
      </c>
      <c r="K148" s="32">
        <f>passengers!AI148</f>
        <v>0</v>
      </c>
      <c r="L148" s="32">
        <f>passengers!AV148</f>
        <v>102225</v>
      </c>
      <c r="M148" s="32">
        <f>passengers!AW148</f>
        <v>49035</v>
      </c>
      <c r="N148" s="32">
        <f>passengers!AX148</f>
        <v>53190</v>
      </c>
      <c r="O148" s="32">
        <f>passengers!AY148</f>
        <v>0</v>
      </c>
      <c r="P148" s="32">
        <f>passengers!BL148</f>
        <v>126806</v>
      </c>
      <c r="Q148" s="32">
        <f>passengers!BM148</f>
        <v>64386</v>
      </c>
      <c r="R148" s="32">
        <f>passengers!BN148</f>
        <v>62420</v>
      </c>
      <c r="S148" s="32">
        <f>passengers!BO148</f>
        <v>0</v>
      </c>
      <c r="T148" s="32">
        <f t="shared" si="9"/>
        <v>518075</v>
      </c>
      <c r="U148" s="32">
        <f t="shared" si="9"/>
        <v>250106</v>
      </c>
      <c r="V148" s="32">
        <f t="shared" si="9"/>
        <v>267969</v>
      </c>
      <c r="W148" s="32">
        <f t="shared" si="9"/>
        <v>0</v>
      </c>
    </row>
    <row r="149" spans="1:23" s="3" customFormat="1" ht="15" customHeight="1" x14ac:dyDescent="0.25">
      <c r="A149" s="36"/>
      <c r="B149" s="34"/>
      <c r="C149" s="38" t="s">
        <v>129</v>
      </c>
      <c r="D149" s="32">
        <f>passengers!P149</f>
        <v>60477</v>
      </c>
      <c r="E149" s="32">
        <f>passengers!Q149</f>
        <v>26611</v>
      </c>
      <c r="F149" s="32">
        <f>passengers!R149</f>
        <v>33866</v>
      </c>
      <c r="G149" s="32">
        <f>passengers!S149</f>
        <v>0</v>
      </c>
      <c r="H149" s="32">
        <f>passengers!AF149</f>
        <v>80891</v>
      </c>
      <c r="I149" s="32">
        <f>passengers!AG149</f>
        <v>38770</v>
      </c>
      <c r="J149" s="32">
        <f>passengers!AH149</f>
        <v>42121</v>
      </c>
      <c r="K149" s="32">
        <f>passengers!AI149</f>
        <v>0</v>
      </c>
      <c r="L149" s="32">
        <f>passengers!AV149</f>
        <v>42252</v>
      </c>
      <c r="M149" s="32">
        <f>passengers!AW149</f>
        <v>19423</v>
      </c>
      <c r="N149" s="32">
        <f>passengers!AX149</f>
        <v>22829</v>
      </c>
      <c r="O149" s="32">
        <f>passengers!AY149</f>
        <v>0</v>
      </c>
      <c r="P149" s="32">
        <f>passengers!BL149</f>
        <v>36919</v>
      </c>
      <c r="Q149" s="32">
        <f>passengers!BM149</f>
        <v>18868</v>
      </c>
      <c r="R149" s="32">
        <f>passengers!BN149</f>
        <v>18051</v>
      </c>
      <c r="S149" s="32">
        <f>passengers!BO149</f>
        <v>0</v>
      </c>
      <c r="T149" s="32">
        <f t="shared" si="9"/>
        <v>220539</v>
      </c>
      <c r="U149" s="32">
        <f t="shared" si="9"/>
        <v>103672</v>
      </c>
      <c r="V149" s="32">
        <f t="shared" si="9"/>
        <v>116867</v>
      </c>
      <c r="W149" s="32">
        <f t="shared" si="9"/>
        <v>0</v>
      </c>
    </row>
    <row r="150" spans="1:23" s="3" customFormat="1" ht="13.5" customHeight="1" x14ac:dyDescent="0.25">
      <c r="A150" s="36"/>
      <c r="B150" s="34"/>
      <c r="C150" s="38" t="s">
        <v>130</v>
      </c>
      <c r="D150" s="32">
        <f>passengers!P150</f>
        <v>62887</v>
      </c>
      <c r="E150" s="32">
        <f>passengers!Q150</f>
        <v>30852</v>
      </c>
      <c r="F150" s="32">
        <f>passengers!R150</f>
        <v>32035</v>
      </c>
      <c r="G150" s="32">
        <f>passengers!S150</f>
        <v>0</v>
      </c>
      <c r="H150" s="32">
        <f>passengers!AF150</f>
        <v>84789</v>
      </c>
      <c r="I150" s="32">
        <f>passengers!AG150</f>
        <v>40452</v>
      </c>
      <c r="J150" s="32">
        <f>passengers!AH150</f>
        <v>44337</v>
      </c>
      <c r="K150" s="32">
        <f>passengers!AI150</f>
        <v>0</v>
      </c>
      <c r="L150" s="32">
        <f>passengers!AV150</f>
        <v>59973</v>
      </c>
      <c r="M150" s="32">
        <f>passengers!AW150</f>
        <v>29612</v>
      </c>
      <c r="N150" s="32">
        <f>passengers!AX150</f>
        <v>30361</v>
      </c>
      <c r="O150" s="32">
        <f>passengers!AY150</f>
        <v>0</v>
      </c>
      <c r="P150" s="32">
        <f>passengers!BL150</f>
        <v>89887</v>
      </c>
      <c r="Q150" s="32">
        <f>passengers!BM150</f>
        <v>45518</v>
      </c>
      <c r="R150" s="32">
        <f>passengers!BN150</f>
        <v>44369</v>
      </c>
      <c r="S150" s="32">
        <f>passengers!BO150</f>
        <v>0</v>
      </c>
      <c r="T150" s="32">
        <f t="shared" si="9"/>
        <v>297536</v>
      </c>
      <c r="U150" s="32">
        <f t="shared" si="9"/>
        <v>146434</v>
      </c>
      <c r="V150" s="32">
        <f t="shared" si="9"/>
        <v>151102</v>
      </c>
      <c r="W150" s="32">
        <f t="shared" si="9"/>
        <v>0</v>
      </c>
    </row>
    <row r="151" spans="1:23" s="3" customFormat="1" ht="13.5" customHeight="1" x14ac:dyDescent="0.25">
      <c r="A151" s="36"/>
      <c r="B151" s="34"/>
      <c r="C151" s="38" t="s">
        <v>131</v>
      </c>
      <c r="D151" s="32">
        <f>passengers!P151</f>
        <v>0</v>
      </c>
      <c r="E151" s="32">
        <f>passengers!Q151</f>
        <v>0</v>
      </c>
      <c r="F151" s="32">
        <f>passengers!R151</f>
        <v>0</v>
      </c>
      <c r="G151" s="32">
        <f>passengers!S151</f>
        <v>0</v>
      </c>
      <c r="H151" s="32">
        <f>passengers!AF151</f>
        <v>0</v>
      </c>
      <c r="I151" s="32">
        <f>passengers!AG151</f>
        <v>0</v>
      </c>
      <c r="J151" s="32">
        <f>passengers!AH151</f>
        <v>0</v>
      </c>
      <c r="K151" s="32">
        <f>passengers!AI151</f>
        <v>0</v>
      </c>
      <c r="L151" s="32">
        <f>passengers!AV151</f>
        <v>0</v>
      </c>
      <c r="M151" s="32">
        <f>passengers!AW151</f>
        <v>0</v>
      </c>
      <c r="N151" s="32">
        <f>passengers!AX151</f>
        <v>0</v>
      </c>
      <c r="O151" s="32">
        <f>passengers!AY151</f>
        <v>0</v>
      </c>
      <c r="P151" s="32">
        <f>passengers!BL151</f>
        <v>0</v>
      </c>
      <c r="Q151" s="32">
        <f>passengers!BM151</f>
        <v>0</v>
      </c>
      <c r="R151" s="32">
        <f>passengers!BN151</f>
        <v>0</v>
      </c>
      <c r="S151" s="32">
        <f>passengers!BO151</f>
        <v>0</v>
      </c>
      <c r="T151" s="32">
        <f t="shared" si="9"/>
        <v>0</v>
      </c>
      <c r="U151" s="32">
        <f t="shared" si="9"/>
        <v>0</v>
      </c>
      <c r="V151" s="32">
        <f t="shared" si="9"/>
        <v>0</v>
      </c>
      <c r="W151" s="32">
        <f t="shared" si="9"/>
        <v>0</v>
      </c>
    </row>
    <row r="152" spans="1:23" s="3" customFormat="1" ht="15" customHeight="1" x14ac:dyDescent="0.25">
      <c r="A152" s="36"/>
      <c r="B152" s="34"/>
      <c r="C152" s="35" t="s">
        <v>132</v>
      </c>
      <c r="D152" s="32">
        <f>passengers!P152</f>
        <v>90609</v>
      </c>
      <c r="E152" s="32">
        <f>passengers!Q152</f>
        <v>48571</v>
      </c>
      <c r="F152" s="32">
        <f>passengers!R152</f>
        <v>42038</v>
      </c>
      <c r="G152" s="32">
        <f>passengers!S152</f>
        <v>0</v>
      </c>
      <c r="H152" s="32">
        <f>passengers!AF152</f>
        <v>105119</v>
      </c>
      <c r="I152" s="32">
        <f>passengers!AG152</f>
        <v>49597</v>
      </c>
      <c r="J152" s="32">
        <f>passengers!AH152</f>
        <v>55522</v>
      </c>
      <c r="K152" s="32">
        <f>passengers!AI152</f>
        <v>0</v>
      </c>
      <c r="L152" s="32">
        <f>passengers!AV152</f>
        <v>96651</v>
      </c>
      <c r="M152" s="32">
        <f>passengers!AW152</f>
        <v>48619</v>
      </c>
      <c r="N152" s="32">
        <f>passengers!AX152</f>
        <v>48032</v>
      </c>
      <c r="O152" s="32">
        <f>passengers!AY152</f>
        <v>0</v>
      </c>
      <c r="P152" s="32">
        <f>passengers!BL152</f>
        <v>96658</v>
      </c>
      <c r="Q152" s="32">
        <f>passengers!BM152</f>
        <v>38853</v>
      </c>
      <c r="R152" s="32">
        <f>passengers!BN152</f>
        <v>57805</v>
      </c>
      <c r="S152" s="32">
        <f>passengers!BO152</f>
        <v>0</v>
      </c>
      <c r="T152" s="32">
        <f t="shared" si="9"/>
        <v>389037</v>
      </c>
      <c r="U152" s="32">
        <f t="shared" si="9"/>
        <v>185640</v>
      </c>
      <c r="V152" s="32">
        <f t="shared" si="9"/>
        <v>203397</v>
      </c>
      <c r="W152" s="32">
        <f t="shared" si="9"/>
        <v>0</v>
      </c>
    </row>
    <row r="153" spans="1:23" s="3" customFormat="1" ht="15" customHeight="1" x14ac:dyDescent="0.25">
      <c r="A153" s="36"/>
      <c r="B153" s="34"/>
      <c r="C153" s="38" t="s">
        <v>133</v>
      </c>
      <c r="D153" s="32">
        <f>passengers!P153</f>
        <v>90609</v>
      </c>
      <c r="E153" s="32">
        <f>passengers!Q153</f>
        <v>48571</v>
      </c>
      <c r="F153" s="32">
        <f>passengers!R153</f>
        <v>42038</v>
      </c>
      <c r="G153" s="32">
        <f>passengers!S153</f>
        <v>0</v>
      </c>
      <c r="H153" s="32">
        <f>passengers!AF153</f>
        <v>105119</v>
      </c>
      <c r="I153" s="32">
        <f>passengers!AG153</f>
        <v>49597</v>
      </c>
      <c r="J153" s="32">
        <f>passengers!AH153</f>
        <v>55522</v>
      </c>
      <c r="K153" s="32">
        <f>passengers!AI153</f>
        <v>0</v>
      </c>
      <c r="L153" s="32">
        <f>passengers!AV153</f>
        <v>96651</v>
      </c>
      <c r="M153" s="32">
        <f>passengers!AW153</f>
        <v>48619</v>
      </c>
      <c r="N153" s="32">
        <f>passengers!AX153</f>
        <v>48032</v>
      </c>
      <c r="O153" s="32">
        <f>passengers!AY153</f>
        <v>0</v>
      </c>
      <c r="P153" s="32">
        <f>passengers!BL153</f>
        <v>96658</v>
      </c>
      <c r="Q153" s="32">
        <f>passengers!BM153</f>
        <v>38853</v>
      </c>
      <c r="R153" s="32">
        <f>passengers!BN153</f>
        <v>57805</v>
      </c>
      <c r="S153" s="32">
        <f>passengers!BO153</f>
        <v>0</v>
      </c>
      <c r="T153" s="32">
        <f t="shared" si="9"/>
        <v>389037</v>
      </c>
      <c r="U153" s="32">
        <f t="shared" si="9"/>
        <v>185640</v>
      </c>
      <c r="V153" s="32">
        <f t="shared" si="9"/>
        <v>203397</v>
      </c>
      <c r="W153" s="32">
        <f t="shared" si="9"/>
        <v>0</v>
      </c>
    </row>
    <row r="154" spans="1:23" s="3" customFormat="1" ht="13.5" customHeight="1" x14ac:dyDescent="0.25">
      <c r="A154" s="36"/>
      <c r="B154" s="34"/>
      <c r="C154" s="38" t="s">
        <v>134</v>
      </c>
      <c r="D154" s="32">
        <f>passengers!P154</f>
        <v>0</v>
      </c>
      <c r="E154" s="32">
        <f>passengers!Q154</f>
        <v>0</v>
      </c>
      <c r="F154" s="32">
        <f>passengers!R154</f>
        <v>0</v>
      </c>
      <c r="G154" s="32">
        <f>passengers!S154</f>
        <v>0</v>
      </c>
      <c r="H154" s="32">
        <f>passengers!AF154</f>
        <v>0</v>
      </c>
      <c r="I154" s="32">
        <f>passengers!AG154</f>
        <v>0</v>
      </c>
      <c r="J154" s="32">
        <f>passengers!AH154</f>
        <v>0</v>
      </c>
      <c r="K154" s="32">
        <f>passengers!AI154</f>
        <v>0</v>
      </c>
      <c r="L154" s="32">
        <f>passengers!AV154</f>
        <v>0</v>
      </c>
      <c r="M154" s="32">
        <f>passengers!AW154</f>
        <v>0</v>
      </c>
      <c r="N154" s="32">
        <f>passengers!AX154</f>
        <v>0</v>
      </c>
      <c r="O154" s="32">
        <f>passengers!AY154</f>
        <v>0</v>
      </c>
      <c r="P154" s="32">
        <f>passengers!BL154</f>
        <v>0</v>
      </c>
      <c r="Q154" s="32">
        <f>passengers!BM154</f>
        <v>0</v>
      </c>
      <c r="R154" s="32">
        <f>passengers!BN154</f>
        <v>0</v>
      </c>
      <c r="S154" s="32">
        <f>passengers!BO154</f>
        <v>0</v>
      </c>
      <c r="T154" s="32">
        <f t="shared" si="9"/>
        <v>0</v>
      </c>
      <c r="U154" s="32">
        <f t="shared" si="9"/>
        <v>0</v>
      </c>
      <c r="V154" s="32">
        <f t="shared" si="9"/>
        <v>0</v>
      </c>
      <c r="W154" s="32">
        <f t="shared" si="9"/>
        <v>0</v>
      </c>
    </row>
    <row r="155" spans="1:23" s="3" customFormat="1" ht="15" customHeight="1" x14ac:dyDescent="0.25">
      <c r="A155" s="36"/>
      <c r="B155" s="34"/>
      <c r="C155" s="35" t="s">
        <v>135</v>
      </c>
      <c r="D155" s="32">
        <f>passengers!P155</f>
        <v>200205</v>
      </c>
      <c r="E155" s="32">
        <f>passengers!Q155</f>
        <v>99170</v>
      </c>
      <c r="F155" s="32">
        <f>passengers!R155</f>
        <v>101035</v>
      </c>
      <c r="G155" s="32">
        <f>passengers!S155</f>
        <v>0</v>
      </c>
      <c r="H155" s="32">
        <f>passengers!AF155</f>
        <v>223571</v>
      </c>
      <c r="I155" s="32">
        <f>passengers!AG155</f>
        <v>107789</v>
      </c>
      <c r="J155" s="32">
        <f>passengers!AH155</f>
        <v>115782</v>
      </c>
      <c r="K155" s="32">
        <f>passengers!AI155</f>
        <v>0</v>
      </c>
      <c r="L155" s="32">
        <f>passengers!AV155</f>
        <v>208666</v>
      </c>
      <c r="M155" s="32">
        <f>passengers!AW155</f>
        <v>112480</v>
      </c>
      <c r="N155" s="32">
        <f>passengers!AX155</f>
        <v>96186</v>
      </c>
      <c r="O155" s="32">
        <f>passengers!AY155</f>
        <v>0</v>
      </c>
      <c r="P155" s="32">
        <f>passengers!BL155</f>
        <v>244129</v>
      </c>
      <c r="Q155" s="32">
        <f>passengers!BM155</f>
        <v>137200</v>
      </c>
      <c r="R155" s="32">
        <f>passengers!BN155</f>
        <v>106929</v>
      </c>
      <c r="S155" s="32">
        <f>passengers!BO155</f>
        <v>0</v>
      </c>
      <c r="T155" s="32">
        <f t="shared" si="9"/>
        <v>876571</v>
      </c>
      <c r="U155" s="32">
        <f t="shared" si="9"/>
        <v>456639</v>
      </c>
      <c r="V155" s="32">
        <f t="shared" si="9"/>
        <v>419932</v>
      </c>
      <c r="W155" s="32">
        <f t="shared" si="9"/>
        <v>0</v>
      </c>
    </row>
    <row r="156" spans="1:23" s="3" customFormat="1" ht="15" customHeight="1" x14ac:dyDescent="0.25">
      <c r="A156" s="36"/>
      <c r="B156" s="34"/>
      <c r="C156" s="38" t="s">
        <v>136</v>
      </c>
      <c r="D156" s="32">
        <f>passengers!P156</f>
        <v>183309</v>
      </c>
      <c r="E156" s="32">
        <f>passengers!Q156</f>
        <v>91029</v>
      </c>
      <c r="F156" s="32">
        <f>passengers!R156</f>
        <v>92280</v>
      </c>
      <c r="G156" s="32">
        <f>passengers!S156</f>
        <v>0</v>
      </c>
      <c r="H156" s="32">
        <f>passengers!AF156</f>
        <v>199365</v>
      </c>
      <c r="I156" s="32">
        <f>passengers!AG156</f>
        <v>96176</v>
      </c>
      <c r="J156" s="32">
        <f>passengers!AH156</f>
        <v>103189</v>
      </c>
      <c r="K156" s="32">
        <f>passengers!AI156</f>
        <v>0</v>
      </c>
      <c r="L156" s="32">
        <f>passengers!AV156</f>
        <v>185111</v>
      </c>
      <c r="M156" s="32">
        <f>passengers!AW156</f>
        <v>100635</v>
      </c>
      <c r="N156" s="32">
        <f>passengers!AX156</f>
        <v>84476</v>
      </c>
      <c r="O156" s="32">
        <f>passengers!AY156</f>
        <v>0</v>
      </c>
      <c r="P156" s="32">
        <f>passengers!BL156</f>
        <v>222585</v>
      </c>
      <c r="Q156" s="32">
        <f>passengers!BM156</f>
        <v>126374</v>
      </c>
      <c r="R156" s="32">
        <f>passengers!BN156</f>
        <v>96211</v>
      </c>
      <c r="S156" s="32">
        <f>passengers!BO156</f>
        <v>0</v>
      </c>
      <c r="T156" s="32">
        <f t="shared" si="9"/>
        <v>790370</v>
      </c>
      <c r="U156" s="32">
        <f t="shared" si="9"/>
        <v>414214</v>
      </c>
      <c r="V156" s="32">
        <f t="shared" si="9"/>
        <v>376156</v>
      </c>
      <c r="W156" s="32">
        <f t="shared" si="9"/>
        <v>0</v>
      </c>
    </row>
    <row r="157" spans="1:23" s="3" customFormat="1" ht="15" customHeight="1" x14ac:dyDescent="0.25">
      <c r="A157" s="36"/>
      <c r="B157" s="34"/>
      <c r="C157" s="38" t="s">
        <v>137</v>
      </c>
      <c r="D157" s="32">
        <f>passengers!P157</f>
        <v>0</v>
      </c>
      <c r="E157" s="32">
        <f>passengers!Q157</f>
        <v>0</v>
      </c>
      <c r="F157" s="32">
        <f>passengers!R157</f>
        <v>0</v>
      </c>
      <c r="G157" s="32">
        <f>passengers!S157</f>
        <v>0</v>
      </c>
      <c r="H157" s="32">
        <f>passengers!AF157</f>
        <v>0</v>
      </c>
      <c r="I157" s="32">
        <f>passengers!AG157</f>
        <v>0</v>
      </c>
      <c r="J157" s="32">
        <f>passengers!AH157</f>
        <v>0</v>
      </c>
      <c r="K157" s="32">
        <f>passengers!AI157</f>
        <v>0</v>
      </c>
      <c r="L157" s="32">
        <f>passengers!AV157</f>
        <v>0</v>
      </c>
      <c r="M157" s="32">
        <f>passengers!AW157</f>
        <v>0</v>
      </c>
      <c r="N157" s="32">
        <f>passengers!AX157</f>
        <v>0</v>
      </c>
      <c r="O157" s="32">
        <f>passengers!AY157</f>
        <v>0</v>
      </c>
      <c r="P157" s="32">
        <f>passengers!BL157</f>
        <v>0</v>
      </c>
      <c r="Q157" s="32">
        <f>passengers!BM157</f>
        <v>0</v>
      </c>
      <c r="R157" s="32">
        <f>passengers!BN157</f>
        <v>0</v>
      </c>
      <c r="S157" s="32">
        <f>passengers!BO157</f>
        <v>0</v>
      </c>
      <c r="T157" s="32">
        <f t="shared" si="9"/>
        <v>0</v>
      </c>
      <c r="U157" s="32">
        <f t="shared" si="9"/>
        <v>0</v>
      </c>
      <c r="V157" s="32">
        <f t="shared" si="9"/>
        <v>0</v>
      </c>
      <c r="W157" s="32">
        <f t="shared" si="9"/>
        <v>0</v>
      </c>
    </row>
    <row r="158" spans="1:23" s="3" customFormat="1" ht="15" customHeight="1" x14ac:dyDescent="0.25">
      <c r="A158" s="36"/>
      <c r="B158" s="34"/>
      <c r="C158" s="38" t="s">
        <v>138</v>
      </c>
      <c r="D158" s="32">
        <f>passengers!P158</f>
        <v>6076</v>
      </c>
      <c r="E158" s="32">
        <f>passengers!Q158</f>
        <v>2647</v>
      </c>
      <c r="F158" s="32">
        <f>passengers!R158</f>
        <v>3429</v>
      </c>
      <c r="G158" s="32">
        <f>passengers!S158</f>
        <v>0</v>
      </c>
      <c r="H158" s="32">
        <f>passengers!AF158</f>
        <v>8955</v>
      </c>
      <c r="I158" s="32">
        <f>passengers!AG158</f>
        <v>4120</v>
      </c>
      <c r="J158" s="32">
        <f>passengers!AH158</f>
        <v>4835</v>
      </c>
      <c r="K158" s="32">
        <f>passengers!AI158</f>
        <v>0</v>
      </c>
      <c r="L158" s="32">
        <f>passengers!AV158</f>
        <v>8839</v>
      </c>
      <c r="M158" s="32">
        <f>passengers!AW158</f>
        <v>4249</v>
      </c>
      <c r="N158" s="32">
        <f>passengers!AX158</f>
        <v>4590</v>
      </c>
      <c r="O158" s="32">
        <f>passengers!AY158</f>
        <v>0</v>
      </c>
      <c r="P158" s="32">
        <f>passengers!BL158</f>
        <v>9086</v>
      </c>
      <c r="Q158" s="32">
        <f>passengers!BM158</f>
        <v>4403</v>
      </c>
      <c r="R158" s="32">
        <f>passengers!BN158</f>
        <v>4683</v>
      </c>
      <c r="S158" s="32">
        <f>passengers!BO158</f>
        <v>0</v>
      </c>
      <c r="T158" s="32">
        <f t="shared" si="9"/>
        <v>32956</v>
      </c>
      <c r="U158" s="32">
        <f t="shared" si="9"/>
        <v>15419</v>
      </c>
      <c r="V158" s="32">
        <f t="shared" si="9"/>
        <v>17537</v>
      </c>
      <c r="W158" s="32">
        <f t="shared" si="9"/>
        <v>0</v>
      </c>
    </row>
    <row r="159" spans="1:23" s="3" customFormat="1" ht="15" customHeight="1" x14ac:dyDescent="0.25">
      <c r="A159" s="36"/>
      <c r="B159" s="34"/>
      <c r="C159" s="38" t="s">
        <v>139</v>
      </c>
      <c r="D159" s="32">
        <f>passengers!P159</f>
        <v>10820</v>
      </c>
      <c r="E159" s="32">
        <f>passengers!Q159</f>
        <v>5494</v>
      </c>
      <c r="F159" s="32">
        <f>passengers!R159</f>
        <v>5326</v>
      </c>
      <c r="G159" s="32">
        <f>passengers!S159</f>
        <v>0</v>
      </c>
      <c r="H159" s="32">
        <f>passengers!AF159</f>
        <v>15251</v>
      </c>
      <c r="I159" s="32">
        <f>passengers!AG159</f>
        <v>7493</v>
      </c>
      <c r="J159" s="32">
        <f>passengers!AH159</f>
        <v>7758</v>
      </c>
      <c r="K159" s="32">
        <f>passengers!AI159</f>
        <v>0</v>
      </c>
      <c r="L159" s="32">
        <f>passengers!AV159</f>
        <v>14716</v>
      </c>
      <c r="M159" s="32">
        <f>passengers!AW159</f>
        <v>7596</v>
      </c>
      <c r="N159" s="32">
        <f>passengers!AX159</f>
        <v>7120</v>
      </c>
      <c r="O159" s="32">
        <f>passengers!AY159</f>
        <v>0</v>
      </c>
      <c r="P159" s="32">
        <f>passengers!BL159</f>
        <v>12458</v>
      </c>
      <c r="Q159" s="32">
        <f>passengers!BM159</f>
        <v>6423</v>
      </c>
      <c r="R159" s="32">
        <f>passengers!BN159</f>
        <v>6035</v>
      </c>
      <c r="S159" s="32">
        <f>passengers!BO159</f>
        <v>0</v>
      </c>
      <c r="T159" s="32">
        <f t="shared" si="9"/>
        <v>53245</v>
      </c>
      <c r="U159" s="32">
        <f t="shared" si="9"/>
        <v>27006</v>
      </c>
      <c r="V159" s="32">
        <f t="shared" si="9"/>
        <v>26239</v>
      </c>
      <c r="W159" s="32">
        <f t="shared" si="9"/>
        <v>0</v>
      </c>
    </row>
    <row r="160" spans="1:23" s="3" customFormat="1" ht="15" customHeight="1" x14ac:dyDescent="0.25">
      <c r="A160" s="36"/>
      <c r="B160" s="34"/>
      <c r="C160" s="38" t="s">
        <v>140</v>
      </c>
      <c r="D160" s="32">
        <f>passengers!P160</f>
        <v>0</v>
      </c>
      <c r="E160" s="32">
        <f>passengers!Q160</f>
        <v>0</v>
      </c>
      <c r="F160" s="32">
        <f>passengers!R160</f>
        <v>0</v>
      </c>
      <c r="G160" s="32">
        <f>passengers!S160</f>
        <v>0</v>
      </c>
      <c r="H160" s="32">
        <f>passengers!AF160</f>
        <v>0</v>
      </c>
      <c r="I160" s="32">
        <f>passengers!AG160</f>
        <v>0</v>
      </c>
      <c r="J160" s="32">
        <f>passengers!AH160</f>
        <v>0</v>
      </c>
      <c r="K160" s="32">
        <f>passengers!AI160</f>
        <v>0</v>
      </c>
      <c r="L160" s="32">
        <f>passengers!AV160</f>
        <v>0</v>
      </c>
      <c r="M160" s="32">
        <f>passengers!AW160</f>
        <v>0</v>
      </c>
      <c r="N160" s="32">
        <f>passengers!AX160</f>
        <v>0</v>
      </c>
      <c r="O160" s="32">
        <f>passengers!AY160</f>
        <v>0</v>
      </c>
      <c r="P160" s="32">
        <f>passengers!BL160</f>
        <v>0</v>
      </c>
      <c r="Q160" s="32">
        <f>passengers!BM160</f>
        <v>0</v>
      </c>
      <c r="R160" s="32">
        <f>passengers!BN160</f>
        <v>0</v>
      </c>
      <c r="S160" s="32">
        <f>passengers!BO160</f>
        <v>0</v>
      </c>
      <c r="T160" s="32">
        <f t="shared" si="9"/>
        <v>0</v>
      </c>
      <c r="U160" s="32">
        <f t="shared" si="9"/>
        <v>0</v>
      </c>
      <c r="V160" s="32">
        <f t="shared" si="9"/>
        <v>0</v>
      </c>
      <c r="W160" s="32">
        <f t="shared" si="9"/>
        <v>0</v>
      </c>
    </row>
    <row r="161" spans="1:23" s="3" customFormat="1" ht="15" customHeight="1" x14ac:dyDescent="0.25">
      <c r="A161" s="36"/>
      <c r="B161" s="34"/>
      <c r="C161" s="35" t="s">
        <v>51</v>
      </c>
      <c r="D161" s="32">
        <f>passengers!P161</f>
        <v>29041</v>
      </c>
      <c r="E161" s="32">
        <f>passengers!Q161</f>
        <v>15064</v>
      </c>
      <c r="F161" s="32">
        <f>passengers!R161</f>
        <v>13977</v>
      </c>
      <c r="G161" s="32">
        <f>passengers!S161</f>
        <v>0</v>
      </c>
      <c r="H161" s="32">
        <f>passengers!AF161</f>
        <v>34644</v>
      </c>
      <c r="I161" s="32">
        <f>passengers!AG161</f>
        <v>15977</v>
      </c>
      <c r="J161" s="32">
        <f>passengers!AH161</f>
        <v>18667</v>
      </c>
      <c r="K161" s="32">
        <f>passengers!AI161</f>
        <v>0</v>
      </c>
      <c r="L161" s="32">
        <f>passengers!AV161</f>
        <v>42055</v>
      </c>
      <c r="M161" s="32">
        <f>passengers!AW161</f>
        <v>19634</v>
      </c>
      <c r="N161" s="32">
        <f>passengers!AX161</f>
        <v>22421</v>
      </c>
      <c r="O161" s="32">
        <f>passengers!AY161</f>
        <v>0</v>
      </c>
      <c r="P161" s="32">
        <f>passengers!BL161</f>
        <v>44701</v>
      </c>
      <c r="Q161" s="32">
        <f>passengers!BM161</f>
        <v>19629</v>
      </c>
      <c r="R161" s="32">
        <f>passengers!BN161</f>
        <v>25072</v>
      </c>
      <c r="S161" s="32">
        <f>passengers!BO161</f>
        <v>0</v>
      </c>
      <c r="T161" s="32">
        <f t="shared" si="9"/>
        <v>150441</v>
      </c>
      <c r="U161" s="32">
        <f t="shared" si="9"/>
        <v>70304</v>
      </c>
      <c r="V161" s="32">
        <f t="shared" si="9"/>
        <v>80137</v>
      </c>
      <c r="W161" s="32">
        <f t="shared" si="9"/>
        <v>0</v>
      </c>
    </row>
    <row r="162" spans="1:23" s="3" customFormat="1" ht="15" customHeight="1" x14ac:dyDescent="0.25">
      <c r="A162" s="36"/>
      <c r="B162" s="34"/>
      <c r="C162" s="35" t="s">
        <v>26</v>
      </c>
      <c r="D162" s="32">
        <f>passengers!P162</f>
        <v>0</v>
      </c>
      <c r="E162" s="32">
        <f>passengers!Q162</f>
        <v>0</v>
      </c>
      <c r="F162" s="32">
        <f>passengers!R162</f>
        <v>0</v>
      </c>
      <c r="G162" s="32">
        <f>passengers!S162</f>
        <v>0</v>
      </c>
      <c r="H162" s="32">
        <f>passengers!AF162</f>
        <v>0</v>
      </c>
      <c r="I162" s="32">
        <f>passengers!AG162</f>
        <v>0</v>
      </c>
      <c r="J162" s="32">
        <f>passengers!AH162</f>
        <v>0</v>
      </c>
      <c r="K162" s="32">
        <f>passengers!AI162</f>
        <v>0</v>
      </c>
      <c r="L162" s="32">
        <f>passengers!AV162</f>
        <v>0</v>
      </c>
      <c r="M162" s="32">
        <f>passengers!AW162</f>
        <v>0</v>
      </c>
      <c r="N162" s="32">
        <f>passengers!AX162</f>
        <v>0</v>
      </c>
      <c r="O162" s="32">
        <f>passengers!AY162</f>
        <v>0</v>
      </c>
      <c r="P162" s="32">
        <f>passengers!BL162</f>
        <v>0</v>
      </c>
      <c r="Q162" s="32">
        <f>passengers!BM162</f>
        <v>0</v>
      </c>
      <c r="R162" s="32">
        <f>passengers!BN162</f>
        <v>0</v>
      </c>
      <c r="S162" s="32">
        <f>passengers!BO162</f>
        <v>0</v>
      </c>
      <c r="T162" s="32">
        <f t="shared" si="9"/>
        <v>0</v>
      </c>
      <c r="U162" s="32">
        <f t="shared" si="9"/>
        <v>0</v>
      </c>
      <c r="V162" s="32">
        <f t="shared" si="9"/>
        <v>0</v>
      </c>
      <c r="W162" s="32">
        <f t="shared" si="9"/>
        <v>0</v>
      </c>
    </row>
    <row r="163" spans="1:23" s="3" customFormat="1" ht="15" customHeight="1" x14ac:dyDescent="0.25">
      <c r="A163" s="36"/>
      <c r="B163" s="34"/>
      <c r="C163" s="3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s="3" customFormat="1" ht="15" customHeight="1" x14ac:dyDescent="0.25">
      <c r="A164" s="33"/>
      <c r="B164" s="34" t="s">
        <v>141</v>
      </c>
      <c r="C164" s="35"/>
      <c r="D164" s="32">
        <f>passengers!P164</f>
        <v>424896</v>
      </c>
      <c r="E164" s="32">
        <f>passengers!Q164</f>
        <v>217524</v>
      </c>
      <c r="F164" s="32">
        <f>passengers!R164</f>
        <v>207372</v>
      </c>
      <c r="G164" s="32">
        <f>passengers!S164</f>
        <v>0</v>
      </c>
      <c r="H164" s="32">
        <f>passengers!AF164</f>
        <v>550723</v>
      </c>
      <c r="I164" s="32">
        <f>passengers!AG164</f>
        <v>277482</v>
      </c>
      <c r="J164" s="32">
        <f>passengers!AH164</f>
        <v>273241</v>
      </c>
      <c r="K164" s="32">
        <f>passengers!AI164</f>
        <v>0</v>
      </c>
      <c r="L164" s="32">
        <f>passengers!AV164</f>
        <v>476817</v>
      </c>
      <c r="M164" s="32">
        <f>passengers!AW164</f>
        <v>244461</v>
      </c>
      <c r="N164" s="32">
        <f>passengers!AX164</f>
        <v>232356</v>
      </c>
      <c r="O164" s="32">
        <f>passengers!AY164</f>
        <v>0</v>
      </c>
      <c r="P164" s="32">
        <f>passengers!BL164</f>
        <v>540293</v>
      </c>
      <c r="Q164" s="32">
        <f>passengers!BM164</f>
        <v>268987</v>
      </c>
      <c r="R164" s="32">
        <f>passengers!BN164</f>
        <v>271306</v>
      </c>
      <c r="S164" s="32">
        <f>passengers!BO164</f>
        <v>0</v>
      </c>
      <c r="T164" s="32">
        <f t="shared" ref="T164:W171" si="10">D164+H164+L164+P164</f>
        <v>1992729</v>
      </c>
      <c r="U164" s="32">
        <f t="shared" si="10"/>
        <v>1008454</v>
      </c>
      <c r="V164" s="32">
        <f t="shared" si="10"/>
        <v>984275</v>
      </c>
      <c r="W164" s="32">
        <f t="shared" si="10"/>
        <v>0</v>
      </c>
    </row>
    <row r="165" spans="1:23" s="3" customFormat="1" ht="15" customHeight="1" x14ac:dyDescent="0.25">
      <c r="A165" s="36"/>
      <c r="B165" s="34"/>
      <c r="C165" s="35" t="s">
        <v>142</v>
      </c>
      <c r="D165" s="32">
        <f>passengers!P165</f>
        <v>229794</v>
      </c>
      <c r="E165" s="32">
        <f>passengers!Q165</f>
        <v>125530</v>
      </c>
      <c r="F165" s="32">
        <f>passengers!R165</f>
        <v>104264</v>
      </c>
      <c r="G165" s="32">
        <f>passengers!S165</f>
        <v>0</v>
      </c>
      <c r="H165" s="32">
        <f>passengers!AF165</f>
        <v>296579</v>
      </c>
      <c r="I165" s="32">
        <f>passengers!AG165</f>
        <v>151427</v>
      </c>
      <c r="J165" s="32">
        <f>passengers!AH165</f>
        <v>145152</v>
      </c>
      <c r="K165" s="32">
        <f>passengers!AI165</f>
        <v>0</v>
      </c>
      <c r="L165" s="32">
        <f>passengers!AV165</f>
        <v>267362</v>
      </c>
      <c r="M165" s="32">
        <f>passengers!AW165</f>
        <v>144108</v>
      </c>
      <c r="N165" s="32">
        <f>passengers!AX165</f>
        <v>123254</v>
      </c>
      <c r="O165" s="32">
        <f>passengers!AY165</f>
        <v>0</v>
      </c>
      <c r="P165" s="32">
        <f>passengers!BL165</f>
        <v>293781</v>
      </c>
      <c r="Q165" s="32">
        <f>passengers!BM165</f>
        <v>143484</v>
      </c>
      <c r="R165" s="32">
        <f>passengers!BN165</f>
        <v>150297</v>
      </c>
      <c r="S165" s="32">
        <f>passengers!BO165</f>
        <v>0</v>
      </c>
      <c r="T165" s="32">
        <f t="shared" si="10"/>
        <v>1087516</v>
      </c>
      <c r="U165" s="32">
        <f t="shared" si="10"/>
        <v>564549</v>
      </c>
      <c r="V165" s="32">
        <f t="shared" si="10"/>
        <v>522967</v>
      </c>
      <c r="W165" s="32">
        <f t="shared" si="10"/>
        <v>0</v>
      </c>
    </row>
    <row r="166" spans="1:23" s="3" customFormat="1" ht="15" customHeight="1" x14ac:dyDescent="0.25">
      <c r="A166" s="36"/>
      <c r="B166" s="34"/>
      <c r="C166" s="38" t="s">
        <v>143</v>
      </c>
      <c r="D166" s="32">
        <f>passengers!P166</f>
        <v>229794</v>
      </c>
      <c r="E166" s="32">
        <f>passengers!Q166</f>
        <v>125530</v>
      </c>
      <c r="F166" s="32">
        <f>passengers!R166</f>
        <v>104264</v>
      </c>
      <c r="G166" s="32">
        <f>passengers!S166</f>
        <v>0</v>
      </c>
      <c r="H166" s="32">
        <f>passengers!AF166</f>
        <v>296579</v>
      </c>
      <c r="I166" s="32">
        <f>passengers!AG166</f>
        <v>151427</v>
      </c>
      <c r="J166" s="32">
        <f>passengers!AH166</f>
        <v>145152</v>
      </c>
      <c r="K166" s="32">
        <f>passengers!AI166</f>
        <v>0</v>
      </c>
      <c r="L166" s="32">
        <f>passengers!AV166</f>
        <v>267362</v>
      </c>
      <c r="M166" s="32">
        <f>passengers!AW166</f>
        <v>144108</v>
      </c>
      <c r="N166" s="32">
        <f>passengers!AX166</f>
        <v>123254</v>
      </c>
      <c r="O166" s="32">
        <f>passengers!AY166</f>
        <v>0</v>
      </c>
      <c r="P166" s="32">
        <f>passengers!BL166</f>
        <v>293781</v>
      </c>
      <c r="Q166" s="32">
        <f>passengers!BM166</f>
        <v>143484</v>
      </c>
      <c r="R166" s="32">
        <f>passengers!BN166</f>
        <v>150297</v>
      </c>
      <c r="S166" s="32">
        <f>passengers!BO166</f>
        <v>0</v>
      </c>
      <c r="T166" s="32">
        <f t="shared" si="10"/>
        <v>1087516</v>
      </c>
      <c r="U166" s="32">
        <f t="shared" si="10"/>
        <v>564549</v>
      </c>
      <c r="V166" s="32">
        <f t="shared" si="10"/>
        <v>522967</v>
      </c>
      <c r="W166" s="32">
        <f t="shared" si="10"/>
        <v>0</v>
      </c>
    </row>
    <row r="167" spans="1:23" s="3" customFormat="1" ht="15" customHeight="1" x14ac:dyDescent="0.25">
      <c r="A167" s="36"/>
      <c r="B167" s="34"/>
      <c r="C167" s="38" t="s">
        <v>142</v>
      </c>
      <c r="D167" s="32">
        <f>passengers!P167</f>
        <v>0</v>
      </c>
      <c r="E167" s="32">
        <f>passengers!Q167</f>
        <v>0</v>
      </c>
      <c r="F167" s="32">
        <f>passengers!R167</f>
        <v>0</v>
      </c>
      <c r="G167" s="32">
        <f>passengers!S167</f>
        <v>0</v>
      </c>
      <c r="H167" s="32">
        <f>passengers!AF167</f>
        <v>0</v>
      </c>
      <c r="I167" s="32">
        <f>passengers!AG167</f>
        <v>0</v>
      </c>
      <c r="J167" s="32">
        <f>passengers!AH167</f>
        <v>0</v>
      </c>
      <c r="K167" s="32">
        <f>passengers!AI167</f>
        <v>0</v>
      </c>
      <c r="L167" s="32">
        <f>passengers!AV167</f>
        <v>0</v>
      </c>
      <c r="M167" s="32">
        <f>passengers!AW167</f>
        <v>0</v>
      </c>
      <c r="N167" s="32">
        <f>passengers!AX167</f>
        <v>0</v>
      </c>
      <c r="O167" s="32">
        <f>passengers!AY167</f>
        <v>0</v>
      </c>
      <c r="P167" s="32">
        <f>passengers!BL167</f>
        <v>0</v>
      </c>
      <c r="Q167" s="32">
        <f>passengers!BM167</f>
        <v>0</v>
      </c>
      <c r="R167" s="32">
        <f>passengers!BN167</f>
        <v>0</v>
      </c>
      <c r="S167" s="32">
        <f>passengers!BO167</f>
        <v>0</v>
      </c>
      <c r="T167" s="32">
        <f t="shared" si="10"/>
        <v>0</v>
      </c>
      <c r="U167" s="32">
        <f t="shared" si="10"/>
        <v>0</v>
      </c>
      <c r="V167" s="32">
        <f t="shared" si="10"/>
        <v>0</v>
      </c>
      <c r="W167" s="32">
        <f t="shared" si="10"/>
        <v>0</v>
      </c>
    </row>
    <row r="168" spans="1:23" s="3" customFormat="1" ht="15" customHeight="1" x14ac:dyDescent="0.25">
      <c r="A168" s="36"/>
      <c r="B168" s="34"/>
      <c r="C168" s="35" t="s">
        <v>144</v>
      </c>
      <c r="D168" s="32">
        <f>passengers!P168</f>
        <v>175607</v>
      </c>
      <c r="E168" s="32">
        <f>passengers!Q168</f>
        <v>80649</v>
      </c>
      <c r="F168" s="32">
        <f>passengers!R168</f>
        <v>94958</v>
      </c>
      <c r="G168" s="32">
        <f>passengers!S168</f>
        <v>0</v>
      </c>
      <c r="H168" s="32">
        <f>passengers!AF168</f>
        <v>235607</v>
      </c>
      <c r="I168" s="32">
        <f>passengers!AG168</f>
        <v>116700</v>
      </c>
      <c r="J168" s="32">
        <f>passengers!AH168</f>
        <v>118907</v>
      </c>
      <c r="K168" s="32">
        <f>passengers!AI168</f>
        <v>0</v>
      </c>
      <c r="L168" s="32">
        <f>passengers!AV168</f>
        <v>200747</v>
      </c>
      <c r="M168" s="32">
        <f>passengers!AW168</f>
        <v>95474</v>
      </c>
      <c r="N168" s="32">
        <f>passengers!AX168</f>
        <v>105273</v>
      </c>
      <c r="O168" s="32">
        <f>passengers!AY168</f>
        <v>0</v>
      </c>
      <c r="P168" s="32">
        <f>passengers!BL168</f>
        <v>234984</v>
      </c>
      <c r="Q168" s="32">
        <f>passengers!BM168</f>
        <v>120211</v>
      </c>
      <c r="R168" s="32">
        <f>passengers!BN168</f>
        <v>114773</v>
      </c>
      <c r="S168" s="32">
        <f>passengers!BO168</f>
        <v>0</v>
      </c>
      <c r="T168" s="32">
        <f t="shared" si="10"/>
        <v>846945</v>
      </c>
      <c r="U168" s="32">
        <f t="shared" si="10"/>
        <v>413034</v>
      </c>
      <c r="V168" s="32">
        <f t="shared" si="10"/>
        <v>433911</v>
      </c>
      <c r="W168" s="32">
        <f t="shared" si="10"/>
        <v>0</v>
      </c>
    </row>
    <row r="169" spans="1:23" s="3" customFormat="1" ht="15" customHeight="1" x14ac:dyDescent="0.25">
      <c r="A169" s="36"/>
      <c r="B169" s="34"/>
      <c r="C169" s="35" t="s">
        <v>145</v>
      </c>
      <c r="D169" s="32">
        <f>passengers!P169</f>
        <v>1500</v>
      </c>
      <c r="E169" s="32">
        <f>passengers!Q169</f>
        <v>531</v>
      </c>
      <c r="F169" s="32">
        <f>passengers!R169</f>
        <v>969</v>
      </c>
      <c r="G169" s="32">
        <f>passengers!S169</f>
        <v>0</v>
      </c>
      <c r="H169" s="32">
        <f>passengers!AF169</f>
        <v>4875</v>
      </c>
      <c r="I169" s="32">
        <f>passengers!AG169</f>
        <v>934</v>
      </c>
      <c r="J169" s="32">
        <f>passengers!AH169</f>
        <v>3941</v>
      </c>
      <c r="K169" s="32">
        <f>passengers!AI169</f>
        <v>0</v>
      </c>
      <c r="L169" s="32">
        <f>passengers!AV169</f>
        <v>828</v>
      </c>
      <c r="M169" s="32">
        <f>passengers!AW169</f>
        <v>42</v>
      </c>
      <c r="N169" s="32">
        <f>passengers!AX169</f>
        <v>786</v>
      </c>
      <c r="O169" s="32">
        <f>passengers!AY169</f>
        <v>0</v>
      </c>
      <c r="P169" s="32">
        <f>passengers!BL169</f>
        <v>1482</v>
      </c>
      <c r="Q169" s="32">
        <f>passengers!BM169</f>
        <v>248</v>
      </c>
      <c r="R169" s="32">
        <f>passengers!BN169</f>
        <v>1234</v>
      </c>
      <c r="S169" s="32">
        <f>passengers!BO169</f>
        <v>0</v>
      </c>
      <c r="T169" s="32">
        <f t="shared" si="10"/>
        <v>8685</v>
      </c>
      <c r="U169" s="32">
        <f t="shared" si="10"/>
        <v>1755</v>
      </c>
      <c r="V169" s="32">
        <f t="shared" si="10"/>
        <v>6930</v>
      </c>
      <c r="W169" s="32">
        <f t="shared" si="10"/>
        <v>0</v>
      </c>
    </row>
    <row r="170" spans="1:23" s="3" customFormat="1" ht="15" customHeight="1" x14ac:dyDescent="0.25">
      <c r="A170" s="36"/>
      <c r="B170" s="34"/>
      <c r="C170" s="35" t="s">
        <v>51</v>
      </c>
      <c r="D170" s="32">
        <f>passengers!P170</f>
        <v>17995</v>
      </c>
      <c r="E170" s="32">
        <f>passengers!Q170</f>
        <v>10814</v>
      </c>
      <c r="F170" s="32">
        <f>passengers!R170</f>
        <v>7181</v>
      </c>
      <c r="G170" s="32">
        <f>passengers!S170</f>
        <v>0</v>
      </c>
      <c r="H170" s="32">
        <f>passengers!AF170</f>
        <v>13662</v>
      </c>
      <c r="I170" s="32">
        <f>passengers!AG170</f>
        <v>8421</v>
      </c>
      <c r="J170" s="32">
        <f>passengers!AH170</f>
        <v>5241</v>
      </c>
      <c r="K170" s="32">
        <f>passengers!AI170</f>
        <v>0</v>
      </c>
      <c r="L170" s="32">
        <f>passengers!AV170</f>
        <v>7880</v>
      </c>
      <c r="M170" s="32">
        <f>passengers!AW170</f>
        <v>4837</v>
      </c>
      <c r="N170" s="32">
        <f>passengers!AX170</f>
        <v>3043</v>
      </c>
      <c r="O170" s="32">
        <f>passengers!AY170</f>
        <v>0</v>
      </c>
      <c r="P170" s="32">
        <f>passengers!BL170</f>
        <v>10046</v>
      </c>
      <c r="Q170" s="32">
        <f>passengers!BM170</f>
        <v>5044</v>
      </c>
      <c r="R170" s="32">
        <f>passengers!BN170</f>
        <v>5002</v>
      </c>
      <c r="S170" s="32">
        <f>passengers!BO170</f>
        <v>0</v>
      </c>
      <c r="T170" s="32">
        <f t="shared" si="10"/>
        <v>49583</v>
      </c>
      <c r="U170" s="32">
        <f t="shared" si="10"/>
        <v>29116</v>
      </c>
      <c r="V170" s="32">
        <f t="shared" si="10"/>
        <v>20467</v>
      </c>
      <c r="W170" s="32">
        <f t="shared" si="10"/>
        <v>0</v>
      </c>
    </row>
    <row r="171" spans="1:23" s="3" customFormat="1" ht="15" customHeight="1" x14ac:dyDescent="0.25">
      <c r="A171" s="36"/>
      <c r="B171" s="34"/>
      <c r="C171" s="35" t="s">
        <v>26</v>
      </c>
      <c r="D171" s="32">
        <f>passengers!P171</f>
        <v>0</v>
      </c>
      <c r="E171" s="32">
        <f>passengers!Q171</f>
        <v>0</v>
      </c>
      <c r="F171" s="32">
        <f>passengers!R171</f>
        <v>0</v>
      </c>
      <c r="G171" s="32">
        <f>passengers!S171</f>
        <v>0</v>
      </c>
      <c r="H171" s="32">
        <f>passengers!AF171</f>
        <v>0</v>
      </c>
      <c r="I171" s="32">
        <f>passengers!AG171</f>
        <v>0</v>
      </c>
      <c r="J171" s="32">
        <f>passengers!AH171</f>
        <v>0</v>
      </c>
      <c r="K171" s="32">
        <f>passengers!AI171</f>
        <v>0</v>
      </c>
      <c r="L171" s="32">
        <f>passengers!AV171</f>
        <v>0</v>
      </c>
      <c r="M171" s="32">
        <f>passengers!AW171</f>
        <v>0</v>
      </c>
      <c r="N171" s="32">
        <f>passengers!AX171</f>
        <v>0</v>
      </c>
      <c r="O171" s="32">
        <f>passengers!AY171</f>
        <v>0</v>
      </c>
      <c r="P171" s="32">
        <f>passengers!BL171</f>
        <v>0</v>
      </c>
      <c r="Q171" s="32">
        <f>passengers!BM171</f>
        <v>0</v>
      </c>
      <c r="R171" s="32">
        <f>passengers!BN171</f>
        <v>0</v>
      </c>
      <c r="S171" s="32">
        <f>passengers!BO171</f>
        <v>0</v>
      </c>
      <c r="T171" s="32">
        <f t="shared" si="10"/>
        <v>0</v>
      </c>
      <c r="U171" s="32">
        <f t="shared" si="10"/>
        <v>0</v>
      </c>
      <c r="V171" s="32">
        <f t="shared" si="10"/>
        <v>0</v>
      </c>
      <c r="W171" s="32">
        <f t="shared" si="10"/>
        <v>0</v>
      </c>
    </row>
    <row r="172" spans="1:23" s="3" customFormat="1" ht="15" customHeight="1" x14ac:dyDescent="0.25">
      <c r="A172" s="36"/>
      <c r="B172" s="34"/>
      <c r="C172" s="38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23" s="3" customFormat="1" ht="15" customHeight="1" x14ac:dyDescent="0.25">
      <c r="A173" s="33"/>
      <c r="B173" s="34" t="s">
        <v>146</v>
      </c>
      <c r="C173" s="35"/>
      <c r="D173" s="32">
        <f>passengers!P173</f>
        <v>294152</v>
      </c>
      <c r="E173" s="32">
        <f>passengers!Q173</f>
        <v>155950</v>
      </c>
      <c r="F173" s="32">
        <f>passengers!R173</f>
        <v>138202</v>
      </c>
      <c r="G173" s="32">
        <f>passengers!S173</f>
        <v>0</v>
      </c>
      <c r="H173" s="32">
        <f>passengers!AF173</f>
        <v>321234</v>
      </c>
      <c r="I173" s="32">
        <f>passengers!AG173</f>
        <v>177125</v>
      </c>
      <c r="J173" s="32">
        <f>passengers!AH173</f>
        <v>144109</v>
      </c>
      <c r="K173" s="32">
        <f>passengers!AI173</f>
        <v>0</v>
      </c>
      <c r="L173" s="32">
        <f>passengers!AV173</f>
        <v>330948</v>
      </c>
      <c r="M173" s="32">
        <f>passengers!AW173</f>
        <v>176454</v>
      </c>
      <c r="N173" s="32">
        <f>passengers!AX173</f>
        <v>154494</v>
      </c>
      <c r="O173" s="32">
        <f>passengers!AY173</f>
        <v>0</v>
      </c>
      <c r="P173" s="32">
        <f>passengers!BL173</f>
        <v>339025</v>
      </c>
      <c r="Q173" s="32">
        <f>passengers!BM173</f>
        <v>185483</v>
      </c>
      <c r="R173" s="32">
        <f>passengers!BN173</f>
        <v>153542</v>
      </c>
      <c r="S173" s="32">
        <f>passengers!BO173</f>
        <v>0</v>
      </c>
      <c r="T173" s="32">
        <f t="shared" ref="T173:W183" si="11">D173+H173+L173+P173</f>
        <v>1285359</v>
      </c>
      <c r="U173" s="32">
        <f t="shared" si="11"/>
        <v>695012</v>
      </c>
      <c r="V173" s="32">
        <f t="shared" si="11"/>
        <v>590347</v>
      </c>
      <c r="W173" s="32">
        <f t="shared" si="11"/>
        <v>0</v>
      </c>
    </row>
    <row r="174" spans="1:23" s="3" customFormat="1" ht="15" customHeight="1" x14ac:dyDescent="0.25">
      <c r="A174" s="36"/>
      <c r="B174" s="34"/>
      <c r="C174" s="35" t="s">
        <v>147</v>
      </c>
      <c r="D174" s="32">
        <f>passengers!P174</f>
        <v>165170</v>
      </c>
      <c r="E174" s="32">
        <f>SUM(E175:E177)</f>
        <v>85720</v>
      </c>
      <c r="F174" s="32">
        <f>passengers!R174</f>
        <v>79450</v>
      </c>
      <c r="G174" s="32">
        <f>passengers!S174</f>
        <v>0</v>
      </c>
      <c r="H174" s="32">
        <f>passengers!AF174</f>
        <v>175517</v>
      </c>
      <c r="I174" s="32">
        <f>passengers!AG174</f>
        <v>98551</v>
      </c>
      <c r="J174" s="32">
        <f>passengers!AH174</f>
        <v>76966</v>
      </c>
      <c r="K174" s="32">
        <f>passengers!AI174</f>
        <v>0</v>
      </c>
      <c r="L174" s="32">
        <f>passengers!AV174</f>
        <v>188307</v>
      </c>
      <c r="M174" s="32">
        <f>passengers!AW174</f>
        <v>100555</v>
      </c>
      <c r="N174" s="32">
        <f>passengers!AX174</f>
        <v>87752</v>
      </c>
      <c r="O174" s="32">
        <f>passengers!AY174</f>
        <v>0</v>
      </c>
      <c r="P174" s="32">
        <f>passengers!BL174</f>
        <v>186589</v>
      </c>
      <c r="Q174" s="32">
        <f>passengers!BM174</f>
        <v>101215</v>
      </c>
      <c r="R174" s="32">
        <f>passengers!BN174</f>
        <v>85374</v>
      </c>
      <c r="S174" s="32">
        <f>passengers!BO174</f>
        <v>0</v>
      </c>
      <c r="T174" s="32">
        <f t="shared" si="11"/>
        <v>715583</v>
      </c>
      <c r="U174" s="32">
        <f t="shared" si="11"/>
        <v>386041</v>
      </c>
      <c r="V174" s="32">
        <f t="shared" si="11"/>
        <v>329542</v>
      </c>
      <c r="W174" s="32">
        <f t="shared" si="11"/>
        <v>0</v>
      </c>
    </row>
    <row r="175" spans="1:23" s="3" customFormat="1" ht="15" customHeight="1" x14ac:dyDescent="0.25">
      <c r="A175" s="36"/>
      <c r="B175" s="34"/>
      <c r="C175" s="38" t="s">
        <v>148</v>
      </c>
      <c r="D175" s="32">
        <f>passengers!P175</f>
        <v>103738</v>
      </c>
      <c r="E175" s="32">
        <f>passengers!Q175</f>
        <v>52605</v>
      </c>
      <c r="F175" s="32">
        <f>passengers!R175</f>
        <v>51133</v>
      </c>
      <c r="G175" s="32">
        <f>passengers!S175</f>
        <v>0</v>
      </c>
      <c r="H175" s="32">
        <f>passengers!AF175</f>
        <v>104513</v>
      </c>
      <c r="I175" s="32">
        <f>passengers!AG175</f>
        <v>60027</v>
      </c>
      <c r="J175" s="32">
        <f>passengers!AH175</f>
        <v>44486</v>
      </c>
      <c r="K175" s="32">
        <f>passengers!AI175</f>
        <v>0</v>
      </c>
      <c r="L175" s="32">
        <f>passengers!AV175</f>
        <v>119261</v>
      </c>
      <c r="M175" s="32">
        <f>passengers!AW175</f>
        <v>63613</v>
      </c>
      <c r="N175" s="32">
        <f>passengers!AX175</f>
        <v>55648</v>
      </c>
      <c r="O175" s="32">
        <f>passengers!AY175</f>
        <v>0</v>
      </c>
      <c r="P175" s="32">
        <f>passengers!BL175</f>
        <v>113073</v>
      </c>
      <c r="Q175" s="32">
        <f>passengers!BM175</f>
        <v>60939</v>
      </c>
      <c r="R175" s="32">
        <f>passengers!BN175</f>
        <v>52134</v>
      </c>
      <c r="S175" s="32">
        <f>passengers!BO175</f>
        <v>0</v>
      </c>
      <c r="T175" s="32">
        <f t="shared" si="11"/>
        <v>440585</v>
      </c>
      <c r="U175" s="32">
        <f t="shared" si="11"/>
        <v>237184</v>
      </c>
      <c r="V175" s="32">
        <f t="shared" si="11"/>
        <v>203401</v>
      </c>
      <c r="W175" s="32">
        <f t="shared" si="11"/>
        <v>0</v>
      </c>
    </row>
    <row r="176" spans="1:23" s="3" customFormat="1" ht="15" customHeight="1" x14ac:dyDescent="0.25">
      <c r="A176" s="36"/>
      <c r="B176" s="34"/>
      <c r="C176" s="38" t="s">
        <v>147</v>
      </c>
      <c r="D176" s="32">
        <f>passengers!P176</f>
        <v>61432</v>
      </c>
      <c r="E176" s="32">
        <f>passengers!Q176</f>
        <v>33115</v>
      </c>
      <c r="F176" s="32">
        <f>passengers!R176</f>
        <v>28317</v>
      </c>
      <c r="G176" s="32">
        <f>passengers!S176</f>
        <v>0</v>
      </c>
      <c r="H176" s="32">
        <f>passengers!AF176</f>
        <v>71004</v>
      </c>
      <c r="I176" s="32">
        <f>passengers!AG176</f>
        <v>38524</v>
      </c>
      <c r="J176" s="32">
        <f>passengers!AH176</f>
        <v>32480</v>
      </c>
      <c r="K176" s="32">
        <f>passengers!AI176</f>
        <v>0</v>
      </c>
      <c r="L176" s="32">
        <f>passengers!AV176</f>
        <v>69046</v>
      </c>
      <c r="M176" s="32">
        <f>passengers!AW176</f>
        <v>36942</v>
      </c>
      <c r="N176" s="32">
        <f>passengers!AX176</f>
        <v>32104</v>
      </c>
      <c r="O176" s="32">
        <f>passengers!AY176</f>
        <v>0</v>
      </c>
      <c r="P176" s="32">
        <f>passengers!BL176</f>
        <v>73516</v>
      </c>
      <c r="Q176" s="32">
        <f>passengers!BM176</f>
        <v>40276</v>
      </c>
      <c r="R176" s="32">
        <f>passengers!BN176</f>
        <v>33240</v>
      </c>
      <c r="S176" s="32">
        <f>passengers!BO176</f>
        <v>0</v>
      </c>
      <c r="T176" s="32">
        <f t="shared" si="11"/>
        <v>274998</v>
      </c>
      <c r="U176" s="32">
        <f t="shared" si="11"/>
        <v>148857</v>
      </c>
      <c r="V176" s="32">
        <f t="shared" si="11"/>
        <v>126141</v>
      </c>
      <c r="W176" s="32">
        <f t="shared" si="11"/>
        <v>0</v>
      </c>
    </row>
    <row r="177" spans="1:23" s="3" customFormat="1" ht="15" customHeight="1" x14ac:dyDescent="0.25">
      <c r="A177" s="36"/>
      <c r="B177" s="34"/>
      <c r="C177" s="38" t="s">
        <v>149</v>
      </c>
      <c r="D177" s="32">
        <f>passengers!P177</f>
        <v>0</v>
      </c>
      <c r="E177" s="32">
        <f>passengers!Q177</f>
        <v>0</v>
      </c>
      <c r="F177" s="32">
        <f>passengers!R177</f>
        <v>0</v>
      </c>
      <c r="G177" s="32">
        <f>passengers!S177</f>
        <v>0</v>
      </c>
      <c r="H177" s="32">
        <f>passengers!AF177</f>
        <v>0</v>
      </c>
      <c r="I177" s="32">
        <f>passengers!AG177</f>
        <v>0</v>
      </c>
      <c r="J177" s="32">
        <f>passengers!AH177</f>
        <v>0</v>
      </c>
      <c r="K177" s="32">
        <f>passengers!AI177</f>
        <v>0</v>
      </c>
      <c r="L177" s="32">
        <f>passengers!AV177</f>
        <v>0</v>
      </c>
      <c r="M177" s="32">
        <f>passengers!AW177</f>
        <v>0</v>
      </c>
      <c r="N177" s="32">
        <f>passengers!AX177</f>
        <v>0</v>
      </c>
      <c r="O177" s="32">
        <f>passengers!AY177</f>
        <v>0</v>
      </c>
      <c r="P177" s="32">
        <f>passengers!BL177</f>
        <v>0</v>
      </c>
      <c r="Q177" s="32">
        <f>passengers!BM177</f>
        <v>0</v>
      </c>
      <c r="R177" s="32">
        <f>passengers!BN177</f>
        <v>0</v>
      </c>
      <c r="S177" s="32">
        <f>passengers!BO177</f>
        <v>0</v>
      </c>
      <c r="T177" s="32">
        <f t="shared" si="11"/>
        <v>0</v>
      </c>
      <c r="U177" s="32">
        <f t="shared" si="11"/>
        <v>0</v>
      </c>
      <c r="V177" s="32">
        <f t="shared" si="11"/>
        <v>0</v>
      </c>
      <c r="W177" s="32">
        <f t="shared" si="11"/>
        <v>0</v>
      </c>
    </row>
    <row r="178" spans="1:23" s="3" customFormat="1" ht="15" customHeight="1" x14ac:dyDescent="0.25">
      <c r="A178" s="36"/>
      <c r="B178" s="34"/>
      <c r="C178" s="35" t="s">
        <v>150</v>
      </c>
      <c r="D178" s="32">
        <f>passengers!P178</f>
        <v>28305</v>
      </c>
      <c r="E178" s="32">
        <f>passengers!Q178</f>
        <v>12665</v>
      </c>
      <c r="F178" s="32">
        <f>passengers!R178</f>
        <v>15640</v>
      </c>
      <c r="G178" s="32">
        <f>passengers!S178</f>
        <v>0</v>
      </c>
      <c r="H178" s="32">
        <f>passengers!AF178</f>
        <v>35249</v>
      </c>
      <c r="I178" s="32">
        <f>passengers!AG178</f>
        <v>16237</v>
      </c>
      <c r="J178" s="32">
        <f>passengers!AH178</f>
        <v>19012</v>
      </c>
      <c r="K178" s="32">
        <f>passengers!AI178</f>
        <v>0</v>
      </c>
      <c r="L178" s="32">
        <f>passengers!AV178</f>
        <v>31666</v>
      </c>
      <c r="M178" s="32">
        <f>passengers!AW178</f>
        <v>15214</v>
      </c>
      <c r="N178" s="32">
        <f>passengers!AX178</f>
        <v>16452</v>
      </c>
      <c r="O178" s="32">
        <f>passengers!AY178</f>
        <v>0</v>
      </c>
      <c r="P178" s="32">
        <f>passengers!BL178</f>
        <v>33444</v>
      </c>
      <c r="Q178" s="32">
        <f>passengers!BM178</f>
        <v>17206</v>
      </c>
      <c r="R178" s="32">
        <f>passengers!BN178</f>
        <v>16238</v>
      </c>
      <c r="S178" s="32">
        <f>passengers!BO178</f>
        <v>0</v>
      </c>
      <c r="T178" s="32">
        <f t="shared" si="11"/>
        <v>128664</v>
      </c>
      <c r="U178" s="32">
        <f t="shared" si="11"/>
        <v>61322</v>
      </c>
      <c r="V178" s="32">
        <f t="shared" si="11"/>
        <v>67342</v>
      </c>
      <c r="W178" s="32">
        <f t="shared" si="11"/>
        <v>0</v>
      </c>
    </row>
    <row r="179" spans="1:23" s="3" customFormat="1" ht="15" customHeight="1" x14ac:dyDescent="0.25">
      <c r="A179" s="36"/>
      <c r="B179" s="34"/>
      <c r="C179" s="38" t="s">
        <v>151</v>
      </c>
      <c r="D179" s="32">
        <f>passengers!P179</f>
        <v>27927</v>
      </c>
      <c r="E179" s="32">
        <f>passengers!Q179</f>
        <v>12503</v>
      </c>
      <c r="F179" s="32">
        <f>passengers!R179</f>
        <v>15424</v>
      </c>
      <c r="G179" s="32">
        <f>passengers!S179</f>
        <v>0</v>
      </c>
      <c r="H179" s="32">
        <f>passengers!AF179</f>
        <v>33872</v>
      </c>
      <c r="I179" s="32">
        <f>passengers!AG179</f>
        <v>15529</v>
      </c>
      <c r="J179" s="32">
        <f>passengers!AH179</f>
        <v>18343</v>
      </c>
      <c r="K179" s="32">
        <f>passengers!AI179</f>
        <v>0</v>
      </c>
      <c r="L179" s="32">
        <f>passengers!AV179</f>
        <v>30643</v>
      </c>
      <c r="M179" s="32">
        <f>passengers!AW179</f>
        <v>14737</v>
      </c>
      <c r="N179" s="32">
        <f>passengers!AX179</f>
        <v>15906</v>
      </c>
      <c r="O179" s="32">
        <f>passengers!AY179</f>
        <v>0</v>
      </c>
      <c r="P179" s="32">
        <f>passengers!BL179</f>
        <v>32428</v>
      </c>
      <c r="Q179" s="32">
        <f>passengers!BM179</f>
        <v>16644</v>
      </c>
      <c r="R179" s="32">
        <f>passengers!BN179</f>
        <v>15784</v>
      </c>
      <c r="S179" s="32">
        <f>passengers!BO179</f>
        <v>0</v>
      </c>
      <c r="T179" s="32">
        <f t="shared" si="11"/>
        <v>124870</v>
      </c>
      <c r="U179" s="32">
        <f t="shared" si="11"/>
        <v>59413</v>
      </c>
      <c r="V179" s="32">
        <f t="shared" si="11"/>
        <v>65457</v>
      </c>
      <c r="W179" s="32">
        <f t="shared" si="11"/>
        <v>0</v>
      </c>
    </row>
    <row r="180" spans="1:23" s="3" customFormat="1" ht="15" customHeight="1" x14ac:dyDescent="0.25">
      <c r="A180" s="36"/>
      <c r="B180" s="34"/>
      <c r="C180" s="38" t="s">
        <v>152</v>
      </c>
      <c r="D180" s="32">
        <f>passengers!P180</f>
        <v>378</v>
      </c>
      <c r="E180" s="32">
        <f>passengers!Q180</f>
        <v>162</v>
      </c>
      <c r="F180" s="32">
        <f>passengers!R180</f>
        <v>216</v>
      </c>
      <c r="G180" s="32">
        <f>passengers!S180</f>
        <v>0</v>
      </c>
      <c r="H180" s="32">
        <f>passengers!AF180</f>
        <v>1377</v>
      </c>
      <c r="I180" s="32">
        <f>passengers!AG180</f>
        <v>708</v>
      </c>
      <c r="J180" s="32">
        <f>passengers!AH180</f>
        <v>669</v>
      </c>
      <c r="K180" s="32">
        <f>passengers!AI180</f>
        <v>0</v>
      </c>
      <c r="L180" s="32">
        <f>passengers!AV180</f>
        <v>1023</v>
      </c>
      <c r="M180" s="32">
        <f>passengers!AW180</f>
        <v>477</v>
      </c>
      <c r="N180" s="32">
        <f>passengers!AX180</f>
        <v>546</v>
      </c>
      <c r="O180" s="32">
        <f>passengers!AY180</f>
        <v>0</v>
      </c>
      <c r="P180" s="32">
        <f>passengers!BL180</f>
        <v>1016</v>
      </c>
      <c r="Q180" s="32">
        <f>passengers!BM180</f>
        <v>562</v>
      </c>
      <c r="R180" s="32">
        <f>passengers!BN180</f>
        <v>454</v>
      </c>
      <c r="S180" s="32">
        <f>passengers!BO180</f>
        <v>0</v>
      </c>
      <c r="T180" s="32">
        <f t="shared" si="11"/>
        <v>3794</v>
      </c>
      <c r="U180" s="32">
        <f t="shared" si="11"/>
        <v>1909</v>
      </c>
      <c r="V180" s="32">
        <f t="shared" si="11"/>
        <v>1885</v>
      </c>
      <c r="W180" s="32">
        <f t="shared" si="11"/>
        <v>0</v>
      </c>
    </row>
    <row r="181" spans="1:23" s="3" customFormat="1" ht="15" customHeight="1" x14ac:dyDescent="0.25">
      <c r="A181" s="36"/>
      <c r="B181" s="34"/>
      <c r="C181" s="38" t="s">
        <v>153</v>
      </c>
      <c r="D181" s="32">
        <f>passengers!P181</f>
        <v>0</v>
      </c>
      <c r="E181" s="32">
        <f>passengers!Q181</f>
        <v>0</v>
      </c>
      <c r="F181" s="32">
        <f>passengers!R181</f>
        <v>0</v>
      </c>
      <c r="G181" s="32">
        <f>passengers!S181</f>
        <v>0</v>
      </c>
      <c r="H181" s="32">
        <f>passengers!AF181</f>
        <v>0</v>
      </c>
      <c r="I181" s="32">
        <f>passengers!AG181</f>
        <v>0</v>
      </c>
      <c r="J181" s="32">
        <f>passengers!AH181</f>
        <v>0</v>
      </c>
      <c r="K181" s="32">
        <f>passengers!AI181</f>
        <v>0</v>
      </c>
      <c r="L181" s="32">
        <f>passengers!AV181</f>
        <v>0</v>
      </c>
      <c r="M181" s="32">
        <f>passengers!AW181</f>
        <v>0</v>
      </c>
      <c r="N181" s="32">
        <f>passengers!AX181</f>
        <v>0</v>
      </c>
      <c r="O181" s="32">
        <f>passengers!AY181</f>
        <v>0</v>
      </c>
      <c r="P181" s="32">
        <f>passengers!BL181</f>
        <v>0</v>
      </c>
      <c r="Q181" s="32">
        <f>passengers!BM181</f>
        <v>0</v>
      </c>
      <c r="R181" s="32">
        <f>passengers!BN181</f>
        <v>0</v>
      </c>
      <c r="S181" s="32">
        <f>passengers!BO181</f>
        <v>0</v>
      </c>
      <c r="T181" s="32">
        <f t="shared" si="11"/>
        <v>0</v>
      </c>
      <c r="U181" s="32">
        <f t="shared" si="11"/>
        <v>0</v>
      </c>
      <c r="V181" s="32">
        <f t="shared" si="11"/>
        <v>0</v>
      </c>
      <c r="W181" s="32">
        <f t="shared" si="11"/>
        <v>0</v>
      </c>
    </row>
    <row r="182" spans="1:23" s="3" customFormat="1" ht="15" customHeight="1" x14ac:dyDescent="0.25">
      <c r="A182" s="36"/>
      <c r="B182" s="34"/>
      <c r="C182" s="35" t="s">
        <v>51</v>
      </c>
      <c r="D182" s="32">
        <f>passengers!P182</f>
        <v>50863</v>
      </c>
      <c r="E182" s="32">
        <f>passengers!Q182</f>
        <v>24295</v>
      </c>
      <c r="F182" s="32">
        <f>passengers!R182</f>
        <v>26568</v>
      </c>
      <c r="G182" s="32">
        <f>passengers!S182</f>
        <v>0</v>
      </c>
      <c r="H182" s="32">
        <f>passengers!AF182</f>
        <v>48189</v>
      </c>
      <c r="I182" s="32">
        <f>passengers!AG182</f>
        <v>23863</v>
      </c>
      <c r="J182" s="32">
        <f>passengers!AH182</f>
        <v>24326</v>
      </c>
      <c r="K182" s="32">
        <f>passengers!AI182</f>
        <v>0</v>
      </c>
      <c r="L182" s="32">
        <f>passengers!AV182</f>
        <v>43730</v>
      </c>
      <c r="M182" s="32">
        <f>passengers!AW182</f>
        <v>20438</v>
      </c>
      <c r="N182" s="32">
        <f>passengers!AX182</f>
        <v>23292</v>
      </c>
      <c r="O182" s="32">
        <f>passengers!AY182</f>
        <v>0</v>
      </c>
      <c r="P182" s="32">
        <f>passengers!BL182</f>
        <v>47830</v>
      </c>
      <c r="Q182" s="32">
        <f>passengers!BM182</f>
        <v>24383</v>
      </c>
      <c r="R182" s="32">
        <f>passengers!BN182</f>
        <v>23447</v>
      </c>
      <c r="S182" s="32">
        <f>passengers!BO182</f>
        <v>0</v>
      </c>
      <c r="T182" s="32">
        <f t="shared" si="11"/>
        <v>190612</v>
      </c>
      <c r="U182" s="32">
        <f t="shared" si="11"/>
        <v>92979</v>
      </c>
      <c r="V182" s="32">
        <f t="shared" si="11"/>
        <v>97633</v>
      </c>
      <c r="W182" s="32">
        <f t="shared" si="11"/>
        <v>0</v>
      </c>
    </row>
    <row r="183" spans="1:23" s="3" customFormat="1" ht="15" customHeight="1" x14ac:dyDescent="0.25">
      <c r="A183" s="36"/>
      <c r="B183" s="34"/>
      <c r="C183" s="35" t="s">
        <v>26</v>
      </c>
      <c r="D183" s="32">
        <f>passengers!P183</f>
        <v>49814</v>
      </c>
      <c r="E183" s="32">
        <f>passengers!Q183</f>
        <v>33270</v>
      </c>
      <c r="F183" s="32">
        <f>passengers!R183</f>
        <v>16544</v>
      </c>
      <c r="G183" s="32">
        <f>passengers!S183</f>
        <v>0</v>
      </c>
      <c r="H183" s="32">
        <f>passengers!AF183</f>
        <v>62279</v>
      </c>
      <c r="I183" s="32">
        <f>passengers!AG183</f>
        <v>38474</v>
      </c>
      <c r="J183" s="32">
        <f>passengers!AH183</f>
        <v>23805</v>
      </c>
      <c r="K183" s="32">
        <f>passengers!AI183</f>
        <v>0</v>
      </c>
      <c r="L183" s="32">
        <f>passengers!AV183</f>
        <v>67245</v>
      </c>
      <c r="M183" s="32">
        <f>passengers!AW183</f>
        <v>40247</v>
      </c>
      <c r="N183" s="32">
        <f>passengers!AX183</f>
        <v>26998</v>
      </c>
      <c r="O183" s="32">
        <f>passengers!AY183</f>
        <v>0</v>
      </c>
      <c r="P183" s="32">
        <f>passengers!BL183</f>
        <v>71162</v>
      </c>
      <c r="Q183" s="32">
        <f>passengers!BM183</f>
        <v>42679</v>
      </c>
      <c r="R183" s="32">
        <f>passengers!BN183</f>
        <v>28483</v>
      </c>
      <c r="S183" s="32">
        <f>passengers!BO183</f>
        <v>0</v>
      </c>
      <c r="T183" s="32">
        <f t="shared" si="11"/>
        <v>250500</v>
      </c>
      <c r="U183" s="32">
        <f t="shared" si="11"/>
        <v>154670</v>
      </c>
      <c r="V183" s="32">
        <f t="shared" si="11"/>
        <v>95830</v>
      </c>
      <c r="W183" s="32">
        <f t="shared" si="11"/>
        <v>0</v>
      </c>
    </row>
    <row r="184" spans="1:23" s="3" customFormat="1" ht="15" customHeight="1" x14ac:dyDescent="0.25">
      <c r="A184" s="36"/>
      <c r="B184" s="34"/>
      <c r="C184" s="38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s="3" customFormat="1" ht="15" customHeight="1" x14ac:dyDescent="0.25">
      <c r="A185" s="33" t="s">
        <v>154</v>
      </c>
      <c r="B185" s="34"/>
      <c r="C185" s="35"/>
      <c r="D185" s="32">
        <f>passengers!P185</f>
        <v>8211048</v>
      </c>
      <c r="E185" s="32">
        <f>passengers!Q185</f>
        <v>4066667</v>
      </c>
      <c r="F185" s="32">
        <f>passengers!R185</f>
        <v>4143247</v>
      </c>
      <c r="G185" s="32">
        <f>passengers!S185</f>
        <v>1134</v>
      </c>
      <c r="H185" s="32">
        <f>passengers!AF185</f>
        <v>9821165</v>
      </c>
      <c r="I185" s="32">
        <f>passengers!AG185</f>
        <v>4928628</v>
      </c>
      <c r="J185" s="32">
        <f>passengers!AH185</f>
        <v>4892537</v>
      </c>
      <c r="K185" s="32">
        <f>passengers!AI185</f>
        <v>0</v>
      </c>
      <c r="L185" s="32">
        <f>passengers!AV185</f>
        <v>9389281</v>
      </c>
      <c r="M185" s="32">
        <f>passengers!AW185</f>
        <v>4711965</v>
      </c>
      <c r="N185" s="32">
        <f>passengers!AX185</f>
        <v>4677216</v>
      </c>
      <c r="O185" s="32">
        <f>passengers!AY185</f>
        <v>100</v>
      </c>
      <c r="P185" s="32">
        <f>passengers!BL185</f>
        <v>9455180</v>
      </c>
      <c r="Q185" s="32">
        <f>passengers!BM185</f>
        <v>4840740</v>
      </c>
      <c r="R185" s="32">
        <f>passengers!BN185</f>
        <v>4612876</v>
      </c>
      <c r="S185" s="32">
        <f>passengers!BO185</f>
        <v>1564</v>
      </c>
      <c r="T185" s="32">
        <f>D185+H185+L185+P185</f>
        <v>36876674</v>
      </c>
      <c r="U185" s="32">
        <f>E185+I185+M185+Q185</f>
        <v>18548000</v>
      </c>
      <c r="V185" s="32">
        <f>F185+J185+N185+R185</f>
        <v>18325876</v>
      </c>
      <c r="W185" s="32">
        <f>G185+K185+O185+S185</f>
        <v>2798</v>
      </c>
    </row>
    <row r="186" spans="1:23" s="3" customFormat="1" ht="15" customHeight="1" x14ac:dyDescent="0.25">
      <c r="A186" s="33"/>
      <c r="B186" s="34"/>
      <c r="C186" s="35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s="3" customFormat="1" ht="15" customHeight="1" x14ac:dyDescent="0.25">
      <c r="A187" s="33"/>
      <c r="B187" s="34" t="s">
        <v>155</v>
      </c>
      <c r="C187" s="35"/>
      <c r="D187" s="32">
        <f>passengers!P187</f>
        <v>1011319</v>
      </c>
      <c r="E187" s="32">
        <f>passengers!Q187</f>
        <v>503864</v>
      </c>
      <c r="F187" s="32">
        <f>passengers!R187</f>
        <v>507455</v>
      </c>
      <c r="G187" s="32">
        <f>passengers!S187</f>
        <v>0</v>
      </c>
      <c r="H187" s="32">
        <f>passengers!AF187</f>
        <v>1283947</v>
      </c>
      <c r="I187" s="32">
        <f>passengers!AG187</f>
        <v>647123</v>
      </c>
      <c r="J187" s="32">
        <f>passengers!AH187</f>
        <v>636824</v>
      </c>
      <c r="K187" s="32">
        <f>passengers!AI187</f>
        <v>0</v>
      </c>
      <c r="L187" s="32">
        <f>passengers!AV187</f>
        <v>1253563</v>
      </c>
      <c r="M187" s="32">
        <f>passengers!AW187</f>
        <v>641773</v>
      </c>
      <c r="N187" s="32">
        <f>passengers!AX187</f>
        <v>611790</v>
      </c>
      <c r="O187" s="32">
        <f>passengers!AY187</f>
        <v>0</v>
      </c>
      <c r="P187" s="32">
        <f>passengers!BL187</f>
        <v>1251816</v>
      </c>
      <c r="Q187" s="32">
        <f>passengers!BM187</f>
        <v>647921</v>
      </c>
      <c r="R187" s="32">
        <f>passengers!BN187</f>
        <v>603895</v>
      </c>
      <c r="S187" s="32">
        <f>passengers!BO187</f>
        <v>0</v>
      </c>
      <c r="T187" s="32">
        <f t="shared" ref="T187:W200" si="12">D187+H187+L187+P187</f>
        <v>4800645</v>
      </c>
      <c r="U187" s="32">
        <f t="shared" si="12"/>
        <v>2440681</v>
      </c>
      <c r="V187" s="32">
        <f t="shared" si="12"/>
        <v>2359964</v>
      </c>
      <c r="W187" s="32">
        <f t="shared" si="12"/>
        <v>0</v>
      </c>
    </row>
    <row r="188" spans="1:23" s="3" customFormat="1" ht="15" customHeight="1" x14ac:dyDescent="0.25">
      <c r="A188" s="36"/>
      <c r="B188" s="34"/>
      <c r="C188" s="35" t="s">
        <v>156</v>
      </c>
      <c r="D188" s="32">
        <f>passengers!P188</f>
        <v>324380</v>
      </c>
      <c r="E188" s="32">
        <f>passengers!Q188</f>
        <v>177541</v>
      </c>
      <c r="F188" s="32">
        <f>passengers!R188</f>
        <v>146839</v>
      </c>
      <c r="G188" s="32">
        <f>passengers!S188</f>
        <v>0</v>
      </c>
      <c r="H188" s="32">
        <f>passengers!AF188</f>
        <v>416462</v>
      </c>
      <c r="I188" s="32">
        <f>passengers!AG188</f>
        <v>231628</v>
      </c>
      <c r="J188" s="32">
        <f>passengers!AH188</f>
        <v>184834</v>
      </c>
      <c r="K188" s="32">
        <f>passengers!AI188</f>
        <v>0</v>
      </c>
      <c r="L188" s="32">
        <f>passengers!AV188</f>
        <v>393786</v>
      </c>
      <c r="M188" s="32">
        <f>passengers!AW188</f>
        <v>224433</v>
      </c>
      <c r="N188" s="32">
        <f>passengers!AX188</f>
        <v>169353</v>
      </c>
      <c r="O188" s="32">
        <f>passengers!AY188</f>
        <v>0</v>
      </c>
      <c r="P188" s="32">
        <f>passengers!BL188</f>
        <v>391680</v>
      </c>
      <c r="Q188" s="32">
        <f>passengers!BM188</f>
        <v>216534</v>
      </c>
      <c r="R188" s="32">
        <f>passengers!BN188</f>
        <v>175146</v>
      </c>
      <c r="S188" s="32">
        <f>passengers!BO188</f>
        <v>0</v>
      </c>
      <c r="T188" s="32">
        <f t="shared" si="12"/>
        <v>1526308</v>
      </c>
      <c r="U188" s="32">
        <f t="shared" si="12"/>
        <v>850136</v>
      </c>
      <c r="V188" s="32">
        <f t="shared" si="12"/>
        <v>676172</v>
      </c>
      <c r="W188" s="32">
        <f t="shared" si="12"/>
        <v>0</v>
      </c>
    </row>
    <row r="189" spans="1:23" s="3" customFormat="1" ht="15" customHeight="1" x14ac:dyDescent="0.25">
      <c r="A189" s="36"/>
      <c r="B189" s="34"/>
      <c r="C189" s="38" t="s">
        <v>157</v>
      </c>
      <c r="D189" s="32">
        <f>passengers!P189</f>
        <v>255793</v>
      </c>
      <c r="E189" s="32">
        <f>passengers!Q189</f>
        <v>138375</v>
      </c>
      <c r="F189" s="32">
        <f>passengers!R189</f>
        <v>117418</v>
      </c>
      <c r="G189" s="32">
        <f>passengers!S189</f>
        <v>0</v>
      </c>
      <c r="H189" s="32">
        <f>passengers!AF189</f>
        <v>312663</v>
      </c>
      <c r="I189" s="32">
        <f>passengers!AG189</f>
        <v>172965</v>
      </c>
      <c r="J189" s="32">
        <f>passengers!AH189</f>
        <v>139698</v>
      </c>
      <c r="K189" s="32">
        <f>passengers!AI189</f>
        <v>0</v>
      </c>
      <c r="L189" s="32">
        <f>passengers!AV189</f>
        <v>287887</v>
      </c>
      <c r="M189" s="32">
        <f>passengers!AW189</f>
        <v>163400</v>
      </c>
      <c r="N189" s="32">
        <f>passengers!AX189</f>
        <v>124487</v>
      </c>
      <c r="O189" s="32">
        <f>passengers!AY189</f>
        <v>0</v>
      </c>
      <c r="P189" s="32">
        <f>passengers!BL189</f>
        <v>295880</v>
      </c>
      <c r="Q189" s="32">
        <f>passengers!BM189</f>
        <v>159984</v>
      </c>
      <c r="R189" s="32">
        <f>passengers!BN189</f>
        <v>135896</v>
      </c>
      <c r="S189" s="32">
        <f>passengers!BO189</f>
        <v>0</v>
      </c>
      <c r="T189" s="32">
        <f t="shared" si="12"/>
        <v>1152223</v>
      </c>
      <c r="U189" s="32">
        <f t="shared" si="12"/>
        <v>634724</v>
      </c>
      <c r="V189" s="32">
        <f t="shared" si="12"/>
        <v>517499</v>
      </c>
      <c r="W189" s="32">
        <f t="shared" si="12"/>
        <v>0</v>
      </c>
    </row>
    <row r="190" spans="1:23" s="3" customFormat="1" ht="15" customHeight="1" x14ac:dyDescent="0.25">
      <c r="A190" s="36"/>
      <c r="B190" s="34"/>
      <c r="C190" s="38" t="s">
        <v>156</v>
      </c>
      <c r="D190" s="32">
        <f>passengers!P190</f>
        <v>68587</v>
      </c>
      <c r="E190" s="32">
        <f>passengers!Q190</f>
        <v>39166</v>
      </c>
      <c r="F190" s="32">
        <f>passengers!R190</f>
        <v>29421</v>
      </c>
      <c r="G190" s="32">
        <f>passengers!S190</f>
        <v>0</v>
      </c>
      <c r="H190" s="32">
        <f>passengers!AF190</f>
        <v>103799</v>
      </c>
      <c r="I190" s="32">
        <f>passengers!AG190</f>
        <v>58663</v>
      </c>
      <c r="J190" s="32">
        <f>passengers!AH190</f>
        <v>45136</v>
      </c>
      <c r="K190" s="32">
        <f>passengers!AI190</f>
        <v>0</v>
      </c>
      <c r="L190" s="32">
        <f>passengers!AV190</f>
        <v>105899</v>
      </c>
      <c r="M190" s="32">
        <f>passengers!AW190</f>
        <v>61033</v>
      </c>
      <c r="N190" s="32">
        <f>passengers!AX190</f>
        <v>44866</v>
      </c>
      <c r="O190" s="32">
        <f>passengers!AY190</f>
        <v>0</v>
      </c>
      <c r="P190" s="32">
        <f>passengers!BL190</f>
        <v>95800</v>
      </c>
      <c r="Q190" s="32">
        <f>passengers!BM190</f>
        <v>56550</v>
      </c>
      <c r="R190" s="32">
        <f>passengers!BN190</f>
        <v>39250</v>
      </c>
      <c r="S190" s="32">
        <f>passengers!BO190</f>
        <v>0</v>
      </c>
      <c r="T190" s="32">
        <f t="shared" si="12"/>
        <v>374085</v>
      </c>
      <c r="U190" s="32">
        <f t="shared" si="12"/>
        <v>215412</v>
      </c>
      <c r="V190" s="32">
        <f t="shared" si="12"/>
        <v>158673</v>
      </c>
      <c r="W190" s="32">
        <f t="shared" si="12"/>
        <v>0</v>
      </c>
    </row>
    <row r="191" spans="1:23" s="3" customFormat="1" ht="15" customHeight="1" x14ac:dyDescent="0.25">
      <c r="A191" s="36"/>
      <c r="B191" s="34"/>
      <c r="C191" s="38" t="s">
        <v>158</v>
      </c>
      <c r="D191" s="32">
        <f>passengers!P191</f>
        <v>0</v>
      </c>
      <c r="E191" s="32">
        <f>passengers!Q191</f>
        <v>0</v>
      </c>
      <c r="F191" s="32">
        <f>passengers!R191</f>
        <v>0</v>
      </c>
      <c r="G191" s="32">
        <f>passengers!S191</f>
        <v>0</v>
      </c>
      <c r="H191" s="32">
        <f>passengers!AF191</f>
        <v>0</v>
      </c>
      <c r="I191" s="32">
        <f>passengers!AG191</f>
        <v>0</v>
      </c>
      <c r="J191" s="32">
        <f>passengers!AH191</f>
        <v>0</v>
      </c>
      <c r="K191" s="32">
        <f>passengers!AI191</f>
        <v>0</v>
      </c>
      <c r="L191" s="32"/>
      <c r="M191" s="32"/>
      <c r="N191" s="32"/>
      <c r="O191" s="32"/>
      <c r="P191" s="32"/>
      <c r="Q191" s="32"/>
      <c r="R191" s="32"/>
      <c r="S191" s="32"/>
      <c r="T191" s="32">
        <f>D191+H191+L191+P191</f>
        <v>0</v>
      </c>
      <c r="U191" s="32">
        <f>E191+I191+M191+Q191</f>
        <v>0</v>
      </c>
      <c r="V191" s="32">
        <f>F191+J191+N191+R191</f>
        <v>0</v>
      </c>
      <c r="W191" s="32">
        <f>G191+K191+O191+S191</f>
        <v>0</v>
      </c>
    </row>
    <row r="192" spans="1:23" s="3" customFormat="1" ht="15" customHeight="1" x14ac:dyDescent="0.25">
      <c r="A192" s="36"/>
      <c r="B192" s="34"/>
      <c r="C192" s="35" t="s">
        <v>159</v>
      </c>
      <c r="D192" s="32">
        <f>passengers!P192</f>
        <v>37543</v>
      </c>
      <c r="E192" s="32">
        <f>passengers!Q192</f>
        <v>17883</v>
      </c>
      <c r="F192" s="32">
        <f>passengers!R192</f>
        <v>19660</v>
      </c>
      <c r="G192" s="32">
        <f>passengers!S192</f>
        <v>0</v>
      </c>
      <c r="H192" s="32">
        <f>passengers!AF192</f>
        <v>49136</v>
      </c>
      <c r="I192" s="32">
        <f>passengers!AG192</f>
        <v>22588</v>
      </c>
      <c r="J192" s="32">
        <f>passengers!AH192</f>
        <v>26548</v>
      </c>
      <c r="K192" s="32">
        <f>passengers!AI192</f>
        <v>0</v>
      </c>
      <c r="L192" s="32">
        <f>passengers!AV192</f>
        <v>39997</v>
      </c>
      <c r="M192" s="32">
        <f>passengers!AW192</f>
        <v>18702</v>
      </c>
      <c r="N192" s="32">
        <f>passengers!AX192</f>
        <v>21295</v>
      </c>
      <c r="O192" s="32">
        <f>passengers!AY192</f>
        <v>0</v>
      </c>
      <c r="P192" s="32">
        <f>passengers!BL192</f>
        <v>46039</v>
      </c>
      <c r="Q192" s="32">
        <f>passengers!BM192</f>
        <v>23272</v>
      </c>
      <c r="R192" s="32">
        <f>passengers!BN192</f>
        <v>22767</v>
      </c>
      <c r="S192" s="32">
        <f>passengers!BO192</f>
        <v>0</v>
      </c>
      <c r="T192" s="32">
        <f t="shared" si="12"/>
        <v>172715</v>
      </c>
      <c r="U192" s="32">
        <f t="shared" si="12"/>
        <v>82445</v>
      </c>
      <c r="V192" s="32">
        <f t="shared" si="12"/>
        <v>90270</v>
      </c>
      <c r="W192" s="32">
        <f t="shared" si="12"/>
        <v>0</v>
      </c>
    </row>
    <row r="193" spans="1:23" s="3" customFormat="1" ht="15" customHeight="1" x14ac:dyDescent="0.25">
      <c r="A193" s="36"/>
      <c r="B193" s="34"/>
      <c r="C193" s="38" t="s">
        <v>160</v>
      </c>
      <c r="D193" s="32">
        <f>passengers!P193</f>
        <v>32819</v>
      </c>
      <c r="E193" s="32">
        <f>passengers!Q193</f>
        <v>15070</v>
      </c>
      <c r="F193" s="32">
        <f>passengers!R193</f>
        <v>17749</v>
      </c>
      <c r="G193" s="32">
        <f>passengers!S193</f>
        <v>0</v>
      </c>
      <c r="H193" s="32">
        <f>passengers!AF193</f>
        <v>40755</v>
      </c>
      <c r="I193" s="32">
        <f>passengers!AG193</f>
        <v>18524</v>
      </c>
      <c r="J193" s="32">
        <f>passengers!AH193</f>
        <v>22231</v>
      </c>
      <c r="K193" s="32">
        <f>passengers!AI193</f>
        <v>0</v>
      </c>
      <c r="L193" s="32">
        <f>passengers!AV193</f>
        <v>37818</v>
      </c>
      <c r="M193" s="32">
        <f>passengers!AW193</f>
        <v>17651</v>
      </c>
      <c r="N193" s="32">
        <f>passengers!AX193</f>
        <v>20167</v>
      </c>
      <c r="O193" s="32">
        <f>passengers!AY193</f>
        <v>0</v>
      </c>
      <c r="P193" s="32">
        <f>passengers!BL193</f>
        <v>38830</v>
      </c>
      <c r="Q193" s="32">
        <f>passengers!BM193</f>
        <v>19182</v>
      </c>
      <c r="R193" s="32">
        <f>passengers!BN193</f>
        <v>19648</v>
      </c>
      <c r="S193" s="32">
        <f>passengers!BO193</f>
        <v>0</v>
      </c>
      <c r="T193" s="32">
        <f t="shared" si="12"/>
        <v>150222</v>
      </c>
      <c r="U193" s="32">
        <f t="shared" si="12"/>
        <v>70427</v>
      </c>
      <c r="V193" s="32">
        <f t="shared" si="12"/>
        <v>79795</v>
      </c>
      <c r="W193" s="32">
        <f t="shared" si="12"/>
        <v>0</v>
      </c>
    </row>
    <row r="194" spans="1:23" s="3" customFormat="1" ht="15" customHeight="1" x14ac:dyDescent="0.25">
      <c r="A194" s="36"/>
      <c r="B194" s="34"/>
      <c r="C194" s="38" t="s">
        <v>161</v>
      </c>
      <c r="D194" s="32">
        <f>passengers!P194</f>
        <v>4724</v>
      </c>
      <c r="E194" s="32">
        <f>passengers!Q194</f>
        <v>2813</v>
      </c>
      <c r="F194" s="32">
        <f>passengers!R194</f>
        <v>1911</v>
      </c>
      <c r="G194" s="32">
        <f>passengers!S194</f>
        <v>0</v>
      </c>
      <c r="H194" s="32">
        <f>passengers!AF194</f>
        <v>8381</v>
      </c>
      <c r="I194" s="32">
        <f>passengers!AG194</f>
        <v>4064</v>
      </c>
      <c r="J194" s="32">
        <f>passengers!AH194</f>
        <v>4317</v>
      </c>
      <c r="K194" s="32">
        <f>passengers!AI194</f>
        <v>0</v>
      </c>
      <c r="L194" s="32">
        <f>passengers!AV194</f>
        <v>2179</v>
      </c>
      <c r="M194" s="32">
        <f>passengers!AW194</f>
        <v>1051</v>
      </c>
      <c r="N194" s="32">
        <f>passengers!AX194</f>
        <v>1128</v>
      </c>
      <c r="O194" s="32">
        <f>passengers!AY194</f>
        <v>0</v>
      </c>
      <c r="P194" s="32">
        <f>passengers!BL194</f>
        <v>7209</v>
      </c>
      <c r="Q194" s="32">
        <f>passengers!BM194</f>
        <v>4090</v>
      </c>
      <c r="R194" s="32">
        <f>passengers!BN194</f>
        <v>3119</v>
      </c>
      <c r="S194" s="32">
        <f>passengers!BO194</f>
        <v>0</v>
      </c>
      <c r="T194" s="32">
        <f t="shared" si="12"/>
        <v>22493</v>
      </c>
      <c r="U194" s="32">
        <f t="shared" si="12"/>
        <v>12018</v>
      </c>
      <c r="V194" s="32">
        <f t="shared" si="12"/>
        <v>10475</v>
      </c>
      <c r="W194" s="32">
        <f t="shared" si="12"/>
        <v>0</v>
      </c>
    </row>
    <row r="195" spans="1:23" s="3" customFormat="1" ht="15" customHeight="1" x14ac:dyDescent="0.25">
      <c r="A195" s="36"/>
      <c r="B195" s="34"/>
      <c r="C195" s="35" t="s">
        <v>162</v>
      </c>
      <c r="D195" s="32">
        <f>passengers!P195</f>
        <v>0</v>
      </c>
      <c r="E195" s="32">
        <f>passengers!Q195</f>
        <v>0</v>
      </c>
      <c r="F195" s="32">
        <f>passengers!R195</f>
        <v>0</v>
      </c>
      <c r="G195" s="32">
        <f>passengers!S195</f>
        <v>0</v>
      </c>
      <c r="H195" s="32">
        <f>passengers!AF195</f>
        <v>0</v>
      </c>
      <c r="I195" s="32">
        <f>passengers!AG195</f>
        <v>0</v>
      </c>
      <c r="J195" s="32">
        <f>passengers!AH195</f>
        <v>0</v>
      </c>
      <c r="K195" s="32">
        <f>passengers!AI195</f>
        <v>0</v>
      </c>
      <c r="L195" s="32">
        <f>passengers!AV195</f>
        <v>0</v>
      </c>
      <c r="M195" s="32">
        <f>passengers!AW195</f>
        <v>0</v>
      </c>
      <c r="N195" s="32">
        <f>passengers!AX195</f>
        <v>0</v>
      </c>
      <c r="O195" s="32">
        <f>passengers!AY195</f>
        <v>0</v>
      </c>
      <c r="P195" s="32">
        <f>passengers!BL195</f>
        <v>0</v>
      </c>
      <c r="Q195" s="32">
        <f>passengers!BM195</f>
        <v>0</v>
      </c>
      <c r="R195" s="32">
        <f>passengers!BN195</f>
        <v>0</v>
      </c>
      <c r="S195" s="32">
        <f>passengers!BO195</f>
        <v>0</v>
      </c>
      <c r="T195" s="32">
        <f t="shared" si="12"/>
        <v>0</v>
      </c>
      <c r="U195" s="32">
        <f t="shared" si="12"/>
        <v>0</v>
      </c>
      <c r="V195" s="32">
        <f t="shared" si="12"/>
        <v>0</v>
      </c>
      <c r="W195" s="32">
        <f t="shared" si="12"/>
        <v>0</v>
      </c>
    </row>
    <row r="196" spans="1:23" s="3" customFormat="1" ht="15" customHeight="1" x14ac:dyDescent="0.25">
      <c r="A196" s="36"/>
      <c r="B196" s="34"/>
      <c r="C196" s="38" t="s">
        <v>163</v>
      </c>
      <c r="D196" s="32">
        <f>passengers!P196</f>
        <v>0</v>
      </c>
      <c r="E196" s="32">
        <f>passengers!Q196</f>
        <v>0</v>
      </c>
      <c r="F196" s="32">
        <f>passengers!R196</f>
        <v>0</v>
      </c>
      <c r="G196" s="32">
        <f>passengers!S196</f>
        <v>0</v>
      </c>
      <c r="H196" s="32">
        <f>passengers!AF196</f>
        <v>0</v>
      </c>
      <c r="I196" s="32">
        <f>passengers!AG196</f>
        <v>0</v>
      </c>
      <c r="J196" s="32">
        <f>passengers!AH196</f>
        <v>0</v>
      </c>
      <c r="K196" s="32">
        <f>passengers!AI196</f>
        <v>0</v>
      </c>
      <c r="L196" s="32">
        <f>passengers!AV196</f>
        <v>0</v>
      </c>
      <c r="M196" s="32">
        <f>passengers!AW196</f>
        <v>0</v>
      </c>
      <c r="N196" s="32">
        <f>passengers!AX196</f>
        <v>0</v>
      </c>
      <c r="O196" s="32">
        <f>passengers!AY196</f>
        <v>0</v>
      </c>
      <c r="P196" s="32">
        <f>passengers!BL196</f>
        <v>0</v>
      </c>
      <c r="Q196" s="32">
        <f>passengers!BM196</f>
        <v>0</v>
      </c>
      <c r="R196" s="32">
        <f>passengers!BN196</f>
        <v>0</v>
      </c>
      <c r="S196" s="32">
        <f>passengers!BO196</f>
        <v>0</v>
      </c>
      <c r="T196" s="32">
        <f t="shared" si="12"/>
        <v>0</v>
      </c>
      <c r="U196" s="32">
        <f t="shared" si="12"/>
        <v>0</v>
      </c>
      <c r="V196" s="32">
        <f t="shared" si="12"/>
        <v>0</v>
      </c>
      <c r="W196" s="32">
        <f t="shared" si="12"/>
        <v>0</v>
      </c>
    </row>
    <row r="197" spans="1:23" s="3" customFormat="1" ht="15" customHeight="1" x14ac:dyDescent="0.25">
      <c r="A197" s="36"/>
      <c r="B197" s="34"/>
      <c r="C197" s="38" t="s">
        <v>164</v>
      </c>
      <c r="D197" s="32">
        <f>passengers!P197</f>
        <v>0</v>
      </c>
      <c r="E197" s="32">
        <f>passengers!Q197</f>
        <v>0</v>
      </c>
      <c r="F197" s="32">
        <f>passengers!R197</f>
        <v>0</v>
      </c>
      <c r="G197" s="32">
        <f>passengers!S197</f>
        <v>0</v>
      </c>
      <c r="H197" s="32">
        <f>passengers!AF197</f>
        <v>0</v>
      </c>
      <c r="I197" s="32">
        <f>passengers!AG197</f>
        <v>0</v>
      </c>
      <c r="J197" s="32">
        <f>passengers!AH197</f>
        <v>0</v>
      </c>
      <c r="K197" s="32">
        <f>passengers!AI197</f>
        <v>0</v>
      </c>
      <c r="L197" s="32">
        <f>passengers!AV197</f>
        <v>0</v>
      </c>
      <c r="M197" s="32">
        <f>passengers!AW197</f>
        <v>0</v>
      </c>
      <c r="N197" s="32">
        <f>passengers!AX197</f>
        <v>0</v>
      </c>
      <c r="O197" s="32">
        <f>passengers!AY197</f>
        <v>0</v>
      </c>
      <c r="P197" s="32">
        <f>passengers!BL197</f>
        <v>0</v>
      </c>
      <c r="Q197" s="32">
        <f>passengers!BM197</f>
        <v>0</v>
      </c>
      <c r="R197" s="32">
        <f>passengers!BN197</f>
        <v>0</v>
      </c>
      <c r="S197" s="32">
        <f>passengers!BO197</f>
        <v>0</v>
      </c>
      <c r="T197" s="32">
        <f t="shared" si="12"/>
        <v>0</v>
      </c>
      <c r="U197" s="32">
        <f t="shared" si="12"/>
        <v>0</v>
      </c>
      <c r="V197" s="32">
        <f t="shared" si="12"/>
        <v>0</v>
      </c>
      <c r="W197" s="32">
        <f t="shared" si="12"/>
        <v>0</v>
      </c>
    </row>
    <row r="198" spans="1:23" s="3" customFormat="1" ht="15" customHeight="1" x14ac:dyDescent="0.25">
      <c r="A198" s="36"/>
      <c r="B198" s="34"/>
      <c r="C198" s="38" t="s">
        <v>165</v>
      </c>
      <c r="D198" s="32">
        <f>passengers!P198</f>
        <v>0</v>
      </c>
      <c r="E198" s="32">
        <f>passengers!Q198</f>
        <v>0</v>
      </c>
      <c r="F198" s="32">
        <f>passengers!R198</f>
        <v>0</v>
      </c>
      <c r="G198" s="32">
        <f>passengers!S198</f>
        <v>0</v>
      </c>
      <c r="H198" s="32">
        <f>passengers!AF198</f>
        <v>0</v>
      </c>
      <c r="I198" s="32">
        <f>passengers!AG198</f>
        <v>0</v>
      </c>
      <c r="J198" s="32">
        <f>passengers!AH198</f>
        <v>0</v>
      </c>
      <c r="K198" s="32">
        <f>passengers!AI198</f>
        <v>0</v>
      </c>
      <c r="L198" s="32">
        <f>passengers!AV198</f>
        <v>0</v>
      </c>
      <c r="M198" s="32">
        <f>passengers!AW198</f>
        <v>0</v>
      </c>
      <c r="N198" s="32">
        <f>passengers!AX198</f>
        <v>0</v>
      </c>
      <c r="O198" s="32">
        <f>passengers!AY198</f>
        <v>0</v>
      </c>
      <c r="P198" s="32">
        <f>passengers!BL198</f>
        <v>0</v>
      </c>
      <c r="Q198" s="32">
        <f>passengers!BM198</f>
        <v>0</v>
      </c>
      <c r="R198" s="32">
        <f>passengers!BN198</f>
        <v>0</v>
      </c>
      <c r="S198" s="32">
        <f>passengers!BO198</f>
        <v>0</v>
      </c>
      <c r="T198" s="32">
        <f t="shared" si="12"/>
        <v>0</v>
      </c>
      <c r="U198" s="32">
        <f t="shared" si="12"/>
        <v>0</v>
      </c>
      <c r="V198" s="32">
        <f t="shared" si="12"/>
        <v>0</v>
      </c>
      <c r="W198" s="32">
        <f t="shared" si="12"/>
        <v>0</v>
      </c>
    </row>
    <row r="199" spans="1:23" s="3" customFormat="1" ht="15" customHeight="1" x14ac:dyDescent="0.25">
      <c r="A199" s="36"/>
      <c r="B199" s="34"/>
      <c r="C199" s="35" t="s">
        <v>51</v>
      </c>
      <c r="D199" s="32">
        <f>passengers!P199</f>
        <v>350731</v>
      </c>
      <c r="E199" s="32">
        <f>passengers!Q199</f>
        <v>166547</v>
      </c>
      <c r="F199" s="32">
        <f>passengers!R199</f>
        <v>184184</v>
      </c>
      <c r="G199" s="32">
        <f>passengers!S199</f>
        <v>0</v>
      </c>
      <c r="H199" s="32">
        <f>passengers!AF199</f>
        <v>485576</v>
      </c>
      <c r="I199" s="32">
        <f>passengers!AG199</f>
        <v>233256</v>
      </c>
      <c r="J199" s="32">
        <f>passengers!AH199</f>
        <v>252320</v>
      </c>
      <c r="K199" s="32">
        <f>passengers!AI199</f>
        <v>0</v>
      </c>
      <c r="L199" s="32">
        <f>passengers!AV199</f>
        <v>466522</v>
      </c>
      <c r="M199" s="32">
        <f>passengers!AW199</f>
        <v>224281</v>
      </c>
      <c r="N199" s="32">
        <f>passengers!AX199</f>
        <v>242241</v>
      </c>
      <c r="O199" s="32">
        <f>passengers!AY199</f>
        <v>0</v>
      </c>
      <c r="P199" s="32">
        <f>passengers!BL199</f>
        <v>475286</v>
      </c>
      <c r="Q199" s="32">
        <f>passengers!BM199</f>
        <v>234660</v>
      </c>
      <c r="R199" s="32">
        <f>passengers!BN199</f>
        <v>240626</v>
      </c>
      <c r="S199" s="32">
        <f>passengers!BO199</f>
        <v>0</v>
      </c>
      <c r="T199" s="32">
        <f t="shared" si="12"/>
        <v>1778115</v>
      </c>
      <c r="U199" s="32">
        <f t="shared" si="12"/>
        <v>858744</v>
      </c>
      <c r="V199" s="32">
        <f t="shared" si="12"/>
        <v>919371</v>
      </c>
      <c r="W199" s="32">
        <f t="shared" si="12"/>
        <v>0</v>
      </c>
    </row>
    <row r="200" spans="1:23" s="3" customFormat="1" ht="15" customHeight="1" x14ac:dyDescent="0.25">
      <c r="A200" s="36"/>
      <c r="B200" s="34"/>
      <c r="C200" s="35" t="s">
        <v>26</v>
      </c>
      <c r="D200" s="32">
        <f>passengers!P200</f>
        <v>298665</v>
      </c>
      <c r="E200" s="32">
        <f>passengers!Q200</f>
        <v>141893</v>
      </c>
      <c r="F200" s="32">
        <f>passengers!R200</f>
        <v>156772</v>
      </c>
      <c r="G200" s="32">
        <f>passengers!S200</f>
        <v>0</v>
      </c>
      <c r="H200" s="32">
        <f>passengers!AF200</f>
        <v>332773</v>
      </c>
      <c r="I200" s="32">
        <f>passengers!AG200</f>
        <v>159651</v>
      </c>
      <c r="J200" s="32">
        <f>passengers!AH200</f>
        <v>173122</v>
      </c>
      <c r="K200" s="32">
        <f>passengers!AI200</f>
        <v>0</v>
      </c>
      <c r="L200" s="32">
        <f>passengers!AV200</f>
        <v>353258</v>
      </c>
      <c r="M200" s="32">
        <f>passengers!AW200</f>
        <v>174357</v>
      </c>
      <c r="N200" s="32">
        <f>passengers!AX200</f>
        <v>178901</v>
      </c>
      <c r="O200" s="32">
        <f>passengers!AY200</f>
        <v>0</v>
      </c>
      <c r="P200" s="32">
        <f>passengers!BL200</f>
        <v>338811</v>
      </c>
      <c r="Q200" s="32">
        <f>passengers!BM200</f>
        <v>173455</v>
      </c>
      <c r="R200" s="32">
        <f>passengers!BN200</f>
        <v>165356</v>
      </c>
      <c r="S200" s="32">
        <f>passengers!BO200</f>
        <v>0</v>
      </c>
      <c r="T200" s="32">
        <f t="shared" si="12"/>
        <v>1323507</v>
      </c>
      <c r="U200" s="32">
        <f t="shared" si="12"/>
        <v>649356</v>
      </c>
      <c r="V200" s="32">
        <f t="shared" si="12"/>
        <v>674151</v>
      </c>
      <c r="W200" s="32">
        <f t="shared" si="12"/>
        <v>0</v>
      </c>
    </row>
    <row r="201" spans="1:23" s="3" customFormat="1" ht="15" customHeight="1" x14ac:dyDescent="0.25">
      <c r="A201" s="36"/>
      <c r="B201" s="34"/>
      <c r="C201" s="38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s="3" customFormat="1" ht="15" customHeight="1" x14ac:dyDescent="0.25">
      <c r="A202" s="33"/>
      <c r="B202" s="34" t="s">
        <v>166</v>
      </c>
      <c r="C202" s="35"/>
      <c r="D202" s="32">
        <f>passengers!P202</f>
        <v>3785587</v>
      </c>
      <c r="E202" s="32">
        <f>passengers!Q202</f>
        <v>1869077</v>
      </c>
      <c r="F202" s="32">
        <f>passengers!R202</f>
        <v>1916510</v>
      </c>
      <c r="G202" s="32">
        <f>passengers!S202</f>
        <v>0</v>
      </c>
      <c r="H202" s="32">
        <f>passengers!AF202</f>
        <v>4338903</v>
      </c>
      <c r="I202" s="32">
        <f>passengers!AG202</f>
        <v>2142490</v>
      </c>
      <c r="J202" s="32">
        <f>passengers!AH202</f>
        <v>2196413</v>
      </c>
      <c r="K202" s="32">
        <f>passengers!AI202</f>
        <v>0</v>
      </c>
      <c r="L202" s="32">
        <f>passengers!AV202</f>
        <v>3960321</v>
      </c>
      <c r="M202" s="32">
        <f>passengers!AW202</f>
        <v>1967663</v>
      </c>
      <c r="N202" s="32">
        <f>passengers!AX202</f>
        <v>1992658</v>
      </c>
      <c r="O202" s="32">
        <f>passengers!AY202</f>
        <v>0</v>
      </c>
      <c r="P202" s="32">
        <f>passengers!BL202</f>
        <v>4270407</v>
      </c>
      <c r="Q202" s="32">
        <f>passengers!BM202</f>
        <v>2147800</v>
      </c>
      <c r="R202" s="32">
        <f>passengers!BN202</f>
        <v>2122607</v>
      </c>
      <c r="S202" s="32">
        <f>passengers!BO202</f>
        <v>0</v>
      </c>
      <c r="T202" s="32">
        <f t="shared" ref="T202:W226" si="13">D202+H202+L202+P202</f>
        <v>16355218</v>
      </c>
      <c r="U202" s="32">
        <f t="shared" si="13"/>
        <v>8127030</v>
      </c>
      <c r="V202" s="32">
        <f t="shared" si="13"/>
        <v>8228188</v>
      </c>
      <c r="W202" s="32">
        <f t="shared" si="13"/>
        <v>0</v>
      </c>
    </row>
    <row r="203" spans="1:23" s="3" customFormat="1" ht="15" customHeight="1" x14ac:dyDescent="0.25">
      <c r="A203" s="36"/>
      <c r="B203" s="34"/>
      <c r="C203" s="35" t="s">
        <v>167</v>
      </c>
      <c r="D203" s="32">
        <f>passengers!P203</f>
        <v>1734641</v>
      </c>
      <c r="E203" s="32">
        <f>passengers!Q203</f>
        <v>881724</v>
      </c>
      <c r="F203" s="32">
        <f>passengers!R203</f>
        <v>852917</v>
      </c>
      <c r="G203" s="32">
        <f>passengers!S203</f>
        <v>0</v>
      </c>
      <c r="H203" s="32">
        <f>passengers!AF203</f>
        <v>2003897</v>
      </c>
      <c r="I203" s="32">
        <f>passengers!AG203</f>
        <v>1008283</v>
      </c>
      <c r="J203" s="32">
        <f>passengers!AH203</f>
        <v>995614</v>
      </c>
      <c r="K203" s="32">
        <f>passengers!AI203</f>
        <v>0</v>
      </c>
      <c r="L203" s="32">
        <f>passengers!AV203</f>
        <v>1838296</v>
      </c>
      <c r="M203" s="32">
        <f>passengers!AW203</f>
        <v>928966</v>
      </c>
      <c r="N203" s="32">
        <f>passengers!AX203</f>
        <v>909330</v>
      </c>
      <c r="O203" s="32">
        <f>passengers!AY203</f>
        <v>0</v>
      </c>
      <c r="P203" s="32">
        <f>passengers!BL203</f>
        <v>1989938</v>
      </c>
      <c r="Q203" s="32">
        <f>passengers!BM203</f>
        <v>997756</v>
      </c>
      <c r="R203" s="32">
        <f>passengers!BN203</f>
        <v>992182</v>
      </c>
      <c r="S203" s="32">
        <f>passengers!BO203</f>
        <v>0</v>
      </c>
      <c r="T203" s="32">
        <f t="shared" si="13"/>
        <v>7566772</v>
      </c>
      <c r="U203" s="32">
        <f t="shared" si="13"/>
        <v>3816729</v>
      </c>
      <c r="V203" s="32">
        <f t="shared" si="13"/>
        <v>3750043</v>
      </c>
      <c r="W203" s="32">
        <f t="shared" si="13"/>
        <v>0</v>
      </c>
    </row>
    <row r="204" spans="1:23" s="3" customFormat="1" ht="15" customHeight="1" x14ac:dyDescent="0.25">
      <c r="A204" s="36"/>
      <c r="B204" s="34"/>
      <c r="C204" s="38" t="s">
        <v>168</v>
      </c>
      <c r="D204" s="32">
        <f>passengers!P204</f>
        <v>37653</v>
      </c>
      <c r="E204" s="32">
        <f>passengers!Q204</f>
        <v>19743</v>
      </c>
      <c r="F204" s="32">
        <f>passengers!R204</f>
        <v>17910</v>
      </c>
      <c r="G204" s="32">
        <f>passengers!S204</f>
        <v>0</v>
      </c>
      <c r="H204" s="32">
        <f>passengers!AF204</f>
        <v>40418</v>
      </c>
      <c r="I204" s="32">
        <f>passengers!AG204</f>
        <v>21688</v>
      </c>
      <c r="J204" s="32">
        <f>passengers!AH204</f>
        <v>18730</v>
      </c>
      <c r="K204" s="32">
        <f>passengers!AI204</f>
        <v>0</v>
      </c>
      <c r="L204" s="32">
        <f>passengers!AV204</f>
        <v>38920</v>
      </c>
      <c r="M204" s="32">
        <f>passengers!AW204</f>
        <v>19656</v>
      </c>
      <c r="N204" s="32">
        <f>passengers!AX204</f>
        <v>19264</v>
      </c>
      <c r="O204" s="32">
        <f>passengers!AY204</f>
        <v>0</v>
      </c>
      <c r="P204" s="32">
        <f>passengers!BL204</f>
        <v>35178</v>
      </c>
      <c r="Q204" s="32">
        <f>passengers!BM204</f>
        <v>19360</v>
      </c>
      <c r="R204" s="32">
        <f>passengers!BN204</f>
        <v>15818</v>
      </c>
      <c r="S204" s="32">
        <f>passengers!BO204</f>
        <v>0</v>
      </c>
      <c r="T204" s="32">
        <f t="shared" si="13"/>
        <v>152169</v>
      </c>
      <c r="U204" s="32">
        <f t="shared" si="13"/>
        <v>80447</v>
      </c>
      <c r="V204" s="32">
        <f t="shared" si="13"/>
        <v>71722</v>
      </c>
      <c r="W204" s="32">
        <f t="shared" si="13"/>
        <v>0</v>
      </c>
    </row>
    <row r="205" spans="1:23" s="3" customFormat="1" ht="15" customHeight="1" x14ac:dyDescent="0.25">
      <c r="A205" s="36"/>
      <c r="B205" s="34"/>
      <c r="C205" s="38" t="s">
        <v>169</v>
      </c>
      <c r="D205" s="32">
        <f>passengers!P205</f>
        <v>0</v>
      </c>
      <c r="E205" s="32">
        <f>passengers!Q205</f>
        <v>0</v>
      </c>
      <c r="F205" s="32">
        <f>passengers!R205</f>
        <v>0</v>
      </c>
      <c r="G205" s="32">
        <f>passengers!S205</f>
        <v>0</v>
      </c>
      <c r="H205" s="32">
        <f>passengers!AF205</f>
        <v>0</v>
      </c>
      <c r="I205" s="32">
        <f>passengers!AG205</f>
        <v>0</v>
      </c>
      <c r="J205" s="32">
        <f>passengers!AH205</f>
        <v>0</v>
      </c>
      <c r="K205" s="32">
        <f>passengers!AI205</f>
        <v>0</v>
      </c>
      <c r="L205" s="32">
        <f>passengers!AV205</f>
        <v>0</v>
      </c>
      <c r="M205" s="32">
        <f>passengers!AW205</f>
        <v>0</v>
      </c>
      <c r="N205" s="32">
        <f>passengers!AX205</f>
        <v>0</v>
      </c>
      <c r="O205" s="32">
        <f>passengers!AY205</f>
        <v>0</v>
      </c>
      <c r="P205" s="32">
        <f>passengers!BL205</f>
        <v>0</v>
      </c>
      <c r="Q205" s="32">
        <f>passengers!BM205</f>
        <v>0</v>
      </c>
      <c r="R205" s="32">
        <f>passengers!BN205</f>
        <v>0</v>
      </c>
      <c r="S205" s="32">
        <f>passengers!BO205</f>
        <v>0</v>
      </c>
      <c r="T205" s="32">
        <f t="shared" si="13"/>
        <v>0</v>
      </c>
      <c r="U205" s="32">
        <f t="shared" si="13"/>
        <v>0</v>
      </c>
      <c r="V205" s="32">
        <f t="shared" si="13"/>
        <v>0</v>
      </c>
      <c r="W205" s="32">
        <f t="shared" si="13"/>
        <v>0</v>
      </c>
    </row>
    <row r="206" spans="1:23" s="3" customFormat="1" ht="15" customHeight="1" x14ac:dyDescent="0.25">
      <c r="A206" s="36"/>
      <c r="B206" s="34"/>
      <c r="C206" s="38" t="s">
        <v>170</v>
      </c>
      <c r="D206" s="32">
        <f>passengers!P206</f>
        <v>214302</v>
      </c>
      <c r="E206" s="32">
        <f>passengers!Q206</f>
        <v>93521</v>
      </c>
      <c r="F206" s="32">
        <f>passengers!R206</f>
        <v>120781</v>
      </c>
      <c r="G206" s="32">
        <f>passengers!S206</f>
        <v>0</v>
      </c>
      <c r="H206" s="32">
        <f>passengers!AF206</f>
        <v>257378</v>
      </c>
      <c r="I206" s="32">
        <f>passengers!AG206</f>
        <v>114113</v>
      </c>
      <c r="J206" s="32">
        <f>passengers!AH206</f>
        <v>143265</v>
      </c>
      <c r="K206" s="32">
        <f>passengers!AI206</f>
        <v>0</v>
      </c>
      <c r="L206" s="32">
        <f>passengers!AV206</f>
        <v>228351</v>
      </c>
      <c r="M206" s="32">
        <f>passengers!AW206</f>
        <v>101185</v>
      </c>
      <c r="N206" s="32">
        <f>passengers!AX206</f>
        <v>127166</v>
      </c>
      <c r="O206" s="32">
        <f>passengers!AY206</f>
        <v>0</v>
      </c>
      <c r="P206" s="32">
        <f>passengers!BL206</f>
        <v>251380</v>
      </c>
      <c r="Q206" s="32">
        <f>passengers!BM206</f>
        <v>118840</v>
      </c>
      <c r="R206" s="32">
        <f>passengers!BN206</f>
        <v>132540</v>
      </c>
      <c r="S206" s="32">
        <f>passengers!BO206</f>
        <v>0</v>
      </c>
      <c r="T206" s="32">
        <f t="shared" si="13"/>
        <v>951411</v>
      </c>
      <c r="U206" s="32">
        <f t="shared" si="13"/>
        <v>427659</v>
      </c>
      <c r="V206" s="32">
        <f t="shared" si="13"/>
        <v>523752</v>
      </c>
      <c r="W206" s="32">
        <f t="shared" si="13"/>
        <v>0</v>
      </c>
    </row>
    <row r="207" spans="1:23" s="3" customFormat="1" ht="15" customHeight="1" x14ac:dyDescent="0.25">
      <c r="A207" s="36"/>
      <c r="B207" s="34"/>
      <c r="C207" s="38" t="s">
        <v>171</v>
      </c>
      <c r="D207" s="32">
        <f>passengers!P207</f>
        <v>1482686</v>
      </c>
      <c r="E207" s="32">
        <f>passengers!Q207</f>
        <v>768460</v>
      </c>
      <c r="F207" s="32">
        <f>passengers!R207</f>
        <v>714226</v>
      </c>
      <c r="G207" s="32">
        <f>passengers!S207</f>
        <v>0</v>
      </c>
      <c r="H207" s="32">
        <f>passengers!AF207</f>
        <v>1703686</v>
      </c>
      <c r="I207" s="32">
        <f>passengers!AG207</f>
        <v>871705</v>
      </c>
      <c r="J207" s="32">
        <f>passengers!AH207</f>
        <v>831981</v>
      </c>
      <c r="K207" s="32">
        <f>passengers!AI207</f>
        <v>0</v>
      </c>
      <c r="L207" s="32">
        <f>passengers!AV207</f>
        <v>1571025</v>
      </c>
      <c r="M207" s="32">
        <f>passengers!AW207</f>
        <v>808125</v>
      </c>
      <c r="N207" s="32">
        <f>passengers!AX207</f>
        <v>762900</v>
      </c>
      <c r="O207" s="32">
        <f>passengers!AY207</f>
        <v>0</v>
      </c>
      <c r="P207" s="32">
        <f>passengers!BL207</f>
        <v>1703380</v>
      </c>
      <c r="Q207" s="32">
        <f>passengers!BM207</f>
        <v>859556</v>
      </c>
      <c r="R207" s="32">
        <f>passengers!BN207</f>
        <v>843824</v>
      </c>
      <c r="S207" s="32">
        <f>passengers!BO207</f>
        <v>0</v>
      </c>
      <c r="T207" s="32">
        <f t="shared" si="13"/>
        <v>6460777</v>
      </c>
      <c r="U207" s="32">
        <f t="shared" si="13"/>
        <v>3307846</v>
      </c>
      <c r="V207" s="32">
        <f t="shared" si="13"/>
        <v>3152931</v>
      </c>
      <c r="W207" s="32">
        <f t="shared" si="13"/>
        <v>0</v>
      </c>
    </row>
    <row r="208" spans="1:23" s="3" customFormat="1" ht="15" customHeight="1" x14ac:dyDescent="0.25">
      <c r="A208" s="36"/>
      <c r="B208" s="34"/>
      <c r="C208" s="38" t="s">
        <v>172</v>
      </c>
      <c r="D208" s="32">
        <f>passengers!P208</f>
        <v>0</v>
      </c>
      <c r="E208" s="32">
        <f>passengers!Q208</f>
        <v>0</v>
      </c>
      <c r="F208" s="32">
        <f>passengers!R208</f>
        <v>0</v>
      </c>
      <c r="G208" s="32">
        <f>passengers!S208</f>
        <v>0</v>
      </c>
      <c r="H208" s="32">
        <f>passengers!AF208</f>
        <v>2415</v>
      </c>
      <c r="I208" s="32">
        <f>passengers!AG208</f>
        <v>777</v>
      </c>
      <c r="J208" s="32">
        <f>passengers!AH208</f>
        <v>1638</v>
      </c>
      <c r="K208" s="32">
        <f>passengers!AI208</f>
        <v>0</v>
      </c>
      <c r="L208" s="32">
        <f>passengers!AV208</f>
        <v>0</v>
      </c>
      <c r="M208" s="32">
        <f>passengers!AW208</f>
        <v>0</v>
      </c>
      <c r="N208" s="32">
        <f>passengers!AX208</f>
        <v>0</v>
      </c>
      <c r="O208" s="32">
        <f>passengers!AY208</f>
        <v>0</v>
      </c>
      <c r="P208" s="32">
        <f>passengers!BL208</f>
        <v>0</v>
      </c>
      <c r="Q208" s="32">
        <f>passengers!BM208</f>
        <v>0</v>
      </c>
      <c r="R208" s="32">
        <f>passengers!BN208</f>
        <v>0</v>
      </c>
      <c r="S208" s="32">
        <f>passengers!BO208</f>
        <v>0</v>
      </c>
      <c r="T208" s="32">
        <f t="shared" si="13"/>
        <v>2415</v>
      </c>
      <c r="U208" s="32">
        <f t="shared" si="13"/>
        <v>777</v>
      </c>
      <c r="V208" s="32">
        <f t="shared" si="13"/>
        <v>1638</v>
      </c>
      <c r="W208" s="32">
        <f t="shared" si="13"/>
        <v>0</v>
      </c>
    </row>
    <row r="209" spans="1:23" s="3" customFormat="1" ht="15" customHeight="1" x14ac:dyDescent="0.25">
      <c r="A209" s="36"/>
      <c r="B209" s="34"/>
      <c r="C209" s="38" t="s">
        <v>173</v>
      </c>
      <c r="D209" s="32">
        <f>passengers!P209</f>
        <v>0</v>
      </c>
      <c r="E209" s="32">
        <f>passengers!Q209</f>
        <v>0</v>
      </c>
      <c r="F209" s="32">
        <f>passengers!R209</f>
        <v>0</v>
      </c>
      <c r="G209" s="32">
        <f>passengers!S209</f>
        <v>0</v>
      </c>
      <c r="H209" s="32">
        <f>passengers!AF209</f>
        <v>0</v>
      </c>
      <c r="I209" s="32">
        <f>passengers!AG209</f>
        <v>0</v>
      </c>
      <c r="J209" s="32">
        <f>passengers!AH209</f>
        <v>0</v>
      </c>
      <c r="K209" s="32">
        <f>passengers!AI209</f>
        <v>0</v>
      </c>
      <c r="L209" s="32">
        <f>passengers!AV209</f>
        <v>0</v>
      </c>
      <c r="M209" s="32">
        <f>passengers!AW209</f>
        <v>0</v>
      </c>
      <c r="N209" s="32">
        <f>passengers!AX209</f>
        <v>0</v>
      </c>
      <c r="O209" s="32">
        <f>passengers!AY209</f>
        <v>0</v>
      </c>
      <c r="P209" s="32">
        <f>passengers!BL209</f>
        <v>0</v>
      </c>
      <c r="Q209" s="32">
        <f>passengers!BM209</f>
        <v>0</v>
      </c>
      <c r="R209" s="32">
        <f>passengers!BN209</f>
        <v>0</v>
      </c>
      <c r="S209" s="32">
        <f>passengers!BO209</f>
        <v>0</v>
      </c>
      <c r="T209" s="32">
        <f t="shared" si="13"/>
        <v>0</v>
      </c>
      <c r="U209" s="32">
        <f t="shared" si="13"/>
        <v>0</v>
      </c>
      <c r="V209" s="32">
        <f t="shared" si="13"/>
        <v>0</v>
      </c>
      <c r="W209" s="32">
        <f t="shared" si="13"/>
        <v>0</v>
      </c>
    </row>
    <row r="210" spans="1:23" s="3" customFormat="1" ht="15" customHeight="1" x14ac:dyDescent="0.25">
      <c r="A210" s="36"/>
      <c r="B210" s="34"/>
      <c r="C210" s="38" t="s">
        <v>174</v>
      </c>
      <c r="D210" s="32">
        <f>passengers!P210</f>
        <v>0</v>
      </c>
      <c r="E210" s="32">
        <f>passengers!Q210</f>
        <v>0</v>
      </c>
      <c r="F210" s="32">
        <f>passengers!R210</f>
        <v>0</v>
      </c>
      <c r="G210" s="32">
        <f>passengers!S210</f>
        <v>0</v>
      </c>
      <c r="H210" s="32">
        <f>passengers!AF210</f>
        <v>0</v>
      </c>
      <c r="I210" s="32">
        <f>passengers!AG210</f>
        <v>0</v>
      </c>
      <c r="J210" s="32">
        <f>passengers!AH210</f>
        <v>0</v>
      </c>
      <c r="K210" s="32">
        <f>passengers!AI210</f>
        <v>0</v>
      </c>
      <c r="L210" s="32">
        <f>passengers!AV210</f>
        <v>0</v>
      </c>
      <c r="M210" s="32">
        <f>passengers!AW210</f>
        <v>0</v>
      </c>
      <c r="N210" s="32">
        <f>passengers!AX210</f>
        <v>0</v>
      </c>
      <c r="O210" s="32">
        <f>passengers!AY210</f>
        <v>0</v>
      </c>
      <c r="P210" s="32">
        <f>passengers!BL210</f>
        <v>0</v>
      </c>
      <c r="Q210" s="32">
        <f>passengers!BM210</f>
        <v>0</v>
      </c>
      <c r="R210" s="32">
        <f>passengers!BN210</f>
        <v>0</v>
      </c>
      <c r="S210" s="32">
        <f>passengers!BO210</f>
        <v>0</v>
      </c>
      <c r="T210" s="32">
        <f t="shared" si="13"/>
        <v>0</v>
      </c>
      <c r="U210" s="32">
        <f t="shared" si="13"/>
        <v>0</v>
      </c>
      <c r="V210" s="32">
        <f t="shared" si="13"/>
        <v>0</v>
      </c>
      <c r="W210" s="32">
        <f t="shared" si="13"/>
        <v>0</v>
      </c>
    </row>
    <row r="211" spans="1:23" s="3" customFormat="1" ht="15" customHeight="1" x14ac:dyDescent="0.25">
      <c r="A211" s="36"/>
      <c r="B211" s="34"/>
      <c r="C211" s="35" t="s">
        <v>175</v>
      </c>
      <c r="D211" s="32">
        <f>passengers!P211</f>
        <v>0</v>
      </c>
      <c r="E211" s="32">
        <f>passengers!Q211</f>
        <v>0</v>
      </c>
      <c r="F211" s="32">
        <f>passengers!R211</f>
        <v>0</v>
      </c>
      <c r="G211" s="32">
        <f>passengers!S211</f>
        <v>0</v>
      </c>
      <c r="H211" s="32">
        <f>passengers!AF211</f>
        <v>0</v>
      </c>
      <c r="I211" s="32">
        <f>passengers!AG211</f>
        <v>0</v>
      </c>
      <c r="J211" s="32">
        <f>passengers!AH211</f>
        <v>0</v>
      </c>
      <c r="K211" s="32">
        <f>passengers!AI211</f>
        <v>0</v>
      </c>
      <c r="L211" s="32">
        <f>passengers!AV211</f>
        <v>0</v>
      </c>
      <c r="M211" s="32">
        <f>passengers!AW211</f>
        <v>0</v>
      </c>
      <c r="N211" s="32">
        <f>passengers!AX211</f>
        <v>0</v>
      </c>
      <c r="O211" s="32">
        <f>passengers!AY211</f>
        <v>0</v>
      </c>
      <c r="P211" s="32">
        <f>passengers!BL211</f>
        <v>0</v>
      </c>
      <c r="Q211" s="32">
        <f>passengers!BM211</f>
        <v>0</v>
      </c>
      <c r="R211" s="32">
        <f>passengers!BN211</f>
        <v>0</v>
      </c>
      <c r="S211" s="32">
        <f>passengers!BO211</f>
        <v>0</v>
      </c>
      <c r="T211" s="32">
        <f t="shared" si="13"/>
        <v>0</v>
      </c>
      <c r="U211" s="32">
        <f t="shared" si="13"/>
        <v>0</v>
      </c>
      <c r="V211" s="32">
        <f t="shared" si="13"/>
        <v>0</v>
      </c>
      <c r="W211" s="32">
        <f t="shared" si="13"/>
        <v>0</v>
      </c>
    </row>
    <row r="212" spans="1:23" s="3" customFormat="1" ht="15" customHeight="1" x14ac:dyDescent="0.25">
      <c r="A212" s="36"/>
      <c r="B212" s="34"/>
      <c r="C212" s="35" t="s">
        <v>176</v>
      </c>
      <c r="D212" s="32">
        <f>passengers!P212</f>
        <v>0</v>
      </c>
      <c r="E212" s="32">
        <f>passengers!Q212</f>
        <v>0</v>
      </c>
      <c r="F212" s="32">
        <f>passengers!R212</f>
        <v>0</v>
      </c>
      <c r="G212" s="32">
        <f>passengers!S212</f>
        <v>0</v>
      </c>
      <c r="H212" s="32">
        <f>passengers!AF212</f>
        <v>0</v>
      </c>
      <c r="I212" s="32">
        <f>passengers!AG212</f>
        <v>0</v>
      </c>
      <c r="J212" s="32">
        <f>passengers!AH212</f>
        <v>0</v>
      </c>
      <c r="K212" s="32">
        <f>passengers!AI212</f>
        <v>0</v>
      </c>
      <c r="L212" s="32">
        <f>passengers!AV212</f>
        <v>45</v>
      </c>
      <c r="M212" s="32">
        <f>passengers!AW212</f>
        <v>0</v>
      </c>
      <c r="N212" s="32">
        <f>passengers!AX212</f>
        <v>45</v>
      </c>
      <c r="O212" s="32">
        <f>passengers!AY212</f>
        <v>0</v>
      </c>
      <c r="P212" s="32">
        <f>passengers!BL212</f>
        <v>8</v>
      </c>
      <c r="Q212" s="32">
        <f>passengers!BM212</f>
        <v>0</v>
      </c>
      <c r="R212" s="32">
        <f>passengers!BN212</f>
        <v>8</v>
      </c>
      <c r="S212" s="32">
        <f>passengers!BO212</f>
        <v>0</v>
      </c>
      <c r="T212" s="32">
        <f t="shared" si="13"/>
        <v>53</v>
      </c>
      <c r="U212" s="32">
        <f t="shared" si="13"/>
        <v>0</v>
      </c>
      <c r="V212" s="32">
        <f t="shared" si="13"/>
        <v>53</v>
      </c>
      <c r="W212" s="32">
        <f t="shared" si="13"/>
        <v>0</v>
      </c>
    </row>
    <row r="213" spans="1:23" s="3" customFormat="1" ht="15" customHeight="1" x14ac:dyDescent="0.25">
      <c r="A213" s="36"/>
      <c r="B213" s="34"/>
      <c r="C213" s="35" t="s">
        <v>177</v>
      </c>
      <c r="D213" s="32">
        <f>passengers!P213</f>
        <v>28831</v>
      </c>
      <c r="E213" s="32">
        <f>passengers!Q213</f>
        <v>12505</v>
      </c>
      <c r="F213" s="32">
        <f>passengers!R213</f>
        <v>16326</v>
      </c>
      <c r="G213" s="32">
        <f>passengers!S213</f>
        <v>0</v>
      </c>
      <c r="H213" s="32">
        <f>passengers!AF213</f>
        <v>35857</v>
      </c>
      <c r="I213" s="32">
        <f>passengers!AG213</f>
        <v>15266</v>
      </c>
      <c r="J213" s="32">
        <f>passengers!AH213</f>
        <v>20591</v>
      </c>
      <c r="K213" s="32">
        <f>passengers!AI213</f>
        <v>0</v>
      </c>
      <c r="L213" s="32">
        <f>passengers!AV213</f>
        <v>27842</v>
      </c>
      <c r="M213" s="32">
        <f>passengers!AW213</f>
        <v>11122</v>
      </c>
      <c r="N213" s="32">
        <f>passengers!AX213</f>
        <v>16720</v>
      </c>
      <c r="O213" s="32">
        <f>passengers!AY213</f>
        <v>0</v>
      </c>
      <c r="P213" s="32">
        <f>passengers!BL213</f>
        <v>28090</v>
      </c>
      <c r="Q213" s="32">
        <f>passengers!BM213</f>
        <v>14298</v>
      </c>
      <c r="R213" s="32">
        <f>passengers!BN213</f>
        <v>13792</v>
      </c>
      <c r="S213" s="32">
        <f>passengers!BO213</f>
        <v>0</v>
      </c>
      <c r="T213" s="32">
        <f t="shared" si="13"/>
        <v>120620</v>
      </c>
      <c r="U213" s="32">
        <f t="shared" si="13"/>
        <v>53191</v>
      </c>
      <c r="V213" s="32">
        <f t="shared" si="13"/>
        <v>67429</v>
      </c>
      <c r="W213" s="32">
        <f t="shared" si="13"/>
        <v>0</v>
      </c>
    </row>
    <row r="214" spans="1:23" s="3" customFormat="1" ht="15" customHeight="1" x14ac:dyDescent="0.25">
      <c r="A214" s="36"/>
      <c r="B214" s="34"/>
      <c r="C214" s="38" t="s">
        <v>178</v>
      </c>
      <c r="D214" s="32">
        <f>passengers!P214</f>
        <v>26903</v>
      </c>
      <c r="E214" s="32">
        <f>passengers!Q214</f>
        <v>11437</v>
      </c>
      <c r="F214" s="32">
        <f>passengers!R214</f>
        <v>15466</v>
      </c>
      <c r="G214" s="32">
        <f>passengers!S214</f>
        <v>0</v>
      </c>
      <c r="H214" s="32">
        <f>passengers!AF214</f>
        <v>34459</v>
      </c>
      <c r="I214" s="32">
        <f>passengers!AG214</f>
        <v>14426</v>
      </c>
      <c r="J214" s="32">
        <f>passengers!AH214</f>
        <v>20033</v>
      </c>
      <c r="K214" s="32">
        <f>passengers!AI214</f>
        <v>0</v>
      </c>
      <c r="L214" s="32">
        <f>passengers!AV214</f>
        <v>27639</v>
      </c>
      <c r="M214" s="32">
        <f>passengers!AW214</f>
        <v>10975</v>
      </c>
      <c r="N214" s="32">
        <f>passengers!AX214</f>
        <v>16664</v>
      </c>
      <c r="O214" s="32">
        <f>passengers!AY214</f>
        <v>0</v>
      </c>
      <c r="P214" s="32">
        <f>passengers!BL214</f>
        <v>27875</v>
      </c>
      <c r="Q214" s="32">
        <f>passengers!BM214</f>
        <v>14175</v>
      </c>
      <c r="R214" s="32">
        <f>passengers!BN214</f>
        <v>13700</v>
      </c>
      <c r="S214" s="32">
        <f>passengers!BO214</f>
        <v>0</v>
      </c>
      <c r="T214" s="32">
        <f t="shared" si="13"/>
        <v>116876</v>
      </c>
      <c r="U214" s="32">
        <f t="shared" si="13"/>
        <v>51013</v>
      </c>
      <c r="V214" s="32">
        <f t="shared" si="13"/>
        <v>65863</v>
      </c>
      <c r="W214" s="32">
        <f t="shared" si="13"/>
        <v>0</v>
      </c>
    </row>
    <row r="215" spans="1:23" s="3" customFormat="1" ht="15" customHeight="1" x14ac:dyDescent="0.25">
      <c r="A215" s="36"/>
      <c r="B215" s="34"/>
      <c r="C215" s="38" t="s">
        <v>179</v>
      </c>
      <c r="D215" s="32">
        <f>passengers!P215</f>
        <v>1928</v>
      </c>
      <c r="E215" s="32">
        <f>passengers!Q215</f>
        <v>1068</v>
      </c>
      <c r="F215" s="32">
        <f>passengers!R215</f>
        <v>860</v>
      </c>
      <c r="G215" s="32">
        <f>passengers!S215</f>
        <v>0</v>
      </c>
      <c r="H215" s="32">
        <f>passengers!AF215</f>
        <v>1398</v>
      </c>
      <c r="I215" s="32">
        <f>passengers!AG215</f>
        <v>840</v>
      </c>
      <c r="J215" s="32">
        <f>passengers!AH215</f>
        <v>558</v>
      </c>
      <c r="K215" s="32">
        <f>passengers!AI215</f>
        <v>0</v>
      </c>
      <c r="L215" s="32">
        <f>passengers!AV215</f>
        <v>203</v>
      </c>
      <c r="M215" s="32">
        <f>passengers!AW215</f>
        <v>147</v>
      </c>
      <c r="N215" s="32">
        <f>passengers!AX215</f>
        <v>56</v>
      </c>
      <c r="O215" s="32">
        <f>passengers!AY215</f>
        <v>0</v>
      </c>
      <c r="P215" s="32">
        <f>passengers!BL215</f>
        <v>215</v>
      </c>
      <c r="Q215" s="32">
        <f>passengers!BM215</f>
        <v>123</v>
      </c>
      <c r="R215" s="32">
        <f>passengers!BN215</f>
        <v>92</v>
      </c>
      <c r="S215" s="32">
        <f>passengers!BO215</f>
        <v>0</v>
      </c>
      <c r="T215" s="32">
        <f t="shared" si="13"/>
        <v>3744</v>
      </c>
      <c r="U215" s="32">
        <f t="shared" si="13"/>
        <v>2178</v>
      </c>
      <c r="V215" s="32">
        <f t="shared" si="13"/>
        <v>1566</v>
      </c>
      <c r="W215" s="32">
        <f t="shared" si="13"/>
        <v>0</v>
      </c>
    </row>
    <row r="216" spans="1:23" s="3" customFormat="1" ht="15" customHeight="1" x14ac:dyDescent="0.25">
      <c r="A216" s="36"/>
      <c r="B216" s="34"/>
      <c r="C216" s="38" t="s">
        <v>180</v>
      </c>
      <c r="D216" s="32">
        <f>passengers!P216</f>
        <v>0</v>
      </c>
      <c r="E216" s="32">
        <f>passengers!Q216</f>
        <v>0</v>
      </c>
      <c r="F216" s="32">
        <f>passengers!R216</f>
        <v>0</v>
      </c>
      <c r="G216" s="32">
        <f>passengers!S216</f>
        <v>0</v>
      </c>
      <c r="H216" s="32">
        <f>passengers!AF216</f>
        <v>0</v>
      </c>
      <c r="I216" s="32">
        <f>passengers!AG216</f>
        <v>0</v>
      </c>
      <c r="J216" s="32">
        <f>passengers!AH216</f>
        <v>0</v>
      </c>
      <c r="K216" s="32">
        <f>passengers!AI216</f>
        <v>0</v>
      </c>
      <c r="L216" s="32">
        <f>passengers!AV216</f>
        <v>0</v>
      </c>
      <c r="M216" s="32">
        <f>passengers!AW216</f>
        <v>0</v>
      </c>
      <c r="N216" s="32">
        <f>passengers!AX216</f>
        <v>0</v>
      </c>
      <c r="O216" s="32">
        <f>passengers!AY216</f>
        <v>0</v>
      </c>
      <c r="P216" s="32">
        <f>passengers!BL216</f>
        <v>0</v>
      </c>
      <c r="Q216" s="32">
        <f>passengers!BM216</f>
        <v>0</v>
      </c>
      <c r="R216" s="32">
        <f>passengers!BN216</f>
        <v>0</v>
      </c>
      <c r="S216" s="32">
        <f>passengers!BO216</f>
        <v>0</v>
      </c>
      <c r="T216" s="32">
        <f t="shared" si="13"/>
        <v>0</v>
      </c>
      <c r="U216" s="32">
        <f t="shared" si="13"/>
        <v>0</v>
      </c>
      <c r="V216" s="32">
        <f t="shared" si="13"/>
        <v>0</v>
      </c>
      <c r="W216" s="32">
        <f t="shared" si="13"/>
        <v>0</v>
      </c>
    </row>
    <row r="217" spans="1:23" s="3" customFormat="1" ht="15" customHeight="1" x14ac:dyDescent="0.25">
      <c r="A217" s="36"/>
      <c r="B217" s="34"/>
      <c r="C217" s="35" t="s">
        <v>181</v>
      </c>
      <c r="D217" s="32">
        <f>passengers!P217</f>
        <v>866664</v>
      </c>
      <c r="E217" s="32">
        <f>passengers!Q217</f>
        <v>404802</v>
      </c>
      <c r="F217" s="32">
        <f>passengers!R217</f>
        <v>461862</v>
      </c>
      <c r="G217" s="32">
        <f>passengers!S217</f>
        <v>0</v>
      </c>
      <c r="H217" s="32">
        <f>passengers!AF217</f>
        <v>1111560</v>
      </c>
      <c r="I217" s="32">
        <f>passengers!AG217</f>
        <v>530044</v>
      </c>
      <c r="J217" s="32">
        <f>passengers!AH217</f>
        <v>581516</v>
      </c>
      <c r="K217" s="32">
        <f>passengers!AI217</f>
        <v>0</v>
      </c>
      <c r="L217" s="32">
        <f>passengers!AV217</f>
        <v>922775</v>
      </c>
      <c r="M217" s="32">
        <f>passengers!AW217</f>
        <v>445197</v>
      </c>
      <c r="N217" s="32">
        <f>passengers!AX217</f>
        <v>477578</v>
      </c>
      <c r="O217" s="32">
        <f>passengers!AY217</f>
        <v>0</v>
      </c>
      <c r="P217" s="32">
        <f>passengers!BL217</f>
        <v>991058</v>
      </c>
      <c r="Q217" s="32">
        <f>passengers!BM217</f>
        <v>498508</v>
      </c>
      <c r="R217" s="32">
        <f>passengers!BN217</f>
        <v>492550</v>
      </c>
      <c r="S217" s="32">
        <f>passengers!BO217</f>
        <v>0</v>
      </c>
      <c r="T217" s="32">
        <f t="shared" si="13"/>
        <v>3892057</v>
      </c>
      <c r="U217" s="32">
        <f t="shared" si="13"/>
        <v>1878551</v>
      </c>
      <c r="V217" s="32">
        <f t="shared" si="13"/>
        <v>2013506</v>
      </c>
      <c r="W217" s="32">
        <f t="shared" si="13"/>
        <v>0</v>
      </c>
    </row>
    <row r="218" spans="1:23" s="3" customFormat="1" ht="15" customHeight="1" x14ac:dyDescent="0.25">
      <c r="A218" s="36"/>
      <c r="B218" s="34"/>
      <c r="C218" s="38" t="s">
        <v>182</v>
      </c>
      <c r="D218" s="32">
        <f>passengers!P218</f>
        <v>207994</v>
      </c>
      <c r="E218" s="32">
        <f>passengers!Q218</f>
        <v>90571</v>
      </c>
      <c r="F218" s="32">
        <f>passengers!R218</f>
        <v>117423</v>
      </c>
      <c r="G218" s="32">
        <f>passengers!S218</f>
        <v>0</v>
      </c>
      <c r="H218" s="32">
        <f>passengers!AF218</f>
        <v>254427</v>
      </c>
      <c r="I218" s="32">
        <f>passengers!AG218</f>
        <v>115294</v>
      </c>
      <c r="J218" s="32">
        <f>passengers!AH218</f>
        <v>139133</v>
      </c>
      <c r="K218" s="32">
        <f>passengers!AI218</f>
        <v>0</v>
      </c>
      <c r="L218" s="32">
        <f>passengers!AV218</f>
        <v>226116</v>
      </c>
      <c r="M218" s="32">
        <f>passengers!AW218</f>
        <v>105359</v>
      </c>
      <c r="N218" s="32">
        <f>passengers!AX218</f>
        <v>120757</v>
      </c>
      <c r="O218" s="32">
        <f>passengers!AY218</f>
        <v>0</v>
      </c>
      <c r="P218" s="32">
        <f>passengers!BL218</f>
        <v>249152</v>
      </c>
      <c r="Q218" s="32">
        <f>passengers!BM218</f>
        <v>132486</v>
      </c>
      <c r="R218" s="32">
        <f>passengers!BN218</f>
        <v>116666</v>
      </c>
      <c r="S218" s="32">
        <f>passengers!BO218</f>
        <v>0</v>
      </c>
      <c r="T218" s="32">
        <f t="shared" si="13"/>
        <v>937689</v>
      </c>
      <c r="U218" s="32">
        <f t="shared" si="13"/>
        <v>443710</v>
      </c>
      <c r="V218" s="32">
        <f t="shared" si="13"/>
        <v>493979</v>
      </c>
      <c r="W218" s="32">
        <f t="shared" si="13"/>
        <v>0</v>
      </c>
    </row>
    <row r="219" spans="1:23" s="3" customFormat="1" ht="15" customHeight="1" x14ac:dyDescent="0.25">
      <c r="A219" s="36"/>
      <c r="B219" s="34"/>
      <c r="C219" s="38" t="s">
        <v>183</v>
      </c>
      <c r="D219" s="32">
        <f>passengers!P219</f>
        <v>658670</v>
      </c>
      <c r="E219" s="32">
        <f>passengers!Q219</f>
        <v>314231</v>
      </c>
      <c r="F219" s="32">
        <f>passengers!R219</f>
        <v>344439</v>
      </c>
      <c r="G219" s="32">
        <f>passengers!S219</f>
        <v>0</v>
      </c>
      <c r="H219" s="32">
        <f>passengers!AF219</f>
        <v>857133</v>
      </c>
      <c r="I219" s="32">
        <f>passengers!AG219</f>
        <v>414750</v>
      </c>
      <c r="J219" s="32">
        <f>passengers!AH219</f>
        <v>442383</v>
      </c>
      <c r="K219" s="32">
        <f>passengers!AI219</f>
        <v>0</v>
      </c>
      <c r="L219" s="32">
        <f>passengers!AV219</f>
        <v>696659</v>
      </c>
      <c r="M219" s="32">
        <f>passengers!AW219</f>
        <v>339838</v>
      </c>
      <c r="N219" s="32">
        <f>passengers!AX219</f>
        <v>356821</v>
      </c>
      <c r="O219" s="32">
        <f>passengers!AY219</f>
        <v>0</v>
      </c>
      <c r="P219" s="32">
        <f>passengers!BL219</f>
        <v>741906</v>
      </c>
      <c r="Q219" s="32">
        <f>passengers!BM219</f>
        <v>366022</v>
      </c>
      <c r="R219" s="32">
        <f>passengers!BN219</f>
        <v>375884</v>
      </c>
      <c r="S219" s="32">
        <f>passengers!BO219</f>
        <v>0</v>
      </c>
      <c r="T219" s="32">
        <f t="shared" si="13"/>
        <v>2954368</v>
      </c>
      <c r="U219" s="32">
        <f t="shared" si="13"/>
        <v>1434841</v>
      </c>
      <c r="V219" s="32">
        <f t="shared" si="13"/>
        <v>1519527</v>
      </c>
      <c r="W219" s="32">
        <f t="shared" si="13"/>
        <v>0</v>
      </c>
    </row>
    <row r="220" spans="1:23" s="3" customFormat="1" ht="15" customHeight="1" x14ac:dyDescent="0.25">
      <c r="A220" s="36"/>
      <c r="B220" s="34"/>
      <c r="C220" s="35" t="s">
        <v>184</v>
      </c>
      <c r="D220" s="32">
        <f>passengers!P220</f>
        <v>623625</v>
      </c>
      <c r="E220" s="32">
        <f>passengers!Q220</f>
        <v>305499</v>
      </c>
      <c r="F220" s="32">
        <f>passengers!R220</f>
        <v>318126</v>
      </c>
      <c r="G220" s="32">
        <f>passengers!S220</f>
        <v>0</v>
      </c>
      <c r="H220" s="32">
        <f>passengers!AF220</f>
        <v>581703</v>
      </c>
      <c r="I220" s="32">
        <f>passengers!AG220</f>
        <v>285206</v>
      </c>
      <c r="J220" s="32">
        <f>passengers!AH220</f>
        <v>296497</v>
      </c>
      <c r="K220" s="32">
        <f>passengers!AI220</f>
        <v>0</v>
      </c>
      <c r="L220" s="32">
        <f>passengers!AV220</f>
        <v>562956</v>
      </c>
      <c r="M220" s="32">
        <f>passengers!AW220</f>
        <v>276883</v>
      </c>
      <c r="N220" s="32">
        <f>passengers!AX220</f>
        <v>286073</v>
      </c>
      <c r="O220" s="32">
        <f>passengers!AY220</f>
        <v>0</v>
      </c>
      <c r="P220" s="32">
        <f>passengers!BL220</f>
        <v>594744</v>
      </c>
      <c r="Q220" s="32">
        <f>passengers!BM220</f>
        <v>303960</v>
      </c>
      <c r="R220" s="32">
        <f>passengers!BN220</f>
        <v>290784</v>
      </c>
      <c r="S220" s="32">
        <f>passengers!BO220</f>
        <v>0</v>
      </c>
      <c r="T220" s="32">
        <f t="shared" si="13"/>
        <v>2363028</v>
      </c>
      <c r="U220" s="32">
        <f t="shared" si="13"/>
        <v>1171548</v>
      </c>
      <c r="V220" s="32">
        <f t="shared" si="13"/>
        <v>1191480</v>
      </c>
      <c r="W220" s="32">
        <f t="shared" si="13"/>
        <v>0</v>
      </c>
    </row>
    <row r="221" spans="1:23" s="3" customFormat="1" ht="15" customHeight="1" x14ac:dyDescent="0.25">
      <c r="A221" s="36"/>
      <c r="B221" s="34"/>
      <c r="C221" s="38" t="s">
        <v>185</v>
      </c>
      <c r="D221" s="32">
        <f>passengers!P221</f>
        <v>623625</v>
      </c>
      <c r="E221" s="32">
        <f>passengers!Q221</f>
        <v>305499</v>
      </c>
      <c r="F221" s="32">
        <f>passengers!R221</f>
        <v>318126</v>
      </c>
      <c r="G221" s="32">
        <f>passengers!S221</f>
        <v>0</v>
      </c>
      <c r="H221" s="32">
        <f>passengers!AF221</f>
        <v>581703</v>
      </c>
      <c r="I221" s="32">
        <f>passengers!AG221</f>
        <v>285206</v>
      </c>
      <c r="J221" s="32">
        <f>passengers!AH221</f>
        <v>296497</v>
      </c>
      <c r="K221" s="32">
        <f>passengers!AI221</f>
        <v>0</v>
      </c>
      <c r="L221" s="32">
        <f>passengers!AV221</f>
        <v>562956</v>
      </c>
      <c r="M221" s="32">
        <f>passengers!AW221</f>
        <v>276883</v>
      </c>
      <c r="N221" s="32">
        <f>passengers!AX221</f>
        <v>286073</v>
      </c>
      <c r="O221" s="32">
        <f>passengers!AY221</f>
        <v>0</v>
      </c>
      <c r="P221" s="32">
        <f>passengers!BL221</f>
        <v>594744</v>
      </c>
      <c r="Q221" s="32">
        <f>passengers!BM221</f>
        <v>303960</v>
      </c>
      <c r="R221" s="32">
        <f>passengers!BN221</f>
        <v>290784</v>
      </c>
      <c r="S221" s="32">
        <f>passengers!BO221</f>
        <v>0</v>
      </c>
      <c r="T221" s="32">
        <f t="shared" si="13"/>
        <v>2363028</v>
      </c>
      <c r="U221" s="32">
        <f t="shared" si="13"/>
        <v>1171548</v>
      </c>
      <c r="V221" s="32">
        <f t="shared" si="13"/>
        <v>1191480</v>
      </c>
      <c r="W221" s="32">
        <f t="shared" si="13"/>
        <v>0</v>
      </c>
    </row>
    <row r="222" spans="1:23" s="3" customFormat="1" ht="15" customHeight="1" x14ac:dyDescent="0.25">
      <c r="A222" s="36"/>
      <c r="B222" s="34"/>
      <c r="C222" s="38" t="s">
        <v>186</v>
      </c>
      <c r="D222" s="32">
        <f>passengers!P222</f>
        <v>0</v>
      </c>
      <c r="E222" s="32">
        <f>passengers!Q222</f>
        <v>0</v>
      </c>
      <c r="F222" s="32">
        <f>passengers!R222</f>
        <v>0</v>
      </c>
      <c r="G222" s="32">
        <f>passengers!S222</f>
        <v>0</v>
      </c>
      <c r="H222" s="32">
        <f>passengers!AF222</f>
        <v>0</v>
      </c>
      <c r="I222" s="32">
        <f>passengers!AG222</f>
        <v>0</v>
      </c>
      <c r="J222" s="32">
        <f>passengers!AH222</f>
        <v>0</v>
      </c>
      <c r="K222" s="32">
        <f>passengers!AI222</f>
        <v>0</v>
      </c>
      <c r="L222" s="32">
        <f>passengers!AV222</f>
        <v>0</v>
      </c>
      <c r="M222" s="32">
        <f>passengers!AW222</f>
        <v>0</v>
      </c>
      <c r="N222" s="32">
        <f>passengers!AX222</f>
        <v>0</v>
      </c>
      <c r="O222" s="32">
        <f>passengers!AY222</f>
        <v>0</v>
      </c>
      <c r="P222" s="32">
        <f>passengers!BL222</f>
        <v>0</v>
      </c>
      <c r="Q222" s="32">
        <f>passengers!BM222</f>
        <v>0</v>
      </c>
      <c r="R222" s="32">
        <f>passengers!BN222</f>
        <v>0</v>
      </c>
      <c r="S222" s="32">
        <f>passengers!BO222</f>
        <v>0</v>
      </c>
      <c r="T222" s="32">
        <f t="shared" si="13"/>
        <v>0</v>
      </c>
      <c r="U222" s="32">
        <f t="shared" si="13"/>
        <v>0</v>
      </c>
      <c r="V222" s="32">
        <f t="shared" si="13"/>
        <v>0</v>
      </c>
      <c r="W222" s="32">
        <f t="shared" si="13"/>
        <v>0</v>
      </c>
    </row>
    <row r="223" spans="1:23" s="3" customFormat="1" ht="15" customHeight="1" x14ac:dyDescent="0.25">
      <c r="A223" s="36"/>
      <c r="B223" s="34"/>
      <c r="C223" s="38" t="s">
        <v>187</v>
      </c>
      <c r="D223" s="32">
        <f>passengers!P223</f>
        <v>0</v>
      </c>
      <c r="E223" s="32">
        <f>passengers!Q223</f>
        <v>0</v>
      </c>
      <c r="F223" s="32">
        <f>passengers!R223</f>
        <v>0</v>
      </c>
      <c r="G223" s="32">
        <f>passengers!S223</f>
        <v>0</v>
      </c>
      <c r="H223" s="32">
        <f>passengers!AF223</f>
        <v>0</v>
      </c>
      <c r="I223" s="32">
        <f>passengers!AG223</f>
        <v>0</v>
      </c>
      <c r="J223" s="32">
        <f>passengers!AH223</f>
        <v>0</v>
      </c>
      <c r="K223" s="32">
        <f>passengers!AI223</f>
        <v>0</v>
      </c>
      <c r="L223" s="32">
        <f>passengers!AV223</f>
        <v>0</v>
      </c>
      <c r="M223" s="32">
        <f>passengers!AW223</f>
        <v>0</v>
      </c>
      <c r="N223" s="32">
        <f>passengers!AX223</f>
        <v>0</v>
      </c>
      <c r="O223" s="32">
        <f>passengers!AY223</f>
        <v>0</v>
      </c>
      <c r="P223" s="32">
        <f>passengers!BL223</f>
        <v>0</v>
      </c>
      <c r="Q223" s="32">
        <f>passengers!BM223</f>
        <v>0</v>
      </c>
      <c r="R223" s="32">
        <f>passengers!BN223</f>
        <v>0</v>
      </c>
      <c r="S223" s="32">
        <f>passengers!BO223</f>
        <v>0</v>
      </c>
      <c r="T223" s="32">
        <f t="shared" si="13"/>
        <v>0</v>
      </c>
      <c r="U223" s="32">
        <f t="shared" si="13"/>
        <v>0</v>
      </c>
      <c r="V223" s="32">
        <f t="shared" si="13"/>
        <v>0</v>
      </c>
      <c r="W223" s="32">
        <f t="shared" si="13"/>
        <v>0</v>
      </c>
    </row>
    <row r="224" spans="1:23" s="3" customFormat="1" ht="15" customHeight="1" x14ac:dyDescent="0.25">
      <c r="A224" s="36"/>
      <c r="B224" s="34"/>
      <c r="C224" s="38" t="s">
        <v>188</v>
      </c>
      <c r="D224" s="32">
        <f>passengers!P224</f>
        <v>0</v>
      </c>
      <c r="E224" s="32">
        <f>passengers!Q224</f>
        <v>0</v>
      </c>
      <c r="F224" s="32">
        <f>passengers!R224</f>
        <v>0</v>
      </c>
      <c r="G224" s="32">
        <f>passengers!S224</f>
        <v>0</v>
      </c>
      <c r="H224" s="32">
        <f>passengers!AF224</f>
        <v>0</v>
      </c>
      <c r="I224" s="32">
        <f>passengers!AG224</f>
        <v>0</v>
      </c>
      <c r="J224" s="32">
        <f>passengers!AH224</f>
        <v>0</v>
      </c>
      <c r="K224" s="32">
        <f>passengers!AI224</f>
        <v>0</v>
      </c>
      <c r="L224" s="32">
        <f>passengers!AV224</f>
        <v>0</v>
      </c>
      <c r="M224" s="32">
        <f>passengers!AW224</f>
        <v>0</v>
      </c>
      <c r="N224" s="32">
        <f>passengers!AX224</f>
        <v>0</v>
      </c>
      <c r="O224" s="32">
        <f>passengers!AY224</f>
        <v>0</v>
      </c>
      <c r="P224" s="32">
        <f>passengers!BL224</f>
        <v>0</v>
      </c>
      <c r="Q224" s="32">
        <f>passengers!BM224</f>
        <v>0</v>
      </c>
      <c r="R224" s="32">
        <f>passengers!BN224</f>
        <v>0</v>
      </c>
      <c r="S224" s="32">
        <f>passengers!BO224</f>
        <v>0</v>
      </c>
      <c r="T224" s="32">
        <f t="shared" si="13"/>
        <v>0</v>
      </c>
      <c r="U224" s="32">
        <f t="shared" si="13"/>
        <v>0</v>
      </c>
      <c r="V224" s="32">
        <f t="shared" si="13"/>
        <v>0</v>
      </c>
      <c r="W224" s="32">
        <f t="shared" si="13"/>
        <v>0</v>
      </c>
    </row>
    <row r="225" spans="1:23" s="3" customFormat="1" ht="15" customHeight="1" x14ac:dyDescent="0.25">
      <c r="A225" s="36"/>
      <c r="B225" s="34"/>
      <c r="C225" s="35" t="s">
        <v>51</v>
      </c>
      <c r="D225" s="32">
        <f>passengers!P225</f>
        <v>523766</v>
      </c>
      <c r="E225" s="32">
        <f>passengers!Q225</f>
        <v>260206</v>
      </c>
      <c r="F225" s="32">
        <f>passengers!R225</f>
        <v>263560</v>
      </c>
      <c r="G225" s="32">
        <f>passengers!S225</f>
        <v>0</v>
      </c>
      <c r="H225" s="32">
        <f>passengers!AF225</f>
        <v>574530</v>
      </c>
      <c r="I225" s="32">
        <f>passengers!AG225</f>
        <v>287730</v>
      </c>
      <c r="J225" s="32">
        <f>passengers!AH225</f>
        <v>286800</v>
      </c>
      <c r="K225" s="32">
        <f>passengers!AI225</f>
        <v>0</v>
      </c>
      <c r="L225" s="32">
        <f>passengers!AV225</f>
        <v>575585</v>
      </c>
      <c r="M225" s="32">
        <f>passengers!AW225</f>
        <v>288786</v>
      </c>
      <c r="N225" s="32">
        <f>passengers!AX225</f>
        <v>286799</v>
      </c>
      <c r="O225" s="32">
        <f>passengers!AY225</f>
        <v>0</v>
      </c>
      <c r="P225" s="32">
        <f>passengers!BL225</f>
        <v>628430</v>
      </c>
      <c r="Q225" s="32">
        <f>passengers!BM225</f>
        <v>314240</v>
      </c>
      <c r="R225" s="32">
        <f>passengers!BN225</f>
        <v>314190</v>
      </c>
      <c r="S225" s="32">
        <f>passengers!BO225</f>
        <v>0</v>
      </c>
      <c r="T225" s="32">
        <f t="shared" si="13"/>
        <v>2302311</v>
      </c>
      <c r="U225" s="32">
        <f t="shared" si="13"/>
        <v>1150962</v>
      </c>
      <c r="V225" s="32">
        <f t="shared" si="13"/>
        <v>1151349</v>
      </c>
      <c r="W225" s="32">
        <f t="shared" si="13"/>
        <v>0</v>
      </c>
    </row>
    <row r="226" spans="1:23" s="3" customFormat="1" ht="15" customHeight="1" x14ac:dyDescent="0.25">
      <c r="A226" s="36"/>
      <c r="B226" s="34"/>
      <c r="C226" s="35" t="s">
        <v>26</v>
      </c>
      <c r="D226" s="32">
        <f>passengers!P226</f>
        <v>8060</v>
      </c>
      <c r="E226" s="32">
        <f>passengers!Q226</f>
        <v>4341</v>
      </c>
      <c r="F226" s="32">
        <f>passengers!R226</f>
        <v>3719</v>
      </c>
      <c r="G226" s="32">
        <f>passengers!S226</f>
        <v>0</v>
      </c>
      <c r="H226" s="32">
        <f>passengers!AF226</f>
        <v>31356</v>
      </c>
      <c r="I226" s="32">
        <f>passengers!AG226</f>
        <v>15961</v>
      </c>
      <c r="J226" s="32">
        <f>passengers!AH226</f>
        <v>15395</v>
      </c>
      <c r="K226" s="32">
        <f>passengers!AI226</f>
        <v>0</v>
      </c>
      <c r="L226" s="32">
        <f>passengers!AV226</f>
        <v>32822</v>
      </c>
      <c r="M226" s="32">
        <f>passengers!AW226</f>
        <v>16709</v>
      </c>
      <c r="N226" s="32">
        <f>passengers!AX226</f>
        <v>16113</v>
      </c>
      <c r="O226" s="32">
        <f>passengers!AY226</f>
        <v>0</v>
      </c>
      <c r="P226" s="32">
        <f>passengers!BL226</f>
        <v>38139</v>
      </c>
      <c r="Q226" s="32">
        <f>passengers!BM226</f>
        <v>19038</v>
      </c>
      <c r="R226" s="32">
        <f>passengers!BN226</f>
        <v>19101</v>
      </c>
      <c r="S226" s="32">
        <f>passengers!BO226</f>
        <v>0</v>
      </c>
      <c r="T226" s="32">
        <f t="shared" si="13"/>
        <v>110377</v>
      </c>
      <c r="U226" s="32">
        <f t="shared" si="13"/>
        <v>56049</v>
      </c>
      <c r="V226" s="32">
        <f t="shared" si="13"/>
        <v>54328</v>
      </c>
      <c r="W226" s="32">
        <f t="shared" si="13"/>
        <v>0</v>
      </c>
    </row>
    <row r="227" spans="1:23" s="3" customFormat="1" ht="15" customHeight="1" x14ac:dyDescent="0.25">
      <c r="A227" s="36"/>
      <c r="B227" s="34"/>
      <c r="C227" s="38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s="3" customFormat="1" ht="15.75" x14ac:dyDescent="0.25">
      <c r="A228" s="33"/>
      <c r="B228" s="34" t="s">
        <v>189</v>
      </c>
      <c r="C228" s="35"/>
      <c r="D228" s="32">
        <f>passengers!P228</f>
        <v>610375</v>
      </c>
      <c r="E228" s="32">
        <f>passengers!Q228</f>
        <v>304149</v>
      </c>
      <c r="F228" s="32">
        <f>passengers!R228</f>
        <v>306226</v>
      </c>
      <c r="G228" s="32">
        <f>passengers!S228</f>
        <v>0</v>
      </c>
      <c r="H228" s="32">
        <f>passengers!AF228</f>
        <v>778702</v>
      </c>
      <c r="I228" s="32">
        <f>passengers!AG228</f>
        <v>405273</v>
      </c>
      <c r="J228" s="32">
        <f>passengers!AH228</f>
        <v>373429</v>
      </c>
      <c r="K228" s="32">
        <f>passengers!AI228</f>
        <v>0</v>
      </c>
      <c r="L228" s="32">
        <f>passengers!AV228</f>
        <v>798543</v>
      </c>
      <c r="M228" s="32">
        <f>passengers!AW228</f>
        <v>405230</v>
      </c>
      <c r="N228" s="32">
        <f>passengers!AX228</f>
        <v>393313</v>
      </c>
      <c r="O228" s="32">
        <f>passengers!AY228</f>
        <v>0</v>
      </c>
      <c r="P228" s="32">
        <f>passengers!BL228</f>
        <v>702708</v>
      </c>
      <c r="Q228" s="32">
        <f>passengers!BM228</f>
        <v>374055</v>
      </c>
      <c r="R228" s="32">
        <f>passengers!BN228</f>
        <v>328167</v>
      </c>
      <c r="S228" s="32">
        <f>passengers!BO228</f>
        <v>486</v>
      </c>
      <c r="T228" s="32">
        <f>D228+H228+L228+P228</f>
        <v>2890328</v>
      </c>
      <c r="U228" s="32">
        <f>E228+I228+M228+Q228</f>
        <v>1488707</v>
      </c>
      <c r="V228" s="32">
        <f>F228+J228+N228+R228</f>
        <v>1401135</v>
      </c>
      <c r="W228" s="32">
        <f>G228+K228+O228+S228</f>
        <v>486</v>
      </c>
    </row>
    <row r="229" spans="1:23" s="3" customFormat="1" x14ac:dyDescent="0.2">
      <c r="A229" s="36"/>
      <c r="B229" s="37"/>
      <c r="C229" s="35" t="s">
        <v>190</v>
      </c>
      <c r="D229" s="32">
        <f>passengers!P229</f>
        <v>0</v>
      </c>
      <c r="E229" s="32">
        <f>passengers!Q229</f>
        <v>0</v>
      </c>
      <c r="F229" s="32">
        <f>passengers!R229</f>
        <v>0</v>
      </c>
      <c r="G229" s="32">
        <f>passengers!S229</f>
        <v>0</v>
      </c>
      <c r="H229" s="32">
        <f>passengers!AF229</f>
        <v>0</v>
      </c>
      <c r="I229" s="32">
        <f>passengers!AG229</f>
        <v>0</v>
      </c>
      <c r="J229" s="32">
        <f>passengers!AH229</f>
        <v>0</v>
      </c>
      <c r="K229" s="32">
        <f>passengers!AI229</f>
        <v>0</v>
      </c>
      <c r="L229" s="32">
        <f>passengers!AV229</f>
        <v>0</v>
      </c>
      <c r="M229" s="32">
        <f>passengers!AW229</f>
        <v>0</v>
      </c>
      <c r="N229" s="32">
        <f>passengers!AX229</f>
        <v>0</v>
      </c>
      <c r="O229" s="32">
        <f>passengers!AY229</f>
        <v>0</v>
      </c>
      <c r="P229" s="32">
        <f>passengers!BL229</f>
        <v>0</v>
      </c>
      <c r="Q229" s="32">
        <f>passengers!BM229</f>
        <v>0</v>
      </c>
      <c r="R229" s="32">
        <f>passengers!BN229</f>
        <v>0</v>
      </c>
      <c r="S229" s="32">
        <f>passengers!BO229</f>
        <v>0</v>
      </c>
      <c r="T229" s="32">
        <f t="shared" ref="T229:W244" si="14">D229+H229+L229+P229</f>
        <v>0</v>
      </c>
      <c r="U229" s="32">
        <f t="shared" si="14"/>
        <v>0</v>
      </c>
      <c r="V229" s="32">
        <f t="shared" si="14"/>
        <v>0</v>
      </c>
      <c r="W229" s="32">
        <f t="shared" si="14"/>
        <v>0</v>
      </c>
    </row>
    <row r="230" spans="1:23" s="3" customFormat="1" x14ac:dyDescent="0.2">
      <c r="A230" s="36"/>
      <c r="B230" s="37"/>
      <c r="C230" s="38" t="s">
        <v>190</v>
      </c>
      <c r="D230" s="32">
        <f>passengers!P230</f>
        <v>0</v>
      </c>
      <c r="E230" s="32">
        <f>passengers!Q230</f>
        <v>0</v>
      </c>
      <c r="F230" s="32">
        <f>passengers!R230</f>
        <v>0</v>
      </c>
      <c r="G230" s="32">
        <f>passengers!S230</f>
        <v>0</v>
      </c>
      <c r="H230" s="32">
        <f>passengers!AF230</f>
        <v>0</v>
      </c>
      <c r="I230" s="32">
        <f>passengers!AG230</f>
        <v>0</v>
      </c>
      <c r="J230" s="32">
        <f>passengers!AH230</f>
        <v>0</v>
      </c>
      <c r="K230" s="32">
        <f>passengers!AI230</f>
        <v>0</v>
      </c>
      <c r="L230" s="32">
        <f>passengers!AV230</f>
        <v>0</v>
      </c>
      <c r="M230" s="32">
        <f>passengers!AW230</f>
        <v>0</v>
      </c>
      <c r="N230" s="32">
        <f>passengers!AX230</f>
        <v>0</v>
      </c>
      <c r="O230" s="32">
        <f>passengers!AY230</f>
        <v>0</v>
      </c>
      <c r="P230" s="32">
        <f>passengers!BL230</f>
        <v>0</v>
      </c>
      <c r="Q230" s="32">
        <f>passengers!BM230</f>
        <v>0</v>
      </c>
      <c r="R230" s="32">
        <f>passengers!BN230</f>
        <v>0</v>
      </c>
      <c r="S230" s="32">
        <f>passengers!BO230</f>
        <v>0</v>
      </c>
      <c r="T230" s="32">
        <f t="shared" si="14"/>
        <v>0</v>
      </c>
      <c r="U230" s="32">
        <f t="shared" si="14"/>
        <v>0</v>
      </c>
      <c r="V230" s="32">
        <f t="shared" si="14"/>
        <v>0</v>
      </c>
      <c r="W230" s="32">
        <f t="shared" si="14"/>
        <v>0</v>
      </c>
    </row>
    <row r="231" spans="1:23" s="3" customFormat="1" x14ac:dyDescent="0.2">
      <c r="A231" s="36"/>
      <c r="B231" s="37"/>
      <c r="C231" s="38" t="s">
        <v>191</v>
      </c>
      <c r="D231" s="32">
        <f>passengers!P231</f>
        <v>0</v>
      </c>
      <c r="E231" s="32">
        <f>passengers!Q231</f>
        <v>0</v>
      </c>
      <c r="F231" s="32">
        <f>passengers!R231</f>
        <v>0</v>
      </c>
      <c r="G231" s="32">
        <f>passengers!S231</f>
        <v>0</v>
      </c>
      <c r="H231" s="32">
        <f>passengers!AF231</f>
        <v>0</v>
      </c>
      <c r="I231" s="32">
        <f>passengers!AG231</f>
        <v>0</v>
      </c>
      <c r="J231" s="32">
        <f>passengers!AH231</f>
        <v>0</v>
      </c>
      <c r="K231" s="32">
        <f>passengers!AI231</f>
        <v>0</v>
      </c>
      <c r="L231" s="32">
        <f>passengers!AV231</f>
        <v>0</v>
      </c>
      <c r="M231" s="32">
        <f>passengers!AW231</f>
        <v>0</v>
      </c>
      <c r="N231" s="32">
        <f>passengers!AX231</f>
        <v>0</v>
      </c>
      <c r="O231" s="32">
        <f>passengers!AY231</f>
        <v>0</v>
      </c>
      <c r="P231" s="32">
        <f>passengers!BL231</f>
        <v>0</v>
      </c>
      <c r="Q231" s="32">
        <f>passengers!BM231</f>
        <v>0</v>
      </c>
      <c r="R231" s="32">
        <f>passengers!BN231</f>
        <v>0</v>
      </c>
      <c r="S231" s="32">
        <f>passengers!BO231</f>
        <v>0</v>
      </c>
      <c r="T231" s="32">
        <f t="shared" si="14"/>
        <v>0</v>
      </c>
      <c r="U231" s="32">
        <f t="shared" si="14"/>
        <v>0</v>
      </c>
      <c r="V231" s="32">
        <f t="shared" si="14"/>
        <v>0</v>
      </c>
      <c r="W231" s="32">
        <f t="shared" si="14"/>
        <v>0</v>
      </c>
    </row>
    <row r="232" spans="1:23" s="3" customFormat="1" x14ac:dyDescent="0.2">
      <c r="A232" s="36"/>
      <c r="B232" s="37"/>
      <c r="C232" s="35" t="s">
        <v>192</v>
      </c>
      <c r="D232" s="32">
        <f>passengers!P232</f>
        <v>0</v>
      </c>
      <c r="E232" s="32">
        <f>passengers!Q232</f>
        <v>0</v>
      </c>
      <c r="F232" s="32">
        <f>passengers!R232</f>
        <v>0</v>
      </c>
      <c r="G232" s="32">
        <f>passengers!S232</f>
        <v>0</v>
      </c>
      <c r="H232" s="32">
        <f>passengers!AF232</f>
        <v>0</v>
      </c>
      <c r="I232" s="32">
        <f>passengers!AG232</f>
        <v>0</v>
      </c>
      <c r="J232" s="32">
        <f>passengers!AH232</f>
        <v>0</v>
      </c>
      <c r="K232" s="32">
        <f>passengers!AI232</f>
        <v>0</v>
      </c>
      <c r="L232" s="32">
        <f>passengers!AV232</f>
        <v>0</v>
      </c>
      <c r="M232" s="32">
        <f>passengers!AW232</f>
        <v>0</v>
      </c>
      <c r="N232" s="32">
        <f>passengers!AX232</f>
        <v>0</v>
      </c>
      <c r="O232" s="32">
        <f>passengers!AY232</f>
        <v>0</v>
      </c>
      <c r="P232" s="32">
        <f>passengers!BL232</f>
        <v>0</v>
      </c>
      <c r="Q232" s="32">
        <f>passengers!BM232</f>
        <v>0</v>
      </c>
      <c r="R232" s="32">
        <f>passengers!BN232</f>
        <v>0</v>
      </c>
      <c r="S232" s="32">
        <f>passengers!BO232</f>
        <v>0</v>
      </c>
      <c r="T232" s="32">
        <f t="shared" si="14"/>
        <v>0</v>
      </c>
      <c r="U232" s="32">
        <f t="shared" si="14"/>
        <v>0</v>
      </c>
      <c r="V232" s="32">
        <f t="shared" si="14"/>
        <v>0</v>
      </c>
      <c r="W232" s="32">
        <f t="shared" si="14"/>
        <v>0</v>
      </c>
    </row>
    <row r="233" spans="1:23" s="3" customFormat="1" x14ac:dyDescent="0.2">
      <c r="A233" s="36"/>
      <c r="B233" s="37"/>
      <c r="C233" s="35" t="s">
        <v>193</v>
      </c>
      <c r="D233" s="32">
        <f>passengers!P233</f>
        <v>16246</v>
      </c>
      <c r="E233" s="32">
        <f>passengers!Q233</f>
        <v>7133</v>
      </c>
      <c r="F233" s="32">
        <f>passengers!R233</f>
        <v>9113</v>
      </c>
      <c r="G233" s="32">
        <f>passengers!S233</f>
        <v>0</v>
      </c>
      <c r="H233" s="32">
        <f>passengers!AF233</f>
        <v>20655</v>
      </c>
      <c r="I233" s="32">
        <f>passengers!AG233</f>
        <v>9778</v>
      </c>
      <c r="J233" s="32">
        <f>passengers!AH233</f>
        <v>10877</v>
      </c>
      <c r="K233" s="32">
        <f>passengers!AI233</f>
        <v>0</v>
      </c>
      <c r="L233" s="32">
        <f>passengers!AV233</f>
        <v>18209</v>
      </c>
      <c r="M233" s="32">
        <f>passengers!AW233</f>
        <v>8330</v>
      </c>
      <c r="N233" s="32">
        <f>passengers!AX233</f>
        <v>9879</v>
      </c>
      <c r="O233" s="32">
        <f>passengers!AY233</f>
        <v>0</v>
      </c>
      <c r="P233" s="32">
        <f>passengers!BL233</f>
        <v>19643</v>
      </c>
      <c r="Q233" s="32">
        <f>passengers!BM233</f>
        <v>10262</v>
      </c>
      <c r="R233" s="32">
        <f>passengers!BN233</f>
        <v>9381</v>
      </c>
      <c r="S233" s="32">
        <f>passengers!BO233</f>
        <v>0</v>
      </c>
      <c r="T233" s="32">
        <f t="shared" si="14"/>
        <v>74753</v>
      </c>
      <c r="U233" s="32">
        <f t="shared" si="14"/>
        <v>35503</v>
      </c>
      <c r="V233" s="32">
        <f t="shared" si="14"/>
        <v>39250</v>
      </c>
      <c r="W233" s="32">
        <f t="shared" si="14"/>
        <v>0</v>
      </c>
    </row>
    <row r="234" spans="1:23" s="3" customFormat="1" x14ac:dyDescent="0.2">
      <c r="A234" s="36"/>
      <c r="B234" s="37"/>
      <c r="C234" s="38" t="s">
        <v>194</v>
      </c>
      <c r="D234" s="32">
        <f>passengers!P234</f>
        <v>10570</v>
      </c>
      <c r="E234" s="32">
        <f>passengers!Q234</f>
        <v>4507</v>
      </c>
      <c r="F234" s="32">
        <f>passengers!R234</f>
        <v>6063</v>
      </c>
      <c r="G234" s="32">
        <f>passengers!S234</f>
        <v>0</v>
      </c>
      <c r="H234" s="32">
        <f>passengers!AF234</f>
        <v>7971</v>
      </c>
      <c r="I234" s="32">
        <f>passengers!AG234</f>
        <v>3281</v>
      </c>
      <c r="J234" s="32">
        <f>passengers!AH234</f>
        <v>4690</v>
      </c>
      <c r="K234" s="32">
        <f>passengers!AI234</f>
        <v>0</v>
      </c>
      <c r="L234" s="32">
        <f>passengers!AV234</f>
        <v>6762</v>
      </c>
      <c r="M234" s="32">
        <f>passengers!AW234</f>
        <v>2865</v>
      </c>
      <c r="N234" s="32">
        <f>passengers!AX234</f>
        <v>3897</v>
      </c>
      <c r="O234" s="32">
        <f>passengers!AY234</f>
        <v>0</v>
      </c>
      <c r="P234" s="32">
        <f>passengers!BL234</f>
        <v>6180</v>
      </c>
      <c r="Q234" s="32">
        <f>passengers!BM234</f>
        <v>3134</v>
      </c>
      <c r="R234" s="32">
        <f>passengers!BN234</f>
        <v>3046</v>
      </c>
      <c r="S234" s="32">
        <f>passengers!BO234</f>
        <v>0</v>
      </c>
      <c r="T234" s="32">
        <f t="shared" si="14"/>
        <v>31483</v>
      </c>
      <c r="U234" s="32">
        <f t="shared" si="14"/>
        <v>13787</v>
      </c>
      <c r="V234" s="32">
        <f t="shared" si="14"/>
        <v>17696</v>
      </c>
      <c r="W234" s="32">
        <f t="shared" si="14"/>
        <v>0</v>
      </c>
    </row>
    <row r="235" spans="1:23" s="3" customFormat="1" x14ac:dyDescent="0.2">
      <c r="A235" s="36"/>
      <c r="B235" s="37"/>
      <c r="C235" s="38" t="s">
        <v>195</v>
      </c>
      <c r="D235" s="32">
        <f>passengers!P235</f>
        <v>5676</v>
      </c>
      <c r="E235" s="32">
        <f>passengers!Q235</f>
        <v>2626</v>
      </c>
      <c r="F235" s="32">
        <f>passengers!R235</f>
        <v>3050</v>
      </c>
      <c r="G235" s="32">
        <f>passengers!S235</f>
        <v>0</v>
      </c>
      <c r="H235" s="32">
        <f>passengers!AF235</f>
        <v>12684</v>
      </c>
      <c r="I235" s="32">
        <f>passengers!AG235</f>
        <v>6497</v>
      </c>
      <c r="J235" s="32">
        <f>passengers!AH235</f>
        <v>6187</v>
      </c>
      <c r="K235" s="32">
        <f>passengers!AI235</f>
        <v>0</v>
      </c>
      <c r="L235" s="32">
        <f>passengers!AV235</f>
        <v>11447</v>
      </c>
      <c r="M235" s="32">
        <f>passengers!AW235</f>
        <v>5465</v>
      </c>
      <c r="N235" s="32">
        <f>passengers!AX235</f>
        <v>5982</v>
      </c>
      <c r="O235" s="32">
        <f>passengers!AY235</f>
        <v>0</v>
      </c>
      <c r="P235" s="32">
        <f>passengers!BL235</f>
        <v>13463</v>
      </c>
      <c r="Q235" s="32">
        <f>passengers!BM235</f>
        <v>7128</v>
      </c>
      <c r="R235" s="32">
        <f>passengers!BN235</f>
        <v>6335</v>
      </c>
      <c r="S235" s="32">
        <f>passengers!BO235</f>
        <v>0</v>
      </c>
      <c r="T235" s="32">
        <f t="shared" si="14"/>
        <v>43270</v>
      </c>
      <c r="U235" s="32">
        <f t="shared" si="14"/>
        <v>21716</v>
      </c>
      <c r="V235" s="32">
        <f t="shared" si="14"/>
        <v>21554</v>
      </c>
      <c r="W235" s="32">
        <f t="shared" si="14"/>
        <v>0</v>
      </c>
    </row>
    <row r="236" spans="1:23" s="3" customFormat="1" x14ac:dyDescent="0.2">
      <c r="A236" s="36"/>
      <c r="B236" s="37"/>
      <c r="C236" s="38" t="s">
        <v>196</v>
      </c>
      <c r="D236" s="32">
        <f>passengers!P236</f>
        <v>0</v>
      </c>
      <c r="E236" s="32">
        <f>passengers!Q236</f>
        <v>0</v>
      </c>
      <c r="F236" s="32">
        <f>passengers!R236</f>
        <v>0</v>
      </c>
      <c r="G236" s="32">
        <f>passengers!S236</f>
        <v>0</v>
      </c>
      <c r="H236" s="32">
        <f>passengers!AF236</f>
        <v>0</v>
      </c>
      <c r="I236" s="32">
        <f>passengers!AG236</f>
        <v>0</v>
      </c>
      <c r="J236" s="32">
        <f>passengers!AH236</f>
        <v>0</v>
      </c>
      <c r="K236" s="32">
        <f>passengers!AI236</f>
        <v>0</v>
      </c>
      <c r="L236" s="32">
        <f>passengers!AV236</f>
        <v>0</v>
      </c>
      <c r="M236" s="32">
        <f>passengers!AW236</f>
        <v>0</v>
      </c>
      <c r="N236" s="32">
        <f>passengers!AX236</f>
        <v>0</v>
      </c>
      <c r="O236" s="32">
        <f>passengers!AY236</f>
        <v>0</v>
      </c>
      <c r="P236" s="32">
        <f>passengers!BL236</f>
        <v>0</v>
      </c>
      <c r="Q236" s="32">
        <f>passengers!BM236</f>
        <v>0</v>
      </c>
      <c r="R236" s="32">
        <f>passengers!BN236</f>
        <v>0</v>
      </c>
      <c r="S236" s="32">
        <f>passengers!BO236</f>
        <v>0</v>
      </c>
      <c r="T236" s="32">
        <f t="shared" si="14"/>
        <v>0</v>
      </c>
      <c r="U236" s="32">
        <f t="shared" si="14"/>
        <v>0</v>
      </c>
      <c r="V236" s="32">
        <f t="shared" si="14"/>
        <v>0</v>
      </c>
      <c r="W236" s="32">
        <f t="shared" si="14"/>
        <v>0</v>
      </c>
    </row>
    <row r="237" spans="1:23" s="3" customFormat="1" x14ac:dyDescent="0.2">
      <c r="A237" s="36"/>
      <c r="B237" s="37"/>
      <c r="C237" s="35" t="s">
        <v>197</v>
      </c>
      <c r="D237" s="32">
        <f>passengers!P237</f>
        <v>4501</v>
      </c>
      <c r="E237" s="32">
        <f>passengers!Q237</f>
        <v>2502</v>
      </c>
      <c r="F237" s="32">
        <f>passengers!R237</f>
        <v>1999</v>
      </c>
      <c r="G237" s="32">
        <f>passengers!S237</f>
        <v>0</v>
      </c>
      <c r="H237" s="32">
        <f>passengers!AF237</f>
        <v>3910</v>
      </c>
      <c r="I237" s="32">
        <f>passengers!AG237</f>
        <v>2150</v>
      </c>
      <c r="J237" s="32">
        <f>passengers!AH237</f>
        <v>1760</v>
      </c>
      <c r="K237" s="32">
        <f>passengers!AI237</f>
        <v>0</v>
      </c>
      <c r="L237" s="32">
        <f>passengers!AV237</f>
        <v>6608</v>
      </c>
      <c r="M237" s="32">
        <f>passengers!AW237</f>
        <v>3379</v>
      </c>
      <c r="N237" s="32">
        <f>passengers!AX237</f>
        <v>3229</v>
      </c>
      <c r="O237" s="32">
        <f>passengers!AY237</f>
        <v>0</v>
      </c>
      <c r="P237" s="32">
        <f>passengers!BL237</f>
        <v>8807</v>
      </c>
      <c r="Q237" s="32">
        <f>passengers!BM237</f>
        <v>4616</v>
      </c>
      <c r="R237" s="32">
        <f>passengers!BN237</f>
        <v>4191</v>
      </c>
      <c r="S237" s="32">
        <f>passengers!BO237</f>
        <v>0</v>
      </c>
      <c r="T237" s="32">
        <f t="shared" si="14"/>
        <v>23826</v>
      </c>
      <c r="U237" s="32">
        <f t="shared" si="14"/>
        <v>12647</v>
      </c>
      <c r="V237" s="32">
        <f t="shared" si="14"/>
        <v>11179</v>
      </c>
      <c r="W237" s="32">
        <f t="shared" si="14"/>
        <v>0</v>
      </c>
    </row>
    <row r="238" spans="1:23" s="3" customFormat="1" x14ac:dyDescent="0.2">
      <c r="A238" s="36"/>
      <c r="B238" s="37"/>
      <c r="C238" s="35" t="s">
        <v>198</v>
      </c>
      <c r="D238" s="32">
        <f>passengers!P238</f>
        <v>0</v>
      </c>
      <c r="E238" s="32">
        <f>passengers!Q238</f>
        <v>0</v>
      </c>
      <c r="F238" s="32">
        <f>passengers!R238</f>
        <v>0</v>
      </c>
      <c r="G238" s="32">
        <f>passengers!S238</f>
        <v>0</v>
      </c>
      <c r="H238" s="32">
        <f>passengers!AF238</f>
        <v>0</v>
      </c>
      <c r="I238" s="32">
        <f>passengers!AG238</f>
        <v>0</v>
      </c>
      <c r="J238" s="32">
        <f>passengers!AH238</f>
        <v>0</v>
      </c>
      <c r="K238" s="32">
        <f>passengers!AI238</f>
        <v>0</v>
      </c>
      <c r="L238" s="32">
        <f>passengers!AV238</f>
        <v>0</v>
      </c>
      <c r="M238" s="32">
        <f>passengers!AW238</f>
        <v>0</v>
      </c>
      <c r="N238" s="32">
        <f>passengers!AX238</f>
        <v>0</v>
      </c>
      <c r="O238" s="32">
        <f>passengers!AY238</f>
        <v>0</v>
      </c>
      <c r="P238" s="32">
        <f>passengers!BL238</f>
        <v>0</v>
      </c>
      <c r="Q238" s="32">
        <f>passengers!BM238</f>
        <v>0</v>
      </c>
      <c r="R238" s="32">
        <f>passengers!BN238</f>
        <v>0</v>
      </c>
      <c r="S238" s="32">
        <f>passengers!BO238</f>
        <v>0</v>
      </c>
      <c r="T238" s="32">
        <f t="shared" si="14"/>
        <v>0</v>
      </c>
      <c r="U238" s="32">
        <f t="shared" si="14"/>
        <v>0</v>
      </c>
      <c r="V238" s="32">
        <f t="shared" si="14"/>
        <v>0</v>
      </c>
      <c r="W238" s="32">
        <f t="shared" si="14"/>
        <v>0</v>
      </c>
    </row>
    <row r="239" spans="1:23" s="3" customFormat="1" x14ac:dyDescent="0.2">
      <c r="A239" s="36"/>
      <c r="B239" s="37"/>
      <c r="C239" s="35" t="s">
        <v>199</v>
      </c>
      <c r="D239" s="32">
        <f>passengers!P239</f>
        <v>139306</v>
      </c>
      <c r="E239" s="32">
        <f>passengers!Q239</f>
        <v>70506</v>
      </c>
      <c r="F239" s="32">
        <f>passengers!R239</f>
        <v>68800</v>
      </c>
      <c r="G239" s="32">
        <f>passengers!S239</f>
        <v>0</v>
      </c>
      <c r="H239" s="32">
        <f>passengers!AF239</f>
        <v>154334</v>
      </c>
      <c r="I239" s="32">
        <f>passengers!AG239</f>
        <v>77253</v>
      </c>
      <c r="J239" s="32">
        <f>passengers!AH239</f>
        <v>77081</v>
      </c>
      <c r="K239" s="32">
        <f>passengers!AI239</f>
        <v>0</v>
      </c>
      <c r="L239" s="32">
        <f>passengers!AV239</f>
        <v>176638</v>
      </c>
      <c r="M239" s="32">
        <f>passengers!AW239</f>
        <v>88870</v>
      </c>
      <c r="N239" s="32">
        <f>passengers!AX239</f>
        <v>87768</v>
      </c>
      <c r="O239" s="32">
        <f>passengers!AY239</f>
        <v>0</v>
      </c>
      <c r="P239" s="32">
        <f>passengers!BL239</f>
        <v>142412</v>
      </c>
      <c r="Q239" s="32">
        <f>passengers!BM239</f>
        <v>68427</v>
      </c>
      <c r="R239" s="32">
        <f>passengers!BN239</f>
        <v>73985</v>
      </c>
      <c r="S239" s="32">
        <f>passengers!BO239</f>
        <v>0</v>
      </c>
      <c r="T239" s="32">
        <f t="shared" si="14"/>
        <v>612690</v>
      </c>
      <c r="U239" s="32">
        <f t="shared" si="14"/>
        <v>305056</v>
      </c>
      <c r="V239" s="32">
        <f t="shared" si="14"/>
        <v>307634</v>
      </c>
      <c r="W239" s="32">
        <f t="shared" si="14"/>
        <v>0</v>
      </c>
    </row>
    <row r="240" spans="1:23" s="3" customFormat="1" x14ac:dyDescent="0.2">
      <c r="A240" s="36"/>
      <c r="B240" s="37"/>
      <c r="C240" s="35" t="s">
        <v>200</v>
      </c>
      <c r="D240" s="32">
        <f>passengers!P240</f>
        <v>3869</v>
      </c>
      <c r="E240" s="32">
        <f>passengers!Q240</f>
        <v>1701</v>
      </c>
      <c r="F240" s="32">
        <f>passengers!R240</f>
        <v>2168</v>
      </c>
      <c r="G240" s="32">
        <f>passengers!S240</f>
        <v>0</v>
      </c>
      <c r="H240" s="32">
        <f>passengers!AF240</f>
        <v>1040</v>
      </c>
      <c r="I240" s="32">
        <f>passengers!AG240</f>
        <v>512</v>
      </c>
      <c r="J240" s="32">
        <f>passengers!AH240</f>
        <v>528</v>
      </c>
      <c r="K240" s="32">
        <f>passengers!AI240</f>
        <v>0</v>
      </c>
      <c r="L240" s="32">
        <f>passengers!AV240</f>
        <v>456</v>
      </c>
      <c r="M240" s="32">
        <f>passengers!AW240</f>
        <v>456</v>
      </c>
      <c r="N240" s="32">
        <f>passengers!AX240</f>
        <v>0</v>
      </c>
      <c r="O240" s="32">
        <f>passengers!AY240</f>
        <v>0</v>
      </c>
      <c r="P240" s="32">
        <f>passengers!BL240</f>
        <v>91</v>
      </c>
      <c r="Q240" s="32">
        <f>passengers!BM240</f>
        <v>91</v>
      </c>
      <c r="R240" s="32">
        <f>passengers!BN240</f>
        <v>0</v>
      </c>
      <c r="S240" s="32">
        <f>passengers!BO240</f>
        <v>0</v>
      </c>
      <c r="T240" s="32">
        <f t="shared" si="14"/>
        <v>5456</v>
      </c>
      <c r="U240" s="32">
        <f t="shared" si="14"/>
        <v>2760</v>
      </c>
      <c r="V240" s="32">
        <f t="shared" si="14"/>
        <v>2696</v>
      </c>
      <c r="W240" s="32">
        <f t="shared" si="14"/>
        <v>0</v>
      </c>
    </row>
    <row r="241" spans="1:23" s="3" customFormat="1" x14ac:dyDescent="0.2">
      <c r="A241" s="36"/>
      <c r="B241" s="37"/>
      <c r="C241" s="38" t="s">
        <v>201</v>
      </c>
      <c r="D241" s="32">
        <f>passengers!P241</f>
        <v>3869</v>
      </c>
      <c r="E241" s="32">
        <f>passengers!Q241</f>
        <v>1701</v>
      </c>
      <c r="F241" s="32">
        <f>passengers!R241</f>
        <v>2168</v>
      </c>
      <c r="G241" s="32">
        <f>passengers!S241</f>
        <v>0</v>
      </c>
      <c r="H241" s="32">
        <f>passengers!AF241</f>
        <v>1040</v>
      </c>
      <c r="I241" s="32">
        <f>passengers!AG241</f>
        <v>512</v>
      </c>
      <c r="J241" s="32">
        <f>passengers!AH241</f>
        <v>528</v>
      </c>
      <c r="K241" s="32">
        <f>passengers!AI241</f>
        <v>0</v>
      </c>
      <c r="L241" s="32">
        <f>passengers!AV241</f>
        <v>456</v>
      </c>
      <c r="M241" s="32">
        <f>passengers!AW241</f>
        <v>456</v>
      </c>
      <c r="N241" s="32">
        <f>passengers!AX241</f>
        <v>0</v>
      </c>
      <c r="O241" s="32">
        <f>passengers!AY241</f>
        <v>0</v>
      </c>
      <c r="P241" s="32">
        <f>passengers!BL241</f>
        <v>91</v>
      </c>
      <c r="Q241" s="32">
        <f>passengers!BM241</f>
        <v>91</v>
      </c>
      <c r="R241" s="32">
        <f>passengers!BN241</f>
        <v>0</v>
      </c>
      <c r="S241" s="32">
        <f>passengers!BO241</f>
        <v>0</v>
      </c>
      <c r="T241" s="32">
        <f t="shared" si="14"/>
        <v>5456</v>
      </c>
      <c r="U241" s="32">
        <f t="shared" si="14"/>
        <v>2760</v>
      </c>
      <c r="V241" s="32">
        <f t="shared" si="14"/>
        <v>2696</v>
      </c>
      <c r="W241" s="32">
        <f t="shared" si="14"/>
        <v>0</v>
      </c>
    </row>
    <row r="242" spans="1:23" s="3" customFormat="1" x14ac:dyDescent="0.2">
      <c r="A242" s="36"/>
      <c r="B242" s="37"/>
      <c r="C242" s="38" t="s">
        <v>202</v>
      </c>
      <c r="D242" s="32">
        <f>passengers!P242</f>
        <v>0</v>
      </c>
      <c r="E242" s="32">
        <f>passengers!Q242</f>
        <v>0</v>
      </c>
      <c r="F242" s="32">
        <f>passengers!R242</f>
        <v>0</v>
      </c>
      <c r="G242" s="32">
        <f>passengers!S242</f>
        <v>0</v>
      </c>
      <c r="H242" s="32">
        <f>passengers!AF242</f>
        <v>0</v>
      </c>
      <c r="I242" s="32">
        <f>passengers!AG242</f>
        <v>0</v>
      </c>
      <c r="J242" s="32">
        <f>passengers!AH242</f>
        <v>0</v>
      </c>
      <c r="K242" s="32">
        <f>passengers!AI242</f>
        <v>0</v>
      </c>
      <c r="L242" s="32">
        <f>passengers!AV242</f>
        <v>0</v>
      </c>
      <c r="M242" s="32">
        <f>passengers!AW242</f>
        <v>0</v>
      </c>
      <c r="N242" s="32">
        <f>passengers!AX242</f>
        <v>0</v>
      </c>
      <c r="O242" s="32">
        <f>passengers!AY242</f>
        <v>0</v>
      </c>
      <c r="P242" s="32">
        <f>passengers!BL242</f>
        <v>0</v>
      </c>
      <c r="Q242" s="32">
        <f>passengers!BM242</f>
        <v>0</v>
      </c>
      <c r="R242" s="32">
        <f>passengers!BN242</f>
        <v>0</v>
      </c>
      <c r="S242" s="32">
        <f>passengers!BO242</f>
        <v>0</v>
      </c>
      <c r="T242" s="32">
        <f t="shared" si="14"/>
        <v>0</v>
      </c>
      <c r="U242" s="32">
        <f t="shared" si="14"/>
        <v>0</v>
      </c>
      <c r="V242" s="32">
        <f t="shared" si="14"/>
        <v>0</v>
      </c>
      <c r="W242" s="32">
        <f t="shared" si="14"/>
        <v>0</v>
      </c>
    </row>
    <row r="243" spans="1:23" s="3" customFormat="1" x14ac:dyDescent="0.2">
      <c r="A243" s="36"/>
      <c r="B243" s="37"/>
      <c r="C243" s="38" t="s">
        <v>203</v>
      </c>
      <c r="D243" s="32">
        <f>passengers!P243</f>
        <v>0</v>
      </c>
      <c r="E243" s="32">
        <f>passengers!Q243</f>
        <v>0</v>
      </c>
      <c r="F243" s="32">
        <f>passengers!R243</f>
        <v>0</v>
      </c>
      <c r="G243" s="32">
        <f>passengers!S243</f>
        <v>0</v>
      </c>
      <c r="H243" s="32">
        <f>passengers!AF243</f>
        <v>0</v>
      </c>
      <c r="I243" s="32">
        <f>passengers!AG243</f>
        <v>0</v>
      </c>
      <c r="J243" s="32">
        <f>passengers!AH243</f>
        <v>0</v>
      </c>
      <c r="K243" s="32">
        <f>passengers!AI243</f>
        <v>0</v>
      </c>
      <c r="L243" s="32">
        <f>passengers!AV243</f>
        <v>0</v>
      </c>
      <c r="M243" s="32">
        <f>passengers!AW243</f>
        <v>0</v>
      </c>
      <c r="N243" s="32">
        <f>passengers!AX243</f>
        <v>0</v>
      </c>
      <c r="O243" s="32">
        <f>passengers!AY243</f>
        <v>0</v>
      </c>
      <c r="P243" s="32">
        <f>passengers!BL243</f>
        <v>0</v>
      </c>
      <c r="Q243" s="32">
        <f>passengers!BM243</f>
        <v>0</v>
      </c>
      <c r="R243" s="32">
        <f>passengers!BN243</f>
        <v>0</v>
      </c>
      <c r="S243" s="32">
        <f>passengers!BO243</f>
        <v>0</v>
      </c>
      <c r="T243" s="32">
        <f t="shared" si="14"/>
        <v>0</v>
      </c>
      <c r="U243" s="32">
        <f t="shared" si="14"/>
        <v>0</v>
      </c>
      <c r="V243" s="32">
        <f t="shared" si="14"/>
        <v>0</v>
      </c>
      <c r="W243" s="32">
        <f t="shared" si="14"/>
        <v>0</v>
      </c>
    </row>
    <row r="244" spans="1:23" s="3" customFormat="1" x14ac:dyDescent="0.2">
      <c r="A244" s="36"/>
      <c r="B244" s="37"/>
      <c r="C244" s="35" t="s">
        <v>51</v>
      </c>
      <c r="D244" s="32">
        <f>passengers!P244</f>
        <v>11053</v>
      </c>
      <c r="E244" s="32">
        <f>passengers!Q244</f>
        <v>5427</v>
      </c>
      <c r="F244" s="32">
        <f>passengers!R244</f>
        <v>5626</v>
      </c>
      <c r="G244" s="32">
        <f>passengers!S244</f>
        <v>0</v>
      </c>
      <c r="H244" s="32">
        <f>passengers!AF244</f>
        <v>18014</v>
      </c>
      <c r="I244" s="32">
        <f>passengers!AG244</f>
        <v>9611</v>
      </c>
      <c r="J244" s="32">
        <f>passengers!AH244</f>
        <v>8403</v>
      </c>
      <c r="K244" s="32">
        <f>passengers!AI244</f>
        <v>0</v>
      </c>
      <c r="L244" s="32">
        <f>passengers!AV244</f>
        <v>23560</v>
      </c>
      <c r="M244" s="32">
        <f>passengers!AW244</f>
        <v>11808</v>
      </c>
      <c r="N244" s="32">
        <f>passengers!AX244</f>
        <v>11752</v>
      </c>
      <c r="O244" s="32">
        <f>passengers!AY244</f>
        <v>0</v>
      </c>
      <c r="P244" s="32">
        <f>passengers!BL244</f>
        <v>21508</v>
      </c>
      <c r="Q244" s="32">
        <f>passengers!BM244</f>
        <v>10487</v>
      </c>
      <c r="R244" s="32">
        <f>passengers!BN244</f>
        <v>10535</v>
      </c>
      <c r="S244" s="32">
        <f>passengers!BO244</f>
        <v>486</v>
      </c>
      <c r="T244" s="32">
        <f t="shared" si="14"/>
        <v>74135</v>
      </c>
      <c r="U244" s="32">
        <f t="shared" si="14"/>
        <v>37333</v>
      </c>
      <c r="V244" s="32">
        <f t="shared" si="14"/>
        <v>36316</v>
      </c>
      <c r="W244" s="32">
        <f t="shared" si="14"/>
        <v>486</v>
      </c>
    </row>
    <row r="245" spans="1:23" s="3" customFormat="1" x14ac:dyDescent="0.2">
      <c r="A245" s="36"/>
      <c r="B245" s="37"/>
      <c r="C245" s="35" t="s">
        <v>26</v>
      </c>
      <c r="D245" s="32">
        <f>passengers!P245</f>
        <v>435400</v>
      </c>
      <c r="E245" s="32">
        <f>passengers!Q245</f>
        <v>216880</v>
      </c>
      <c r="F245" s="32">
        <f>passengers!R245</f>
        <v>218520</v>
      </c>
      <c r="G245" s="32">
        <f>passengers!S245</f>
        <v>0</v>
      </c>
      <c r="H245" s="32">
        <f>passengers!AF245</f>
        <v>580749</v>
      </c>
      <c r="I245" s="32">
        <f>passengers!AG245</f>
        <v>305969</v>
      </c>
      <c r="J245" s="32">
        <f>passengers!AH245</f>
        <v>274780</v>
      </c>
      <c r="K245" s="32">
        <f>passengers!AI245</f>
        <v>0</v>
      </c>
      <c r="L245" s="32">
        <f>passengers!AV245</f>
        <v>573072</v>
      </c>
      <c r="M245" s="32">
        <f>passengers!AW245</f>
        <v>292387</v>
      </c>
      <c r="N245" s="32">
        <f>passengers!AX245</f>
        <v>280685</v>
      </c>
      <c r="O245" s="32">
        <f>passengers!AY245</f>
        <v>0</v>
      </c>
      <c r="P245" s="32">
        <f>passengers!BL245</f>
        <v>510247</v>
      </c>
      <c r="Q245" s="32">
        <f>passengers!BM245</f>
        <v>280172</v>
      </c>
      <c r="R245" s="32">
        <f>passengers!BN245</f>
        <v>230075</v>
      </c>
      <c r="S245" s="32">
        <f>passengers!BO245</f>
        <v>0</v>
      </c>
      <c r="T245" s="32">
        <f t="shared" ref="T245:W251" si="15">D245+H245+L245+P245</f>
        <v>2099468</v>
      </c>
      <c r="U245" s="32">
        <f t="shared" si="15"/>
        <v>1095408</v>
      </c>
      <c r="V245" s="32">
        <f t="shared" si="15"/>
        <v>1004060</v>
      </c>
      <c r="W245" s="32">
        <f t="shared" si="15"/>
        <v>0</v>
      </c>
    </row>
    <row r="246" spans="1:23" s="3" customFormat="1" ht="15" customHeight="1" x14ac:dyDescent="0.2">
      <c r="A246" s="36"/>
      <c r="B246" s="37"/>
      <c r="C246" s="38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1:23" s="3" customFormat="1" ht="15" customHeight="1" x14ac:dyDescent="0.25">
      <c r="A247" s="33"/>
      <c r="B247" s="34" t="s">
        <v>204</v>
      </c>
      <c r="C247" s="35"/>
      <c r="D247" s="32">
        <f>passengers!P247</f>
        <v>1020249</v>
      </c>
      <c r="E247" s="32">
        <f>passengers!Q247</f>
        <v>512576</v>
      </c>
      <c r="F247" s="32">
        <f>passengers!R247</f>
        <v>507673</v>
      </c>
      <c r="G247" s="32">
        <f>passengers!S247</f>
        <v>0</v>
      </c>
      <c r="H247" s="32">
        <f>passengers!AF247</f>
        <v>1138737</v>
      </c>
      <c r="I247" s="32">
        <f>passengers!AG247</f>
        <v>575101</v>
      </c>
      <c r="J247" s="32">
        <f>passengers!AH247</f>
        <v>563636</v>
      </c>
      <c r="K247" s="32">
        <f>passengers!AI247</f>
        <v>0</v>
      </c>
      <c r="L247" s="32">
        <f>passengers!AV247</f>
        <v>1156868</v>
      </c>
      <c r="M247" s="32">
        <f>passengers!AW247</f>
        <v>584854</v>
      </c>
      <c r="N247" s="32">
        <f>passengers!AX247</f>
        <v>572014</v>
      </c>
      <c r="O247" s="32">
        <f>passengers!AY247</f>
        <v>0</v>
      </c>
      <c r="P247" s="32">
        <f>passengers!BL247</f>
        <v>1174512</v>
      </c>
      <c r="Q247" s="32">
        <f>passengers!BM247</f>
        <v>611598</v>
      </c>
      <c r="R247" s="32">
        <f>passengers!BN247</f>
        <v>562914</v>
      </c>
      <c r="S247" s="32">
        <f>passengers!BO247</f>
        <v>0</v>
      </c>
      <c r="T247" s="32">
        <f t="shared" ref="T247:W260" si="16">D247+H247+L247+P247</f>
        <v>4490366</v>
      </c>
      <c r="U247" s="32">
        <f t="shared" si="16"/>
        <v>2284129</v>
      </c>
      <c r="V247" s="32">
        <f t="shared" si="16"/>
        <v>2206237</v>
      </c>
      <c r="W247" s="32">
        <f t="shared" si="16"/>
        <v>0</v>
      </c>
    </row>
    <row r="248" spans="1:23" s="3" customFormat="1" ht="15" customHeight="1" x14ac:dyDescent="0.25">
      <c r="A248" s="36"/>
      <c r="B248" s="34"/>
      <c r="C248" s="35" t="s">
        <v>205</v>
      </c>
      <c r="D248" s="32">
        <f>passengers!P248</f>
        <v>55452</v>
      </c>
      <c r="E248" s="32">
        <f>passengers!Q248</f>
        <v>32411</v>
      </c>
      <c r="F248" s="32">
        <f>passengers!R248</f>
        <v>23041</v>
      </c>
      <c r="G248" s="32">
        <f>passengers!S248</f>
        <v>0</v>
      </c>
      <c r="H248" s="32">
        <f>passengers!AF248</f>
        <v>62910</v>
      </c>
      <c r="I248" s="32">
        <f>passengers!AG248</f>
        <v>37091</v>
      </c>
      <c r="J248" s="32">
        <f>passengers!AH248</f>
        <v>25819</v>
      </c>
      <c r="K248" s="32">
        <f>passengers!AI248</f>
        <v>0</v>
      </c>
      <c r="L248" s="32">
        <f>passengers!AV248</f>
        <v>63809</v>
      </c>
      <c r="M248" s="32">
        <f>passengers!AW248</f>
        <v>39767</v>
      </c>
      <c r="N248" s="32">
        <f>passengers!AX248</f>
        <v>24042</v>
      </c>
      <c r="O248" s="32">
        <f>passengers!AY248</f>
        <v>0</v>
      </c>
      <c r="P248" s="32">
        <f>passengers!BL248</f>
        <v>51842</v>
      </c>
      <c r="Q248" s="32">
        <f>passengers!BM248</f>
        <v>30605</v>
      </c>
      <c r="R248" s="32">
        <f>passengers!BN248</f>
        <v>21237</v>
      </c>
      <c r="S248" s="32">
        <f>passengers!BO248</f>
        <v>0</v>
      </c>
      <c r="T248" s="32">
        <f t="shared" si="16"/>
        <v>234013</v>
      </c>
      <c r="U248" s="32">
        <f t="shared" si="16"/>
        <v>139874</v>
      </c>
      <c r="V248" s="32">
        <f t="shared" si="16"/>
        <v>94139</v>
      </c>
      <c r="W248" s="32">
        <f t="shared" si="16"/>
        <v>0</v>
      </c>
    </row>
    <row r="249" spans="1:23" s="3" customFormat="1" ht="15" customHeight="1" x14ac:dyDescent="0.25">
      <c r="A249" s="36"/>
      <c r="B249" s="34"/>
      <c r="C249" s="38" t="s">
        <v>206</v>
      </c>
      <c r="D249" s="32">
        <f>passengers!P249</f>
        <v>55452</v>
      </c>
      <c r="E249" s="32">
        <f>passengers!Q249</f>
        <v>32411</v>
      </c>
      <c r="F249" s="32">
        <f>passengers!R249</f>
        <v>23041</v>
      </c>
      <c r="G249" s="32">
        <f>passengers!S249</f>
        <v>0</v>
      </c>
      <c r="H249" s="32">
        <f>passengers!AF249</f>
        <v>62910</v>
      </c>
      <c r="I249" s="32">
        <f>passengers!AG249</f>
        <v>37091</v>
      </c>
      <c r="J249" s="32">
        <f>passengers!AH249</f>
        <v>25819</v>
      </c>
      <c r="K249" s="32">
        <f>passengers!AI249</f>
        <v>0</v>
      </c>
      <c r="L249" s="32">
        <f>passengers!AV249</f>
        <v>63809</v>
      </c>
      <c r="M249" s="32">
        <f>passengers!AW249</f>
        <v>39767</v>
      </c>
      <c r="N249" s="32">
        <f>passengers!AX249</f>
        <v>24042</v>
      </c>
      <c r="O249" s="32">
        <f>passengers!AY249</f>
        <v>0</v>
      </c>
      <c r="P249" s="32">
        <f>passengers!BL249</f>
        <v>51842</v>
      </c>
      <c r="Q249" s="32">
        <f>passengers!BM249</f>
        <v>30605</v>
      </c>
      <c r="R249" s="32">
        <f>passengers!BN249</f>
        <v>21237</v>
      </c>
      <c r="S249" s="32">
        <f>passengers!BO249</f>
        <v>0</v>
      </c>
      <c r="T249" s="32">
        <f t="shared" si="16"/>
        <v>234013</v>
      </c>
      <c r="U249" s="32">
        <f t="shared" si="16"/>
        <v>139874</v>
      </c>
      <c r="V249" s="32">
        <f t="shared" si="16"/>
        <v>94139</v>
      </c>
      <c r="W249" s="32">
        <f t="shared" si="16"/>
        <v>0</v>
      </c>
    </row>
    <row r="250" spans="1:23" s="3" customFormat="1" ht="15" customHeight="1" x14ac:dyDescent="0.25">
      <c r="A250" s="36"/>
      <c r="B250" s="34"/>
      <c r="C250" s="38" t="s">
        <v>205</v>
      </c>
      <c r="D250" s="32">
        <f>passengers!P250</f>
        <v>0</v>
      </c>
      <c r="E250" s="32">
        <f>passengers!Q250</f>
        <v>0</v>
      </c>
      <c r="F250" s="32">
        <f>passengers!R250</f>
        <v>0</v>
      </c>
      <c r="G250" s="32">
        <f>passengers!S250</f>
        <v>0</v>
      </c>
      <c r="H250" s="32">
        <f>passengers!AF250</f>
        <v>0</v>
      </c>
      <c r="I250" s="32">
        <f>passengers!AG250</f>
        <v>0</v>
      </c>
      <c r="J250" s="32">
        <f>passengers!AH250</f>
        <v>0</v>
      </c>
      <c r="K250" s="32">
        <f>passengers!AI250</f>
        <v>0</v>
      </c>
      <c r="L250" s="32">
        <f>passengers!AV250</f>
        <v>0</v>
      </c>
      <c r="M250" s="32">
        <f>passengers!AW250</f>
        <v>0</v>
      </c>
      <c r="N250" s="32">
        <f>passengers!AX250</f>
        <v>0</v>
      </c>
      <c r="O250" s="32">
        <f>passengers!AY250</f>
        <v>0</v>
      </c>
      <c r="P250" s="32">
        <f>passengers!BL250</f>
        <v>0</v>
      </c>
      <c r="Q250" s="32">
        <f>passengers!BM250</f>
        <v>0</v>
      </c>
      <c r="R250" s="32">
        <f>passengers!BN250</f>
        <v>0</v>
      </c>
      <c r="S250" s="32">
        <f>passengers!BO250</f>
        <v>0</v>
      </c>
      <c r="T250" s="32">
        <f t="shared" si="16"/>
        <v>0</v>
      </c>
      <c r="U250" s="32">
        <f t="shared" si="16"/>
        <v>0</v>
      </c>
      <c r="V250" s="32">
        <f t="shared" si="16"/>
        <v>0</v>
      </c>
      <c r="W250" s="32">
        <f t="shared" si="16"/>
        <v>0</v>
      </c>
    </row>
    <row r="251" spans="1:23" s="3" customFormat="1" ht="15" customHeight="1" x14ac:dyDescent="0.25">
      <c r="A251" s="36"/>
      <c r="B251" s="34"/>
      <c r="C251" s="38" t="s">
        <v>207</v>
      </c>
      <c r="D251" s="32">
        <f>passengers!P251</f>
        <v>0</v>
      </c>
      <c r="E251" s="32">
        <f>passengers!Q251</f>
        <v>0</v>
      </c>
      <c r="F251" s="32">
        <f>passengers!R251</f>
        <v>0</v>
      </c>
      <c r="G251" s="32">
        <f>passengers!S251</f>
        <v>0</v>
      </c>
      <c r="H251" s="32">
        <f>passengers!AF251</f>
        <v>0</v>
      </c>
      <c r="I251" s="32">
        <f>passengers!AG251</f>
        <v>0</v>
      </c>
      <c r="J251" s="32">
        <f>passengers!AH251</f>
        <v>0</v>
      </c>
      <c r="K251" s="32">
        <f>passengers!AI251</f>
        <v>0</v>
      </c>
      <c r="L251" s="32">
        <f>passengers!AV251</f>
        <v>0</v>
      </c>
      <c r="M251" s="32">
        <f>passengers!AW251</f>
        <v>0</v>
      </c>
      <c r="N251" s="32">
        <f>passengers!AX251</f>
        <v>0</v>
      </c>
      <c r="O251" s="32">
        <f>passengers!AY251</f>
        <v>0</v>
      </c>
      <c r="P251" s="32">
        <f>passengers!BL251</f>
        <v>0</v>
      </c>
      <c r="Q251" s="32">
        <f>passengers!BM251</f>
        <v>0</v>
      </c>
      <c r="R251" s="32">
        <f>passengers!BN251</f>
        <v>0</v>
      </c>
      <c r="S251" s="32">
        <f>passengers!BO251</f>
        <v>0</v>
      </c>
      <c r="T251" s="32">
        <f t="shared" si="16"/>
        <v>0</v>
      </c>
      <c r="U251" s="32">
        <f t="shared" si="16"/>
        <v>0</v>
      </c>
      <c r="V251" s="32">
        <f t="shared" si="16"/>
        <v>0</v>
      </c>
      <c r="W251" s="32">
        <f t="shared" si="16"/>
        <v>0</v>
      </c>
    </row>
    <row r="252" spans="1:23" s="3" customFormat="1" ht="15" customHeight="1" x14ac:dyDescent="0.25">
      <c r="A252" s="36"/>
      <c r="B252" s="34"/>
      <c r="C252" s="35" t="s">
        <v>208</v>
      </c>
      <c r="D252" s="32">
        <f>passengers!P252</f>
        <v>9532</v>
      </c>
      <c r="E252" s="32">
        <f>passengers!Q252</f>
        <v>5085</v>
      </c>
      <c r="F252" s="32">
        <f>passengers!R252</f>
        <v>4447</v>
      </c>
      <c r="G252" s="32">
        <f>passengers!S252</f>
        <v>0</v>
      </c>
      <c r="H252" s="32">
        <f>passengers!AF252</f>
        <v>9353</v>
      </c>
      <c r="I252" s="32">
        <f>passengers!AG252</f>
        <v>5051</v>
      </c>
      <c r="J252" s="32">
        <f>passengers!AH252</f>
        <v>4302</v>
      </c>
      <c r="K252" s="32">
        <f>passengers!AI252</f>
        <v>0</v>
      </c>
      <c r="L252" s="32">
        <f>passengers!AV252</f>
        <v>10444</v>
      </c>
      <c r="M252" s="32">
        <f>passengers!AW252</f>
        <v>5756</v>
      </c>
      <c r="N252" s="32">
        <f>passengers!AX252</f>
        <v>4688</v>
      </c>
      <c r="O252" s="32">
        <f>passengers!AY252</f>
        <v>0</v>
      </c>
      <c r="P252" s="32">
        <f>passengers!BL252</f>
        <v>5261</v>
      </c>
      <c r="Q252" s="32">
        <f>passengers!BM252</f>
        <v>3241</v>
      </c>
      <c r="R252" s="32">
        <f>passengers!BN252</f>
        <v>2020</v>
      </c>
      <c r="S252" s="32">
        <f>passengers!BO252</f>
        <v>0</v>
      </c>
      <c r="T252" s="32">
        <f t="shared" si="16"/>
        <v>34590</v>
      </c>
      <c r="U252" s="32">
        <f t="shared" si="16"/>
        <v>19133</v>
      </c>
      <c r="V252" s="32">
        <f t="shared" si="16"/>
        <v>15457</v>
      </c>
      <c r="W252" s="32">
        <f t="shared" si="16"/>
        <v>0</v>
      </c>
    </row>
    <row r="253" spans="1:23" s="3" customFormat="1" ht="15" customHeight="1" x14ac:dyDescent="0.25">
      <c r="A253" s="36"/>
      <c r="B253" s="34"/>
      <c r="C253" s="35" t="s">
        <v>209</v>
      </c>
      <c r="D253" s="32">
        <f>passengers!P253</f>
        <v>0</v>
      </c>
      <c r="E253" s="32">
        <f>passengers!Q253</f>
        <v>0</v>
      </c>
      <c r="F253" s="32">
        <f>passengers!R253</f>
        <v>0</v>
      </c>
      <c r="G253" s="32">
        <f>passengers!S253</f>
        <v>0</v>
      </c>
      <c r="H253" s="32">
        <f>passengers!AF253</f>
        <v>0</v>
      </c>
      <c r="I253" s="32">
        <f>passengers!AG253</f>
        <v>0</v>
      </c>
      <c r="J253" s="32">
        <f>passengers!AH253</f>
        <v>0</v>
      </c>
      <c r="K253" s="32">
        <f>passengers!AI253</f>
        <v>0</v>
      </c>
      <c r="L253" s="32">
        <f>passengers!AV253</f>
        <v>0</v>
      </c>
      <c r="M253" s="32">
        <f>passengers!AW253</f>
        <v>0</v>
      </c>
      <c r="N253" s="32">
        <f>passengers!AX253</f>
        <v>0</v>
      </c>
      <c r="O253" s="32">
        <f>passengers!AY253</f>
        <v>0</v>
      </c>
      <c r="P253" s="32">
        <f>passengers!BL253</f>
        <v>0</v>
      </c>
      <c r="Q253" s="32">
        <f>passengers!BM253</f>
        <v>0</v>
      </c>
      <c r="R253" s="32">
        <f>passengers!BN253</f>
        <v>0</v>
      </c>
      <c r="S253" s="32">
        <f>passengers!BO253</f>
        <v>0</v>
      </c>
      <c r="T253" s="32">
        <f t="shared" si="16"/>
        <v>0</v>
      </c>
      <c r="U253" s="32">
        <f t="shared" si="16"/>
        <v>0</v>
      </c>
      <c r="V253" s="32">
        <f t="shared" si="16"/>
        <v>0</v>
      </c>
      <c r="W253" s="32">
        <f t="shared" si="16"/>
        <v>0</v>
      </c>
    </row>
    <row r="254" spans="1:23" s="3" customFormat="1" ht="15" customHeight="1" x14ac:dyDescent="0.25">
      <c r="A254" s="36"/>
      <c r="B254" s="34"/>
      <c r="C254" s="35" t="s">
        <v>210</v>
      </c>
      <c r="D254" s="32">
        <f>passengers!P254</f>
        <v>7158</v>
      </c>
      <c r="E254" s="32">
        <f>passengers!Q254</f>
        <v>3360</v>
      </c>
      <c r="F254" s="32">
        <f>passengers!R254</f>
        <v>3798</v>
      </c>
      <c r="G254" s="32">
        <f>passengers!S254</f>
        <v>0</v>
      </c>
      <c r="H254" s="32">
        <f>passengers!AF254</f>
        <v>24682</v>
      </c>
      <c r="I254" s="32">
        <f>passengers!AG254</f>
        <v>11750</v>
      </c>
      <c r="J254" s="32">
        <f>passengers!AH254</f>
        <v>12932</v>
      </c>
      <c r="K254" s="32">
        <f>passengers!AI254</f>
        <v>0</v>
      </c>
      <c r="L254" s="32">
        <f>passengers!AV254</f>
        <v>11272</v>
      </c>
      <c r="M254" s="32">
        <f>passengers!AW254</f>
        <v>5375</v>
      </c>
      <c r="N254" s="32">
        <f>passengers!AX254</f>
        <v>5897</v>
      </c>
      <c r="O254" s="32">
        <f>passengers!AY254</f>
        <v>0</v>
      </c>
      <c r="P254" s="32">
        <f>passengers!BL254</f>
        <v>17756</v>
      </c>
      <c r="Q254" s="32">
        <f>passengers!BM254</f>
        <v>8899</v>
      </c>
      <c r="R254" s="32">
        <f>passengers!BN254</f>
        <v>8857</v>
      </c>
      <c r="S254" s="32">
        <f>passengers!BO254</f>
        <v>0</v>
      </c>
      <c r="T254" s="32">
        <f t="shared" si="16"/>
        <v>60868</v>
      </c>
      <c r="U254" s="32">
        <f t="shared" si="16"/>
        <v>29384</v>
      </c>
      <c r="V254" s="32">
        <f t="shared" si="16"/>
        <v>31484</v>
      </c>
      <c r="W254" s="32">
        <f t="shared" si="16"/>
        <v>0</v>
      </c>
    </row>
    <row r="255" spans="1:23" s="3" customFormat="1" ht="15" customHeight="1" x14ac:dyDescent="0.25">
      <c r="A255" s="36"/>
      <c r="B255" s="34"/>
      <c r="C255" s="35" t="s">
        <v>211</v>
      </c>
      <c r="D255" s="32">
        <f>passengers!P255</f>
        <v>184789</v>
      </c>
      <c r="E255" s="32">
        <f>passengers!Q255</f>
        <v>91428</v>
      </c>
      <c r="F255" s="32">
        <f>passengers!R255</f>
        <v>93361</v>
      </c>
      <c r="G255" s="32">
        <f>passengers!S255</f>
        <v>0</v>
      </c>
      <c r="H255" s="32">
        <f>passengers!AF255</f>
        <v>222646</v>
      </c>
      <c r="I255" s="32">
        <f>passengers!AG255</f>
        <v>109541</v>
      </c>
      <c r="J255" s="32">
        <f>passengers!AH255</f>
        <v>113105</v>
      </c>
      <c r="K255" s="32">
        <f>passengers!AI255</f>
        <v>0</v>
      </c>
      <c r="L255" s="32">
        <f>passengers!AV255</f>
        <v>230931</v>
      </c>
      <c r="M255" s="32">
        <f>passengers!AW255</f>
        <v>111821</v>
      </c>
      <c r="N255" s="32">
        <f>passengers!AX255</f>
        <v>119110</v>
      </c>
      <c r="O255" s="32">
        <f>passengers!AY255</f>
        <v>0</v>
      </c>
      <c r="P255" s="32">
        <f>passengers!BL255</f>
        <v>219823</v>
      </c>
      <c r="Q255" s="32">
        <f>passengers!BM255</f>
        <v>112901</v>
      </c>
      <c r="R255" s="32">
        <f>passengers!BN255</f>
        <v>106922</v>
      </c>
      <c r="S255" s="32">
        <f>passengers!BO255</f>
        <v>0</v>
      </c>
      <c r="T255" s="32">
        <f t="shared" si="16"/>
        <v>858189</v>
      </c>
      <c r="U255" s="32">
        <f t="shared" si="16"/>
        <v>425691</v>
      </c>
      <c r="V255" s="32">
        <f t="shared" si="16"/>
        <v>432498</v>
      </c>
      <c r="W255" s="32">
        <f t="shared" si="16"/>
        <v>0</v>
      </c>
    </row>
    <row r="256" spans="1:23" s="3" customFormat="1" ht="15" customHeight="1" x14ac:dyDescent="0.25">
      <c r="A256" s="36"/>
      <c r="B256" s="34"/>
      <c r="C256" s="38" t="s">
        <v>212</v>
      </c>
      <c r="D256" s="32">
        <f>passengers!P256</f>
        <v>172569</v>
      </c>
      <c r="E256" s="32">
        <f>passengers!Q256</f>
        <v>84831</v>
      </c>
      <c r="F256" s="32">
        <f>passengers!R256</f>
        <v>87738</v>
      </c>
      <c r="G256" s="32">
        <f>passengers!S256</f>
        <v>0</v>
      </c>
      <c r="H256" s="32">
        <f>passengers!AF256</f>
        <v>205683</v>
      </c>
      <c r="I256" s="32">
        <f>passengers!AG256</f>
        <v>99888</v>
      </c>
      <c r="J256" s="32">
        <f>passengers!AH256</f>
        <v>105795</v>
      </c>
      <c r="K256" s="32">
        <f>passengers!AI256</f>
        <v>0</v>
      </c>
      <c r="L256" s="32">
        <f>passengers!AV256</f>
        <v>215867</v>
      </c>
      <c r="M256" s="32">
        <f>passengers!AW256</f>
        <v>104332</v>
      </c>
      <c r="N256" s="32">
        <f>passengers!AX256</f>
        <v>111535</v>
      </c>
      <c r="O256" s="32">
        <f>passengers!AY256</f>
        <v>0</v>
      </c>
      <c r="P256" s="32">
        <f>passengers!BL256</f>
        <v>204721</v>
      </c>
      <c r="Q256" s="32">
        <f>passengers!BM256</f>
        <v>105086</v>
      </c>
      <c r="R256" s="32">
        <f>passengers!BN256</f>
        <v>99635</v>
      </c>
      <c r="S256" s="32">
        <f>passengers!BO256</f>
        <v>0</v>
      </c>
      <c r="T256" s="32">
        <f t="shared" si="16"/>
        <v>798840</v>
      </c>
      <c r="U256" s="32">
        <f t="shared" si="16"/>
        <v>394137</v>
      </c>
      <c r="V256" s="32">
        <f t="shared" si="16"/>
        <v>404703</v>
      </c>
      <c r="W256" s="32">
        <f t="shared" si="16"/>
        <v>0</v>
      </c>
    </row>
    <row r="257" spans="1:23" s="3" customFormat="1" ht="15" customHeight="1" x14ac:dyDescent="0.25">
      <c r="A257" s="36"/>
      <c r="B257" s="34"/>
      <c r="C257" s="38" t="s">
        <v>213</v>
      </c>
      <c r="D257" s="32">
        <f>passengers!P257</f>
        <v>12220</v>
      </c>
      <c r="E257" s="32">
        <f>passengers!Q257</f>
        <v>6597</v>
      </c>
      <c r="F257" s="32">
        <f>passengers!R257</f>
        <v>5623</v>
      </c>
      <c r="G257" s="32">
        <f>passengers!S257</f>
        <v>0</v>
      </c>
      <c r="H257" s="32">
        <f>passengers!AF257</f>
        <v>16963</v>
      </c>
      <c r="I257" s="32">
        <f>passengers!AG257</f>
        <v>9653</v>
      </c>
      <c r="J257" s="32">
        <f>passengers!AH257</f>
        <v>7310</v>
      </c>
      <c r="K257" s="32">
        <f>passengers!AI257</f>
        <v>0</v>
      </c>
      <c r="L257" s="32">
        <f>passengers!AV257</f>
        <v>15064</v>
      </c>
      <c r="M257" s="32">
        <f>passengers!AW257</f>
        <v>7489</v>
      </c>
      <c r="N257" s="32">
        <f>passengers!AX257</f>
        <v>7575</v>
      </c>
      <c r="O257" s="32">
        <f>passengers!AY257</f>
        <v>0</v>
      </c>
      <c r="P257" s="32">
        <f>passengers!BL257</f>
        <v>15102</v>
      </c>
      <c r="Q257" s="32">
        <f>passengers!BM257</f>
        <v>7815</v>
      </c>
      <c r="R257" s="32">
        <f>passengers!BN257</f>
        <v>7287</v>
      </c>
      <c r="S257" s="32">
        <f>passengers!BO257</f>
        <v>0</v>
      </c>
      <c r="T257" s="32">
        <f t="shared" si="16"/>
        <v>59349</v>
      </c>
      <c r="U257" s="32">
        <f t="shared" si="16"/>
        <v>31554</v>
      </c>
      <c r="V257" s="32">
        <f t="shared" si="16"/>
        <v>27795</v>
      </c>
      <c r="W257" s="32">
        <f t="shared" si="16"/>
        <v>0</v>
      </c>
    </row>
    <row r="258" spans="1:23" s="3" customFormat="1" ht="15" customHeight="1" x14ac:dyDescent="0.25">
      <c r="A258" s="36"/>
      <c r="B258" s="34"/>
      <c r="C258" s="38" t="s">
        <v>214</v>
      </c>
      <c r="D258" s="32">
        <f>passengers!P258</f>
        <v>0</v>
      </c>
      <c r="E258" s="32">
        <f>passengers!Q258</f>
        <v>0</v>
      </c>
      <c r="F258" s="32">
        <f>passengers!R258</f>
        <v>0</v>
      </c>
      <c r="G258" s="32">
        <f>passengers!S258</f>
        <v>0</v>
      </c>
      <c r="H258" s="32">
        <f>passengers!AF258</f>
        <v>0</v>
      </c>
      <c r="I258" s="32">
        <f>passengers!AG258</f>
        <v>0</v>
      </c>
      <c r="J258" s="32">
        <f>passengers!AH258</f>
        <v>0</v>
      </c>
      <c r="K258" s="32">
        <f>passengers!AI258</f>
        <v>0</v>
      </c>
      <c r="L258" s="32">
        <f>passengers!AV258</f>
        <v>0</v>
      </c>
      <c r="M258" s="32">
        <f>passengers!AW258</f>
        <v>0</v>
      </c>
      <c r="N258" s="32">
        <f>passengers!AX258</f>
        <v>0</v>
      </c>
      <c r="O258" s="32">
        <f>passengers!AY258</f>
        <v>0</v>
      </c>
      <c r="P258" s="32">
        <f>passengers!BL258</f>
        <v>0</v>
      </c>
      <c r="Q258" s="32">
        <f>passengers!BM258</f>
        <v>0</v>
      </c>
      <c r="R258" s="32">
        <f>passengers!BN258</f>
        <v>0</v>
      </c>
      <c r="S258" s="32">
        <f>passengers!BO258</f>
        <v>0</v>
      </c>
      <c r="T258" s="32">
        <f t="shared" si="16"/>
        <v>0</v>
      </c>
      <c r="U258" s="32">
        <f t="shared" si="16"/>
        <v>0</v>
      </c>
      <c r="V258" s="32">
        <f t="shared" si="16"/>
        <v>0</v>
      </c>
      <c r="W258" s="32">
        <f t="shared" si="16"/>
        <v>0</v>
      </c>
    </row>
    <row r="259" spans="1:23" s="3" customFormat="1" ht="15" customHeight="1" x14ac:dyDescent="0.25">
      <c r="A259" s="36"/>
      <c r="B259" s="34"/>
      <c r="C259" s="35" t="s">
        <v>51</v>
      </c>
      <c r="D259" s="32">
        <f>passengers!P259</f>
        <v>16717</v>
      </c>
      <c r="E259" s="32">
        <f>passengers!Q259</f>
        <v>8774</v>
      </c>
      <c r="F259" s="32">
        <f>passengers!R259</f>
        <v>7943</v>
      </c>
      <c r="G259" s="32">
        <f>passengers!S259</f>
        <v>0</v>
      </c>
      <c r="H259" s="32">
        <f>passengers!AF259</f>
        <v>26169</v>
      </c>
      <c r="I259" s="32">
        <f>passengers!AG259</f>
        <v>12652</v>
      </c>
      <c r="J259" s="32">
        <f>passengers!AH259</f>
        <v>13517</v>
      </c>
      <c r="K259" s="32">
        <f>passengers!AI259</f>
        <v>0</v>
      </c>
      <c r="L259" s="32">
        <f>passengers!AV259</f>
        <v>19223</v>
      </c>
      <c r="M259" s="32">
        <f>passengers!AW259</f>
        <v>9781</v>
      </c>
      <c r="N259" s="32">
        <f>passengers!AX259</f>
        <v>9442</v>
      </c>
      <c r="O259" s="32">
        <f>passengers!AY259</f>
        <v>0</v>
      </c>
      <c r="P259" s="32">
        <f>passengers!BL259</f>
        <v>15171</v>
      </c>
      <c r="Q259" s="32">
        <f>passengers!BM259</f>
        <v>7601</v>
      </c>
      <c r="R259" s="32">
        <f>passengers!BN259</f>
        <v>7570</v>
      </c>
      <c r="S259" s="32">
        <f>passengers!BO259</f>
        <v>0</v>
      </c>
      <c r="T259" s="32">
        <f t="shared" si="16"/>
        <v>77280</v>
      </c>
      <c r="U259" s="32">
        <f t="shared" si="16"/>
        <v>38808</v>
      </c>
      <c r="V259" s="32">
        <f t="shared" si="16"/>
        <v>38472</v>
      </c>
      <c r="W259" s="32">
        <f t="shared" si="16"/>
        <v>0</v>
      </c>
    </row>
    <row r="260" spans="1:23" s="3" customFormat="1" ht="15" customHeight="1" x14ac:dyDescent="0.25">
      <c r="A260" s="36"/>
      <c r="B260" s="34"/>
      <c r="C260" s="35" t="s">
        <v>26</v>
      </c>
      <c r="D260" s="32">
        <f>passengers!P260</f>
        <v>746601</v>
      </c>
      <c r="E260" s="32">
        <f>passengers!Q260</f>
        <v>371518</v>
      </c>
      <c r="F260" s="32">
        <f>passengers!R260</f>
        <v>375083</v>
      </c>
      <c r="G260" s="32">
        <f>passengers!S260</f>
        <v>0</v>
      </c>
      <c r="H260" s="32">
        <f>passengers!AF260</f>
        <v>792977</v>
      </c>
      <c r="I260" s="32">
        <f>passengers!AG260</f>
        <v>399016</v>
      </c>
      <c r="J260" s="32">
        <f>passengers!AH260</f>
        <v>393961</v>
      </c>
      <c r="K260" s="32">
        <f>passengers!AI260</f>
        <v>0</v>
      </c>
      <c r="L260" s="32">
        <f>passengers!AV260</f>
        <v>821189</v>
      </c>
      <c r="M260" s="32">
        <f>passengers!AW260</f>
        <v>412354</v>
      </c>
      <c r="N260" s="32">
        <f>passengers!AX260</f>
        <v>408835</v>
      </c>
      <c r="O260" s="32">
        <f>passengers!AY260</f>
        <v>0</v>
      </c>
      <c r="P260" s="32">
        <f>passengers!BL260</f>
        <v>864659</v>
      </c>
      <c r="Q260" s="32">
        <f>passengers!BM260</f>
        <v>448351</v>
      </c>
      <c r="R260" s="32">
        <f>passengers!BN260</f>
        <v>416308</v>
      </c>
      <c r="S260" s="32">
        <f>passengers!BO260</f>
        <v>0</v>
      </c>
      <c r="T260" s="32">
        <f t="shared" si="16"/>
        <v>3225426</v>
      </c>
      <c r="U260" s="32">
        <f t="shared" si="16"/>
        <v>1631239</v>
      </c>
      <c r="V260" s="32">
        <f t="shared" si="16"/>
        <v>1594187</v>
      </c>
      <c r="W260" s="32">
        <f t="shared" si="16"/>
        <v>0</v>
      </c>
    </row>
    <row r="261" spans="1:23" s="3" customFormat="1" ht="15" customHeight="1" x14ac:dyDescent="0.25">
      <c r="A261" s="36"/>
      <c r="B261" s="34"/>
      <c r="C261" s="38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1:23" s="3" customFormat="1" ht="15" customHeight="1" x14ac:dyDescent="0.25">
      <c r="A262" s="33"/>
      <c r="B262" s="34" t="s">
        <v>215</v>
      </c>
      <c r="C262" s="35"/>
      <c r="D262" s="32">
        <f>passengers!P262</f>
        <v>661401</v>
      </c>
      <c r="E262" s="32">
        <f>passengers!Q262</f>
        <v>323967</v>
      </c>
      <c r="F262" s="32">
        <f>passengers!R262</f>
        <v>336862</v>
      </c>
      <c r="G262" s="32">
        <f>passengers!S262</f>
        <v>572</v>
      </c>
      <c r="H262" s="32">
        <f>passengers!AF262</f>
        <v>810832</v>
      </c>
      <c r="I262" s="32">
        <f>passengers!AG262</f>
        <v>418428</v>
      </c>
      <c r="J262" s="32">
        <f>passengers!AH262</f>
        <v>392404</v>
      </c>
      <c r="K262" s="32">
        <f>passengers!AI262</f>
        <v>0</v>
      </c>
      <c r="L262" s="32">
        <f>passengers!AV262</f>
        <v>794232</v>
      </c>
      <c r="M262" s="32">
        <f>passengers!AW262</f>
        <v>397566</v>
      </c>
      <c r="N262" s="32">
        <f>passengers!AX262</f>
        <v>396666</v>
      </c>
      <c r="O262" s="32">
        <f>passengers!AY262</f>
        <v>0</v>
      </c>
      <c r="P262" s="32">
        <f>passengers!BL262</f>
        <v>726967</v>
      </c>
      <c r="Q262" s="32">
        <f>passengers!BM262</f>
        <v>379795</v>
      </c>
      <c r="R262" s="32">
        <f>passengers!BN262</f>
        <v>346256</v>
      </c>
      <c r="S262" s="32">
        <f>passengers!BO262</f>
        <v>916</v>
      </c>
      <c r="T262" s="32">
        <f>D262+H262+L262+P262</f>
        <v>2993432</v>
      </c>
      <c r="U262" s="32">
        <f>E262+I262+M262+Q262</f>
        <v>1519756</v>
      </c>
      <c r="V262" s="32">
        <f>F262+J262+N262+R262</f>
        <v>1472188</v>
      </c>
      <c r="W262" s="32">
        <f>G262+K262+O262+S262</f>
        <v>1488</v>
      </c>
    </row>
    <row r="263" spans="1:23" s="3" customFormat="1" ht="15" customHeight="1" x14ac:dyDescent="0.25">
      <c r="A263" s="36"/>
      <c r="B263" s="34"/>
      <c r="C263" s="35" t="s">
        <v>216</v>
      </c>
      <c r="D263" s="32">
        <f>passengers!P263</f>
        <v>264460</v>
      </c>
      <c r="E263" s="32">
        <f>passengers!Q263</f>
        <v>127144</v>
      </c>
      <c r="F263" s="32">
        <f>passengers!R263</f>
        <v>137316</v>
      </c>
      <c r="G263" s="32">
        <f>passengers!S263</f>
        <v>0</v>
      </c>
      <c r="H263" s="32">
        <f>passengers!AF263</f>
        <v>319977</v>
      </c>
      <c r="I263" s="32">
        <f>passengers!AG263</f>
        <v>164538</v>
      </c>
      <c r="J263" s="32">
        <f>passengers!AH263</f>
        <v>155439</v>
      </c>
      <c r="K263" s="32">
        <f>passengers!AI263</f>
        <v>0</v>
      </c>
      <c r="L263" s="32">
        <f>passengers!AV263</f>
        <v>325706</v>
      </c>
      <c r="M263" s="32">
        <f>passengers!AW263</f>
        <v>160588</v>
      </c>
      <c r="N263" s="32">
        <f>passengers!AX263</f>
        <v>165118</v>
      </c>
      <c r="O263" s="32">
        <f>passengers!AY263</f>
        <v>0</v>
      </c>
      <c r="P263" s="32">
        <f>passengers!BL263</f>
        <v>293878</v>
      </c>
      <c r="Q263" s="32">
        <f>passengers!BM263</f>
        <v>151875</v>
      </c>
      <c r="R263" s="32">
        <f>passengers!BN263</f>
        <v>142003</v>
      </c>
      <c r="S263" s="32">
        <f>passengers!BO263</f>
        <v>0</v>
      </c>
      <c r="T263" s="32">
        <f t="shared" ref="T263:W287" si="17">D263+H263+L263+P263</f>
        <v>1204021</v>
      </c>
      <c r="U263" s="32">
        <f t="shared" si="17"/>
        <v>604145</v>
      </c>
      <c r="V263" s="32">
        <f t="shared" si="17"/>
        <v>599876</v>
      </c>
      <c r="W263" s="32">
        <f t="shared" si="17"/>
        <v>0</v>
      </c>
    </row>
    <row r="264" spans="1:23" s="3" customFormat="1" ht="15" customHeight="1" x14ac:dyDescent="0.25">
      <c r="A264" s="36"/>
      <c r="B264" s="34"/>
      <c r="C264" s="38" t="s">
        <v>217</v>
      </c>
      <c r="D264" s="32">
        <f>passengers!P264</f>
        <v>118832</v>
      </c>
      <c r="E264" s="32">
        <f>passengers!Q264</f>
        <v>59365</v>
      </c>
      <c r="F264" s="32">
        <f>passengers!R264</f>
        <v>59467</v>
      </c>
      <c r="G264" s="32">
        <f>passengers!S264</f>
        <v>0</v>
      </c>
      <c r="H264" s="32">
        <f>passengers!AF264</f>
        <v>129001</v>
      </c>
      <c r="I264" s="32">
        <f>passengers!AG264</f>
        <v>68521</v>
      </c>
      <c r="J264" s="32">
        <f>passengers!AH264</f>
        <v>60480</v>
      </c>
      <c r="K264" s="32">
        <f>passengers!AI264</f>
        <v>0</v>
      </c>
      <c r="L264" s="32">
        <f>passengers!AV264</f>
        <v>137358</v>
      </c>
      <c r="M264" s="32">
        <f>passengers!AW264</f>
        <v>70818</v>
      </c>
      <c r="N264" s="32">
        <f>passengers!AX264</f>
        <v>66540</v>
      </c>
      <c r="O264" s="32">
        <f>passengers!AY264</f>
        <v>0</v>
      </c>
      <c r="P264" s="32">
        <f>passengers!BL264</f>
        <v>113116</v>
      </c>
      <c r="Q264" s="32">
        <f>passengers!BM264</f>
        <v>58407</v>
      </c>
      <c r="R264" s="32">
        <f>passengers!BN264</f>
        <v>54709</v>
      </c>
      <c r="S264" s="32">
        <f>passengers!BO264</f>
        <v>0</v>
      </c>
      <c r="T264" s="32">
        <f t="shared" si="17"/>
        <v>498307</v>
      </c>
      <c r="U264" s="32">
        <f t="shared" si="17"/>
        <v>257111</v>
      </c>
      <c r="V264" s="32">
        <f t="shared" si="17"/>
        <v>241196</v>
      </c>
      <c r="W264" s="32">
        <f t="shared" si="17"/>
        <v>0</v>
      </c>
    </row>
    <row r="265" spans="1:23" s="3" customFormat="1" ht="15" customHeight="1" x14ac:dyDescent="0.25">
      <c r="A265" s="36"/>
      <c r="B265" s="34"/>
      <c r="C265" s="38" t="s">
        <v>218</v>
      </c>
      <c r="D265" s="32">
        <f>passengers!P265</f>
        <v>145628</v>
      </c>
      <c r="E265" s="32">
        <f>passengers!Q265</f>
        <v>67779</v>
      </c>
      <c r="F265" s="32">
        <f>passengers!R265</f>
        <v>77849</v>
      </c>
      <c r="G265" s="32">
        <f>passengers!S265</f>
        <v>0</v>
      </c>
      <c r="H265" s="32">
        <f>passengers!AF265</f>
        <v>190976</v>
      </c>
      <c r="I265" s="32">
        <f>passengers!AG265</f>
        <v>96017</v>
      </c>
      <c r="J265" s="32">
        <f>passengers!AH265</f>
        <v>94959</v>
      </c>
      <c r="K265" s="32">
        <f>passengers!AI265</f>
        <v>0</v>
      </c>
      <c r="L265" s="32">
        <f>passengers!AV265</f>
        <v>188348</v>
      </c>
      <c r="M265" s="32">
        <f>passengers!AW265</f>
        <v>89770</v>
      </c>
      <c r="N265" s="32">
        <f>passengers!AX265</f>
        <v>98578</v>
      </c>
      <c r="O265" s="32">
        <f>passengers!AY265</f>
        <v>0</v>
      </c>
      <c r="P265" s="32">
        <f>passengers!BL265</f>
        <v>180762</v>
      </c>
      <c r="Q265" s="32">
        <f>passengers!BM265</f>
        <v>93468</v>
      </c>
      <c r="R265" s="32">
        <f>passengers!BN265</f>
        <v>87294</v>
      </c>
      <c r="S265" s="32">
        <f>passengers!BO265</f>
        <v>0</v>
      </c>
      <c r="T265" s="32">
        <f t="shared" si="17"/>
        <v>705714</v>
      </c>
      <c r="U265" s="32">
        <f t="shared" si="17"/>
        <v>347034</v>
      </c>
      <c r="V265" s="32">
        <f t="shared" si="17"/>
        <v>358680</v>
      </c>
      <c r="W265" s="32">
        <f t="shared" si="17"/>
        <v>0</v>
      </c>
    </row>
    <row r="266" spans="1:23" s="3" customFormat="1" ht="15" customHeight="1" x14ac:dyDescent="0.25">
      <c r="A266" s="36"/>
      <c r="B266" s="34"/>
      <c r="C266" s="38" t="s">
        <v>219</v>
      </c>
      <c r="D266" s="32">
        <f>passengers!P266</f>
        <v>0</v>
      </c>
      <c r="E266" s="32">
        <f>passengers!Q266</f>
        <v>0</v>
      </c>
      <c r="F266" s="32">
        <f>passengers!R266</f>
        <v>0</v>
      </c>
      <c r="G266" s="32">
        <f>passengers!S266</f>
        <v>0</v>
      </c>
      <c r="H266" s="32">
        <f>passengers!AF266</f>
        <v>0</v>
      </c>
      <c r="I266" s="32">
        <f>passengers!AG266</f>
        <v>0</v>
      </c>
      <c r="J266" s="32">
        <f>passengers!AH266</f>
        <v>0</v>
      </c>
      <c r="K266" s="32">
        <f>passengers!AI266</f>
        <v>0</v>
      </c>
      <c r="L266" s="32">
        <f>passengers!AV266</f>
        <v>0</v>
      </c>
      <c r="M266" s="32">
        <f>passengers!AW266</f>
        <v>0</v>
      </c>
      <c r="N266" s="32">
        <f>passengers!AX266</f>
        <v>0</v>
      </c>
      <c r="O266" s="32">
        <f>passengers!AY266</f>
        <v>0</v>
      </c>
      <c r="P266" s="32">
        <f>passengers!BL266</f>
        <v>0</v>
      </c>
      <c r="Q266" s="32">
        <f>passengers!BM266</f>
        <v>0</v>
      </c>
      <c r="R266" s="32">
        <f>passengers!BN266</f>
        <v>0</v>
      </c>
      <c r="S266" s="32">
        <f>passengers!BO266</f>
        <v>0</v>
      </c>
      <c r="T266" s="32">
        <f t="shared" si="17"/>
        <v>0</v>
      </c>
      <c r="U266" s="32">
        <f t="shared" si="17"/>
        <v>0</v>
      </c>
      <c r="V266" s="32">
        <f t="shared" si="17"/>
        <v>0</v>
      </c>
      <c r="W266" s="32">
        <f t="shared" si="17"/>
        <v>0</v>
      </c>
    </row>
    <row r="267" spans="1:23" s="3" customFormat="1" ht="15" customHeight="1" x14ac:dyDescent="0.25">
      <c r="A267" s="36"/>
      <c r="B267" s="34"/>
      <c r="C267" s="35" t="s">
        <v>220</v>
      </c>
      <c r="D267" s="32">
        <f>passengers!P267</f>
        <v>26950</v>
      </c>
      <c r="E267" s="32">
        <f>passengers!Q267</f>
        <v>12621</v>
      </c>
      <c r="F267" s="32">
        <f>passengers!R267</f>
        <v>14329</v>
      </c>
      <c r="G267" s="32">
        <f>passengers!S267</f>
        <v>0</v>
      </c>
      <c r="H267" s="32">
        <f>passengers!AF267</f>
        <v>34680</v>
      </c>
      <c r="I267" s="32">
        <f>passengers!AG267</f>
        <v>17239</v>
      </c>
      <c r="J267" s="32">
        <f>passengers!AH267</f>
        <v>17441</v>
      </c>
      <c r="K267" s="32">
        <f>passengers!AI267</f>
        <v>0</v>
      </c>
      <c r="L267" s="32">
        <f>passengers!AV267</f>
        <v>33127</v>
      </c>
      <c r="M267" s="32">
        <f>passengers!AW267</f>
        <v>15841</v>
      </c>
      <c r="N267" s="32">
        <f>passengers!AX267</f>
        <v>17286</v>
      </c>
      <c r="O267" s="32">
        <f>passengers!AY267</f>
        <v>0</v>
      </c>
      <c r="P267" s="32">
        <f>passengers!BL267</f>
        <v>17390</v>
      </c>
      <c r="Q267" s="32">
        <f>passengers!BM267</f>
        <v>8570</v>
      </c>
      <c r="R267" s="32">
        <f>passengers!BN267</f>
        <v>8820</v>
      </c>
      <c r="S267" s="32">
        <f>passengers!BO267</f>
        <v>0</v>
      </c>
      <c r="T267" s="32">
        <f t="shared" si="17"/>
        <v>112147</v>
      </c>
      <c r="U267" s="32">
        <f t="shared" si="17"/>
        <v>54271</v>
      </c>
      <c r="V267" s="32">
        <f t="shared" si="17"/>
        <v>57876</v>
      </c>
      <c r="W267" s="32">
        <f t="shared" si="17"/>
        <v>0</v>
      </c>
    </row>
    <row r="268" spans="1:23" s="3" customFormat="1" ht="15" customHeight="1" x14ac:dyDescent="0.25">
      <c r="A268" s="36"/>
      <c r="B268" s="34"/>
      <c r="C268" s="38" t="s">
        <v>221</v>
      </c>
      <c r="D268" s="32">
        <f>passengers!P268</f>
        <v>0</v>
      </c>
      <c r="E268" s="32">
        <f>passengers!Q268</f>
        <v>0</v>
      </c>
      <c r="F268" s="32">
        <f>passengers!R268</f>
        <v>0</v>
      </c>
      <c r="G268" s="32">
        <f>passengers!S268</f>
        <v>0</v>
      </c>
      <c r="H268" s="32">
        <f>passengers!AF268</f>
        <v>0</v>
      </c>
      <c r="I268" s="32">
        <f>passengers!AG268</f>
        <v>0</v>
      </c>
      <c r="J268" s="32">
        <f>passengers!AH268</f>
        <v>0</v>
      </c>
      <c r="K268" s="32">
        <f>passengers!AI268</f>
        <v>0</v>
      </c>
      <c r="L268" s="32">
        <f>passengers!AV268</f>
        <v>0</v>
      </c>
      <c r="M268" s="32">
        <f>passengers!AW268</f>
        <v>0</v>
      </c>
      <c r="N268" s="32">
        <f>passengers!AX268</f>
        <v>0</v>
      </c>
      <c r="O268" s="32">
        <f>passengers!AY268</f>
        <v>0</v>
      </c>
      <c r="P268" s="32">
        <f>passengers!BL268</f>
        <v>0</v>
      </c>
      <c r="Q268" s="32">
        <f>passengers!BM268</f>
        <v>0</v>
      </c>
      <c r="R268" s="32">
        <f>passengers!BN268</f>
        <v>0</v>
      </c>
      <c r="S268" s="32">
        <f>passengers!BO268</f>
        <v>0</v>
      </c>
      <c r="T268" s="32">
        <f t="shared" si="17"/>
        <v>0</v>
      </c>
      <c r="U268" s="32">
        <f t="shared" si="17"/>
        <v>0</v>
      </c>
      <c r="V268" s="32">
        <f t="shared" si="17"/>
        <v>0</v>
      </c>
      <c r="W268" s="32">
        <f t="shared" si="17"/>
        <v>0</v>
      </c>
    </row>
    <row r="269" spans="1:23" s="3" customFormat="1" ht="15.75" x14ac:dyDescent="0.25">
      <c r="A269" s="36"/>
      <c r="B269" s="34"/>
      <c r="C269" s="38" t="s">
        <v>222</v>
      </c>
      <c r="D269" s="32">
        <f>passengers!P269</f>
        <v>26950</v>
      </c>
      <c r="E269" s="32">
        <f>passengers!Q269</f>
        <v>12621</v>
      </c>
      <c r="F269" s="32">
        <f>passengers!R269</f>
        <v>14329</v>
      </c>
      <c r="G269" s="32">
        <f>passengers!S269</f>
        <v>0</v>
      </c>
      <c r="H269" s="32">
        <f>passengers!AF269</f>
        <v>34680</v>
      </c>
      <c r="I269" s="32">
        <f>passengers!AG269</f>
        <v>17239</v>
      </c>
      <c r="J269" s="32">
        <f>passengers!AH269</f>
        <v>17441</v>
      </c>
      <c r="K269" s="32">
        <f>passengers!AI269</f>
        <v>0</v>
      </c>
      <c r="L269" s="32">
        <f>passengers!AV269</f>
        <v>33127</v>
      </c>
      <c r="M269" s="32">
        <f>passengers!AW269</f>
        <v>15841</v>
      </c>
      <c r="N269" s="32">
        <f>passengers!AX269</f>
        <v>17286</v>
      </c>
      <c r="O269" s="32">
        <f>passengers!AY269</f>
        <v>0</v>
      </c>
      <c r="P269" s="32">
        <f>passengers!BL269</f>
        <v>17390</v>
      </c>
      <c r="Q269" s="32">
        <f>passengers!BM269</f>
        <v>8570</v>
      </c>
      <c r="R269" s="32">
        <f>passengers!BN269</f>
        <v>8820</v>
      </c>
      <c r="S269" s="32">
        <f>passengers!BO269</f>
        <v>0</v>
      </c>
      <c r="T269" s="32">
        <f t="shared" si="17"/>
        <v>112147</v>
      </c>
      <c r="U269" s="32">
        <f t="shared" si="17"/>
        <v>54271</v>
      </c>
      <c r="V269" s="32">
        <f t="shared" si="17"/>
        <v>57876</v>
      </c>
      <c r="W269" s="32">
        <f t="shared" si="17"/>
        <v>0</v>
      </c>
    </row>
    <row r="270" spans="1:23" s="3" customFormat="1" ht="15" customHeight="1" x14ac:dyDescent="0.25">
      <c r="A270" s="36"/>
      <c r="B270" s="34"/>
      <c r="C270" s="35" t="s">
        <v>223</v>
      </c>
      <c r="D270" s="32">
        <f>passengers!P270</f>
        <v>170009</v>
      </c>
      <c r="E270" s="32">
        <f>passengers!Q270</f>
        <v>81756</v>
      </c>
      <c r="F270" s="32">
        <f>passengers!R270</f>
        <v>88253</v>
      </c>
      <c r="G270" s="32">
        <f>passengers!S270</f>
        <v>0</v>
      </c>
      <c r="H270" s="32">
        <f>passengers!AF270</f>
        <v>223043</v>
      </c>
      <c r="I270" s="32">
        <f>passengers!AG270</f>
        <v>113193</v>
      </c>
      <c r="J270" s="32">
        <f>passengers!AH270</f>
        <v>109850</v>
      </c>
      <c r="K270" s="32">
        <f>passengers!AI270</f>
        <v>0</v>
      </c>
      <c r="L270" s="32">
        <f>passengers!AV270</f>
        <v>219271</v>
      </c>
      <c r="M270" s="32">
        <f>passengers!AW270</f>
        <v>107746</v>
      </c>
      <c r="N270" s="32">
        <f>passengers!AX270</f>
        <v>111525</v>
      </c>
      <c r="O270" s="32">
        <f>passengers!AY270</f>
        <v>0</v>
      </c>
      <c r="P270" s="32">
        <f>passengers!BL270</f>
        <v>194277</v>
      </c>
      <c r="Q270" s="32">
        <f>passengers!BM270</f>
        <v>100686</v>
      </c>
      <c r="R270" s="32">
        <f>passengers!BN270</f>
        <v>93267</v>
      </c>
      <c r="S270" s="32">
        <f>passengers!BO270</f>
        <v>324</v>
      </c>
      <c r="T270" s="32">
        <f t="shared" si="17"/>
        <v>806600</v>
      </c>
      <c r="U270" s="32">
        <f t="shared" si="17"/>
        <v>403381</v>
      </c>
      <c r="V270" s="32">
        <f t="shared" si="17"/>
        <v>402895</v>
      </c>
      <c r="W270" s="32">
        <f t="shared" si="17"/>
        <v>324</v>
      </c>
    </row>
    <row r="271" spans="1:23" s="3" customFormat="1" ht="15" customHeight="1" x14ac:dyDescent="0.25">
      <c r="A271" s="36"/>
      <c r="B271" s="34"/>
      <c r="C271" s="38" t="s">
        <v>224</v>
      </c>
      <c r="D271" s="32">
        <f>passengers!P271</f>
        <v>151625</v>
      </c>
      <c r="E271" s="32">
        <f>passengers!Q271</f>
        <v>71737</v>
      </c>
      <c r="F271" s="32">
        <f>passengers!R271</f>
        <v>79888</v>
      </c>
      <c r="G271" s="32">
        <f>passengers!S271</f>
        <v>0</v>
      </c>
      <c r="H271" s="32">
        <f>passengers!AF271</f>
        <v>182776</v>
      </c>
      <c r="I271" s="32">
        <f>passengers!AG271</f>
        <v>91379</v>
      </c>
      <c r="J271" s="32">
        <f>passengers!AH271</f>
        <v>91397</v>
      </c>
      <c r="K271" s="32">
        <f>passengers!AI271</f>
        <v>0</v>
      </c>
      <c r="L271" s="32">
        <f>passengers!AV271</f>
        <v>173086</v>
      </c>
      <c r="M271" s="32">
        <f>passengers!AW271</f>
        <v>83089</v>
      </c>
      <c r="N271" s="32">
        <f>passengers!AX271</f>
        <v>89997</v>
      </c>
      <c r="O271" s="32">
        <f>passengers!AY271</f>
        <v>0</v>
      </c>
      <c r="P271" s="32">
        <f>passengers!BL271</f>
        <v>125546</v>
      </c>
      <c r="Q271" s="32">
        <f>passengers!BM271</f>
        <v>64105</v>
      </c>
      <c r="R271" s="32">
        <f>passengers!BN271</f>
        <v>61441</v>
      </c>
      <c r="S271" s="32">
        <f>passengers!BO271</f>
        <v>0</v>
      </c>
      <c r="T271" s="32">
        <f t="shared" si="17"/>
        <v>633033</v>
      </c>
      <c r="U271" s="32">
        <f t="shared" si="17"/>
        <v>310310</v>
      </c>
      <c r="V271" s="32">
        <f t="shared" si="17"/>
        <v>322723</v>
      </c>
      <c r="W271" s="32">
        <f t="shared" si="17"/>
        <v>0</v>
      </c>
    </row>
    <row r="272" spans="1:23" s="3" customFormat="1" ht="15" customHeight="1" x14ac:dyDescent="0.25">
      <c r="A272" s="36"/>
      <c r="B272" s="34"/>
      <c r="C272" s="38" t="s">
        <v>225</v>
      </c>
      <c r="D272" s="32">
        <f>passengers!P272</f>
        <v>18384</v>
      </c>
      <c r="E272" s="32">
        <f>passengers!Q272</f>
        <v>10019</v>
      </c>
      <c r="F272" s="32">
        <f>passengers!R272</f>
        <v>8365</v>
      </c>
      <c r="G272" s="32">
        <f>passengers!S272</f>
        <v>0</v>
      </c>
      <c r="H272" s="32">
        <f>passengers!AF272</f>
        <v>40267</v>
      </c>
      <c r="I272" s="32">
        <f>passengers!AG272</f>
        <v>21814</v>
      </c>
      <c r="J272" s="32">
        <f>passengers!AH272</f>
        <v>18453</v>
      </c>
      <c r="K272" s="32">
        <f>passengers!AI272</f>
        <v>0</v>
      </c>
      <c r="L272" s="32">
        <f>passengers!AV272</f>
        <v>46185</v>
      </c>
      <c r="M272" s="32">
        <f>passengers!AW272</f>
        <v>24657</v>
      </c>
      <c r="N272" s="32">
        <f>passengers!AX272</f>
        <v>21528</v>
      </c>
      <c r="O272" s="32">
        <f>passengers!AY272</f>
        <v>0</v>
      </c>
      <c r="P272" s="32">
        <f>passengers!BL272</f>
        <v>68407</v>
      </c>
      <c r="Q272" s="32">
        <f>passengers!BM272</f>
        <v>36581</v>
      </c>
      <c r="R272" s="32">
        <f>passengers!BN272</f>
        <v>31826</v>
      </c>
      <c r="S272" s="32">
        <f>passengers!BO272</f>
        <v>0</v>
      </c>
      <c r="T272" s="32">
        <f t="shared" si="17"/>
        <v>173243</v>
      </c>
      <c r="U272" s="32">
        <f t="shared" si="17"/>
        <v>93071</v>
      </c>
      <c r="V272" s="32">
        <f t="shared" si="17"/>
        <v>80172</v>
      </c>
      <c r="W272" s="32">
        <f t="shared" si="17"/>
        <v>0</v>
      </c>
    </row>
    <row r="273" spans="1:23" s="3" customFormat="1" ht="15" customHeight="1" x14ac:dyDescent="0.25">
      <c r="A273" s="36"/>
      <c r="B273" s="34"/>
      <c r="C273" s="38" t="s">
        <v>226</v>
      </c>
      <c r="D273" s="32">
        <f>passengers!P273</f>
        <v>0</v>
      </c>
      <c r="E273" s="32">
        <f>passengers!Q273</f>
        <v>0</v>
      </c>
      <c r="F273" s="32">
        <f>passengers!R273</f>
        <v>0</v>
      </c>
      <c r="G273" s="32">
        <f>passengers!S273</f>
        <v>0</v>
      </c>
      <c r="H273" s="32">
        <f>passengers!AF273</f>
        <v>0</v>
      </c>
      <c r="I273" s="32">
        <f>passengers!AG273</f>
        <v>0</v>
      </c>
      <c r="J273" s="32">
        <f>passengers!AH273</f>
        <v>0</v>
      </c>
      <c r="K273" s="32">
        <f>passengers!AI273</f>
        <v>0</v>
      </c>
      <c r="L273" s="32">
        <f>passengers!AV273</f>
        <v>0</v>
      </c>
      <c r="M273" s="32">
        <f>passengers!AW273</f>
        <v>0</v>
      </c>
      <c r="N273" s="32">
        <f>passengers!AX273</f>
        <v>0</v>
      </c>
      <c r="O273" s="32">
        <f>passengers!AY273</f>
        <v>0</v>
      </c>
      <c r="P273" s="32">
        <f>passengers!BL273</f>
        <v>324</v>
      </c>
      <c r="Q273" s="32">
        <f>passengers!BM273</f>
        <v>0</v>
      </c>
      <c r="R273" s="32">
        <f>passengers!BN273</f>
        <v>0</v>
      </c>
      <c r="S273" s="32">
        <f>passengers!BO273</f>
        <v>324</v>
      </c>
      <c r="T273" s="32">
        <f t="shared" si="17"/>
        <v>324</v>
      </c>
      <c r="U273" s="32">
        <f t="shared" si="17"/>
        <v>0</v>
      </c>
      <c r="V273" s="32">
        <f t="shared" si="17"/>
        <v>0</v>
      </c>
      <c r="W273" s="32">
        <f t="shared" si="17"/>
        <v>324</v>
      </c>
    </row>
    <row r="274" spans="1:23" s="3" customFormat="1" ht="15" customHeight="1" x14ac:dyDescent="0.25">
      <c r="A274" s="36"/>
      <c r="B274" s="34"/>
      <c r="C274" s="35" t="s">
        <v>227</v>
      </c>
      <c r="D274" s="32">
        <f>passengers!P274</f>
        <v>12534</v>
      </c>
      <c r="E274" s="32">
        <f>passengers!Q274</f>
        <v>6306</v>
      </c>
      <c r="F274" s="32">
        <f>passengers!R274</f>
        <v>6228</v>
      </c>
      <c r="G274" s="32">
        <f>passengers!S274</f>
        <v>0</v>
      </c>
      <c r="H274" s="32">
        <f>passengers!AF274</f>
        <v>11289</v>
      </c>
      <c r="I274" s="32">
        <f>passengers!AG274</f>
        <v>5505</v>
      </c>
      <c r="J274" s="32">
        <f>passengers!AH274</f>
        <v>5784</v>
      </c>
      <c r="K274" s="32">
        <f>passengers!AI274</f>
        <v>0</v>
      </c>
      <c r="L274" s="32">
        <f>passengers!AV274</f>
        <v>7848</v>
      </c>
      <c r="M274" s="32">
        <f>passengers!AW274</f>
        <v>3874</v>
      </c>
      <c r="N274" s="32">
        <f>passengers!AX274</f>
        <v>3974</v>
      </c>
      <c r="O274" s="32">
        <f>passengers!AY274</f>
        <v>0</v>
      </c>
      <c r="P274" s="32">
        <f>passengers!BL274</f>
        <v>9538</v>
      </c>
      <c r="Q274" s="32">
        <f>passengers!BM274</f>
        <v>4643</v>
      </c>
      <c r="R274" s="32">
        <f>passengers!BN274</f>
        <v>4895</v>
      </c>
      <c r="S274" s="32">
        <f>passengers!BO274</f>
        <v>0</v>
      </c>
      <c r="T274" s="32">
        <f t="shared" si="17"/>
        <v>41209</v>
      </c>
      <c r="U274" s="32">
        <f t="shared" si="17"/>
        <v>20328</v>
      </c>
      <c r="V274" s="32">
        <f t="shared" si="17"/>
        <v>20881</v>
      </c>
      <c r="W274" s="32">
        <f t="shared" si="17"/>
        <v>0</v>
      </c>
    </row>
    <row r="275" spans="1:23" s="3" customFormat="1" ht="15" customHeight="1" x14ac:dyDescent="0.25">
      <c r="A275" s="36"/>
      <c r="B275" s="34"/>
      <c r="C275" s="38" t="s">
        <v>228</v>
      </c>
      <c r="D275" s="32">
        <f>passengers!P275</f>
        <v>0</v>
      </c>
      <c r="E275" s="32">
        <f>passengers!Q275</f>
        <v>0</v>
      </c>
      <c r="F275" s="32">
        <f>passengers!R275</f>
        <v>0</v>
      </c>
      <c r="G275" s="32">
        <f>passengers!S275</f>
        <v>0</v>
      </c>
      <c r="H275" s="32">
        <f>passengers!AF275</f>
        <v>0</v>
      </c>
      <c r="I275" s="32">
        <f>passengers!AG275</f>
        <v>0</v>
      </c>
      <c r="J275" s="32">
        <f>passengers!AH275</f>
        <v>0</v>
      </c>
      <c r="K275" s="32">
        <f>passengers!AI275</f>
        <v>0</v>
      </c>
      <c r="L275" s="32">
        <f>passengers!AV275</f>
        <v>0</v>
      </c>
      <c r="M275" s="32">
        <f>passengers!AW275</f>
        <v>0</v>
      </c>
      <c r="N275" s="32">
        <f>passengers!AX275</f>
        <v>0</v>
      </c>
      <c r="O275" s="32">
        <f>passengers!AY275</f>
        <v>0</v>
      </c>
      <c r="P275" s="32">
        <f>passengers!BL275</f>
        <v>0</v>
      </c>
      <c r="Q275" s="32">
        <f>passengers!BM275</f>
        <v>0</v>
      </c>
      <c r="R275" s="32">
        <f>passengers!BN275</f>
        <v>0</v>
      </c>
      <c r="S275" s="32">
        <f>passengers!BO275</f>
        <v>0</v>
      </c>
      <c r="T275" s="32">
        <f t="shared" si="17"/>
        <v>0</v>
      </c>
      <c r="U275" s="32">
        <f t="shared" si="17"/>
        <v>0</v>
      </c>
      <c r="V275" s="32">
        <f t="shared" si="17"/>
        <v>0</v>
      </c>
      <c r="W275" s="32">
        <f t="shared" si="17"/>
        <v>0</v>
      </c>
    </row>
    <row r="276" spans="1:23" s="3" customFormat="1" ht="15" customHeight="1" x14ac:dyDescent="0.25">
      <c r="A276" s="36"/>
      <c r="B276" s="34"/>
      <c r="C276" s="38" t="s">
        <v>229</v>
      </c>
      <c r="D276" s="32">
        <f>passengers!P276</f>
        <v>12534</v>
      </c>
      <c r="E276" s="32">
        <f>passengers!Q276</f>
        <v>6306</v>
      </c>
      <c r="F276" s="32">
        <f>passengers!R276</f>
        <v>6228</v>
      </c>
      <c r="G276" s="32">
        <f>passengers!S276</f>
        <v>0</v>
      </c>
      <c r="H276" s="32">
        <f>passengers!AF276</f>
        <v>11289</v>
      </c>
      <c r="I276" s="32">
        <f>passengers!AG276</f>
        <v>5505</v>
      </c>
      <c r="J276" s="32">
        <f>passengers!AH276</f>
        <v>5784</v>
      </c>
      <c r="K276" s="32">
        <f>passengers!AI276</f>
        <v>0</v>
      </c>
      <c r="L276" s="32">
        <f>passengers!AV276</f>
        <v>7848</v>
      </c>
      <c r="M276" s="32">
        <f>passengers!AW276</f>
        <v>3874</v>
      </c>
      <c r="N276" s="32">
        <f>passengers!AX276</f>
        <v>3974</v>
      </c>
      <c r="O276" s="32">
        <f>passengers!AY276</f>
        <v>0</v>
      </c>
      <c r="P276" s="32">
        <f>passengers!BL276</f>
        <v>9538</v>
      </c>
      <c r="Q276" s="32">
        <f>passengers!BM276</f>
        <v>4643</v>
      </c>
      <c r="R276" s="32">
        <f>passengers!BN276</f>
        <v>4895</v>
      </c>
      <c r="S276" s="32">
        <f>passengers!BO276</f>
        <v>0</v>
      </c>
      <c r="T276" s="32">
        <f t="shared" si="17"/>
        <v>41209</v>
      </c>
      <c r="U276" s="32">
        <f t="shared" si="17"/>
        <v>20328</v>
      </c>
      <c r="V276" s="32">
        <f t="shared" si="17"/>
        <v>20881</v>
      </c>
      <c r="W276" s="32">
        <f t="shared" si="17"/>
        <v>0</v>
      </c>
    </row>
    <row r="277" spans="1:23" s="3" customFormat="1" ht="15" customHeight="1" x14ac:dyDescent="0.25">
      <c r="A277" s="36"/>
      <c r="B277" s="34"/>
      <c r="C277" s="38" t="s">
        <v>230</v>
      </c>
      <c r="D277" s="32">
        <f>passengers!P277</f>
        <v>0</v>
      </c>
      <c r="E277" s="32">
        <f>passengers!Q277</f>
        <v>0</v>
      </c>
      <c r="F277" s="32">
        <f>passengers!R277</f>
        <v>0</v>
      </c>
      <c r="G277" s="32">
        <f>passengers!S277</f>
        <v>0</v>
      </c>
      <c r="H277" s="32">
        <f>passengers!AF277</f>
        <v>0</v>
      </c>
      <c r="I277" s="32">
        <f>passengers!AG277</f>
        <v>0</v>
      </c>
      <c r="J277" s="32">
        <f>passengers!AH277</f>
        <v>0</v>
      </c>
      <c r="K277" s="32">
        <f>passengers!AI277</f>
        <v>0</v>
      </c>
      <c r="L277" s="32">
        <f>passengers!AV277</f>
        <v>0</v>
      </c>
      <c r="M277" s="32">
        <f>passengers!AW277</f>
        <v>0</v>
      </c>
      <c r="N277" s="32">
        <f>passengers!AX277</f>
        <v>0</v>
      </c>
      <c r="O277" s="32">
        <f>passengers!AY277</f>
        <v>0</v>
      </c>
      <c r="P277" s="32">
        <f>passengers!BL277</f>
        <v>0</v>
      </c>
      <c r="Q277" s="32">
        <f>passengers!BM277</f>
        <v>0</v>
      </c>
      <c r="R277" s="32">
        <f>passengers!BN277</f>
        <v>0</v>
      </c>
      <c r="S277" s="32">
        <f>passengers!BO277</f>
        <v>0</v>
      </c>
      <c r="T277" s="32">
        <f t="shared" si="17"/>
        <v>0</v>
      </c>
      <c r="U277" s="32">
        <f t="shared" si="17"/>
        <v>0</v>
      </c>
      <c r="V277" s="32">
        <f t="shared" si="17"/>
        <v>0</v>
      </c>
      <c r="W277" s="32">
        <f t="shared" si="17"/>
        <v>0</v>
      </c>
    </row>
    <row r="278" spans="1:23" s="3" customFormat="1" ht="15" customHeight="1" x14ac:dyDescent="0.25">
      <c r="A278" s="36"/>
      <c r="B278" s="34"/>
      <c r="C278" s="35" t="s">
        <v>231</v>
      </c>
      <c r="D278" s="32">
        <f>passengers!P278</f>
        <v>9594</v>
      </c>
      <c r="E278" s="32">
        <f>passengers!Q278</f>
        <v>4295</v>
      </c>
      <c r="F278" s="32">
        <f>passengers!R278</f>
        <v>5299</v>
      </c>
      <c r="G278" s="32">
        <f>passengers!S278</f>
        <v>0</v>
      </c>
      <c r="H278" s="32">
        <f>passengers!AF278</f>
        <v>5087</v>
      </c>
      <c r="I278" s="32">
        <f>passengers!AG278</f>
        <v>2808</v>
      </c>
      <c r="J278" s="32">
        <f>passengers!AH278</f>
        <v>2279</v>
      </c>
      <c r="K278" s="32">
        <f>passengers!AI278</f>
        <v>0</v>
      </c>
      <c r="L278" s="32">
        <f>passengers!AV278</f>
        <v>2189</v>
      </c>
      <c r="M278" s="32">
        <f>passengers!AW278</f>
        <v>1169</v>
      </c>
      <c r="N278" s="32">
        <f>passengers!AX278</f>
        <v>1020</v>
      </c>
      <c r="O278" s="32">
        <f>passengers!AY278</f>
        <v>0</v>
      </c>
      <c r="P278" s="32">
        <f>passengers!BL278</f>
        <v>3326</v>
      </c>
      <c r="Q278" s="32">
        <f>passengers!BM278</f>
        <v>1872</v>
      </c>
      <c r="R278" s="32">
        <f>passengers!BN278</f>
        <v>1454</v>
      </c>
      <c r="S278" s="32">
        <f>passengers!BO278</f>
        <v>0</v>
      </c>
      <c r="T278" s="32">
        <f t="shared" si="17"/>
        <v>20196</v>
      </c>
      <c r="U278" s="32">
        <f t="shared" si="17"/>
        <v>10144</v>
      </c>
      <c r="V278" s="32">
        <f t="shared" si="17"/>
        <v>10052</v>
      </c>
      <c r="W278" s="32">
        <f t="shared" si="17"/>
        <v>0</v>
      </c>
    </row>
    <row r="279" spans="1:23" s="3" customFormat="1" ht="15" customHeight="1" x14ac:dyDescent="0.25">
      <c r="A279" s="36"/>
      <c r="B279" s="34"/>
      <c r="C279" s="38" t="s">
        <v>232</v>
      </c>
      <c r="D279" s="32">
        <f>passengers!P279</f>
        <v>9594</v>
      </c>
      <c r="E279" s="32">
        <f>passengers!Q279</f>
        <v>4295</v>
      </c>
      <c r="F279" s="32">
        <f>passengers!R279</f>
        <v>5299</v>
      </c>
      <c r="G279" s="32">
        <f>passengers!S279</f>
        <v>0</v>
      </c>
      <c r="H279" s="32">
        <f>passengers!AF279</f>
        <v>5087</v>
      </c>
      <c r="I279" s="32">
        <f>passengers!AG279</f>
        <v>2808</v>
      </c>
      <c r="J279" s="32">
        <f>passengers!AH279</f>
        <v>2279</v>
      </c>
      <c r="K279" s="32">
        <f>passengers!AI279</f>
        <v>0</v>
      </c>
      <c r="L279" s="32">
        <f>passengers!AV279</f>
        <v>2189</v>
      </c>
      <c r="M279" s="32">
        <f>passengers!AW279</f>
        <v>1169</v>
      </c>
      <c r="N279" s="32">
        <f>passengers!AX279</f>
        <v>1020</v>
      </c>
      <c r="O279" s="32">
        <f>passengers!AY279</f>
        <v>0</v>
      </c>
      <c r="P279" s="32">
        <f>passengers!BL279</f>
        <v>3326</v>
      </c>
      <c r="Q279" s="32">
        <f>passengers!BM279</f>
        <v>1872</v>
      </c>
      <c r="R279" s="32">
        <f>passengers!BN279</f>
        <v>1454</v>
      </c>
      <c r="S279" s="32">
        <f>passengers!BO279</f>
        <v>0</v>
      </c>
      <c r="T279" s="32">
        <f t="shared" si="17"/>
        <v>20196</v>
      </c>
      <c r="U279" s="32">
        <f t="shared" si="17"/>
        <v>10144</v>
      </c>
      <c r="V279" s="32">
        <f t="shared" si="17"/>
        <v>10052</v>
      </c>
      <c r="W279" s="32">
        <f t="shared" si="17"/>
        <v>0</v>
      </c>
    </row>
    <row r="280" spans="1:23" s="3" customFormat="1" ht="15" customHeight="1" x14ac:dyDescent="0.25">
      <c r="A280" s="36"/>
      <c r="B280" s="34"/>
      <c r="C280" s="38" t="s">
        <v>233</v>
      </c>
      <c r="D280" s="32">
        <f>passengers!P280</f>
        <v>0</v>
      </c>
      <c r="E280" s="32">
        <f>passengers!Q280</f>
        <v>0</v>
      </c>
      <c r="F280" s="32">
        <f>passengers!R280</f>
        <v>0</v>
      </c>
      <c r="G280" s="32">
        <f>passengers!S280</f>
        <v>0</v>
      </c>
      <c r="H280" s="32">
        <f>passengers!AF280</f>
        <v>0</v>
      </c>
      <c r="I280" s="32">
        <f>passengers!AG280</f>
        <v>0</v>
      </c>
      <c r="J280" s="32">
        <f>passengers!AH280</f>
        <v>0</v>
      </c>
      <c r="K280" s="32">
        <f>passengers!AI280</f>
        <v>0</v>
      </c>
      <c r="L280" s="32">
        <f>passengers!AV280</f>
        <v>0</v>
      </c>
      <c r="M280" s="32">
        <f>passengers!AW280</f>
        <v>0</v>
      </c>
      <c r="N280" s="32">
        <f>passengers!AX280</f>
        <v>0</v>
      </c>
      <c r="O280" s="32">
        <f>passengers!AY280</f>
        <v>0</v>
      </c>
      <c r="P280" s="32">
        <f>passengers!BL280</f>
        <v>0</v>
      </c>
      <c r="Q280" s="32">
        <f>passengers!BM280</f>
        <v>0</v>
      </c>
      <c r="R280" s="32">
        <f>passengers!BN280</f>
        <v>0</v>
      </c>
      <c r="S280" s="32">
        <f>passengers!BO280</f>
        <v>0</v>
      </c>
      <c r="T280" s="32">
        <f t="shared" si="17"/>
        <v>0</v>
      </c>
      <c r="U280" s="32">
        <f t="shared" si="17"/>
        <v>0</v>
      </c>
      <c r="V280" s="32">
        <f t="shared" si="17"/>
        <v>0</v>
      </c>
      <c r="W280" s="32">
        <f t="shared" si="17"/>
        <v>0</v>
      </c>
    </row>
    <row r="281" spans="1:23" s="3" customFormat="1" ht="15" customHeight="1" x14ac:dyDescent="0.25">
      <c r="A281" s="36"/>
      <c r="B281" s="34"/>
      <c r="C281" s="38" t="s">
        <v>234</v>
      </c>
      <c r="D281" s="32">
        <f>passengers!P281</f>
        <v>0</v>
      </c>
      <c r="E281" s="32">
        <f>passengers!Q281</f>
        <v>0</v>
      </c>
      <c r="F281" s="32">
        <f>passengers!R281</f>
        <v>0</v>
      </c>
      <c r="G281" s="32">
        <f>passengers!S281</f>
        <v>0</v>
      </c>
      <c r="H281" s="32">
        <f>passengers!AF281</f>
        <v>0</v>
      </c>
      <c r="I281" s="32">
        <f>passengers!AG281</f>
        <v>0</v>
      </c>
      <c r="J281" s="32">
        <f>passengers!AH281</f>
        <v>0</v>
      </c>
      <c r="K281" s="32">
        <f>passengers!AI281</f>
        <v>0</v>
      </c>
      <c r="L281" s="32">
        <f>passengers!AV281</f>
        <v>0</v>
      </c>
      <c r="M281" s="32">
        <f>passengers!AW281</f>
        <v>0</v>
      </c>
      <c r="N281" s="32">
        <f>passengers!AX281</f>
        <v>0</v>
      </c>
      <c r="O281" s="32">
        <f>passengers!AY281</f>
        <v>0</v>
      </c>
      <c r="P281" s="32">
        <f>passengers!BL281</f>
        <v>0</v>
      </c>
      <c r="Q281" s="32">
        <f>passengers!BM281</f>
        <v>0</v>
      </c>
      <c r="R281" s="32">
        <f>passengers!BN281</f>
        <v>0</v>
      </c>
      <c r="S281" s="32">
        <f>passengers!BO281</f>
        <v>0</v>
      </c>
      <c r="T281" s="32">
        <f t="shared" si="17"/>
        <v>0</v>
      </c>
      <c r="U281" s="32">
        <f t="shared" si="17"/>
        <v>0</v>
      </c>
      <c r="V281" s="32">
        <f t="shared" si="17"/>
        <v>0</v>
      </c>
      <c r="W281" s="32">
        <f t="shared" si="17"/>
        <v>0</v>
      </c>
    </row>
    <row r="282" spans="1:23" s="3" customFormat="1" ht="15" customHeight="1" x14ac:dyDescent="0.25">
      <c r="A282" s="36"/>
      <c r="B282" s="34"/>
      <c r="C282" s="35" t="s">
        <v>235</v>
      </c>
      <c r="D282" s="32">
        <f>passengers!P282</f>
        <v>31664</v>
      </c>
      <c r="E282" s="32">
        <f>passengers!Q282</f>
        <v>15289</v>
      </c>
      <c r="F282" s="32">
        <f>passengers!R282</f>
        <v>15803</v>
      </c>
      <c r="G282" s="32">
        <f>passengers!S282</f>
        <v>572</v>
      </c>
      <c r="H282" s="32">
        <f>passengers!AF282</f>
        <v>41361</v>
      </c>
      <c r="I282" s="32">
        <f>passengers!AG282</f>
        <v>21388</v>
      </c>
      <c r="J282" s="32">
        <f>passengers!AH282</f>
        <v>19973</v>
      </c>
      <c r="K282" s="32">
        <f>passengers!AI282</f>
        <v>0</v>
      </c>
      <c r="L282" s="32">
        <f>passengers!AV282</f>
        <v>41540</v>
      </c>
      <c r="M282" s="32">
        <f>passengers!AW282</f>
        <v>21104</v>
      </c>
      <c r="N282" s="32">
        <f>passengers!AX282</f>
        <v>20436</v>
      </c>
      <c r="O282" s="32">
        <f>passengers!AY282</f>
        <v>0</v>
      </c>
      <c r="P282" s="32">
        <f>passengers!BL282</f>
        <v>39938</v>
      </c>
      <c r="Q282" s="32">
        <f>passengers!BM282</f>
        <v>21329</v>
      </c>
      <c r="R282" s="32">
        <f>passengers!BN282</f>
        <v>18439</v>
      </c>
      <c r="S282" s="32">
        <f>passengers!BO282</f>
        <v>170</v>
      </c>
      <c r="T282" s="32">
        <f t="shared" si="17"/>
        <v>154503</v>
      </c>
      <c r="U282" s="32">
        <f t="shared" si="17"/>
        <v>79110</v>
      </c>
      <c r="V282" s="32">
        <f t="shared" si="17"/>
        <v>74651</v>
      </c>
      <c r="W282" s="32">
        <f t="shared" si="17"/>
        <v>742</v>
      </c>
    </row>
    <row r="283" spans="1:23" s="3" customFormat="1" ht="15" customHeight="1" x14ac:dyDescent="0.25">
      <c r="A283" s="36"/>
      <c r="B283" s="34"/>
      <c r="C283" s="38" t="s">
        <v>236</v>
      </c>
      <c r="D283" s="32">
        <f>passengers!P283</f>
        <v>22394</v>
      </c>
      <c r="E283" s="32">
        <f>passengers!Q283</f>
        <v>11519</v>
      </c>
      <c r="F283" s="32">
        <f>passengers!R283</f>
        <v>10875</v>
      </c>
      <c r="G283" s="32">
        <f>passengers!S283</f>
        <v>0</v>
      </c>
      <c r="H283" s="32">
        <f>passengers!AF283</f>
        <v>30332</v>
      </c>
      <c r="I283" s="32">
        <f>passengers!AG283</f>
        <v>16062</v>
      </c>
      <c r="J283" s="32">
        <f>passengers!AH283</f>
        <v>14270</v>
      </c>
      <c r="K283" s="32">
        <f>passengers!AI283</f>
        <v>0</v>
      </c>
      <c r="L283" s="32">
        <f>passengers!AV283</f>
        <v>31023</v>
      </c>
      <c r="M283" s="32">
        <f>passengers!AW283</f>
        <v>16008</v>
      </c>
      <c r="N283" s="32">
        <f>passengers!AX283</f>
        <v>15015</v>
      </c>
      <c r="O283" s="32">
        <f>passengers!AY283</f>
        <v>0</v>
      </c>
      <c r="P283" s="32">
        <f>passengers!BL283</f>
        <v>28925</v>
      </c>
      <c r="Q283" s="32">
        <f>passengers!BM283</f>
        <v>15584</v>
      </c>
      <c r="R283" s="32">
        <f>passengers!BN283</f>
        <v>13341</v>
      </c>
      <c r="S283" s="32">
        <f>passengers!BO283</f>
        <v>0</v>
      </c>
      <c r="T283" s="32">
        <f t="shared" si="17"/>
        <v>112674</v>
      </c>
      <c r="U283" s="32">
        <f t="shared" si="17"/>
        <v>59173</v>
      </c>
      <c r="V283" s="32">
        <f t="shared" si="17"/>
        <v>53501</v>
      </c>
      <c r="W283" s="32">
        <f t="shared" si="17"/>
        <v>0</v>
      </c>
    </row>
    <row r="284" spans="1:23" s="3" customFormat="1" ht="15" customHeight="1" x14ac:dyDescent="0.25">
      <c r="A284" s="36"/>
      <c r="B284" s="34"/>
      <c r="C284" s="38" t="s">
        <v>237</v>
      </c>
      <c r="D284" s="32">
        <f>passengers!P284</f>
        <v>8698</v>
      </c>
      <c r="E284" s="32">
        <f>passengers!Q284</f>
        <v>3770</v>
      </c>
      <c r="F284" s="32">
        <f>passengers!R284</f>
        <v>4928</v>
      </c>
      <c r="G284" s="32">
        <f>passengers!S284</f>
        <v>0</v>
      </c>
      <c r="H284" s="32">
        <f>passengers!AF284</f>
        <v>11029</v>
      </c>
      <c r="I284" s="32">
        <f>passengers!AG284</f>
        <v>5326</v>
      </c>
      <c r="J284" s="32">
        <f>passengers!AH284</f>
        <v>5703</v>
      </c>
      <c r="K284" s="32">
        <f>passengers!AI284</f>
        <v>0</v>
      </c>
      <c r="L284" s="32">
        <f>passengers!AV284</f>
        <v>10517</v>
      </c>
      <c r="M284" s="32">
        <f>passengers!AW284</f>
        <v>5096</v>
      </c>
      <c r="N284" s="32">
        <f>passengers!AX284</f>
        <v>5421</v>
      </c>
      <c r="O284" s="32">
        <f>passengers!AY284</f>
        <v>0</v>
      </c>
      <c r="P284" s="32">
        <f>passengers!BL284</f>
        <v>10843</v>
      </c>
      <c r="Q284" s="32">
        <f>passengers!BM284</f>
        <v>5745</v>
      </c>
      <c r="R284" s="32">
        <f>passengers!BN284</f>
        <v>5098</v>
      </c>
      <c r="S284" s="32">
        <f>passengers!BO284</f>
        <v>0</v>
      </c>
      <c r="T284" s="32">
        <f t="shared" si="17"/>
        <v>41087</v>
      </c>
      <c r="U284" s="32">
        <f t="shared" si="17"/>
        <v>19937</v>
      </c>
      <c r="V284" s="32">
        <f t="shared" si="17"/>
        <v>21150</v>
      </c>
      <c r="W284" s="32">
        <f t="shared" si="17"/>
        <v>0</v>
      </c>
    </row>
    <row r="285" spans="1:23" s="3" customFormat="1" ht="15" customHeight="1" x14ac:dyDescent="0.25">
      <c r="A285" s="36"/>
      <c r="B285" s="34"/>
      <c r="C285" s="38" t="s">
        <v>238</v>
      </c>
      <c r="D285" s="32">
        <f>passengers!P285</f>
        <v>572</v>
      </c>
      <c r="E285" s="32">
        <f>passengers!Q285</f>
        <v>0</v>
      </c>
      <c r="F285" s="32">
        <f>passengers!R285</f>
        <v>0</v>
      </c>
      <c r="G285" s="32">
        <f>passengers!S285</f>
        <v>572</v>
      </c>
      <c r="H285" s="32">
        <f>passengers!AF285</f>
        <v>0</v>
      </c>
      <c r="I285" s="32">
        <f>passengers!AG285</f>
        <v>0</v>
      </c>
      <c r="J285" s="32">
        <f>passengers!AH285</f>
        <v>0</v>
      </c>
      <c r="K285" s="32">
        <f>passengers!AI285</f>
        <v>0</v>
      </c>
      <c r="L285" s="32">
        <f>passengers!AV285</f>
        <v>0</v>
      </c>
      <c r="M285" s="32">
        <f>passengers!AW285</f>
        <v>0</v>
      </c>
      <c r="N285" s="32">
        <f>passengers!AX285</f>
        <v>0</v>
      </c>
      <c r="O285" s="32">
        <f>passengers!AY285</f>
        <v>0</v>
      </c>
      <c r="P285" s="32">
        <f>passengers!BL285</f>
        <v>170</v>
      </c>
      <c r="Q285" s="32">
        <f>passengers!BM285</f>
        <v>0</v>
      </c>
      <c r="R285" s="32">
        <f>passengers!BN285</f>
        <v>0</v>
      </c>
      <c r="S285" s="32">
        <f>passengers!BO285</f>
        <v>170</v>
      </c>
      <c r="T285" s="32">
        <f t="shared" si="17"/>
        <v>742</v>
      </c>
      <c r="U285" s="32">
        <f t="shared" si="17"/>
        <v>0</v>
      </c>
      <c r="V285" s="32">
        <f t="shared" si="17"/>
        <v>0</v>
      </c>
      <c r="W285" s="32">
        <f t="shared" si="17"/>
        <v>742</v>
      </c>
    </row>
    <row r="286" spans="1:23" s="3" customFormat="1" ht="15" customHeight="1" x14ac:dyDescent="0.25">
      <c r="A286" s="36"/>
      <c r="B286" s="34"/>
      <c r="C286" s="35" t="s">
        <v>51</v>
      </c>
      <c r="D286" s="32">
        <f>passengers!P286</f>
        <v>80071</v>
      </c>
      <c r="E286" s="32">
        <f>passengers!Q286</f>
        <v>39386</v>
      </c>
      <c r="F286" s="32">
        <f>passengers!R286</f>
        <v>40685</v>
      </c>
      <c r="G286" s="32">
        <f>passengers!S286</f>
        <v>0</v>
      </c>
      <c r="H286" s="32">
        <f>passengers!AF286</f>
        <v>94092</v>
      </c>
      <c r="I286" s="32">
        <f>passengers!AG286</f>
        <v>46608</v>
      </c>
      <c r="J286" s="32">
        <f>passengers!AH286</f>
        <v>47484</v>
      </c>
      <c r="K286" s="32">
        <f>passengers!AI286</f>
        <v>0</v>
      </c>
      <c r="L286" s="32">
        <f>passengers!AV286</f>
        <v>82810</v>
      </c>
      <c r="M286" s="32">
        <f>passengers!AW286</f>
        <v>40839</v>
      </c>
      <c r="N286" s="32">
        <f>passengers!AX286</f>
        <v>41971</v>
      </c>
      <c r="O286" s="32">
        <f>passengers!AY286</f>
        <v>0</v>
      </c>
      <c r="P286" s="32">
        <f>passengers!BL286</f>
        <v>86901</v>
      </c>
      <c r="Q286" s="32">
        <f>passengers!BM286</f>
        <v>42960</v>
      </c>
      <c r="R286" s="32">
        <f>passengers!BN286</f>
        <v>43519</v>
      </c>
      <c r="S286" s="32">
        <f>passengers!BO286</f>
        <v>422</v>
      </c>
      <c r="T286" s="32">
        <f t="shared" si="17"/>
        <v>343874</v>
      </c>
      <c r="U286" s="32">
        <f t="shared" si="17"/>
        <v>169793</v>
      </c>
      <c r="V286" s="32">
        <f t="shared" si="17"/>
        <v>173659</v>
      </c>
      <c r="W286" s="32">
        <f t="shared" si="17"/>
        <v>422</v>
      </c>
    </row>
    <row r="287" spans="1:23" s="3" customFormat="1" ht="15" customHeight="1" x14ac:dyDescent="0.25">
      <c r="A287" s="36"/>
      <c r="B287" s="34"/>
      <c r="C287" s="35" t="s">
        <v>26</v>
      </c>
      <c r="D287" s="32">
        <f>passengers!P287</f>
        <v>66119</v>
      </c>
      <c r="E287" s="32">
        <f>passengers!Q287</f>
        <v>37170</v>
      </c>
      <c r="F287" s="32">
        <f>passengers!R287</f>
        <v>28949</v>
      </c>
      <c r="G287" s="32">
        <f>passengers!S287</f>
        <v>0</v>
      </c>
      <c r="H287" s="32">
        <f>passengers!AF287</f>
        <v>81303</v>
      </c>
      <c r="I287" s="32">
        <f>passengers!AG287</f>
        <v>47149</v>
      </c>
      <c r="J287" s="32">
        <f>passengers!AH287</f>
        <v>34154</v>
      </c>
      <c r="K287" s="32">
        <f>passengers!AI287</f>
        <v>0</v>
      </c>
      <c r="L287" s="32">
        <f>passengers!AV287</f>
        <v>81741</v>
      </c>
      <c r="M287" s="32">
        <f>passengers!AW287</f>
        <v>46405</v>
      </c>
      <c r="N287" s="32">
        <f>passengers!AX287</f>
        <v>35336</v>
      </c>
      <c r="O287" s="32">
        <f>passengers!AY287</f>
        <v>0</v>
      </c>
      <c r="P287" s="32">
        <f>passengers!BL287</f>
        <v>81719</v>
      </c>
      <c r="Q287" s="32">
        <f>passengers!BM287</f>
        <v>47860</v>
      </c>
      <c r="R287" s="32">
        <f>passengers!BN287</f>
        <v>33859</v>
      </c>
      <c r="S287" s="32">
        <f>passengers!BO287</f>
        <v>0</v>
      </c>
      <c r="T287" s="32">
        <f t="shared" si="17"/>
        <v>310882</v>
      </c>
      <c r="U287" s="32">
        <f t="shared" si="17"/>
        <v>178584</v>
      </c>
      <c r="V287" s="32">
        <f t="shared" si="17"/>
        <v>132298</v>
      </c>
      <c r="W287" s="32">
        <f t="shared" si="17"/>
        <v>0</v>
      </c>
    </row>
    <row r="288" spans="1:23" s="3" customFormat="1" ht="15" customHeight="1" x14ac:dyDescent="0.25">
      <c r="A288" s="36"/>
      <c r="B288" s="34"/>
      <c r="C288" s="38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1:23" s="3" customFormat="1" ht="15" customHeight="1" x14ac:dyDescent="0.25">
      <c r="A289" s="33"/>
      <c r="B289" s="34" t="s">
        <v>239</v>
      </c>
      <c r="C289" s="35"/>
      <c r="D289" s="32">
        <f>passengers!P289</f>
        <v>1122117</v>
      </c>
      <c r="E289" s="32">
        <f>passengers!Q289</f>
        <v>553034</v>
      </c>
      <c r="F289" s="32">
        <f>passengers!R289</f>
        <v>568521</v>
      </c>
      <c r="G289" s="32">
        <f>passengers!S289</f>
        <v>562</v>
      </c>
      <c r="H289" s="32">
        <f>passengers!AF289</f>
        <v>1470044</v>
      </c>
      <c r="I289" s="32">
        <f>passengers!AG289</f>
        <v>740213</v>
      </c>
      <c r="J289" s="32">
        <f>passengers!AH289</f>
        <v>729831</v>
      </c>
      <c r="K289" s="32">
        <f>passengers!AI289</f>
        <v>0</v>
      </c>
      <c r="L289" s="32">
        <f>passengers!AV289</f>
        <v>1425754</v>
      </c>
      <c r="M289" s="32">
        <f>passengers!AW289</f>
        <v>714879</v>
      </c>
      <c r="N289" s="32">
        <f>passengers!AX289</f>
        <v>710775</v>
      </c>
      <c r="O289" s="32">
        <f>passengers!AY289</f>
        <v>100</v>
      </c>
      <c r="P289" s="32">
        <f>passengers!BL289</f>
        <v>1328770</v>
      </c>
      <c r="Q289" s="32">
        <f>passengers!BM289</f>
        <v>679571</v>
      </c>
      <c r="R289" s="32">
        <f>passengers!BN289</f>
        <v>649037</v>
      </c>
      <c r="S289" s="32">
        <f>passengers!BO289</f>
        <v>162</v>
      </c>
      <c r="T289" s="32">
        <f t="shared" ref="T289:W315" si="18">D289+H289+L289+P289</f>
        <v>5346685</v>
      </c>
      <c r="U289" s="32">
        <f t="shared" si="18"/>
        <v>2687697</v>
      </c>
      <c r="V289" s="32">
        <f t="shared" si="18"/>
        <v>2658164</v>
      </c>
      <c r="W289" s="32">
        <f t="shared" si="18"/>
        <v>824</v>
      </c>
    </row>
    <row r="290" spans="1:23" s="3" customFormat="1" ht="15" customHeight="1" x14ac:dyDescent="0.25">
      <c r="A290" s="36"/>
      <c r="B290" s="34"/>
      <c r="C290" s="35" t="s">
        <v>240</v>
      </c>
      <c r="D290" s="32">
        <f>passengers!P290</f>
        <v>504698</v>
      </c>
      <c r="E290" s="32">
        <f>passengers!Q290</f>
        <v>251312</v>
      </c>
      <c r="F290" s="32">
        <f>passengers!R290</f>
        <v>252824</v>
      </c>
      <c r="G290" s="32">
        <f>passengers!S290</f>
        <v>562</v>
      </c>
      <c r="H290" s="32">
        <f>passengers!AF290</f>
        <v>626880</v>
      </c>
      <c r="I290" s="32">
        <f>passengers!AG290</f>
        <v>314100</v>
      </c>
      <c r="J290" s="32">
        <f>passengers!AH290</f>
        <v>312780</v>
      </c>
      <c r="K290" s="32">
        <f>passengers!AI290</f>
        <v>0</v>
      </c>
      <c r="L290" s="32">
        <f>passengers!AV290</f>
        <v>592539</v>
      </c>
      <c r="M290" s="32">
        <f>passengers!AW290</f>
        <v>295204</v>
      </c>
      <c r="N290" s="32">
        <f>passengers!AX290</f>
        <v>297235</v>
      </c>
      <c r="O290" s="32">
        <f>passengers!AY290</f>
        <v>100</v>
      </c>
      <c r="P290" s="32">
        <f>passengers!BL290</f>
        <v>528739</v>
      </c>
      <c r="Q290" s="32">
        <f>passengers!BM290</f>
        <v>267072</v>
      </c>
      <c r="R290" s="32">
        <f>passengers!BN290</f>
        <v>261505</v>
      </c>
      <c r="S290" s="32">
        <f>passengers!BO290</f>
        <v>162</v>
      </c>
      <c r="T290" s="32">
        <f t="shared" si="18"/>
        <v>2252856</v>
      </c>
      <c r="U290" s="32">
        <f t="shared" si="18"/>
        <v>1127688</v>
      </c>
      <c r="V290" s="32">
        <f t="shared" si="18"/>
        <v>1124344</v>
      </c>
      <c r="W290" s="32">
        <f t="shared" si="18"/>
        <v>824</v>
      </c>
    </row>
    <row r="291" spans="1:23" s="3" customFormat="1" ht="15" customHeight="1" x14ac:dyDescent="0.25">
      <c r="A291" s="36"/>
      <c r="B291" s="34"/>
      <c r="C291" s="38" t="s">
        <v>241</v>
      </c>
      <c r="D291" s="32">
        <f>passengers!P291</f>
        <v>100726</v>
      </c>
      <c r="E291" s="32">
        <f>passengers!Q291</f>
        <v>51504</v>
      </c>
      <c r="F291" s="32">
        <f>passengers!R291</f>
        <v>49222</v>
      </c>
      <c r="G291" s="32">
        <f>passengers!S291</f>
        <v>0</v>
      </c>
      <c r="H291" s="32">
        <f>passengers!AF291</f>
        <v>135913</v>
      </c>
      <c r="I291" s="32">
        <f>passengers!AG291</f>
        <v>65904</v>
      </c>
      <c r="J291" s="32">
        <f>passengers!AH291</f>
        <v>70009</v>
      </c>
      <c r="K291" s="32">
        <f>passengers!AI291</f>
        <v>0</v>
      </c>
      <c r="L291" s="32">
        <f>passengers!AV291</f>
        <v>118939</v>
      </c>
      <c r="M291" s="32">
        <f>passengers!AW291</f>
        <v>59831</v>
      </c>
      <c r="N291" s="32">
        <f>passengers!AX291</f>
        <v>59108</v>
      </c>
      <c r="O291" s="32">
        <f>passengers!AY291</f>
        <v>0</v>
      </c>
      <c r="P291" s="32">
        <f>passengers!BL291</f>
        <v>77996</v>
      </c>
      <c r="Q291" s="32">
        <f>passengers!BM291</f>
        <v>39450</v>
      </c>
      <c r="R291" s="32">
        <f>passengers!BN291</f>
        <v>38546</v>
      </c>
      <c r="S291" s="32">
        <f>passengers!BO291</f>
        <v>0</v>
      </c>
      <c r="T291" s="32">
        <f t="shared" si="18"/>
        <v>433574</v>
      </c>
      <c r="U291" s="32">
        <f t="shared" si="18"/>
        <v>216689</v>
      </c>
      <c r="V291" s="32">
        <f t="shared" si="18"/>
        <v>216885</v>
      </c>
      <c r="W291" s="32">
        <f t="shared" si="18"/>
        <v>0</v>
      </c>
    </row>
    <row r="292" spans="1:23" s="3" customFormat="1" ht="15" customHeight="1" x14ac:dyDescent="0.25">
      <c r="A292" s="36"/>
      <c r="B292" s="34"/>
      <c r="C292" s="38" t="s">
        <v>240</v>
      </c>
      <c r="D292" s="32">
        <f>passengers!P292</f>
        <v>403972</v>
      </c>
      <c r="E292" s="32">
        <f>passengers!Q292</f>
        <v>199808</v>
      </c>
      <c r="F292" s="32">
        <f>passengers!R292</f>
        <v>203602</v>
      </c>
      <c r="G292" s="32">
        <f>passengers!S292</f>
        <v>562</v>
      </c>
      <c r="H292" s="32">
        <f>passengers!AF292</f>
        <v>490967</v>
      </c>
      <c r="I292" s="32">
        <f>passengers!AG292</f>
        <v>248196</v>
      </c>
      <c r="J292" s="32">
        <f>passengers!AH292</f>
        <v>242771</v>
      </c>
      <c r="K292" s="32">
        <f>passengers!AI292</f>
        <v>0</v>
      </c>
      <c r="L292" s="32">
        <f>passengers!AV292</f>
        <v>473500</v>
      </c>
      <c r="M292" s="32">
        <f>passengers!AW292</f>
        <v>235373</v>
      </c>
      <c r="N292" s="32">
        <f>passengers!AX292</f>
        <v>238127</v>
      </c>
      <c r="O292" s="32">
        <f>passengers!AY292</f>
        <v>0</v>
      </c>
      <c r="P292" s="32">
        <f>passengers!BL292</f>
        <v>450743</v>
      </c>
      <c r="Q292" s="32">
        <f>passengers!BM292</f>
        <v>227622</v>
      </c>
      <c r="R292" s="32">
        <f>passengers!BN292</f>
        <v>222959</v>
      </c>
      <c r="S292" s="32">
        <f>passengers!BO292</f>
        <v>162</v>
      </c>
      <c r="T292" s="32">
        <f t="shared" si="18"/>
        <v>1819182</v>
      </c>
      <c r="U292" s="32">
        <f t="shared" si="18"/>
        <v>910999</v>
      </c>
      <c r="V292" s="32">
        <f t="shared" si="18"/>
        <v>907459</v>
      </c>
      <c r="W292" s="32">
        <f t="shared" si="18"/>
        <v>724</v>
      </c>
    </row>
    <row r="293" spans="1:23" s="3" customFormat="1" ht="15" customHeight="1" x14ac:dyDescent="0.25">
      <c r="A293" s="36"/>
      <c r="B293" s="34"/>
      <c r="C293" s="38" t="s">
        <v>242</v>
      </c>
      <c r="D293" s="32">
        <f>passengers!P293</f>
        <v>0</v>
      </c>
      <c r="E293" s="32">
        <f>passengers!Q293</f>
        <v>0</v>
      </c>
      <c r="F293" s="32">
        <f>passengers!R293</f>
        <v>0</v>
      </c>
      <c r="G293" s="32">
        <f>passengers!S293</f>
        <v>0</v>
      </c>
      <c r="H293" s="32">
        <f>passengers!AF293</f>
        <v>0</v>
      </c>
      <c r="I293" s="32">
        <f>passengers!AG293</f>
        <v>0</v>
      </c>
      <c r="J293" s="32">
        <f>passengers!AH293</f>
        <v>0</v>
      </c>
      <c r="K293" s="32">
        <f>passengers!AI293</f>
        <v>0</v>
      </c>
      <c r="L293" s="32">
        <f>passengers!AV293</f>
        <v>100</v>
      </c>
      <c r="M293" s="32">
        <f>passengers!AW293</f>
        <v>0</v>
      </c>
      <c r="N293" s="32">
        <f>passengers!AX293</f>
        <v>0</v>
      </c>
      <c r="O293" s="32">
        <f>passengers!AY293</f>
        <v>100</v>
      </c>
      <c r="P293" s="32">
        <f>passengers!BL293</f>
        <v>0</v>
      </c>
      <c r="Q293" s="32">
        <f>passengers!BM293</f>
        <v>0</v>
      </c>
      <c r="R293" s="32">
        <f>passengers!BN293</f>
        <v>0</v>
      </c>
      <c r="S293" s="32">
        <f>passengers!BO293</f>
        <v>0</v>
      </c>
      <c r="T293" s="32">
        <f t="shared" si="18"/>
        <v>100</v>
      </c>
      <c r="U293" s="32">
        <f t="shared" si="18"/>
        <v>0</v>
      </c>
      <c r="V293" s="32">
        <f t="shared" si="18"/>
        <v>0</v>
      </c>
      <c r="W293" s="32">
        <f t="shared" si="18"/>
        <v>100</v>
      </c>
    </row>
    <row r="294" spans="1:23" s="3" customFormat="1" ht="15" customHeight="1" x14ac:dyDescent="0.25">
      <c r="A294" s="36"/>
      <c r="B294" s="34"/>
      <c r="C294" s="35" t="s">
        <v>243</v>
      </c>
      <c r="D294" s="32">
        <f>passengers!P294</f>
        <v>72164</v>
      </c>
      <c r="E294" s="32">
        <f>passengers!Q294</f>
        <v>35899</v>
      </c>
      <c r="F294" s="32">
        <f>passengers!R294</f>
        <v>36265</v>
      </c>
      <c r="G294" s="32">
        <f>passengers!S294</f>
        <v>0</v>
      </c>
      <c r="H294" s="32">
        <f>passengers!AF294</f>
        <v>113048</v>
      </c>
      <c r="I294" s="32">
        <f>passengers!AG294</f>
        <v>56011</v>
      </c>
      <c r="J294" s="32">
        <f>passengers!AH294</f>
        <v>57037</v>
      </c>
      <c r="K294" s="32">
        <f>passengers!AI294</f>
        <v>0</v>
      </c>
      <c r="L294" s="32">
        <f>passengers!AV294</f>
        <v>110379</v>
      </c>
      <c r="M294" s="32">
        <f>passengers!AW294</f>
        <v>53601</v>
      </c>
      <c r="N294" s="32">
        <f>passengers!AX294</f>
        <v>56778</v>
      </c>
      <c r="O294" s="32">
        <f>passengers!AY294</f>
        <v>0</v>
      </c>
      <c r="P294" s="32">
        <f>passengers!BL294</f>
        <v>78689</v>
      </c>
      <c r="Q294" s="41">
        <f>passengers!BM294</f>
        <v>37019</v>
      </c>
      <c r="R294" s="32">
        <f>passengers!BN294</f>
        <v>41670</v>
      </c>
      <c r="S294" s="32">
        <f>passengers!BO294</f>
        <v>0</v>
      </c>
      <c r="T294" s="32">
        <f t="shared" si="18"/>
        <v>374280</v>
      </c>
      <c r="U294" s="32">
        <f t="shared" si="18"/>
        <v>182530</v>
      </c>
      <c r="V294" s="32">
        <f t="shared" si="18"/>
        <v>191750</v>
      </c>
      <c r="W294" s="32">
        <f t="shared" si="18"/>
        <v>0</v>
      </c>
    </row>
    <row r="295" spans="1:23" s="3" customFormat="1" ht="15" customHeight="1" x14ac:dyDescent="0.25">
      <c r="A295" s="36"/>
      <c r="B295" s="34"/>
      <c r="C295" s="38" t="s">
        <v>244</v>
      </c>
      <c r="D295" s="32">
        <f>passengers!P295</f>
        <v>72164</v>
      </c>
      <c r="E295" s="32">
        <f>passengers!Q295</f>
        <v>35899</v>
      </c>
      <c r="F295" s="32">
        <f>passengers!R295</f>
        <v>36265</v>
      </c>
      <c r="G295" s="32">
        <f>passengers!S295</f>
        <v>0</v>
      </c>
      <c r="H295" s="32">
        <f>passengers!AF295</f>
        <v>113048</v>
      </c>
      <c r="I295" s="32">
        <f>passengers!AG295</f>
        <v>56011</v>
      </c>
      <c r="J295" s="32">
        <f>passengers!AH295</f>
        <v>57037</v>
      </c>
      <c r="K295" s="32">
        <f>passengers!AI295</f>
        <v>0</v>
      </c>
      <c r="L295" s="32">
        <f>passengers!AV295</f>
        <v>110379</v>
      </c>
      <c r="M295" s="32">
        <f>passengers!AW295</f>
        <v>53601</v>
      </c>
      <c r="N295" s="32">
        <f>passengers!AX295</f>
        <v>56778</v>
      </c>
      <c r="O295" s="32">
        <f>passengers!AY295</f>
        <v>0</v>
      </c>
      <c r="P295" s="32">
        <f>passengers!BL295</f>
        <v>78689</v>
      </c>
      <c r="Q295" s="32">
        <f>passengers!BM295</f>
        <v>37019</v>
      </c>
      <c r="R295" s="32">
        <f>passengers!BN295</f>
        <v>41670</v>
      </c>
      <c r="S295" s="32">
        <f>passengers!BO295</f>
        <v>0</v>
      </c>
      <c r="T295" s="32">
        <f t="shared" si="18"/>
        <v>374280</v>
      </c>
      <c r="U295" s="32">
        <f t="shared" si="18"/>
        <v>182530</v>
      </c>
      <c r="V295" s="32">
        <f t="shared" si="18"/>
        <v>191750</v>
      </c>
      <c r="W295" s="32">
        <f t="shared" si="18"/>
        <v>0</v>
      </c>
    </row>
    <row r="296" spans="1:23" s="3" customFormat="1" ht="15" customHeight="1" x14ac:dyDescent="0.25">
      <c r="A296" s="36"/>
      <c r="B296" s="34"/>
      <c r="C296" s="38" t="s">
        <v>245</v>
      </c>
      <c r="D296" s="32">
        <f>passengers!P296</f>
        <v>0</v>
      </c>
      <c r="E296" s="32">
        <f>passengers!Q296</f>
        <v>0</v>
      </c>
      <c r="F296" s="32">
        <f>passengers!R296</f>
        <v>0</v>
      </c>
      <c r="G296" s="32">
        <f>passengers!S296</f>
        <v>0</v>
      </c>
      <c r="H296" s="32">
        <f>passengers!AF296</f>
        <v>0</v>
      </c>
      <c r="I296" s="32">
        <f>passengers!AG296</f>
        <v>0</v>
      </c>
      <c r="J296" s="32">
        <f>passengers!AH296</f>
        <v>0</v>
      </c>
      <c r="K296" s="32">
        <f>passengers!AI296</f>
        <v>0</v>
      </c>
      <c r="L296" s="32">
        <f>passengers!AV296</f>
        <v>0</v>
      </c>
      <c r="M296" s="32">
        <f>passengers!AW296</f>
        <v>0</v>
      </c>
      <c r="N296" s="32">
        <f>passengers!AX296</f>
        <v>0</v>
      </c>
      <c r="O296" s="32">
        <f>passengers!AY296</f>
        <v>0</v>
      </c>
      <c r="P296" s="32">
        <f>passengers!BL296</f>
        <v>0</v>
      </c>
      <c r="Q296" s="32">
        <f>passengers!BM296</f>
        <v>0</v>
      </c>
      <c r="R296" s="32">
        <f>passengers!BN296</f>
        <v>0</v>
      </c>
      <c r="S296" s="32">
        <f>passengers!BO296</f>
        <v>0</v>
      </c>
      <c r="T296" s="32">
        <f t="shared" si="18"/>
        <v>0</v>
      </c>
      <c r="U296" s="32">
        <f t="shared" si="18"/>
        <v>0</v>
      </c>
      <c r="V296" s="32">
        <f t="shared" si="18"/>
        <v>0</v>
      </c>
      <c r="W296" s="32">
        <f t="shared" si="18"/>
        <v>0</v>
      </c>
    </row>
    <row r="297" spans="1:23" s="3" customFormat="1" ht="15" customHeight="1" x14ac:dyDescent="0.25">
      <c r="A297" s="36"/>
      <c r="B297" s="34"/>
      <c r="C297" s="38" t="s">
        <v>246</v>
      </c>
      <c r="D297" s="32">
        <f>passengers!P297</f>
        <v>0</v>
      </c>
      <c r="E297" s="32">
        <f>passengers!Q297</f>
        <v>0</v>
      </c>
      <c r="F297" s="32">
        <f>passengers!R297</f>
        <v>0</v>
      </c>
      <c r="G297" s="32">
        <f>passengers!S297</f>
        <v>0</v>
      </c>
      <c r="H297" s="32">
        <f>passengers!AF297</f>
        <v>0</v>
      </c>
      <c r="I297" s="32">
        <f>passengers!AG297</f>
        <v>0</v>
      </c>
      <c r="J297" s="32">
        <f>passengers!AH297</f>
        <v>0</v>
      </c>
      <c r="K297" s="32">
        <f>passengers!AI297</f>
        <v>0</v>
      </c>
      <c r="L297" s="32">
        <f>passengers!AV297</f>
        <v>0</v>
      </c>
      <c r="M297" s="32">
        <f>passengers!AW297</f>
        <v>0</v>
      </c>
      <c r="N297" s="32">
        <f>passengers!AX297</f>
        <v>0</v>
      </c>
      <c r="O297" s="32">
        <f>passengers!AY297</f>
        <v>0</v>
      </c>
      <c r="P297" s="32">
        <f>passengers!BL297</f>
        <v>0</v>
      </c>
      <c r="Q297" s="32">
        <f>passengers!BM297</f>
        <v>0</v>
      </c>
      <c r="R297" s="32">
        <f>passengers!BN297</f>
        <v>0</v>
      </c>
      <c r="S297" s="32">
        <f>passengers!BO297</f>
        <v>0</v>
      </c>
      <c r="T297" s="32">
        <f t="shared" si="18"/>
        <v>0</v>
      </c>
      <c r="U297" s="32">
        <f t="shared" si="18"/>
        <v>0</v>
      </c>
      <c r="V297" s="32">
        <f t="shared" si="18"/>
        <v>0</v>
      </c>
      <c r="W297" s="32">
        <f t="shared" si="18"/>
        <v>0</v>
      </c>
    </row>
    <row r="298" spans="1:23" s="3" customFormat="1" ht="15" customHeight="1" x14ac:dyDescent="0.25">
      <c r="A298" s="36"/>
      <c r="B298" s="34"/>
      <c r="C298" s="35" t="s">
        <v>247</v>
      </c>
      <c r="D298" s="32">
        <f>passengers!P298</f>
        <v>121091</v>
      </c>
      <c r="E298" s="32">
        <f>passengers!Q298</f>
        <v>56953</v>
      </c>
      <c r="F298" s="32">
        <f>passengers!R298</f>
        <v>64138</v>
      </c>
      <c r="G298" s="32">
        <f>passengers!S298</f>
        <v>0</v>
      </c>
      <c r="H298" s="32">
        <f>passengers!AF298</f>
        <v>149312</v>
      </c>
      <c r="I298" s="32">
        <f>passengers!AG298</f>
        <v>75028</v>
      </c>
      <c r="J298" s="32">
        <f>passengers!AH298</f>
        <v>74284</v>
      </c>
      <c r="K298" s="32">
        <f>passengers!AI298</f>
        <v>0</v>
      </c>
      <c r="L298" s="32">
        <f>passengers!AV298</f>
        <v>130655</v>
      </c>
      <c r="M298" s="32">
        <f>passengers!AW298</f>
        <v>64172</v>
      </c>
      <c r="N298" s="32">
        <f>passengers!AX298</f>
        <v>66483</v>
      </c>
      <c r="O298" s="32">
        <f>passengers!AY298</f>
        <v>0</v>
      </c>
      <c r="P298" s="32">
        <f>passengers!BL298</f>
        <v>165026</v>
      </c>
      <c r="Q298" s="32">
        <f>passengers!BM298</f>
        <v>87222</v>
      </c>
      <c r="R298" s="32">
        <f>passengers!BN298</f>
        <v>77804</v>
      </c>
      <c r="S298" s="32">
        <f>passengers!BO298</f>
        <v>0</v>
      </c>
      <c r="T298" s="32">
        <f t="shared" si="18"/>
        <v>566084</v>
      </c>
      <c r="U298" s="32">
        <f t="shared" si="18"/>
        <v>283375</v>
      </c>
      <c r="V298" s="32">
        <f t="shared" si="18"/>
        <v>282709</v>
      </c>
      <c r="W298" s="32">
        <f t="shared" si="18"/>
        <v>0</v>
      </c>
    </row>
    <row r="299" spans="1:23" s="3" customFormat="1" ht="15" customHeight="1" x14ac:dyDescent="0.25">
      <c r="A299" s="36"/>
      <c r="B299" s="34"/>
      <c r="C299" s="38" t="s">
        <v>248</v>
      </c>
      <c r="D299" s="32">
        <f>passengers!P299</f>
        <v>10199</v>
      </c>
      <c r="E299" s="32">
        <f>passengers!Q299</f>
        <v>6811</v>
      </c>
      <c r="F299" s="32">
        <f>passengers!R299</f>
        <v>3388</v>
      </c>
      <c r="G299" s="32">
        <f>passengers!S299</f>
        <v>0</v>
      </c>
      <c r="H299" s="32">
        <f>passengers!AF299</f>
        <v>7156</v>
      </c>
      <c r="I299" s="32">
        <f>passengers!AG299</f>
        <v>4490</v>
      </c>
      <c r="J299" s="32">
        <f>passengers!AH299</f>
        <v>2666</v>
      </c>
      <c r="K299" s="32">
        <f>passengers!AI299</f>
        <v>0</v>
      </c>
      <c r="L299" s="32">
        <f>passengers!AV299</f>
        <v>1897</v>
      </c>
      <c r="M299" s="32">
        <f>passengers!AW299</f>
        <v>842</v>
      </c>
      <c r="N299" s="32">
        <f>passengers!AX299</f>
        <v>1055</v>
      </c>
      <c r="O299" s="32">
        <f>passengers!AY299</f>
        <v>0</v>
      </c>
      <c r="P299" s="32">
        <f>passengers!BL299</f>
        <v>11081</v>
      </c>
      <c r="Q299" s="32">
        <f>passengers!BM299</f>
        <v>7895</v>
      </c>
      <c r="R299" s="32">
        <f>passengers!BN299</f>
        <v>3186</v>
      </c>
      <c r="S299" s="32">
        <f>passengers!BO299</f>
        <v>0</v>
      </c>
      <c r="T299" s="32">
        <f t="shared" si="18"/>
        <v>30333</v>
      </c>
      <c r="U299" s="32">
        <f t="shared" si="18"/>
        <v>20038</v>
      </c>
      <c r="V299" s="32">
        <f t="shared" si="18"/>
        <v>10295</v>
      </c>
      <c r="W299" s="32">
        <f t="shared" si="18"/>
        <v>0</v>
      </c>
    </row>
    <row r="300" spans="1:23" s="3" customFormat="1" ht="15" customHeight="1" x14ac:dyDescent="0.25">
      <c r="A300" s="36"/>
      <c r="B300" s="34"/>
      <c r="C300" s="38" t="s">
        <v>249</v>
      </c>
      <c r="D300" s="32">
        <f>passengers!P300</f>
        <v>110892</v>
      </c>
      <c r="E300" s="32">
        <f>passengers!Q300</f>
        <v>50142</v>
      </c>
      <c r="F300" s="32">
        <f>passengers!R300</f>
        <v>60750</v>
      </c>
      <c r="G300" s="32">
        <f>passengers!S300</f>
        <v>0</v>
      </c>
      <c r="H300" s="32">
        <f>passengers!AF300</f>
        <v>142156</v>
      </c>
      <c r="I300" s="32">
        <f>passengers!AG300</f>
        <v>70538</v>
      </c>
      <c r="J300" s="32">
        <f>passengers!AH300</f>
        <v>71618</v>
      </c>
      <c r="K300" s="32">
        <f>passengers!AI300</f>
        <v>0</v>
      </c>
      <c r="L300" s="32">
        <f>passengers!AV300</f>
        <v>128758</v>
      </c>
      <c r="M300" s="32">
        <f>passengers!AW300</f>
        <v>63330</v>
      </c>
      <c r="N300" s="32">
        <f>passengers!AX300</f>
        <v>65428</v>
      </c>
      <c r="O300" s="32">
        <f>passengers!AY300</f>
        <v>0</v>
      </c>
      <c r="P300" s="32">
        <f>passengers!BL300</f>
        <v>153945</v>
      </c>
      <c r="Q300" s="32">
        <f>passengers!BM300</f>
        <v>79327</v>
      </c>
      <c r="R300" s="32">
        <f>passengers!BN300</f>
        <v>74618</v>
      </c>
      <c r="S300" s="32">
        <f>passengers!BO300</f>
        <v>0</v>
      </c>
      <c r="T300" s="32">
        <f t="shared" si="18"/>
        <v>535751</v>
      </c>
      <c r="U300" s="32">
        <f t="shared" si="18"/>
        <v>263337</v>
      </c>
      <c r="V300" s="32">
        <f t="shared" si="18"/>
        <v>272414</v>
      </c>
      <c r="W300" s="32">
        <f t="shared" si="18"/>
        <v>0</v>
      </c>
    </row>
    <row r="301" spans="1:23" s="3" customFormat="1" ht="15" customHeight="1" x14ac:dyDescent="0.25">
      <c r="A301" s="36"/>
      <c r="B301" s="34"/>
      <c r="C301" s="35" t="s">
        <v>250</v>
      </c>
      <c r="D301" s="32">
        <f>passengers!P301</f>
        <v>27600</v>
      </c>
      <c r="E301" s="32">
        <f>passengers!Q301</f>
        <v>12869</v>
      </c>
      <c r="F301" s="32">
        <f>passengers!R301</f>
        <v>14731</v>
      </c>
      <c r="G301" s="32">
        <f>passengers!S301</f>
        <v>0</v>
      </c>
      <c r="H301" s="32">
        <f>passengers!AF301</f>
        <v>32659</v>
      </c>
      <c r="I301" s="32">
        <f>passengers!AG301</f>
        <v>15272</v>
      </c>
      <c r="J301" s="32">
        <f>passengers!AH301</f>
        <v>17387</v>
      </c>
      <c r="K301" s="32">
        <f>passengers!AI301</f>
        <v>0</v>
      </c>
      <c r="L301" s="32">
        <f>passengers!AV301</f>
        <v>37356</v>
      </c>
      <c r="M301" s="32">
        <f>passengers!AW301</f>
        <v>18107</v>
      </c>
      <c r="N301" s="32">
        <f>passengers!AX301</f>
        <v>19249</v>
      </c>
      <c r="O301" s="32">
        <f>passengers!AY301</f>
        <v>0</v>
      </c>
      <c r="P301" s="32">
        <f>passengers!BL301</f>
        <v>25807</v>
      </c>
      <c r="Q301" s="32">
        <f>passengers!BM301</f>
        <v>13058</v>
      </c>
      <c r="R301" s="32">
        <f>passengers!BN301</f>
        <v>12749</v>
      </c>
      <c r="S301" s="32">
        <f>passengers!BO301</f>
        <v>0</v>
      </c>
      <c r="T301" s="32">
        <f t="shared" si="18"/>
        <v>123422</v>
      </c>
      <c r="U301" s="32">
        <f t="shared" si="18"/>
        <v>59306</v>
      </c>
      <c r="V301" s="32">
        <f t="shared" si="18"/>
        <v>64116</v>
      </c>
      <c r="W301" s="32">
        <f t="shared" si="18"/>
        <v>0</v>
      </c>
    </row>
    <row r="302" spans="1:23" s="3" customFormat="1" ht="15" customHeight="1" x14ac:dyDescent="0.25">
      <c r="A302" s="36"/>
      <c r="B302" s="34"/>
      <c r="C302" s="38" t="s">
        <v>251</v>
      </c>
      <c r="D302" s="32">
        <f>passengers!P302</f>
        <v>27484</v>
      </c>
      <c r="E302" s="32">
        <f>passengers!Q302</f>
        <v>12822</v>
      </c>
      <c r="F302" s="32">
        <f>passengers!R302</f>
        <v>14662</v>
      </c>
      <c r="G302" s="32">
        <f>passengers!S302</f>
        <v>0</v>
      </c>
      <c r="H302" s="32">
        <f>passengers!AF302</f>
        <v>32454</v>
      </c>
      <c r="I302" s="32">
        <f>passengers!AG302</f>
        <v>15176</v>
      </c>
      <c r="J302" s="32">
        <f>passengers!AH302</f>
        <v>17278</v>
      </c>
      <c r="K302" s="32">
        <f>passengers!AI302</f>
        <v>0</v>
      </c>
      <c r="L302" s="32">
        <f>passengers!AV302</f>
        <v>37356</v>
      </c>
      <c r="M302" s="32">
        <f>passengers!AW302</f>
        <v>18107</v>
      </c>
      <c r="N302" s="32">
        <f>passengers!AX302</f>
        <v>19249</v>
      </c>
      <c r="O302" s="32">
        <f>passengers!AY302</f>
        <v>0</v>
      </c>
      <c r="P302" s="32">
        <f>passengers!BL302</f>
        <v>25245</v>
      </c>
      <c r="Q302" s="32">
        <f>passengers!BM302</f>
        <v>12786</v>
      </c>
      <c r="R302" s="32">
        <f>passengers!BN302</f>
        <v>12459</v>
      </c>
      <c r="S302" s="32">
        <f>passengers!BO302</f>
        <v>0</v>
      </c>
      <c r="T302" s="32">
        <f t="shared" si="18"/>
        <v>122539</v>
      </c>
      <c r="U302" s="32">
        <f t="shared" si="18"/>
        <v>58891</v>
      </c>
      <c r="V302" s="32">
        <f t="shared" si="18"/>
        <v>63648</v>
      </c>
      <c r="W302" s="32">
        <f t="shared" si="18"/>
        <v>0</v>
      </c>
    </row>
    <row r="303" spans="1:23" s="3" customFormat="1" ht="15" customHeight="1" x14ac:dyDescent="0.25">
      <c r="A303" s="36"/>
      <c r="B303" s="34"/>
      <c r="C303" s="38" t="s">
        <v>252</v>
      </c>
      <c r="D303" s="32">
        <f>passengers!P303</f>
        <v>116</v>
      </c>
      <c r="E303" s="32">
        <f>passengers!Q303</f>
        <v>47</v>
      </c>
      <c r="F303" s="32">
        <f>passengers!R303</f>
        <v>69</v>
      </c>
      <c r="G303" s="32">
        <f>passengers!S303</f>
        <v>0</v>
      </c>
      <c r="H303" s="32">
        <f>passengers!AF303</f>
        <v>205</v>
      </c>
      <c r="I303" s="32">
        <f>passengers!AG303</f>
        <v>96</v>
      </c>
      <c r="J303" s="32">
        <f>passengers!AH303</f>
        <v>109</v>
      </c>
      <c r="K303" s="32">
        <f>passengers!AI303</f>
        <v>0</v>
      </c>
      <c r="L303" s="32">
        <f>passengers!AV303</f>
        <v>0</v>
      </c>
      <c r="M303" s="32">
        <f>passengers!AW303</f>
        <v>0</v>
      </c>
      <c r="N303" s="32">
        <f>passengers!AX303</f>
        <v>0</v>
      </c>
      <c r="O303" s="32">
        <f>passengers!AY303</f>
        <v>0</v>
      </c>
      <c r="P303" s="32">
        <f>passengers!BL303</f>
        <v>562</v>
      </c>
      <c r="Q303" s="32">
        <f>passengers!BM303</f>
        <v>272</v>
      </c>
      <c r="R303" s="32">
        <f>passengers!BN303</f>
        <v>290</v>
      </c>
      <c r="S303" s="32">
        <f>passengers!BO303</f>
        <v>0</v>
      </c>
      <c r="T303" s="32">
        <f t="shared" si="18"/>
        <v>883</v>
      </c>
      <c r="U303" s="32">
        <f t="shared" si="18"/>
        <v>415</v>
      </c>
      <c r="V303" s="32">
        <f t="shared" si="18"/>
        <v>468</v>
      </c>
      <c r="W303" s="32">
        <f t="shared" si="18"/>
        <v>0</v>
      </c>
    </row>
    <row r="304" spans="1:23" s="3" customFormat="1" ht="15" customHeight="1" x14ac:dyDescent="0.25">
      <c r="A304" s="36"/>
      <c r="B304" s="34"/>
      <c r="C304" s="38" t="s">
        <v>253</v>
      </c>
      <c r="D304" s="32">
        <f>passengers!P304</f>
        <v>0</v>
      </c>
      <c r="E304" s="32">
        <f>passengers!Q304</f>
        <v>0</v>
      </c>
      <c r="F304" s="32">
        <f>passengers!R304</f>
        <v>0</v>
      </c>
      <c r="G304" s="32">
        <f>passengers!S304</f>
        <v>0</v>
      </c>
      <c r="H304" s="32">
        <f>passengers!AF304</f>
        <v>0</v>
      </c>
      <c r="I304" s="32">
        <f>passengers!AG304</f>
        <v>0</v>
      </c>
      <c r="J304" s="32">
        <f>passengers!AH304</f>
        <v>0</v>
      </c>
      <c r="K304" s="32">
        <f>passengers!AI304</f>
        <v>0</v>
      </c>
      <c r="L304" s="32">
        <f>passengers!AV304</f>
        <v>0</v>
      </c>
      <c r="M304" s="32">
        <f>passengers!AW304</f>
        <v>0</v>
      </c>
      <c r="N304" s="32">
        <f>passengers!AX304</f>
        <v>0</v>
      </c>
      <c r="O304" s="32">
        <f>passengers!AY304</f>
        <v>0</v>
      </c>
      <c r="P304" s="32">
        <f>passengers!BL304</f>
        <v>0</v>
      </c>
      <c r="Q304" s="32">
        <f>passengers!BM304</f>
        <v>0</v>
      </c>
      <c r="R304" s="32">
        <f>passengers!BN304</f>
        <v>0</v>
      </c>
      <c r="S304" s="32">
        <f>passengers!BO304</f>
        <v>0</v>
      </c>
      <c r="T304" s="32">
        <f t="shared" si="18"/>
        <v>0</v>
      </c>
      <c r="U304" s="32">
        <f t="shared" si="18"/>
        <v>0</v>
      </c>
      <c r="V304" s="32">
        <f t="shared" si="18"/>
        <v>0</v>
      </c>
      <c r="W304" s="32">
        <f t="shared" si="18"/>
        <v>0</v>
      </c>
    </row>
    <row r="305" spans="1:23" s="3" customFormat="1" ht="15" customHeight="1" x14ac:dyDescent="0.25">
      <c r="A305" s="36"/>
      <c r="B305" s="34"/>
      <c r="C305" s="35" t="s">
        <v>254</v>
      </c>
      <c r="D305" s="32">
        <f>passengers!P305</f>
        <v>38939</v>
      </c>
      <c r="E305" s="32">
        <f>passengers!Q305</f>
        <v>19607</v>
      </c>
      <c r="F305" s="32">
        <f>passengers!R305</f>
        <v>19332</v>
      </c>
      <c r="G305" s="32">
        <f>passengers!S305</f>
        <v>0</v>
      </c>
      <c r="H305" s="32">
        <f>passengers!AF305</f>
        <v>32906</v>
      </c>
      <c r="I305" s="32">
        <f>passengers!AG305</f>
        <v>16757</v>
      </c>
      <c r="J305" s="32">
        <f>passengers!AH305</f>
        <v>16149</v>
      </c>
      <c r="K305" s="32">
        <f>passengers!AI305</f>
        <v>0</v>
      </c>
      <c r="L305" s="32">
        <f>passengers!AV305</f>
        <v>33443</v>
      </c>
      <c r="M305" s="32">
        <f>passengers!AW305</f>
        <v>17045</v>
      </c>
      <c r="N305" s="32">
        <f>passengers!AX305</f>
        <v>16398</v>
      </c>
      <c r="O305" s="32">
        <f>passengers!AY305</f>
        <v>0</v>
      </c>
      <c r="P305" s="32">
        <f>passengers!BL305</f>
        <v>31825</v>
      </c>
      <c r="Q305" s="32">
        <f>passengers!BM305</f>
        <v>16241</v>
      </c>
      <c r="R305" s="32">
        <f>passengers!BN305</f>
        <v>15584</v>
      </c>
      <c r="S305" s="32">
        <f>passengers!BO305</f>
        <v>0</v>
      </c>
      <c r="T305" s="32">
        <f>D305+H305+L305+P305</f>
        <v>137113</v>
      </c>
      <c r="U305" s="32">
        <f>E305+I305+M305+Q305</f>
        <v>69650</v>
      </c>
      <c r="V305" s="32">
        <f>F305+J305+N305+R305</f>
        <v>67463</v>
      </c>
      <c r="W305" s="32">
        <f>G305+K305+O305+S305</f>
        <v>0</v>
      </c>
    </row>
    <row r="306" spans="1:23" s="3" customFormat="1" ht="15" customHeight="1" x14ac:dyDescent="0.25">
      <c r="A306" s="36"/>
      <c r="B306" s="34"/>
      <c r="C306" s="35" t="s">
        <v>255</v>
      </c>
      <c r="D306" s="32">
        <f>passengers!P306</f>
        <v>290213</v>
      </c>
      <c r="E306" s="32">
        <f>passengers!Q306</f>
        <v>144040</v>
      </c>
      <c r="F306" s="32">
        <f>passengers!R306</f>
        <v>146173</v>
      </c>
      <c r="G306" s="32">
        <f>passengers!S306</f>
        <v>0</v>
      </c>
      <c r="H306" s="32">
        <f>passengers!AF306</f>
        <v>398265</v>
      </c>
      <c r="I306" s="32">
        <f>passengers!AG306</f>
        <v>204879</v>
      </c>
      <c r="J306" s="32">
        <f>passengers!AH306</f>
        <v>193386</v>
      </c>
      <c r="K306" s="32">
        <f>passengers!AI306</f>
        <v>0</v>
      </c>
      <c r="L306" s="32">
        <f>passengers!AV306</f>
        <v>417311</v>
      </c>
      <c r="M306" s="32">
        <f>passengers!AW306</f>
        <v>213607</v>
      </c>
      <c r="N306" s="32">
        <f>passengers!AX306</f>
        <v>203704</v>
      </c>
      <c r="O306" s="32">
        <f>passengers!AY306</f>
        <v>0</v>
      </c>
      <c r="P306" s="32">
        <f>passengers!BL306</f>
        <v>407996</v>
      </c>
      <c r="Q306" s="32">
        <f>passengers!BM306</f>
        <v>212992</v>
      </c>
      <c r="R306" s="32">
        <f>passengers!BN306</f>
        <v>195004</v>
      </c>
      <c r="S306" s="32">
        <f>passengers!BO306</f>
        <v>0</v>
      </c>
      <c r="T306" s="32">
        <f t="shared" si="18"/>
        <v>1513785</v>
      </c>
      <c r="U306" s="32">
        <f t="shared" si="18"/>
        <v>775518</v>
      </c>
      <c r="V306" s="32">
        <f t="shared" si="18"/>
        <v>738267</v>
      </c>
      <c r="W306" s="32">
        <f t="shared" si="18"/>
        <v>0</v>
      </c>
    </row>
    <row r="307" spans="1:23" s="3" customFormat="1" ht="15" customHeight="1" x14ac:dyDescent="0.25">
      <c r="A307" s="36"/>
      <c r="B307" s="34"/>
      <c r="C307" s="38" t="s">
        <v>256</v>
      </c>
      <c r="D307" s="32">
        <f>passengers!P307</f>
        <v>193786</v>
      </c>
      <c r="E307" s="32">
        <f>passengers!Q307</f>
        <v>92876</v>
      </c>
      <c r="F307" s="32">
        <f>passengers!R307</f>
        <v>100910</v>
      </c>
      <c r="G307" s="32">
        <f>passengers!S307</f>
        <v>0</v>
      </c>
      <c r="H307" s="32">
        <f>passengers!AF307</f>
        <v>264620</v>
      </c>
      <c r="I307" s="32">
        <f>passengers!AG307</f>
        <v>132441</v>
      </c>
      <c r="J307" s="32">
        <f>passengers!AH307</f>
        <v>132179</v>
      </c>
      <c r="K307" s="32">
        <f>passengers!AI307</f>
        <v>0</v>
      </c>
      <c r="L307" s="32">
        <f>passengers!AV307</f>
        <v>292180</v>
      </c>
      <c r="M307" s="32">
        <f>passengers!AW307</f>
        <v>146415</v>
      </c>
      <c r="N307" s="32">
        <f>passengers!AX307</f>
        <v>145765</v>
      </c>
      <c r="O307" s="32">
        <f>passengers!AY307</f>
        <v>0</v>
      </c>
      <c r="P307" s="32">
        <f>passengers!BL307</f>
        <v>287690</v>
      </c>
      <c r="Q307" s="32">
        <f>passengers!BM307</f>
        <v>148288</v>
      </c>
      <c r="R307" s="32">
        <f>passengers!BN307</f>
        <v>139402</v>
      </c>
      <c r="S307" s="32">
        <f>passengers!BO307</f>
        <v>0</v>
      </c>
      <c r="T307" s="32">
        <f t="shared" si="18"/>
        <v>1038276</v>
      </c>
      <c r="U307" s="32">
        <f t="shared" si="18"/>
        <v>520020</v>
      </c>
      <c r="V307" s="32">
        <f t="shared" si="18"/>
        <v>518256</v>
      </c>
      <c r="W307" s="32">
        <f t="shared" si="18"/>
        <v>0</v>
      </c>
    </row>
    <row r="308" spans="1:23" s="3" customFormat="1" ht="15" customHeight="1" x14ac:dyDescent="0.25">
      <c r="A308" s="36"/>
      <c r="B308" s="34"/>
      <c r="C308" s="38" t="s">
        <v>257</v>
      </c>
      <c r="D308" s="32">
        <f>passengers!P308</f>
        <v>96427</v>
      </c>
      <c r="E308" s="32">
        <f>passengers!Q308</f>
        <v>51164</v>
      </c>
      <c r="F308" s="32">
        <f>passengers!R308</f>
        <v>45263</v>
      </c>
      <c r="G308" s="32">
        <f>passengers!S308</f>
        <v>0</v>
      </c>
      <c r="H308" s="32">
        <f>passengers!AF308</f>
        <v>133645</v>
      </c>
      <c r="I308" s="32">
        <f>passengers!AG308</f>
        <v>72438</v>
      </c>
      <c r="J308" s="32">
        <f>passengers!AH308</f>
        <v>61207</v>
      </c>
      <c r="K308" s="32">
        <f>passengers!AI308</f>
        <v>0</v>
      </c>
      <c r="L308" s="32">
        <f>passengers!AV308</f>
        <v>125131</v>
      </c>
      <c r="M308" s="32">
        <f>passengers!AW308</f>
        <v>67192</v>
      </c>
      <c r="N308" s="32">
        <f>passengers!AX308</f>
        <v>57939</v>
      </c>
      <c r="O308" s="32">
        <f>passengers!AY308</f>
        <v>0</v>
      </c>
      <c r="P308" s="32">
        <f>passengers!BL308</f>
        <v>120306</v>
      </c>
      <c r="Q308" s="32">
        <f>passengers!BM308</f>
        <v>64704</v>
      </c>
      <c r="R308" s="32">
        <f>passengers!BN308</f>
        <v>55602</v>
      </c>
      <c r="S308" s="32">
        <f>passengers!BO308</f>
        <v>0</v>
      </c>
      <c r="T308" s="32">
        <f t="shared" si="18"/>
        <v>475509</v>
      </c>
      <c r="U308" s="32">
        <f t="shared" si="18"/>
        <v>255498</v>
      </c>
      <c r="V308" s="32">
        <f t="shared" si="18"/>
        <v>220011</v>
      </c>
      <c r="W308" s="32">
        <f t="shared" si="18"/>
        <v>0</v>
      </c>
    </row>
    <row r="309" spans="1:23" s="3" customFormat="1" ht="15" customHeight="1" x14ac:dyDescent="0.25">
      <c r="A309" s="36"/>
      <c r="B309" s="34"/>
      <c r="C309" s="38" t="s">
        <v>258</v>
      </c>
      <c r="D309" s="32">
        <f>passengers!P309</f>
        <v>0</v>
      </c>
      <c r="E309" s="32">
        <f>passengers!Q309</f>
        <v>0</v>
      </c>
      <c r="F309" s="32">
        <f>passengers!R309</f>
        <v>0</v>
      </c>
      <c r="G309" s="32">
        <f>passengers!S309</f>
        <v>0</v>
      </c>
      <c r="H309" s="32">
        <f>passengers!AF309</f>
        <v>0</v>
      </c>
      <c r="I309" s="32">
        <f>passengers!AG309</f>
        <v>0</v>
      </c>
      <c r="J309" s="32">
        <f>passengers!AH309</f>
        <v>0</v>
      </c>
      <c r="K309" s="32">
        <f>passengers!AI309</f>
        <v>0</v>
      </c>
      <c r="L309" s="32">
        <f>passengers!AV309</f>
        <v>0</v>
      </c>
      <c r="M309" s="32">
        <f>passengers!AW309</f>
        <v>0</v>
      </c>
      <c r="N309" s="32">
        <f>passengers!AX309</f>
        <v>0</v>
      </c>
      <c r="O309" s="32">
        <f>passengers!AY309</f>
        <v>0</v>
      </c>
      <c r="P309" s="32">
        <f>passengers!BL309</f>
        <v>0</v>
      </c>
      <c r="Q309" s="32">
        <f>passengers!BM309</f>
        <v>0</v>
      </c>
      <c r="R309" s="32">
        <f>passengers!BN309</f>
        <v>0</v>
      </c>
      <c r="S309" s="32">
        <f>passengers!BO309</f>
        <v>0</v>
      </c>
      <c r="T309" s="32">
        <f t="shared" si="18"/>
        <v>0</v>
      </c>
      <c r="U309" s="32">
        <f t="shared" si="18"/>
        <v>0</v>
      </c>
      <c r="V309" s="32">
        <f t="shared" si="18"/>
        <v>0</v>
      </c>
      <c r="W309" s="32">
        <f t="shared" si="18"/>
        <v>0</v>
      </c>
    </row>
    <row r="310" spans="1:23" s="3" customFormat="1" ht="15" customHeight="1" x14ac:dyDescent="0.25">
      <c r="A310" s="36"/>
      <c r="B310" s="34"/>
      <c r="C310" s="35" t="s">
        <v>259</v>
      </c>
      <c r="D310" s="32">
        <f>passengers!P310</f>
        <v>47950</v>
      </c>
      <c r="E310" s="32">
        <f>passengers!Q310</f>
        <v>22141</v>
      </c>
      <c r="F310" s="32">
        <f>passengers!R310</f>
        <v>25809</v>
      </c>
      <c r="G310" s="32">
        <f>passengers!S310</f>
        <v>0</v>
      </c>
      <c r="H310" s="32">
        <f>passengers!AF310</f>
        <v>96897</v>
      </c>
      <c r="I310" s="32">
        <f>passengers!AG310</f>
        <v>47763</v>
      </c>
      <c r="J310" s="32">
        <f>passengers!AH310</f>
        <v>49134</v>
      </c>
      <c r="K310" s="32">
        <f>passengers!AI310</f>
        <v>0</v>
      </c>
      <c r="L310" s="32">
        <f>passengers!AV310</f>
        <v>89622</v>
      </c>
      <c r="M310" s="32">
        <f>passengers!AW310</f>
        <v>45624</v>
      </c>
      <c r="N310" s="32">
        <f>passengers!AX310</f>
        <v>43998</v>
      </c>
      <c r="O310" s="32">
        <f>passengers!AY310</f>
        <v>0</v>
      </c>
      <c r="P310" s="32">
        <f>passengers!BL310</f>
        <v>75165</v>
      </c>
      <c r="Q310" s="32">
        <f>passengers!BM310</f>
        <v>38566</v>
      </c>
      <c r="R310" s="32">
        <f>passengers!BN310</f>
        <v>36599</v>
      </c>
      <c r="S310" s="32">
        <f>passengers!BO310</f>
        <v>0</v>
      </c>
      <c r="T310" s="32">
        <f t="shared" si="18"/>
        <v>309634</v>
      </c>
      <c r="U310" s="32">
        <f t="shared" si="18"/>
        <v>154094</v>
      </c>
      <c r="V310" s="32">
        <f t="shared" si="18"/>
        <v>155540</v>
      </c>
      <c r="W310" s="32">
        <f t="shared" si="18"/>
        <v>0</v>
      </c>
    </row>
    <row r="311" spans="1:23" s="3" customFormat="1" ht="15" customHeight="1" x14ac:dyDescent="0.25">
      <c r="A311" s="36"/>
      <c r="B311" s="34"/>
      <c r="C311" s="38" t="s">
        <v>260</v>
      </c>
      <c r="D311" s="32">
        <f>passengers!P311</f>
        <v>34425</v>
      </c>
      <c r="E311" s="32">
        <f>passengers!Q311</f>
        <v>16871</v>
      </c>
      <c r="F311" s="32">
        <f>passengers!R311</f>
        <v>17554</v>
      </c>
      <c r="G311" s="32">
        <f>passengers!S311</f>
        <v>0</v>
      </c>
      <c r="H311" s="32">
        <f>passengers!AF311</f>
        <v>85152</v>
      </c>
      <c r="I311" s="32">
        <f>passengers!AG311</f>
        <v>43834</v>
      </c>
      <c r="J311" s="32">
        <f>passengers!AH311</f>
        <v>41318</v>
      </c>
      <c r="K311" s="32">
        <f>passengers!AI311</f>
        <v>0</v>
      </c>
      <c r="L311" s="32">
        <f>passengers!AV311</f>
        <v>72977</v>
      </c>
      <c r="M311" s="32">
        <f>passengers!AW311</f>
        <v>38067</v>
      </c>
      <c r="N311" s="32">
        <f>passengers!AX311</f>
        <v>34910</v>
      </c>
      <c r="O311" s="32">
        <f>passengers!AY311</f>
        <v>0</v>
      </c>
      <c r="P311" s="32">
        <f>passengers!BL311</f>
        <v>57585</v>
      </c>
      <c r="Q311" s="32">
        <f>passengers!BM311</f>
        <v>30569</v>
      </c>
      <c r="R311" s="32">
        <f>passengers!BN311</f>
        <v>27016</v>
      </c>
      <c r="S311" s="32">
        <f>passengers!BO311</f>
        <v>0</v>
      </c>
      <c r="T311" s="32">
        <f t="shared" si="18"/>
        <v>250139</v>
      </c>
      <c r="U311" s="32">
        <f t="shared" si="18"/>
        <v>129341</v>
      </c>
      <c r="V311" s="32">
        <f t="shared" si="18"/>
        <v>120798</v>
      </c>
      <c r="W311" s="32">
        <f t="shared" si="18"/>
        <v>0</v>
      </c>
    </row>
    <row r="312" spans="1:23" s="3" customFormat="1" ht="15" customHeight="1" x14ac:dyDescent="0.25">
      <c r="A312" s="36"/>
      <c r="B312" s="34"/>
      <c r="C312" s="38" t="s">
        <v>261</v>
      </c>
      <c r="D312" s="32">
        <f>passengers!P312</f>
        <v>13525</v>
      </c>
      <c r="E312" s="32">
        <f>passengers!Q312</f>
        <v>5270</v>
      </c>
      <c r="F312" s="32">
        <f>passengers!R312</f>
        <v>8255</v>
      </c>
      <c r="G312" s="32">
        <f>passengers!S312</f>
        <v>0</v>
      </c>
      <c r="H312" s="32">
        <f>passengers!AF312</f>
        <v>11745</v>
      </c>
      <c r="I312" s="32">
        <f>passengers!AG312</f>
        <v>3929</v>
      </c>
      <c r="J312" s="32">
        <f>passengers!AH312</f>
        <v>7816</v>
      </c>
      <c r="K312" s="32">
        <f>passengers!AI312</f>
        <v>0</v>
      </c>
      <c r="L312" s="32">
        <f>passengers!AV312</f>
        <v>16645</v>
      </c>
      <c r="M312" s="32">
        <f>passengers!AW312</f>
        <v>7557</v>
      </c>
      <c r="N312" s="32">
        <f>passengers!AX312</f>
        <v>9088</v>
      </c>
      <c r="O312" s="32">
        <f>passengers!AY312</f>
        <v>0</v>
      </c>
      <c r="P312" s="32">
        <f>passengers!BL312</f>
        <v>17580</v>
      </c>
      <c r="Q312" s="32">
        <f>passengers!BM312</f>
        <v>7997</v>
      </c>
      <c r="R312" s="32">
        <f>passengers!BN312</f>
        <v>9583</v>
      </c>
      <c r="S312" s="32">
        <f>passengers!BO312</f>
        <v>0</v>
      </c>
      <c r="T312" s="32">
        <f t="shared" si="18"/>
        <v>59495</v>
      </c>
      <c r="U312" s="32">
        <f t="shared" si="18"/>
        <v>24753</v>
      </c>
      <c r="V312" s="32">
        <f t="shared" si="18"/>
        <v>34742</v>
      </c>
      <c r="W312" s="32">
        <f t="shared" si="18"/>
        <v>0</v>
      </c>
    </row>
    <row r="313" spans="1:23" s="3" customFormat="1" ht="15" customHeight="1" x14ac:dyDescent="0.25">
      <c r="A313" s="36"/>
      <c r="B313" s="34"/>
      <c r="C313" s="38" t="s">
        <v>262</v>
      </c>
      <c r="D313" s="32">
        <f>passengers!P313</f>
        <v>0</v>
      </c>
      <c r="E313" s="32">
        <f>passengers!Q313</f>
        <v>0</v>
      </c>
      <c r="F313" s="32">
        <f>passengers!R313</f>
        <v>0</v>
      </c>
      <c r="G313" s="32">
        <f>passengers!S313</f>
        <v>0</v>
      </c>
      <c r="H313" s="32">
        <f>passengers!AF313</f>
        <v>0</v>
      </c>
      <c r="I313" s="32">
        <f>passengers!AG313</f>
        <v>0</v>
      </c>
      <c r="J313" s="32">
        <f>passengers!AH313</f>
        <v>0</v>
      </c>
      <c r="K313" s="32">
        <f>passengers!AI313</f>
        <v>0</v>
      </c>
      <c r="L313" s="32">
        <f>passengers!AV313</f>
        <v>0</v>
      </c>
      <c r="M313" s="32">
        <f>passengers!AW313</f>
        <v>0</v>
      </c>
      <c r="N313" s="32">
        <f>passengers!AX313</f>
        <v>0</v>
      </c>
      <c r="O313" s="32">
        <f>passengers!AY313</f>
        <v>0</v>
      </c>
      <c r="P313" s="32">
        <f>passengers!BL313</f>
        <v>0</v>
      </c>
      <c r="Q313" s="32">
        <f>passengers!BM313</f>
        <v>0</v>
      </c>
      <c r="R313" s="32">
        <f>passengers!BN313</f>
        <v>0</v>
      </c>
      <c r="S313" s="32">
        <f>passengers!BO313</f>
        <v>0</v>
      </c>
      <c r="T313" s="32">
        <f t="shared" si="18"/>
        <v>0</v>
      </c>
      <c r="U313" s="32">
        <f t="shared" si="18"/>
        <v>0</v>
      </c>
      <c r="V313" s="32">
        <f t="shared" si="18"/>
        <v>0</v>
      </c>
      <c r="W313" s="32">
        <f t="shared" si="18"/>
        <v>0</v>
      </c>
    </row>
    <row r="314" spans="1:23" s="3" customFormat="1" ht="15" customHeight="1" x14ac:dyDescent="0.25">
      <c r="A314" s="36"/>
      <c r="B314" s="34"/>
      <c r="C314" s="35" t="s">
        <v>51</v>
      </c>
      <c r="D314" s="32">
        <f>passengers!P314</f>
        <v>19462</v>
      </c>
      <c r="E314" s="32">
        <f>passengers!Q314</f>
        <v>10213</v>
      </c>
      <c r="F314" s="32">
        <f>passengers!R314</f>
        <v>9249</v>
      </c>
      <c r="G314" s="32">
        <f>passengers!S314</f>
        <v>0</v>
      </c>
      <c r="H314" s="32">
        <f>passengers!AF314</f>
        <v>20077</v>
      </c>
      <c r="I314" s="32">
        <f>passengers!AG314</f>
        <v>10403</v>
      </c>
      <c r="J314" s="32">
        <f>passengers!AH314</f>
        <v>9674</v>
      </c>
      <c r="K314" s="32">
        <f>passengers!AI314</f>
        <v>0</v>
      </c>
      <c r="L314" s="32">
        <f>passengers!AV314</f>
        <v>14449</v>
      </c>
      <c r="M314" s="32">
        <f>passengers!AW314</f>
        <v>7519</v>
      </c>
      <c r="N314" s="32">
        <f>passengers!AX314</f>
        <v>6930</v>
      </c>
      <c r="O314" s="32">
        <f>passengers!AY314</f>
        <v>0</v>
      </c>
      <c r="P314" s="32">
        <f>passengers!BL314</f>
        <v>15523</v>
      </c>
      <c r="Q314" s="32">
        <f>passengers!BM314</f>
        <v>7401</v>
      </c>
      <c r="R314" s="32">
        <f>passengers!BN314</f>
        <v>8122</v>
      </c>
      <c r="S314" s="32">
        <f>passengers!BO314</f>
        <v>0</v>
      </c>
      <c r="T314" s="32">
        <f t="shared" si="18"/>
        <v>69511</v>
      </c>
      <c r="U314" s="32">
        <f t="shared" si="18"/>
        <v>35536</v>
      </c>
      <c r="V314" s="32">
        <f t="shared" si="18"/>
        <v>33975</v>
      </c>
      <c r="W314" s="32">
        <f t="shared" si="18"/>
        <v>0</v>
      </c>
    </row>
    <row r="315" spans="1:23" s="3" customFormat="1" ht="15" customHeight="1" x14ac:dyDescent="0.25">
      <c r="A315" s="36"/>
      <c r="B315" s="34"/>
      <c r="C315" s="35" t="s">
        <v>26</v>
      </c>
      <c r="D315" s="32">
        <f>passengers!P315</f>
        <v>0</v>
      </c>
      <c r="E315" s="32">
        <f>passengers!Q315</f>
        <v>0</v>
      </c>
      <c r="F315" s="32">
        <f>passengers!R315</f>
        <v>0</v>
      </c>
      <c r="G315" s="32">
        <f>passengers!S315</f>
        <v>0</v>
      </c>
      <c r="H315" s="32">
        <f>passengers!AF315</f>
        <v>0</v>
      </c>
      <c r="I315" s="32">
        <f>passengers!AG315</f>
        <v>0</v>
      </c>
      <c r="J315" s="32">
        <f>passengers!AH315</f>
        <v>0</v>
      </c>
      <c r="K315" s="32">
        <f>passengers!AI315</f>
        <v>0</v>
      </c>
      <c r="L315" s="32">
        <f>passengers!AV315</f>
        <v>0</v>
      </c>
      <c r="M315" s="32">
        <f>passengers!AW315</f>
        <v>0</v>
      </c>
      <c r="N315" s="32">
        <f>passengers!AX315</f>
        <v>0</v>
      </c>
      <c r="O315" s="32">
        <f>passengers!AY315</f>
        <v>0</v>
      </c>
      <c r="P315" s="32">
        <f>passengers!BL315</f>
        <v>0</v>
      </c>
      <c r="Q315" s="32">
        <f>passengers!BM315</f>
        <v>0</v>
      </c>
      <c r="R315" s="32">
        <f>passengers!BN315</f>
        <v>0</v>
      </c>
      <c r="S315" s="32">
        <f>passengers!BO315</f>
        <v>0</v>
      </c>
      <c r="T315" s="32">
        <f t="shared" si="18"/>
        <v>0</v>
      </c>
      <c r="U315" s="32">
        <f t="shared" si="18"/>
        <v>0</v>
      </c>
      <c r="V315" s="32">
        <f t="shared" si="18"/>
        <v>0</v>
      </c>
      <c r="W315" s="32">
        <f t="shared" si="18"/>
        <v>0</v>
      </c>
    </row>
    <row r="316" spans="1:23" s="3" customFormat="1" ht="15" customHeight="1" x14ac:dyDescent="0.25">
      <c r="A316" s="36"/>
      <c r="B316" s="34"/>
      <c r="C316" s="38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1:23" s="3" customFormat="1" ht="15" customHeight="1" x14ac:dyDescent="0.25">
      <c r="A317" s="33" t="s">
        <v>263</v>
      </c>
      <c r="B317" s="34"/>
      <c r="C317" s="35"/>
      <c r="D317" s="32">
        <f>passengers!P317</f>
        <v>1909364</v>
      </c>
      <c r="E317" s="32">
        <f>passengers!Q317</f>
        <v>941398</v>
      </c>
      <c r="F317" s="32">
        <f>passengers!R317</f>
        <v>967966</v>
      </c>
      <c r="G317" s="32">
        <f>passengers!S317</f>
        <v>0</v>
      </c>
      <c r="H317" s="32">
        <f>passengers!AF317</f>
        <v>2431581</v>
      </c>
      <c r="I317" s="32">
        <f>passengers!AG317</f>
        <v>1216763</v>
      </c>
      <c r="J317" s="32">
        <f>passengers!AH317</f>
        <v>1214818</v>
      </c>
      <c r="K317" s="32">
        <f>passengers!AI317</f>
        <v>0</v>
      </c>
      <c r="L317" s="32">
        <f>passengers!AV317</f>
        <v>2491467</v>
      </c>
      <c r="M317" s="32">
        <f>passengers!AW317</f>
        <v>1246533</v>
      </c>
      <c r="N317" s="32">
        <f>passengers!AX317</f>
        <v>1244774</v>
      </c>
      <c r="O317" s="32">
        <f>passengers!AY317</f>
        <v>160</v>
      </c>
      <c r="P317" s="32">
        <f>passengers!BL317</f>
        <v>2259230</v>
      </c>
      <c r="Q317" s="32">
        <f>passengers!BM317</f>
        <v>1142193</v>
      </c>
      <c r="R317" s="32">
        <f>passengers!BN317</f>
        <v>1116867</v>
      </c>
      <c r="S317" s="32">
        <f>passengers!BO317</f>
        <v>170</v>
      </c>
      <c r="T317" s="32">
        <f>D317+H317+L317+P317</f>
        <v>9091642</v>
      </c>
      <c r="U317" s="32">
        <f>E317+I317+M317+Q317</f>
        <v>4546887</v>
      </c>
      <c r="V317" s="32">
        <f>F317+J317+N317+R317</f>
        <v>4544425</v>
      </c>
      <c r="W317" s="32">
        <f>G317+K317+O317+S317</f>
        <v>330</v>
      </c>
    </row>
    <row r="318" spans="1:23" s="3" customFormat="1" ht="15" customHeight="1" x14ac:dyDescent="0.25">
      <c r="A318" s="33"/>
      <c r="B318" s="34"/>
      <c r="C318" s="35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1:23" s="3" customFormat="1" ht="15" customHeight="1" x14ac:dyDescent="0.25">
      <c r="A319" s="33"/>
      <c r="B319" s="34" t="s">
        <v>264</v>
      </c>
      <c r="C319" s="35"/>
      <c r="D319" s="32">
        <f>passengers!P319</f>
        <v>371201</v>
      </c>
      <c r="E319" s="32">
        <f>passengers!Q319</f>
        <v>184843</v>
      </c>
      <c r="F319" s="32">
        <f>passengers!R319</f>
        <v>186358</v>
      </c>
      <c r="G319" s="32">
        <f>passengers!S319</f>
        <v>0</v>
      </c>
      <c r="H319" s="32">
        <f>passengers!AF319</f>
        <v>568658</v>
      </c>
      <c r="I319" s="32">
        <f>passengers!AG319</f>
        <v>287263</v>
      </c>
      <c r="J319" s="32">
        <f>passengers!AH319</f>
        <v>281395</v>
      </c>
      <c r="K319" s="32">
        <f>passengers!AI319</f>
        <v>0</v>
      </c>
      <c r="L319" s="32">
        <f>passengers!AV319</f>
        <v>572029</v>
      </c>
      <c r="M319" s="32">
        <f>passengers!AW319</f>
        <v>287712</v>
      </c>
      <c r="N319" s="32">
        <f>passengers!AX319</f>
        <v>284317</v>
      </c>
      <c r="O319" s="32">
        <f>passengers!AY319</f>
        <v>0</v>
      </c>
      <c r="P319" s="32">
        <f>passengers!BL319</f>
        <v>534493</v>
      </c>
      <c r="Q319" s="32">
        <f>passengers!BM319</f>
        <v>272091</v>
      </c>
      <c r="R319" s="32">
        <f>passengers!BN319</f>
        <v>262402</v>
      </c>
      <c r="S319" s="32">
        <f>passengers!BO319</f>
        <v>0</v>
      </c>
      <c r="T319" s="32">
        <f t="shared" ref="T319:W333" si="19">D319+H319+L319+P319</f>
        <v>2046381</v>
      </c>
      <c r="U319" s="32">
        <f t="shared" si="19"/>
        <v>1031909</v>
      </c>
      <c r="V319" s="32">
        <f t="shared" si="19"/>
        <v>1014472</v>
      </c>
      <c r="W319" s="32">
        <f t="shared" si="19"/>
        <v>0</v>
      </c>
    </row>
    <row r="320" spans="1:23" s="3" customFormat="1" ht="15" customHeight="1" x14ac:dyDescent="0.25">
      <c r="A320" s="36"/>
      <c r="B320" s="34"/>
      <c r="C320" s="35" t="s">
        <v>265</v>
      </c>
      <c r="D320" s="32">
        <f>passengers!P320</f>
        <v>191524</v>
      </c>
      <c r="E320" s="32">
        <f>passengers!Q320</f>
        <v>94086</v>
      </c>
      <c r="F320" s="32">
        <f>passengers!R320</f>
        <v>97438</v>
      </c>
      <c r="G320" s="32">
        <f>passengers!S320</f>
        <v>0</v>
      </c>
      <c r="H320" s="32">
        <f>passengers!AF320</f>
        <v>253991</v>
      </c>
      <c r="I320" s="32">
        <f>passengers!AG320</f>
        <v>128628</v>
      </c>
      <c r="J320" s="32">
        <f>passengers!AH320</f>
        <v>125363</v>
      </c>
      <c r="K320" s="32">
        <f>passengers!AI320</f>
        <v>0</v>
      </c>
      <c r="L320" s="32">
        <f>passengers!AV320</f>
        <v>267614</v>
      </c>
      <c r="M320" s="32">
        <f>passengers!AW320</f>
        <v>133746</v>
      </c>
      <c r="N320" s="32">
        <f>passengers!AX320</f>
        <v>133868</v>
      </c>
      <c r="O320" s="32">
        <f>passengers!AY320</f>
        <v>0</v>
      </c>
      <c r="P320" s="32">
        <f>passengers!BL320</f>
        <v>207318</v>
      </c>
      <c r="Q320" s="32">
        <f>passengers!BM320</f>
        <v>107469</v>
      </c>
      <c r="R320" s="32">
        <f>passengers!BN320</f>
        <v>99849</v>
      </c>
      <c r="S320" s="32">
        <f>passengers!BO320</f>
        <v>0</v>
      </c>
      <c r="T320" s="32">
        <f t="shared" si="19"/>
        <v>920447</v>
      </c>
      <c r="U320" s="32">
        <f t="shared" si="19"/>
        <v>463929</v>
      </c>
      <c r="V320" s="32">
        <f t="shared" si="19"/>
        <v>456518</v>
      </c>
      <c r="W320" s="32">
        <f t="shared" si="19"/>
        <v>0</v>
      </c>
    </row>
    <row r="321" spans="1:23" s="3" customFormat="1" ht="15" customHeight="1" x14ac:dyDescent="0.25">
      <c r="A321" s="36"/>
      <c r="B321" s="34"/>
      <c r="C321" s="38" t="s">
        <v>266</v>
      </c>
      <c r="D321" s="32">
        <f>passengers!P321</f>
        <v>191524</v>
      </c>
      <c r="E321" s="32">
        <f>passengers!Q321</f>
        <v>94086</v>
      </c>
      <c r="F321" s="32">
        <f>passengers!R321</f>
        <v>97438</v>
      </c>
      <c r="G321" s="32">
        <f>passengers!S321</f>
        <v>0</v>
      </c>
      <c r="H321" s="32">
        <f>passengers!AF321</f>
        <v>253991</v>
      </c>
      <c r="I321" s="32">
        <f>passengers!AG321</f>
        <v>128628</v>
      </c>
      <c r="J321" s="32">
        <f>passengers!AH321</f>
        <v>125363</v>
      </c>
      <c r="K321" s="32">
        <f>passengers!AI321</f>
        <v>0</v>
      </c>
      <c r="L321" s="32">
        <f>passengers!AV321</f>
        <v>267614</v>
      </c>
      <c r="M321" s="32">
        <f>passengers!AW321</f>
        <v>133746</v>
      </c>
      <c r="N321" s="32">
        <f>passengers!AX321</f>
        <v>133868</v>
      </c>
      <c r="O321" s="32">
        <f>passengers!AY321</f>
        <v>0</v>
      </c>
      <c r="P321" s="32">
        <f>passengers!BL321</f>
        <v>207318</v>
      </c>
      <c r="Q321" s="32">
        <f>passengers!BM321</f>
        <v>107469</v>
      </c>
      <c r="R321" s="32">
        <f>passengers!BN321</f>
        <v>99849</v>
      </c>
      <c r="S321" s="32">
        <f>passengers!BO321</f>
        <v>0</v>
      </c>
      <c r="T321" s="32">
        <f t="shared" si="19"/>
        <v>920447</v>
      </c>
      <c r="U321" s="32">
        <f t="shared" si="19"/>
        <v>463929</v>
      </c>
      <c r="V321" s="32">
        <f t="shared" si="19"/>
        <v>456518</v>
      </c>
      <c r="W321" s="32">
        <f t="shared" si="19"/>
        <v>0</v>
      </c>
    </row>
    <row r="322" spans="1:23" s="3" customFormat="1" ht="15" customHeight="1" x14ac:dyDescent="0.25">
      <c r="A322" s="36"/>
      <c r="B322" s="34"/>
      <c r="C322" s="38" t="s">
        <v>267</v>
      </c>
      <c r="D322" s="32">
        <f>passengers!P322</f>
        <v>0</v>
      </c>
      <c r="E322" s="32">
        <f>passengers!Q322</f>
        <v>0</v>
      </c>
      <c r="F322" s="32">
        <f>passengers!R322</f>
        <v>0</v>
      </c>
      <c r="G322" s="32">
        <f>passengers!S322</f>
        <v>0</v>
      </c>
      <c r="H322" s="32">
        <f>passengers!AF322</f>
        <v>0</v>
      </c>
      <c r="I322" s="32">
        <f>passengers!AG322</f>
        <v>0</v>
      </c>
      <c r="J322" s="32">
        <f>passengers!AH322</f>
        <v>0</v>
      </c>
      <c r="K322" s="32">
        <f>passengers!AI322</f>
        <v>0</v>
      </c>
      <c r="L322" s="32">
        <f>passengers!AV322</f>
        <v>0</v>
      </c>
      <c r="M322" s="32">
        <f>passengers!AW322</f>
        <v>0</v>
      </c>
      <c r="N322" s="32">
        <f>passengers!AX322</f>
        <v>0</v>
      </c>
      <c r="O322" s="32">
        <f>passengers!AY322</f>
        <v>0</v>
      </c>
      <c r="P322" s="32">
        <f>passengers!BL322</f>
        <v>0</v>
      </c>
      <c r="Q322" s="32">
        <f>passengers!BM322</f>
        <v>0</v>
      </c>
      <c r="R322" s="32">
        <f>passengers!BN322</f>
        <v>0</v>
      </c>
      <c r="S322" s="32">
        <f>passengers!BO322</f>
        <v>0</v>
      </c>
      <c r="T322" s="32">
        <f t="shared" si="19"/>
        <v>0</v>
      </c>
      <c r="U322" s="32">
        <f t="shared" si="19"/>
        <v>0</v>
      </c>
      <c r="V322" s="32">
        <f t="shared" si="19"/>
        <v>0</v>
      </c>
      <c r="W322" s="32">
        <f t="shared" si="19"/>
        <v>0</v>
      </c>
    </row>
    <row r="323" spans="1:23" s="3" customFormat="1" ht="15" customHeight="1" x14ac:dyDescent="0.25">
      <c r="A323" s="36"/>
      <c r="B323" s="34"/>
      <c r="C323" s="38" t="s">
        <v>268</v>
      </c>
      <c r="D323" s="32">
        <f>passengers!P323</f>
        <v>0</v>
      </c>
      <c r="E323" s="32">
        <f>passengers!Q323</f>
        <v>0</v>
      </c>
      <c r="F323" s="32">
        <f>passengers!R323</f>
        <v>0</v>
      </c>
      <c r="G323" s="32">
        <f>passengers!S323</f>
        <v>0</v>
      </c>
      <c r="H323" s="32">
        <f>passengers!AF323</f>
        <v>0</v>
      </c>
      <c r="I323" s="32">
        <f>passengers!AG323</f>
        <v>0</v>
      </c>
      <c r="J323" s="32">
        <f>passengers!AH323</f>
        <v>0</v>
      </c>
      <c r="K323" s="32">
        <f>passengers!AI323</f>
        <v>0</v>
      </c>
      <c r="L323" s="32">
        <f>passengers!AV323</f>
        <v>0</v>
      </c>
      <c r="M323" s="32">
        <f>passengers!AW323</f>
        <v>0</v>
      </c>
      <c r="N323" s="32">
        <f>passengers!AX323</f>
        <v>0</v>
      </c>
      <c r="O323" s="32">
        <f>passengers!AY323</f>
        <v>0</v>
      </c>
      <c r="P323" s="32">
        <f>passengers!BL323</f>
        <v>0</v>
      </c>
      <c r="Q323" s="32">
        <f>passengers!BM323</f>
        <v>0</v>
      </c>
      <c r="R323" s="32">
        <f>passengers!BN323</f>
        <v>0</v>
      </c>
      <c r="S323" s="32">
        <f>passengers!BO323</f>
        <v>0</v>
      </c>
      <c r="T323" s="32">
        <f t="shared" si="19"/>
        <v>0</v>
      </c>
      <c r="U323" s="32">
        <f t="shared" si="19"/>
        <v>0</v>
      </c>
      <c r="V323" s="32">
        <f t="shared" si="19"/>
        <v>0</v>
      </c>
      <c r="W323" s="32">
        <f t="shared" si="19"/>
        <v>0</v>
      </c>
    </row>
    <row r="324" spans="1:23" s="3" customFormat="1" ht="15" customHeight="1" x14ac:dyDescent="0.25">
      <c r="A324" s="36"/>
      <c r="B324" s="34"/>
      <c r="C324" s="35" t="s">
        <v>269</v>
      </c>
      <c r="D324" s="32">
        <f>passengers!P324</f>
        <v>87112</v>
      </c>
      <c r="E324" s="32">
        <f>passengers!Q324</f>
        <v>50941</v>
      </c>
      <c r="F324" s="32">
        <f>passengers!R324</f>
        <v>36171</v>
      </c>
      <c r="G324" s="32">
        <f>passengers!S324</f>
        <v>0</v>
      </c>
      <c r="H324" s="32">
        <f>passengers!AF324</f>
        <v>151809</v>
      </c>
      <c r="I324" s="32">
        <f>passengers!AG324</f>
        <v>87625</v>
      </c>
      <c r="J324" s="32">
        <f>passengers!AH324</f>
        <v>64184</v>
      </c>
      <c r="K324" s="32">
        <f>passengers!AI324</f>
        <v>0</v>
      </c>
      <c r="L324" s="32">
        <f>passengers!AV324</f>
        <v>147257</v>
      </c>
      <c r="M324" s="32">
        <f>passengers!AW324</f>
        <v>81077</v>
      </c>
      <c r="N324" s="32">
        <f>passengers!AX324</f>
        <v>66180</v>
      </c>
      <c r="O324" s="32">
        <f>passengers!AY324</f>
        <v>0</v>
      </c>
      <c r="P324" s="32">
        <f>passengers!BL324</f>
        <v>158682</v>
      </c>
      <c r="Q324" s="32">
        <f>passengers!BM324</f>
        <v>84834</v>
      </c>
      <c r="R324" s="32">
        <f>passengers!BN324</f>
        <v>73848</v>
      </c>
      <c r="S324" s="32">
        <f>passengers!BO324</f>
        <v>0</v>
      </c>
      <c r="T324" s="32">
        <f t="shared" si="19"/>
        <v>544860</v>
      </c>
      <c r="U324" s="32">
        <f t="shared" si="19"/>
        <v>304477</v>
      </c>
      <c r="V324" s="32">
        <f t="shared" si="19"/>
        <v>240383</v>
      </c>
      <c r="W324" s="32">
        <f t="shared" si="19"/>
        <v>0</v>
      </c>
    </row>
    <row r="325" spans="1:23" s="3" customFormat="1" ht="15" customHeight="1" x14ac:dyDescent="0.25">
      <c r="A325" s="36"/>
      <c r="B325" s="34"/>
      <c r="C325" s="38" t="s">
        <v>270</v>
      </c>
      <c r="D325" s="32">
        <f>passengers!P325</f>
        <v>87112</v>
      </c>
      <c r="E325" s="32">
        <f>passengers!Q325</f>
        <v>50941</v>
      </c>
      <c r="F325" s="32">
        <f>passengers!R325</f>
        <v>36171</v>
      </c>
      <c r="G325" s="32">
        <f>passengers!S325</f>
        <v>0</v>
      </c>
      <c r="H325" s="32">
        <f>passengers!AF325</f>
        <v>151809</v>
      </c>
      <c r="I325" s="32">
        <f>passengers!AG325</f>
        <v>87625</v>
      </c>
      <c r="J325" s="32">
        <f>passengers!AH325</f>
        <v>64184</v>
      </c>
      <c r="K325" s="32">
        <f>passengers!AI325</f>
        <v>0</v>
      </c>
      <c r="L325" s="32">
        <f>passengers!AV325</f>
        <v>147257</v>
      </c>
      <c r="M325" s="32">
        <f>passengers!AW325</f>
        <v>81077</v>
      </c>
      <c r="N325" s="32">
        <f>passengers!AX325</f>
        <v>66180</v>
      </c>
      <c r="O325" s="32">
        <f>passengers!AY325</f>
        <v>0</v>
      </c>
      <c r="P325" s="32">
        <f>passengers!BL325</f>
        <v>158682</v>
      </c>
      <c r="Q325" s="32">
        <f>passengers!BM325</f>
        <v>84834</v>
      </c>
      <c r="R325" s="32">
        <f>passengers!BN325</f>
        <v>73848</v>
      </c>
      <c r="S325" s="32">
        <f>passengers!BO325</f>
        <v>0</v>
      </c>
      <c r="T325" s="32">
        <f t="shared" si="19"/>
        <v>544860</v>
      </c>
      <c r="U325" s="32">
        <f t="shared" si="19"/>
        <v>304477</v>
      </c>
      <c r="V325" s="32">
        <f t="shared" si="19"/>
        <v>240383</v>
      </c>
      <c r="W325" s="32">
        <f t="shared" si="19"/>
        <v>0</v>
      </c>
    </row>
    <row r="326" spans="1:23" s="3" customFormat="1" ht="15" customHeight="1" x14ac:dyDescent="0.25">
      <c r="A326" s="36"/>
      <c r="B326" s="34"/>
      <c r="C326" s="38" t="s">
        <v>271</v>
      </c>
      <c r="D326" s="32">
        <f>passengers!P326</f>
        <v>0</v>
      </c>
      <c r="E326" s="32">
        <f>passengers!Q326</f>
        <v>0</v>
      </c>
      <c r="F326" s="32">
        <f>passengers!R326</f>
        <v>0</v>
      </c>
      <c r="G326" s="32">
        <f>passengers!S326</f>
        <v>0</v>
      </c>
      <c r="H326" s="32">
        <f>passengers!AF326</f>
        <v>0</v>
      </c>
      <c r="I326" s="32">
        <f>passengers!AG326</f>
        <v>0</v>
      </c>
      <c r="J326" s="32">
        <f>passengers!AH326</f>
        <v>0</v>
      </c>
      <c r="K326" s="32">
        <f>passengers!AI326</f>
        <v>0</v>
      </c>
      <c r="L326" s="32">
        <f>passengers!AV326</f>
        <v>0</v>
      </c>
      <c r="M326" s="32">
        <f>passengers!AW326</f>
        <v>0</v>
      </c>
      <c r="N326" s="32">
        <f>passengers!AX326</f>
        <v>0</v>
      </c>
      <c r="O326" s="32">
        <f>passengers!AY326</f>
        <v>0</v>
      </c>
      <c r="P326" s="32">
        <f>passengers!BL326</f>
        <v>0</v>
      </c>
      <c r="Q326" s="32">
        <f>passengers!BM326</f>
        <v>0</v>
      </c>
      <c r="R326" s="32">
        <f>passengers!BN326</f>
        <v>0</v>
      </c>
      <c r="S326" s="32">
        <f>passengers!BO326</f>
        <v>0</v>
      </c>
      <c r="T326" s="32">
        <f t="shared" si="19"/>
        <v>0</v>
      </c>
      <c r="U326" s="32">
        <f t="shared" si="19"/>
        <v>0</v>
      </c>
      <c r="V326" s="32">
        <f t="shared" si="19"/>
        <v>0</v>
      </c>
      <c r="W326" s="32">
        <f t="shared" si="19"/>
        <v>0</v>
      </c>
    </row>
    <row r="327" spans="1:23" s="3" customFormat="1" ht="15" customHeight="1" x14ac:dyDescent="0.25">
      <c r="A327" s="36"/>
      <c r="B327" s="34"/>
      <c r="C327" s="38" t="s">
        <v>272</v>
      </c>
      <c r="D327" s="32">
        <f>passengers!P327</f>
        <v>0</v>
      </c>
      <c r="E327" s="32">
        <f>passengers!Q327</f>
        <v>0</v>
      </c>
      <c r="F327" s="32">
        <f>passengers!R327</f>
        <v>0</v>
      </c>
      <c r="G327" s="32">
        <f>passengers!S327</f>
        <v>0</v>
      </c>
      <c r="H327" s="32">
        <f>passengers!AF327</f>
        <v>0</v>
      </c>
      <c r="I327" s="32">
        <f>passengers!AG327</f>
        <v>0</v>
      </c>
      <c r="J327" s="32">
        <f>passengers!AH327</f>
        <v>0</v>
      </c>
      <c r="K327" s="32">
        <f>passengers!AI327</f>
        <v>0</v>
      </c>
      <c r="L327" s="32">
        <f>passengers!AV327</f>
        <v>0</v>
      </c>
      <c r="M327" s="32">
        <f>passengers!AW327</f>
        <v>0</v>
      </c>
      <c r="N327" s="32">
        <f>passengers!AX327</f>
        <v>0</v>
      </c>
      <c r="O327" s="32">
        <f>passengers!AY327</f>
        <v>0</v>
      </c>
      <c r="P327" s="32">
        <f>passengers!BL327</f>
        <v>0</v>
      </c>
      <c r="Q327" s="32">
        <f>passengers!BM327</f>
        <v>0</v>
      </c>
      <c r="R327" s="32">
        <f>passengers!BN327</f>
        <v>0</v>
      </c>
      <c r="S327" s="32">
        <f>passengers!BO327</f>
        <v>0</v>
      </c>
      <c r="T327" s="32">
        <f t="shared" si="19"/>
        <v>0</v>
      </c>
      <c r="U327" s="32">
        <f t="shared" si="19"/>
        <v>0</v>
      </c>
      <c r="V327" s="32">
        <f t="shared" si="19"/>
        <v>0</v>
      </c>
      <c r="W327" s="32">
        <f t="shared" si="19"/>
        <v>0</v>
      </c>
    </row>
    <row r="328" spans="1:23" s="3" customFormat="1" ht="15" customHeight="1" x14ac:dyDescent="0.25">
      <c r="A328" s="36"/>
      <c r="B328" s="34"/>
      <c r="C328" s="35" t="s">
        <v>273</v>
      </c>
      <c r="D328" s="32">
        <f>passengers!P328</f>
        <v>83740</v>
      </c>
      <c r="E328" s="32">
        <f>passengers!Q328</f>
        <v>35075</v>
      </c>
      <c r="F328" s="32">
        <f>passengers!R328</f>
        <v>48665</v>
      </c>
      <c r="G328" s="32">
        <f>passengers!S328</f>
        <v>0</v>
      </c>
      <c r="H328" s="32">
        <f>passengers!AF328</f>
        <v>143271</v>
      </c>
      <c r="I328" s="32">
        <f>passengers!AG328</f>
        <v>60004</v>
      </c>
      <c r="J328" s="32">
        <f>passengers!AH328</f>
        <v>83267</v>
      </c>
      <c r="K328" s="32">
        <f>passengers!AI328</f>
        <v>0</v>
      </c>
      <c r="L328" s="32">
        <f>passengers!AV328</f>
        <v>135165</v>
      </c>
      <c r="M328" s="32">
        <f>passengers!AW328</f>
        <v>62204</v>
      </c>
      <c r="N328" s="32">
        <f>passengers!AX328</f>
        <v>72961</v>
      </c>
      <c r="O328" s="32">
        <f>passengers!AY328</f>
        <v>0</v>
      </c>
      <c r="P328" s="32">
        <f>passengers!BL328</f>
        <v>147883</v>
      </c>
      <c r="Q328" s="32">
        <f>passengers!BM328</f>
        <v>71026</v>
      </c>
      <c r="R328" s="32">
        <f>passengers!BN328</f>
        <v>76857</v>
      </c>
      <c r="S328" s="32">
        <f>passengers!BO328</f>
        <v>0</v>
      </c>
      <c r="T328" s="32">
        <f t="shared" si="19"/>
        <v>510059</v>
      </c>
      <c r="U328" s="32">
        <f t="shared" si="19"/>
        <v>228309</v>
      </c>
      <c r="V328" s="32">
        <f t="shared" si="19"/>
        <v>281750</v>
      </c>
      <c r="W328" s="32">
        <f t="shared" si="19"/>
        <v>0</v>
      </c>
    </row>
    <row r="329" spans="1:23" s="3" customFormat="1" ht="15" customHeight="1" x14ac:dyDescent="0.25">
      <c r="A329" s="36"/>
      <c r="B329" s="34"/>
      <c r="C329" s="38" t="s">
        <v>274</v>
      </c>
      <c r="D329" s="32">
        <f>passengers!P329</f>
        <v>83740</v>
      </c>
      <c r="E329" s="32">
        <f>passengers!Q329</f>
        <v>35075</v>
      </c>
      <c r="F329" s="32">
        <f>passengers!R329</f>
        <v>48665</v>
      </c>
      <c r="G329" s="32">
        <f>passengers!S329</f>
        <v>0</v>
      </c>
      <c r="H329" s="32">
        <f>passengers!AF329</f>
        <v>143271</v>
      </c>
      <c r="I329" s="32">
        <f>passengers!AG329</f>
        <v>60004</v>
      </c>
      <c r="J329" s="32">
        <f>passengers!AH329</f>
        <v>83267</v>
      </c>
      <c r="K329" s="32">
        <f>passengers!AI329</f>
        <v>0</v>
      </c>
      <c r="L329" s="32">
        <f>passengers!AV329</f>
        <v>135165</v>
      </c>
      <c r="M329" s="32">
        <f>passengers!AW329</f>
        <v>62204</v>
      </c>
      <c r="N329" s="32">
        <f>passengers!AX329</f>
        <v>72961</v>
      </c>
      <c r="O329" s="32">
        <f>passengers!AY329</f>
        <v>0</v>
      </c>
      <c r="P329" s="32">
        <f>passengers!BL329</f>
        <v>147883</v>
      </c>
      <c r="Q329" s="32">
        <f>passengers!BM329</f>
        <v>71026</v>
      </c>
      <c r="R329" s="32">
        <f>passengers!BN329</f>
        <v>76857</v>
      </c>
      <c r="S329" s="32">
        <f>passengers!BO329</f>
        <v>0</v>
      </c>
      <c r="T329" s="32">
        <f t="shared" si="19"/>
        <v>510059</v>
      </c>
      <c r="U329" s="32">
        <f t="shared" si="19"/>
        <v>228309</v>
      </c>
      <c r="V329" s="32">
        <f t="shared" si="19"/>
        <v>281750</v>
      </c>
      <c r="W329" s="32">
        <f t="shared" si="19"/>
        <v>0</v>
      </c>
    </row>
    <row r="330" spans="1:23" s="3" customFormat="1" ht="15" customHeight="1" x14ac:dyDescent="0.25">
      <c r="A330" s="36"/>
      <c r="B330" s="34"/>
      <c r="C330" s="38" t="s">
        <v>275</v>
      </c>
      <c r="D330" s="32">
        <f>passengers!P330</f>
        <v>0</v>
      </c>
      <c r="E330" s="32">
        <f>passengers!Q330</f>
        <v>0</v>
      </c>
      <c r="F330" s="32">
        <f>passengers!R330</f>
        <v>0</v>
      </c>
      <c r="G330" s="32">
        <f>passengers!S330</f>
        <v>0</v>
      </c>
      <c r="H330" s="32">
        <f>passengers!AF330</f>
        <v>0</v>
      </c>
      <c r="I330" s="32">
        <f>passengers!AG330</f>
        <v>0</v>
      </c>
      <c r="J330" s="32">
        <f>passengers!AH330</f>
        <v>0</v>
      </c>
      <c r="K330" s="32">
        <f>passengers!AI330</f>
        <v>0</v>
      </c>
      <c r="L330" s="32">
        <f>passengers!AV330</f>
        <v>0</v>
      </c>
      <c r="M330" s="32">
        <f>passengers!AW330</f>
        <v>0</v>
      </c>
      <c r="N330" s="32">
        <f>passengers!AX330</f>
        <v>0</v>
      </c>
      <c r="O330" s="32">
        <f>passengers!AY330</f>
        <v>0</v>
      </c>
      <c r="P330" s="32">
        <f>passengers!BL330</f>
        <v>0</v>
      </c>
      <c r="Q330" s="32">
        <f>passengers!BM330</f>
        <v>0</v>
      </c>
      <c r="R330" s="32">
        <f>passengers!BN330</f>
        <v>0</v>
      </c>
      <c r="S330" s="32">
        <f>passengers!BO330</f>
        <v>0</v>
      </c>
      <c r="T330" s="32">
        <f t="shared" si="19"/>
        <v>0</v>
      </c>
      <c r="U330" s="32">
        <f t="shared" si="19"/>
        <v>0</v>
      </c>
      <c r="V330" s="32">
        <f t="shared" si="19"/>
        <v>0</v>
      </c>
      <c r="W330" s="32">
        <f t="shared" si="19"/>
        <v>0</v>
      </c>
    </row>
    <row r="331" spans="1:23" s="3" customFormat="1" ht="15" customHeight="1" x14ac:dyDescent="0.25">
      <c r="A331" s="36"/>
      <c r="B331" s="34"/>
      <c r="C331" s="35" t="s">
        <v>276</v>
      </c>
      <c r="D331" s="32">
        <f>passengers!P331</f>
        <v>0</v>
      </c>
      <c r="E331" s="32">
        <f>passengers!Q331</f>
        <v>0</v>
      </c>
      <c r="F331" s="32">
        <f>passengers!R331</f>
        <v>0</v>
      </c>
      <c r="G331" s="32">
        <f>passengers!S331</f>
        <v>0</v>
      </c>
      <c r="H331" s="32">
        <f>passengers!AF331</f>
        <v>0</v>
      </c>
      <c r="I331" s="32">
        <f>passengers!AG331</f>
        <v>0</v>
      </c>
      <c r="J331" s="32">
        <f>passengers!AH331</f>
        <v>0</v>
      </c>
      <c r="K331" s="32">
        <f>passengers!AI331</f>
        <v>0</v>
      </c>
      <c r="L331" s="32">
        <f>passengers!AV331</f>
        <v>0</v>
      </c>
      <c r="M331" s="32">
        <f>passengers!AW331</f>
        <v>0</v>
      </c>
      <c r="N331" s="32">
        <f>passengers!AX331</f>
        <v>0</v>
      </c>
      <c r="O331" s="32">
        <f>passengers!AY331</f>
        <v>0</v>
      </c>
      <c r="P331" s="32">
        <f>passengers!BL331</f>
        <v>0</v>
      </c>
      <c r="Q331" s="32">
        <f>passengers!BM331</f>
        <v>0</v>
      </c>
      <c r="R331" s="32">
        <f>passengers!BN331</f>
        <v>0</v>
      </c>
      <c r="S331" s="32">
        <f>passengers!BO331</f>
        <v>0</v>
      </c>
      <c r="T331" s="32">
        <f t="shared" si="19"/>
        <v>0</v>
      </c>
      <c r="U331" s="32">
        <f t="shared" si="19"/>
        <v>0</v>
      </c>
      <c r="V331" s="32">
        <f t="shared" si="19"/>
        <v>0</v>
      </c>
      <c r="W331" s="32">
        <f t="shared" si="19"/>
        <v>0</v>
      </c>
    </row>
    <row r="332" spans="1:23" s="3" customFormat="1" ht="15" customHeight="1" x14ac:dyDescent="0.25">
      <c r="A332" s="36"/>
      <c r="B332" s="34"/>
      <c r="C332" s="35" t="s">
        <v>51</v>
      </c>
      <c r="D332" s="32">
        <f>passengers!P332</f>
        <v>8825</v>
      </c>
      <c r="E332" s="32">
        <f>passengers!Q332</f>
        <v>4741</v>
      </c>
      <c r="F332" s="32">
        <f>passengers!R332</f>
        <v>4084</v>
      </c>
      <c r="G332" s="32">
        <f>passengers!S332</f>
        <v>0</v>
      </c>
      <c r="H332" s="32">
        <f>passengers!AF332</f>
        <v>19587</v>
      </c>
      <c r="I332" s="32">
        <f>passengers!AG332</f>
        <v>11006</v>
      </c>
      <c r="J332" s="32">
        <f>passengers!AH332</f>
        <v>8581</v>
      </c>
      <c r="K332" s="32">
        <f>passengers!AI332</f>
        <v>0</v>
      </c>
      <c r="L332" s="32">
        <f>passengers!AV332</f>
        <v>21993</v>
      </c>
      <c r="M332" s="32">
        <f>passengers!AW332</f>
        <v>10685</v>
      </c>
      <c r="N332" s="32">
        <f>passengers!AX332</f>
        <v>11308</v>
      </c>
      <c r="O332" s="32">
        <f>passengers!AY332</f>
        <v>0</v>
      </c>
      <c r="P332" s="32">
        <f>passengers!BL332</f>
        <v>20610</v>
      </c>
      <c r="Q332" s="32">
        <f>passengers!BM332</f>
        <v>8762</v>
      </c>
      <c r="R332" s="32">
        <f>passengers!BN332</f>
        <v>11848</v>
      </c>
      <c r="S332" s="32">
        <f>passengers!BO332</f>
        <v>0</v>
      </c>
      <c r="T332" s="32">
        <f t="shared" si="19"/>
        <v>71015</v>
      </c>
      <c r="U332" s="32">
        <f t="shared" si="19"/>
        <v>35194</v>
      </c>
      <c r="V332" s="32">
        <f t="shared" si="19"/>
        <v>35821</v>
      </c>
      <c r="W332" s="32">
        <f t="shared" si="19"/>
        <v>0</v>
      </c>
    </row>
    <row r="333" spans="1:23" s="3" customFormat="1" ht="15" customHeight="1" x14ac:dyDescent="0.25">
      <c r="A333" s="36"/>
      <c r="B333" s="34"/>
      <c r="C333" s="35" t="s">
        <v>26</v>
      </c>
      <c r="D333" s="32">
        <f>passengers!P333</f>
        <v>0</v>
      </c>
      <c r="E333" s="32">
        <f>passengers!Q333</f>
        <v>0</v>
      </c>
      <c r="F333" s="32">
        <f>passengers!R333</f>
        <v>0</v>
      </c>
      <c r="G333" s="32">
        <f>passengers!S333</f>
        <v>0</v>
      </c>
      <c r="H333" s="32">
        <f>passengers!AF333</f>
        <v>0</v>
      </c>
      <c r="I333" s="32">
        <f>passengers!AG333</f>
        <v>0</v>
      </c>
      <c r="J333" s="32">
        <f>passengers!AH333</f>
        <v>0</v>
      </c>
      <c r="K333" s="32">
        <f>passengers!AI333</f>
        <v>0</v>
      </c>
      <c r="L333" s="32">
        <f>passengers!AV333</f>
        <v>0</v>
      </c>
      <c r="M333" s="32">
        <f>passengers!AW333</f>
        <v>0</v>
      </c>
      <c r="N333" s="32">
        <f>passengers!AX333</f>
        <v>0</v>
      </c>
      <c r="O333" s="32">
        <f>passengers!AY333</f>
        <v>0</v>
      </c>
      <c r="P333" s="32">
        <f>passengers!BL333</f>
        <v>0</v>
      </c>
      <c r="Q333" s="32">
        <f>passengers!BM333</f>
        <v>0</v>
      </c>
      <c r="R333" s="32">
        <f>passengers!BN333</f>
        <v>0</v>
      </c>
      <c r="S333" s="32">
        <f>passengers!BO333</f>
        <v>0</v>
      </c>
      <c r="T333" s="32">
        <f t="shared" si="19"/>
        <v>0</v>
      </c>
      <c r="U333" s="32">
        <f t="shared" si="19"/>
        <v>0</v>
      </c>
      <c r="V333" s="32">
        <f t="shared" si="19"/>
        <v>0</v>
      </c>
      <c r="W333" s="32">
        <f t="shared" si="19"/>
        <v>0</v>
      </c>
    </row>
    <row r="334" spans="1:23" s="3" customFormat="1" ht="15" customHeight="1" x14ac:dyDescent="0.25">
      <c r="A334" s="36"/>
      <c r="B334" s="34"/>
      <c r="C334" s="38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1:23" s="3" customFormat="1" ht="15" customHeight="1" x14ac:dyDescent="0.25">
      <c r="A335" s="33"/>
      <c r="B335" s="34" t="s">
        <v>277</v>
      </c>
      <c r="C335" s="35"/>
      <c r="D335" s="32">
        <f>passengers!P335</f>
        <v>369369</v>
      </c>
      <c r="E335" s="32">
        <f>passengers!Q335</f>
        <v>183863</v>
      </c>
      <c r="F335" s="32">
        <f>passengers!R335</f>
        <v>185506</v>
      </c>
      <c r="G335" s="32">
        <f>passengers!S335</f>
        <v>0</v>
      </c>
      <c r="H335" s="32">
        <f>passengers!AF335</f>
        <v>416012</v>
      </c>
      <c r="I335" s="32">
        <f>passengers!AG335</f>
        <v>201140</v>
      </c>
      <c r="J335" s="32">
        <f>passengers!AH335</f>
        <v>214872</v>
      </c>
      <c r="K335" s="32">
        <f>passengers!AI335</f>
        <v>0</v>
      </c>
      <c r="L335" s="32">
        <f>passengers!AV335</f>
        <v>403363</v>
      </c>
      <c r="M335" s="32">
        <f>passengers!AW335</f>
        <v>199204</v>
      </c>
      <c r="N335" s="32">
        <f>passengers!AX335</f>
        <v>204159</v>
      </c>
      <c r="O335" s="32">
        <f>passengers!AY335</f>
        <v>0</v>
      </c>
      <c r="P335" s="32">
        <f>passengers!BL335</f>
        <v>405303</v>
      </c>
      <c r="Q335" s="32">
        <f>passengers!BM335</f>
        <v>191423</v>
      </c>
      <c r="R335" s="32">
        <f>passengers!BN335</f>
        <v>213880</v>
      </c>
      <c r="S335" s="32">
        <f>passengers!BO335</f>
        <v>0</v>
      </c>
      <c r="T335" s="32">
        <f t="shared" ref="T335:W340" si="20">D335+H335+L335+P335</f>
        <v>1594047</v>
      </c>
      <c r="U335" s="32">
        <f t="shared" si="20"/>
        <v>775630</v>
      </c>
      <c r="V335" s="32">
        <f t="shared" si="20"/>
        <v>818417</v>
      </c>
      <c r="W335" s="32">
        <f t="shared" si="20"/>
        <v>0</v>
      </c>
    </row>
    <row r="336" spans="1:23" s="3" customFormat="1" ht="15" customHeight="1" x14ac:dyDescent="0.25">
      <c r="A336" s="36"/>
      <c r="B336" s="34"/>
      <c r="C336" s="35" t="s">
        <v>278</v>
      </c>
      <c r="D336" s="32">
        <f>passengers!P336</f>
        <v>15815</v>
      </c>
      <c r="E336" s="32">
        <f>passengers!Q336</f>
        <v>9561</v>
      </c>
      <c r="F336" s="32">
        <f>passengers!R336</f>
        <v>6254</v>
      </c>
      <c r="G336" s="32">
        <f>passengers!S336</f>
        <v>0</v>
      </c>
      <c r="H336" s="32">
        <f>passengers!AF336</f>
        <v>33714</v>
      </c>
      <c r="I336" s="32">
        <f>passengers!AG336</f>
        <v>18123</v>
      </c>
      <c r="J336" s="32">
        <f>passengers!AH336</f>
        <v>15591</v>
      </c>
      <c r="K336" s="32">
        <f>passengers!AI336</f>
        <v>0</v>
      </c>
      <c r="L336" s="32">
        <f>passengers!AV336</f>
        <v>34398</v>
      </c>
      <c r="M336" s="32">
        <f>passengers!AW336</f>
        <v>19625</v>
      </c>
      <c r="N336" s="32">
        <f>passengers!AX336</f>
        <v>14773</v>
      </c>
      <c r="O336" s="32">
        <f>passengers!AY336</f>
        <v>0</v>
      </c>
      <c r="P336" s="32">
        <f>passengers!BL336</f>
        <v>22564</v>
      </c>
      <c r="Q336" s="32">
        <f>passengers!BM336</f>
        <v>12255</v>
      </c>
      <c r="R336" s="32">
        <f>passengers!BN336</f>
        <v>10309</v>
      </c>
      <c r="S336" s="32">
        <f>passengers!BO336</f>
        <v>0</v>
      </c>
      <c r="T336" s="32">
        <f t="shared" si="20"/>
        <v>106491</v>
      </c>
      <c r="U336" s="32">
        <f t="shared" si="20"/>
        <v>59564</v>
      </c>
      <c r="V336" s="32">
        <f t="shared" si="20"/>
        <v>46927</v>
      </c>
      <c r="W336" s="32">
        <f t="shared" si="20"/>
        <v>0</v>
      </c>
    </row>
    <row r="337" spans="1:23" s="3" customFormat="1" ht="15" customHeight="1" x14ac:dyDescent="0.25">
      <c r="A337" s="36"/>
      <c r="B337" s="34"/>
      <c r="C337" s="38" t="s">
        <v>279</v>
      </c>
      <c r="D337" s="32">
        <f>passengers!P337</f>
        <v>15815</v>
      </c>
      <c r="E337" s="32">
        <f>passengers!Q337</f>
        <v>9561</v>
      </c>
      <c r="F337" s="32">
        <f>passengers!R337</f>
        <v>6254</v>
      </c>
      <c r="G337" s="32">
        <f>passengers!S337</f>
        <v>0</v>
      </c>
      <c r="H337" s="32">
        <f>passengers!AF337</f>
        <v>33714</v>
      </c>
      <c r="I337" s="32">
        <f>passengers!AG337</f>
        <v>18123</v>
      </c>
      <c r="J337" s="32">
        <f>passengers!AH337</f>
        <v>15591</v>
      </c>
      <c r="K337" s="32">
        <f>passengers!AI337</f>
        <v>0</v>
      </c>
      <c r="L337" s="32">
        <f>passengers!AV337</f>
        <v>34398</v>
      </c>
      <c r="M337" s="32">
        <f>passengers!AW337</f>
        <v>19625</v>
      </c>
      <c r="N337" s="32">
        <f>passengers!AX337</f>
        <v>14773</v>
      </c>
      <c r="O337" s="32">
        <f>passengers!AY337</f>
        <v>0</v>
      </c>
      <c r="P337" s="32">
        <f>passengers!BL337</f>
        <v>22564</v>
      </c>
      <c r="Q337" s="32">
        <f>passengers!BM337</f>
        <v>12255</v>
      </c>
      <c r="R337" s="32">
        <f>passengers!BN337</f>
        <v>10309</v>
      </c>
      <c r="S337" s="32">
        <f>passengers!BO337</f>
        <v>0</v>
      </c>
      <c r="T337" s="32">
        <f t="shared" si="20"/>
        <v>106491</v>
      </c>
      <c r="U337" s="32">
        <f t="shared" si="20"/>
        <v>59564</v>
      </c>
      <c r="V337" s="32">
        <f t="shared" si="20"/>
        <v>46927</v>
      </c>
      <c r="W337" s="32">
        <f t="shared" si="20"/>
        <v>0</v>
      </c>
    </row>
    <row r="338" spans="1:23" s="3" customFormat="1" ht="15" customHeight="1" x14ac:dyDescent="0.25">
      <c r="A338" s="36"/>
      <c r="B338" s="34"/>
      <c r="C338" s="38" t="s">
        <v>278</v>
      </c>
      <c r="D338" s="32">
        <f>passengers!P338</f>
        <v>0</v>
      </c>
      <c r="E338" s="32">
        <f>passengers!Q338</f>
        <v>0</v>
      </c>
      <c r="F338" s="32">
        <f>passengers!R338</f>
        <v>0</v>
      </c>
      <c r="G338" s="32">
        <f>passengers!S338</f>
        <v>0</v>
      </c>
      <c r="H338" s="32">
        <f>passengers!AF338</f>
        <v>0</v>
      </c>
      <c r="I338" s="32">
        <f>passengers!AG338</f>
        <v>0</v>
      </c>
      <c r="J338" s="32">
        <f>passengers!AH338</f>
        <v>0</v>
      </c>
      <c r="K338" s="32">
        <f>passengers!AI338</f>
        <v>0</v>
      </c>
      <c r="L338" s="32">
        <f>passengers!AV338</f>
        <v>0</v>
      </c>
      <c r="M338" s="32">
        <f>passengers!AW338</f>
        <v>0</v>
      </c>
      <c r="N338" s="32">
        <f>passengers!AX338</f>
        <v>0</v>
      </c>
      <c r="O338" s="32">
        <f>passengers!AY338</f>
        <v>0</v>
      </c>
      <c r="P338" s="32">
        <f>passengers!BL338</f>
        <v>0</v>
      </c>
      <c r="Q338" s="32">
        <f>passengers!BM338</f>
        <v>0</v>
      </c>
      <c r="R338" s="32">
        <f>passengers!BN338</f>
        <v>0</v>
      </c>
      <c r="S338" s="32">
        <f>passengers!BO338</f>
        <v>0</v>
      </c>
      <c r="T338" s="32">
        <f t="shared" si="20"/>
        <v>0</v>
      </c>
      <c r="U338" s="32">
        <f t="shared" si="20"/>
        <v>0</v>
      </c>
      <c r="V338" s="32">
        <f t="shared" si="20"/>
        <v>0</v>
      </c>
      <c r="W338" s="32">
        <f t="shared" si="20"/>
        <v>0</v>
      </c>
    </row>
    <row r="339" spans="1:23" s="3" customFormat="1" ht="15" customHeight="1" x14ac:dyDescent="0.25">
      <c r="A339" s="36"/>
      <c r="B339" s="34"/>
      <c r="C339" s="35" t="s">
        <v>280</v>
      </c>
      <c r="D339" s="32">
        <f>passengers!P339</f>
        <v>0</v>
      </c>
      <c r="E339" s="32">
        <f>passengers!Q339</f>
        <v>0</v>
      </c>
      <c r="F339" s="32">
        <f>passengers!R339</f>
        <v>0</v>
      </c>
      <c r="G339" s="32">
        <f>passengers!S339</f>
        <v>0</v>
      </c>
      <c r="H339" s="32">
        <f>passengers!AF339</f>
        <v>0</v>
      </c>
      <c r="I339" s="32">
        <f>passengers!AG339</f>
        <v>0</v>
      </c>
      <c r="J339" s="32">
        <f>passengers!AH339</f>
        <v>0</v>
      </c>
      <c r="K339" s="32">
        <f>passengers!AI339</f>
        <v>0</v>
      </c>
      <c r="L339" s="32">
        <f>passengers!AV339</f>
        <v>0</v>
      </c>
      <c r="M339" s="32">
        <f>passengers!AW339</f>
        <v>0</v>
      </c>
      <c r="N339" s="32">
        <f>passengers!AX339</f>
        <v>0</v>
      </c>
      <c r="O339" s="32">
        <f>passengers!AY339</f>
        <v>0</v>
      </c>
      <c r="P339" s="32">
        <f>passengers!BL339</f>
        <v>0</v>
      </c>
      <c r="Q339" s="32">
        <f>passengers!BM339</f>
        <v>0</v>
      </c>
      <c r="R339" s="32">
        <f>passengers!BN339</f>
        <v>0</v>
      </c>
      <c r="S339" s="32">
        <f>passengers!BO339</f>
        <v>0</v>
      </c>
      <c r="T339" s="32">
        <f>D339+H339+L339+P339</f>
        <v>0</v>
      </c>
      <c r="U339" s="32">
        <f>E339+I339+M339+Q339</f>
        <v>0</v>
      </c>
      <c r="V339" s="32">
        <f>F339+J339+N339+R339</f>
        <v>0</v>
      </c>
      <c r="W339" s="32">
        <f>G339+K339+O339+S339</f>
        <v>0</v>
      </c>
    </row>
    <row r="340" spans="1:23" s="3" customFormat="1" ht="15" customHeight="1" x14ac:dyDescent="0.25">
      <c r="A340" s="36"/>
      <c r="B340" s="34"/>
      <c r="C340" s="35" t="s">
        <v>26</v>
      </c>
      <c r="D340" s="32">
        <f>passengers!P340</f>
        <v>353554</v>
      </c>
      <c r="E340" s="32">
        <f>passengers!Q340</f>
        <v>174302</v>
      </c>
      <c r="F340" s="32">
        <f>passengers!R340</f>
        <v>179252</v>
      </c>
      <c r="G340" s="32">
        <f>passengers!S340</f>
        <v>0</v>
      </c>
      <c r="H340" s="32">
        <f>passengers!AF340</f>
        <v>382298</v>
      </c>
      <c r="I340" s="32">
        <f>passengers!AG340</f>
        <v>183017</v>
      </c>
      <c r="J340" s="32">
        <f>passengers!AH340</f>
        <v>199281</v>
      </c>
      <c r="K340" s="32">
        <f>passengers!AI340</f>
        <v>0</v>
      </c>
      <c r="L340" s="32">
        <f>passengers!AV340</f>
        <v>368965</v>
      </c>
      <c r="M340" s="32">
        <f>passengers!AW340</f>
        <v>179579</v>
      </c>
      <c r="N340" s="32">
        <f>passengers!AX340</f>
        <v>189386</v>
      </c>
      <c r="O340" s="32">
        <f>passengers!AY340</f>
        <v>0</v>
      </c>
      <c r="P340" s="32">
        <f>passengers!BL340</f>
        <v>382739</v>
      </c>
      <c r="Q340" s="32">
        <f>passengers!BM340</f>
        <v>179168</v>
      </c>
      <c r="R340" s="32">
        <f>passengers!BN340</f>
        <v>203571</v>
      </c>
      <c r="S340" s="32">
        <f>passengers!BO340</f>
        <v>0</v>
      </c>
      <c r="T340" s="32">
        <f t="shared" si="20"/>
        <v>1487556</v>
      </c>
      <c r="U340" s="32">
        <f t="shared" si="20"/>
        <v>716066</v>
      </c>
      <c r="V340" s="32">
        <f t="shared" si="20"/>
        <v>771490</v>
      </c>
      <c r="W340" s="32">
        <f t="shared" si="20"/>
        <v>0</v>
      </c>
    </row>
    <row r="341" spans="1:23" s="3" customFormat="1" ht="15" customHeight="1" x14ac:dyDescent="0.25">
      <c r="A341" s="36"/>
      <c r="B341" s="34"/>
      <c r="C341" s="38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s="3" customFormat="1" ht="15" customHeight="1" x14ac:dyDescent="0.25">
      <c r="A342" s="33"/>
      <c r="B342" s="34" t="s">
        <v>281</v>
      </c>
      <c r="C342" s="35"/>
      <c r="D342" s="32">
        <f>passengers!P342</f>
        <v>92665</v>
      </c>
      <c r="E342" s="32">
        <f>passengers!Q342</f>
        <v>43338</v>
      </c>
      <c r="F342" s="32">
        <f>passengers!R342</f>
        <v>49327</v>
      </c>
      <c r="G342" s="32">
        <f>passengers!S342</f>
        <v>0</v>
      </c>
      <c r="H342" s="32">
        <f>passengers!AF342</f>
        <v>111155</v>
      </c>
      <c r="I342" s="32">
        <f>passengers!AG342</f>
        <v>56267</v>
      </c>
      <c r="J342" s="32">
        <f>passengers!AH342</f>
        <v>54888</v>
      </c>
      <c r="K342" s="32">
        <f>passengers!AI342</f>
        <v>0</v>
      </c>
      <c r="L342" s="32">
        <f>passengers!AV342</f>
        <v>123631</v>
      </c>
      <c r="M342" s="32">
        <f>passengers!AW342</f>
        <v>61239</v>
      </c>
      <c r="N342" s="32">
        <f>passengers!AX342</f>
        <v>62392</v>
      </c>
      <c r="O342" s="32">
        <f>passengers!AY342</f>
        <v>0</v>
      </c>
      <c r="P342" s="32">
        <f>passengers!BL342</f>
        <v>93390</v>
      </c>
      <c r="Q342" s="32">
        <f>passengers!BM342</f>
        <v>50481</v>
      </c>
      <c r="R342" s="32">
        <f>passengers!BN342</f>
        <v>42909</v>
      </c>
      <c r="S342" s="32">
        <f>passengers!BO342</f>
        <v>0</v>
      </c>
      <c r="T342" s="32">
        <f t="shared" ref="T342:W353" si="21">D342+H342+L342+P342</f>
        <v>420841</v>
      </c>
      <c r="U342" s="32">
        <f t="shared" si="21"/>
        <v>211325</v>
      </c>
      <c r="V342" s="32">
        <f t="shared" si="21"/>
        <v>209516</v>
      </c>
      <c r="W342" s="32">
        <f t="shared" si="21"/>
        <v>0</v>
      </c>
    </row>
    <row r="343" spans="1:23" s="3" customFormat="1" ht="15" customHeight="1" x14ac:dyDescent="0.25">
      <c r="A343" s="36"/>
      <c r="B343" s="34"/>
      <c r="C343" s="35" t="s">
        <v>282</v>
      </c>
      <c r="D343" s="32">
        <f>passengers!P343</f>
        <v>85600</v>
      </c>
      <c r="E343" s="32">
        <f>passengers!Q343</f>
        <v>40064</v>
      </c>
      <c r="F343" s="32">
        <f>passengers!R343</f>
        <v>45536</v>
      </c>
      <c r="G343" s="32">
        <f>passengers!S343</f>
        <v>0</v>
      </c>
      <c r="H343" s="32">
        <f>passengers!AF343</f>
        <v>107882</v>
      </c>
      <c r="I343" s="32">
        <f>passengers!AG343</f>
        <v>54343</v>
      </c>
      <c r="J343" s="32">
        <f>passengers!AH343</f>
        <v>53539</v>
      </c>
      <c r="K343" s="32">
        <f>passengers!AI343</f>
        <v>0</v>
      </c>
      <c r="L343" s="32">
        <f>passengers!AV343</f>
        <v>121115</v>
      </c>
      <c r="M343" s="32">
        <f>passengers!AW343</f>
        <v>59704</v>
      </c>
      <c r="N343" s="32">
        <f>passengers!AX343</f>
        <v>61411</v>
      </c>
      <c r="O343" s="32">
        <f>passengers!AY343</f>
        <v>0</v>
      </c>
      <c r="P343" s="32">
        <f>passengers!BL343</f>
        <v>91013</v>
      </c>
      <c r="Q343" s="32">
        <f>passengers!BM343</f>
        <v>48958</v>
      </c>
      <c r="R343" s="32">
        <f>passengers!BN343</f>
        <v>42055</v>
      </c>
      <c r="S343" s="32">
        <f>passengers!BO343</f>
        <v>0</v>
      </c>
      <c r="T343" s="32">
        <f t="shared" si="21"/>
        <v>405610</v>
      </c>
      <c r="U343" s="32">
        <f t="shared" si="21"/>
        <v>203069</v>
      </c>
      <c r="V343" s="32">
        <f t="shared" si="21"/>
        <v>202541</v>
      </c>
      <c r="W343" s="32">
        <f t="shared" si="21"/>
        <v>0</v>
      </c>
    </row>
    <row r="344" spans="1:23" s="3" customFormat="1" ht="15" customHeight="1" x14ac:dyDescent="0.25">
      <c r="A344" s="36"/>
      <c r="B344" s="34"/>
      <c r="C344" s="38" t="s">
        <v>283</v>
      </c>
      <c r="D344" s="32">
        <f>passengers!P344</f>
        <v>85600</v>
      </c>
      <c r="E344" s="32">
        <f>passengers!Q344</f>
        <v>40064</v>
      </c>
      <c r="F344" s="32">
        <f>passengers!R344</f>
        <v>45536</v>
      </c>
      <c r="G344" s="32">
        <f>passengers!S344</f>
        <v>0</v>
      </c>
      <c r="H344" s="32">
        <f>passengers!AF344</f>
        <v>107882</v>
      </c>
      <c r="I344" s="32">
        <f>passengers!AG344</f>
        <v>54343</v>
      </c>
      <c r="J344" s="32">
        <f>passengers!AH344</f>
        <v>53539</v>
      </c>
      <c r="K344" s="32">
        <f>passengers!AI344</f>
        <v>0</v>
      </c>
      <c r="L344" s="32">
        <f>passengers!AV344</f>
        <v>121115</v>
      </c>
      <c r="M344" s="32">
        <f>passengers!AW344</f>
        <v>59704</v>
      </c>
      <c r="N344" s="32">
        <f>passengers!AX344</f>
        <v>61411</v>
      </c>
      <c r="O344" s="32">
        <f>passengers!AY344</f>
        <v>0</v>
      </c>
      <c r="P344" s="32">
        <f>passengers!BL344</f>
        <v>91013</v>
      </c>
      <c r="Q344" s="32">
        <f>passengers!BM344</f>
        <v>48958</v>
      </c>
      <c r="R344" s="32">
        <f>passengers!BN344</f>
        <v>42055</v>
      </c>
      <c r="S344" s="32">
        <f>passengers!BO344</f>
        <v>0</v>
      </c>
      <c r="T344" s="32">
        <f t="shared" si="21"/>
        <v>405610</v>
      </c>
      <c r="U344" s="32">
        <f t="shared" si="21"/>
        <v>203069</v>
      </c>
      <c r="V344" s="32">
        <f t="shared" si="21"/>
        <v>202541</v>
      </c>
      <c r="W344" s="32">
        <f t="shared" si="21"/>
        <v>0</v>
      </c>
    </row>
    <row r="345" spans="1:23" s="3" customFormat="1" ht="15" customHeight="1" x14ac:dyDescent="0.25">
      <c r="A345" s="36"/>
      <c r="B345" s="34"/>
      <c r="C345" s="38" t="s">
        <v>282</v>
      </c>
      <c r="D345" s="32">
        <f>passengers!P345</f>
        <v>0</v>
      </c>
      <c r="E345" s="32">
        <f>passengers!Q345</f>
        <v>0</v>
      </c>
      <c r="F345" s="32">
        <f>passengers!R345</f>
        <v>0</v>
      </c>
      <c r="G345" s="32">
        <f>passengers!S345</f>
        <v>0</v>
      </c>
      <c r="H345" s="32">
        <f>passengers!AF345</f>
        <v>0</v>
      </c>
      <c r="I345" s="32">
        <f>passengers!AG345</f>
        <v>0</v>
      </c>
      <c r="J345" s="32">
        <f>passengers!AH345</f>
        <v>0</v>
      </c>
      <c r="K345" s="32">
        <f>passengers!AI345</f>
        <v>0</v>
      </c>
      <c r="L345" s="32">
        <f>passengers!AV345</f>
        <v>0</v>
      </c>
      <c r="M345" s="32">
        <f>passengers!AW345</f>
        <v>0</v>
      </c>
      <c r="N345" s="32">
        <f>passengers!AX345</f>
        <v>0</v>
      </c>
      <c r="O345" s="32">
        <f>passengers!AY345</f>
        <v>0</v>
      </c>
      <c r="P345" s="32">
        <f>passengers!BL345</f>
        <v>0</v>
      </c>
      <c r="Q345" s="32">
        <f>passengers!BM345</f>
        <v>0</v>
      </c>
      <c r="R345" s="32">
        <f>passengers!BN345</f>
        <v>0</v>
      </c>
      <c r="S345" s="32">
        <f>passengers!BO345</f>
        <v>0</v>
      </c>
      <c r="T345" s="32">
        <f t="shared" si="21"/>
        <v>0</v>
      </c>
      <c r="U345" s="32">
        <f t="shared" si="21"/>
        <v>0</v>
      </c>
      <c r="V345" s="32">
        <f t="shared" si="21"/>
        <v>0</v>
      </c>
      <c r="W345" s="32">
        <f t="shared" si="21"/>
        <v>0</v>
      </c>
    </row>
    <row r="346" spans="1:23" s="3" customFormat="1" ht="15" customHeight="1" x14ac:dyDescent="0.25">
      <c r="A346" s="36"/>
      <c r="B346" s="34"/>
      <c r="C346" s="38" t="s">
        <v>284</v>
      </c>
      <c r="D346" s="32">
        <f>passengers!P346</f>
        <v>0</v>
      </c>
      <c r="E346" s="32">
        <f>passengers!Q346</f>
        <v>0</v>
      </c>
      <c r="F346" s="32">
        <f>passengers!R346</f>
        <v>0</v>
      </c>
      <c r="G346" s="32">
        <f>passengers!S346</f>
        <v>0</v>
      </c>
      <c r="H346" s="32">
        <f>passengers!AF346</f>
        <v>0</v>
      </c>
      <c r="I346" s="32">
        <f>passengers!AG346</f>
        <v>0</v>
      </c>
      <c r="J346" s="32">
        <f>passengers!AH346</f>
        <v>0</v>
      </c>
      <c r="K346" s="32">
        <f>passengers!AI346</f>
        <v>0</v>
      </c>
      <c r="L346" s="32">
        <f>passengers!AV346</f>
        <v>0</v>
      </c>
      <c r="M346" s="32">
        <f>passengers!AW346</f>
        <v>0</v>
      </c>
      <c r="N346" s="32">
        <f>passengers!AX346</f>
        <v>0</v>
      </c>
      <c r="O346" s="32">
        <f>passengers!AY346</f>
        <v>0</v>
      </c>
      <c r="P346" s="32">
        <f>passengers!BL346</f>
        <v>0</v>
      </c>
      <c r="Q346" s="32">
        <f>passengers!BM346</f>
        <v>0</v>
      </c>
      <c r="R346" s="32">
        <f>passengers!BN346</f>
        <v>0</v>
      </c>
      <c r="S346" s="32">
        <f>passengers!BO346</f>
        <v>0</v>
      </c>
      <c r="T346" s="32">
        <f t="shared" si="21"/>
        <v>0</v>
      </c>
      <c r="U346" s="32">
        <f t="shared" si="21"/>
        <v>0</v>
      </c>
      <c r="V346" s="32">
        <f t="shared" si="21"/>
        <v>0</v>
      </c>
      <c r="W346" s="32">
        <f t="shared" si="21"/>
        <v>0</v>
      </c>
    </row>
    <row r="347" spans="1:23" s="3" customFormat="1" ht="15" customHeight="1" x14ac:dyDescent="0.25">
      <c r="A347" s="36"/>
      <c r="B347" s="34"/>
      <c r="C347" s="35" t="s">
        <v>285</v>
      </c>
      <c r="D347" s="32">
        <f>passengers!P347</f>
        <v>0</v>
      </c>
      <c r="E347" s="32">
        <f>passengers!Q347</f>
        <v>0</v>
      </c>
      <c r="F347" s="32">
        <f>passengers!R347</f>
        <v>0</v>
      </c>
      <c r="G347" s="32">
        <f>passengers!S347</f>
        <v>0</v>
      </c>
      <c r="H347" s="32">
        <f>passengers!AF347</f>
        <v>0</v>
      </c>
      <c r="I347" s="32">
        <f>passengers!AG347</f>
        <v>0</v>
      </c>
      <c r="J347" s="32">
        <f>passengers!AH347</f>
        <v>0</v>
      </c>
      <c r="K347" s="32">
        <f>passengers!AI347</f>
        <v>0</v>
      </c>
      <c r="L347" s="32">
        <f>passengers!AV347</f>
        <v>0</v>
      </c>
      <c r="M347" s="32">
        <f>passengers!AW347</f>
        <v>0</v>
      </c>
      <c r="N347" s="32">
        <f>passengers!AX347</f>
        <v>0</v>
      </c>
      <c r="O347" s="32">
        <f>passengers!AY347</f>
        <v>0</v>
      </c>
      <c r="P347" s="32">
        <f>passengers!BL347</f>
        <v>0</v>
      </c>
      <c r="Q347" s="32">
        <f>passengers!BM347</f>
        <v>0</v>
      </c>
      <c r="R347" s="32">
        <f>passengers!BN347</f>
        <v>0</v>
      </c>
      <c r="S347" s="32">
        <f>passengers!BO347</f>
        <v>0</v>
      </c>
      <c r="T347" s="32">
        <f t="shared" si="21"/>
        <v>0</v>
      </c>
      <c r="U347" s="32">
        <f t="shared" si="21"/>
        <v>0</v>
      </c>
      <c r="V347" s="32">
        <f t="shared" si="21"/>
        <v>0</v>
      </c>
      <c r="W347" s="32">
        <f t="shared" si="21"/>
        <v>0</v>
      </c>
    </row>
    <row r="348" spans="1:23" s="3" customFormat="1" ht="15" customHeight="1" x14ac:dyDescent="0.25">
      <c r="A348" s="36"/>
      <c r="B348" s="34"/>
      <c r="C348" s="35" t="s">
        <v>286</v>
      </c>
      <c r="D348" s="32">
        <f>passengers!P348</f>
        <v>7065</v>
      </c>
      <c r="E348" s="32">
        <f>passengers!Q348</f>
        <v>3274</v>
      </c>
      <c r="F348" s="32">
        <f>passengers!R348</f>
        <v>3791</v>
      </c>
      <c r="G348" s="32">
        <f>passengers!S348</f>
        <v>0</v>
      </c>
      <c r="H348" s="32">
        <f>passengers!AF348</f>
        <v>3273</v>
      </c>
      <c r="I348" s="32">
        <f>passengers!AG348</f>
        <v>1924</v>
      </c>
      <c r="J348" s="32">
        <f>passengers!AH348</f>
        <v>1349</v>
      </c>
      <c r="K348" s="32">
        <f>passengers!AI348</f>
        <v>0</v>
      </c>
      <c r="L348" s="32">
        <f>passengers!AV348</f>
        <v>2516</v>
      </c>
      <c r="M348" s="32">
        <f>passengers!AW348</f>
        <v>1535</v>
      </c>
      <c r="N348" s="32">
        <f>passengers!AX348</f>
        <v>981</v>
      </c>
      <c r="O348" s="32">
        <f>passengers!AY348</f>
        <v>0</v>
      </c>
      <c r="P348" s="32">
        <f>passengers!BL348</f>
        <v>2377</v>
      </c>
      <c r="Q348" s="32">
        <f>passengers!BM348</f>
        <v>1523</v>
      </c>
      <c r="R348" s="32">
        <f>passengers!BN348</f>
        <v>854</v>
      </c>
      <c r="S348" s="32">
        <f>passengers!BO348</f>
        <v>0</v>
      </c>
      <c r="T348" s="32">
        <f t="shared" si="21"/>
        <v>15231</v>
      </c>
      <c r="U348" s="32">
        <f t="shared" si="21"/>
        <v>8256</v>
      </c>
      <c r="V348" s="32">
        <f t="shared" si="21"/>
        <v>6975</v>
      </c>
      <c r="W348" s="32">
        <f t="shared" si="21"/>
        <v>0</v>
      </c>
    </row>
    <row r="349" spans="1:23" s="3" customFormat="1" ht="15" customHeight="1" x14ac:dyDescent="0.25">
      <c r="A349" s="36"/>
      <c r="B349" s="34"/>
      <c r="C349" s="38" t="s">
        <v>287</v>
      </c>
      <c r="D349" s="32">
        <f>passengers!P349</f>
        <v>7065</v>
      </c>
      <c r="E349" s="32">
        <f>passengers!Q349</f>
        <v>3274</v>
      </c>
      <c r="F349" s="32">
        <f>passengers!R349</f>
        <v>3791</v>
      </c>
      <c r="G349" s="32">
        <f>passengers!S349</f>
        <v>0</v>
      </c>
      <c r="H349" s="32">
        <f>passengers!AF349</f>
        <v>3273</v>
      </c>
      <c r="I349" s="32">
        <f>passengers!AG349</f>
        <v>1924</v>
      </c>
      <c r="J349" s="32">
        <f>passengers!AH349</f>
        <v>1349</v>
      </c>
      <c r="K349" s="32">
        <f>passengers!AI349</f>
        <v>0</v>
      </c>
      <c r="L349" s="32">
        <f>passengers!AV349</f>
        <v>2516</v>
      </c>
      <c r="M349" s="32">
        <f>passengers!AW349</f>
        <v>1535</v>
      </c>
      <c r="N349" s="32">
        <f>passengers!AX349</f>
        <v>981</v>
      </c>
      <c r="O349" s="32">
        <f>passengers!AY349</f>
        <v>0</v>
      </c>
      <c r="P349" s="32">
        <f>passengers!BL349</f>
        <v>2377</v>
      </c>
      <c r="Q349" s="32">
        <f>passengers!BM349</f>
        <v>1523</v>
      </c>
      <c r="R349" s="32">
        <f>passengers!BN349</f>
        <v>854</v>
      </c>
      <c r="S349" s="32">
        <f>passengers!BO349</f>
        <v>0</v>
      </c>
      <c r="T349" s="32">
        <f t="shared" si="21"/>
        <v>15231</v>
      </c>
      <c r="U349" s="32">
        <f t="shared" si="21"/>
        <v>8256</v>
      </c>
      <c r="V349" s="32">
        <f t="shared" si="21"/>
        <v>6975</v>
      </c>
      <c r="W349" s="32">
        <f t="shared" si="21"/>
        <v>0</v>
      </c>
    </row>
    <row r="350" spans="1:23" s="3" customFormat="1" ht="15" customHeight="1" x14ac:dyDescent="0.25">
      <c r="A350" s="36"/>
      <c r="B350" s="34"/>
      <c r="C350" s="38" t="s">
        <v>288</v>
      </c>
      <c r="D350" s="32">
        <f>passengers!P350</f>
        <v>0</v>
      </c>
      <c r="E350" s="32">
        <f>passengers!Q350</f>
        <v>0</v>
      </c>
      <c r="F350" s="32">
        <f>passengers!R350</f>
        <v>0</v>
      </c>
      <c r="G350" s="32">
        <f>passengers!S350</f>
        <v>0</v>
      </c>
      <c r="H350" s="32">
        <f>passengers!AF350</f>
        <v>0</v>
      </c>
      <c r="I350" s="32">
        <f>passengers!AG350</f>
        <v>0</v>
      </c>
      <c r="J350" s="32">
        <f>passengers!AH350</f>
        <v>0</v>
      </c>
      <c r="K350" s="32">
        <f>passengers!AI350</f>
        <v>0</v>
      </c>
      <c r="L350" s="32">
        <f>passengers!AV350</f>
        <v>0</v>
      </c>
      <c r="M350" s="32">
        <f>passengers!AW350</f>
        <v>0</v>
      </c>
      <c r="N350" s="32">
        <f>passengers!AX350</f>
        <v>0</v>
      </c>
      <c r="O350" s="32">
        <f>passengers!AY350</f>
        <v>0</v>
      </c>
      <c r="P350" s="32">
        <f>passengers!BL350</f>
        <v>0</v>
      </c>
      <c r="Q350" s="32">
        <f>passengers!BM350</f>
        <v>0</v>
      </c>
      <c r="R350" s="32">
        <f>passengers!BN350</f>
        <v>0</v>
      </c>
      <c r="S350" s="32">
        <f>passengers!BO350</f>
        <v>0</v>
      </c>
      <c r="T350" s="32">
        <f t="shared" si="21"/>
        <v>0</v>
      </c>
      <c r="U350" s="32">
        <f t="shared" si="21"/>
        <v>0</v>
      </c>
      <c r="V350" s="32">
        <f t="shared" si="21"/>
        <v>0</v>
      </c>
      <c r="W350" s="32">
        <f t="shared" si="21"/>
        <v>0</v>
      </c>
    </row>
    <row r="351" spans="1:23" s="3" customFormat="1" ht="15" customHeight="1" x14ac:dyDescent="0.25">
      <c r="A351" s="36"/>
      <c r="B351" s="34"/>
      <c r="C351" s="38" t="s">
        <v>289</v>
      </c>
      <c r="D351" s="32">
        <f>passengers!P351</f>
        <v>0</v>
      </c>
      <c r="E351" s="32">
        <f>passengers!Q351</f>
        <v>0</v>
      </c>
      <c r="F351" s="32">
        <f>passengers!R351</f>
        <v>0</v>
      </c>
      <c r="G351" s="32">
        <f>passengers!S351</f>
        <v>0</v>
      </c>
      <c r="H351" s="32">
        <f>passengers!AF351</f>
        <v>0</v>
      </c>
      <c r="I351" s="32">
        <f>passengers!AG351</f>
        <v>0</v>
      </c>
      <c r="J351" s="32">
        <f>passengers!AH351</f>
        <v>0</v>
      </c>
      <c r="K351" s="32">
        <f>passengers!AI351</f>
        <v>0</v>
      </c>
      <c r="L351" s="32">
        <f>passengers!AV351</f>
        <v>0</v>
      </c>
      <c r="M351" s="32">
        <f>passengers!AW351</f>
        <v>0</v>
      </c>
      <c r="N351" s="32">
        <f>passengers!AX351</f>
        <v>0</v>
      </c>
      <c r="O351" s="32">
        <f>passengers!AY351</f>
        <v>0</v>
      </c>
      <c r="P351" s="32">
        <f>passengers!BL351</f>
        <v>0</v>
      </c>
      <c r="Q351" s="32">
        <f>passengers!BM351</f>
        <v>0</v>
      </c>
      <c r="R351" s="32">
        <f>passengers!BN351</f>
        <v>0</v>
      </c>
      <c r="S351" s="32">
        <f>passengers!BO351</f>
        <v>0</v>
      </c>
      <c r="T351" s="32">
        <f t="shared" si="21"/>
        <v>0</v>
      </c>
      <c r="U351" s="32">
        <f t="shared" si="21"/>
        <v>0</v>
      </c>
      <c r="V351" s="32">
        <f t="shared" si="21"/>
        <v>0</v>
      </c>
      <c r="W351" s="32">
        <f t="shared" si="21"/>
        <v>0</v>
      </c>
    </row>
    <row r="352" spans="1:23" s="3" customFormat="1" ht="15" customHeight="1" x14ac:dyDescent="0.25">
      <c r="A352" s="36"/>
      <c r="B352" s="34"/>
      <c r="C352" s="35" t="s">
        <v>51</v>
      </c>
      <c r="D352" s="32">
        <f>passengers!P352</f>
        <v>0</v>
      </c>
      <c r="E352" s="32">
        <f>passengers!Q352</f>
        <v>0</v>
      </c>
      <c r="F352" s="32">
        <f>passengers!R352</f>
        <v>0</v>
      </c>
      <c r="G352" s="32">
        <f>passengers!S352</f>
        <v>0</v>
      </c>
      <c r="H352" s="32">
        <f>passengers!AF352</f>
        <v>0</v>
      </c>
      <c r="I352" s="32">
        <f>passengers!AG352</f>
        <v>0</v>
      </c>
      <c r="J352" s="32">
        <f>passengers!AH352</f>
        <v>0</v>
      </c>
      <c r="K352" s="32">
        <f>passengers!AI352</f>
        <v>0</v>
      </c>
      <c r="L352" s="32">
        <f>passengers!AV352</f>
        <v>0</v>
      </c>
      <c r="M352" s="32">
        <f>passengers!AW352</f>
        <v>0</v>
      </c>
      <c r="N352" s="32">
        <f>passengers!AX352</f>
        <v>0</v>
      </c>
      <c r="O352" s="32">
        <f>passengers!AY352</f>
        <v>0</v>
      </c>
      <c r="P352" s="32">
        <f>passengers!BL352</f>
        <v>0</v>
      </c>
      <c r="Q352" s="32">
        <f>passengers!BM352</f>
        <v>0</v>
      </c>
      <c r="R352" s="32">
        <f>passengers!BN352</f>
        <v>0</v>
      </c>
      <c r="S352" s="32">
        <f>passengers!BO352</f>
        <v>0</v>
      </c>
      <c r="T352" s="32">
        <f t="shared" si="21"/>
        <v>0</v>
      </c>
      <c r="U352" s="32">
        <f t="shared" si="21"/>
        <v>0</v>
      </c>
      <c r="V352" s="32">
        <f t="shared" si="21"/>
        <v>0</v>
      </c>
      <c r="W352" s="32">
        <f t="shared" si="21"/>
        <v>0</v>
      </c>
    </row>
    <row r="353" spans="1:23" s="3" customFormat="1" ht="15.75" x14ac:dyDescent="0.25">
      <c r="A353" s="36"/>
      <c r="B353" s="34"/>
      <c r="C353" s="35" t="s">
        <v>26</v>
      </c>
      <c r="D353" s="32">
        <f>passengers!P353</f>
        <v>0</v>
      </c>
      <c r="E353" s="32">
        <f>passengers!Q353</f>
        <v>0</v>
      </c>
      <c r="F353" s="32">
        <f>passengers!R353</f>
        <v>0</v>
      </c>
      <c r="G353" s="32">
        <f>passengers!S353</f>
        <v>0</v>
      </c>
      <c r="H353" s="32">
        <f>passengers!AF353</f>
        <v>0</v>
      </c>
      <c r="I353" s="32">
        <f>passengers!AG353</f>
        <v>0</v>
      </c>
      <c r="J353" s="32">
        <f>passengers!AH353</f>
        <v>0</v>
      </c>
      <c r="K353" s="32">
        <f>passengers!AI353</f>
        <v>0</v>
      </c>
      <c r="L353" s="32">
        <f>passengers!AV353</f>
        <v>0</v>
      </c>
      <c r="M353" s="32">
        <f>passengers!AW353</f>
        <v>0</v>
      </c>
      <c r="N353" s="32">
        <f>passengers!AX353</f>
        <v>0</v>
      </c>
      <c r="O353" s="32">
        <f>passengers!AY353</f>
        <v>0</v>
      </c>
      <c r="P353" s="32">
        <f>passengers!BL353</f>
        <v>0</v>
      </c>
      <c r="Q353" s="32">
        <f>passengers!BM353</f>
        <v>0</v>
      </c>
      <c r="R353" s="32">
        <f>passengers!BN353</f>
        <v>0</v>
      </c>
      <c r="S353" s="32">
        <f>passengers!BO353</f>
        <v>0</v>
      </c>
      <c r="T353" s="32">
        <f t="shared" si="21"/>
        <v>0</v>
      </c>
      <c r="U353" s="32">
        <f t="shared" si="21"/>
        <v>0</v>
      </c>
      <c r="V353" s="32">
        <f t="shared" si="21"/>
        <v>0</v>
      </c>
      <c r="W353" s="32">
        <f t="shared" si="21"/>
        <v>0</v>
      </c>
    </row>
    <row r="354" spans="1:23" s="3" customFormat="1" ht="15" customHeight="1" x14ac:dyDescent="0.25">
      <c r="A354" s="36"/>
      <c r="B354" s="34"/>
      <c r="C354" s="38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s="3" customFormat="1" ht="15" customHeight="1" x14ac:dyDescent="0.25">
      <c r="A355" s="33"/>
      <c r="B355" s="34" t="s">
        <v>290</v>
      </c>
      <c r="C355" s="35"/>
      <c r="D355" s="32">
        <f>passengers!P355</f>
        <v>624894</v>
      </c>
      <c r="E355" s="32">
        <f>passengers!Q355</f>
        <v>320563</v>
      </c>
      <c r="F355" s="32">
        <f>passengers!R355</f>
        <v>304331</v>
      </c>
      <c r="G355" s="32">
        <f>passengers!S355</f>
        <v>0</v>
      </c>
      <c r="H355" s="32">
        <f>passengers!AF355</f>
        <v>860771</v>
      </c>
      <c r="I355" s="32">
        <f>passengers!AG355</f>
        <v>442727</v>
      </c>
      <c r="J355" s="32">
        <f>passengers!AH355</f>
        <v>418044</v>
      </c>
      <c r="K355" s="32">
        <f>passengers!AI355</f>
        <v>0</v>
      </c>
      <c r="L355" s="32">
        <f>passengers!AV355</f>
        <v>894434</v>
      </c>
      <c r="M355" s="32">
        <f>passengers!AW355</f>
        <v>455168</v>
      </c>
      <c r="N355" s="32">
        <f>passengers!AX355</f>
        <v>439106</v>
      </c>
      <c r="O355" s="32">
        <f>passengers!AY355</f>
        <v>160</v>
      </c>
      <c r="P355" s="32">
        <f>passengers!BL355</f>
        <v>758260</v>
      </c>
      <c r="Q355" s="32">
        <f>passengers!BM355</f>
        <v>394179</v>
      </c>
      <c r="R355" s="32">
        <f>passengers!BN355</f>
        <v>363911</v>
      </c>
      <c r="S355" s="32">
        <f>passengers!BO355</f>
        <v>170</v>
      </c>
      <c r="T355" s="32">
        <f t="shared" ref="T355:W370" si="22">D355+H355+L355+P355</f>
        <v>3138359</v>
      </c>
      <c r="U355" s="32">
        <f t="shared" si="22"/>
        <v>1612637</v>
      </c>
      <c r="V355" s="32">
        <f t="shared" si="22"/>
        <v>1525392</v>
      </c>
      <c r="W355" s="32">
        <f t="shared" si="22"/>
        <v>330</v>
      </c>
    </row>
    <row r="356" spans="1:23" s="3" customFormat="1" ht="15" customHeight="1" x14ac:dyDescent="0.25">
      <c r="A356" s="36"/>
      <c r="B356" s="34"/>
      <c r="C356" s="35" t="s">
        <v>291</v>
      </c>
      <c r="D356" s="32">
        <f>passengers!P356</f>
        <v>248518</v>
      </c>
      <c r="E356" s="32">
        <f>passengers!Q356</f>
        <v>129613</v>
      </c>
      <c r="F356" s="32">
        <f>passengers!R356</f>
        <v>118905</v>
      </c>
      <c r="G356" s="32">
        <f>passengers!S356</f>
        <v>0</v>
      </c>
      <c r="H356" s="32">
        <f>passengers!AF356</f>
        <v>363502</v>
      </c>
      <c r="I356" s="32">
        <f>passengers!AG356</f>
        <v>186657</v>
      </c>
      <c r="J356" s="32">
        <f>passengers!AH356</f>
        <v>176845</v>
      </c>
      <c r="K356" s="32">
        <f>passengers!AI356</f>
        <v>0</v>
      </c>
      <c r="L356" s="32">
        <f>passengers!AV356</f>
        <v>376382</v>
      </c>
      <c r="M356" s="32">
        <f>passengers!AW356</f>
        <v>191838</v>
      </c>
      <c r="N356" s="32">
        <f>passengers!AX356</f>
        <v>184544</v>
      </c>
      <c r="O356" s="32">
        <f>passengers!AY356</f>
        <v>0</v>
      </c>
      <c r="P356" s="32">
        <f>passengers!BL356</f>
        <v>300868</v>
      </c>
      <c r="Q356" s="32">
        <f>passengers!BM356</f>
        <v>156094</v>
      </c>
      <c r="R356" s="32">
        <f>passengers!BN356</f>
        <v>144774</v>
      </c>
      <c r="S356" s="32">
        <f>passengers!BO356</f>
        <v>0</v>
      </c>
      <c r="T356" s="32">
        <f t="shared" si="22"/>
        <v>1289270</v>
      </c>
      <c r="U356" s="32">
        <f t="shared" si="22"/>
        <v>664202</v>
      </c>
      <c r="V356" s="32">
        <f t="shared" si="22"/>
        <v>625068</v>
      </c>
      <c r="W356" s="32">
        <f t="shared" si="22"/>
        <v>0</v>
      </c>
    </row>
    <row r="357" spans="1:23" s="3" customFormat="1" ht="15" customHeight="1" x14ac:dyDescent="0.25">
      <c r="A357" s="36"/>
      <c r="B357" s="34"/>
      <c r="C357" s="38" t="s">
        <v>292</v>
      </c>
      <c r="D357" s="32">
        <f>passengers!P357</f>
        <v>103887</v>
      </c>
      <c r="E357" s="32">
        <f>passengers!Q357</f>
        <v>53759</v>
      </c>
      <c r="F357" s="32">
        <f>passengers!R357</f>
        <v>50128</v>
      </c>
      <c r="G357" s="32">
        <f>passengers!S357</f>
        <v>0</v>
      </c>
      <c r="H357" s="32">
        <f>passengers!AF357</f>
        <v>158079</v>
      </c>
      <c r="I357" s="32">
        <f>passengers!AG357</f>
        <v>81053</v>
      </c>
      <c r="J357" s="32">
        <f>passengers!AH357</f>
        <v>77026</v>
      </c>
      <c r="K357" s="32">
        <f>passengers!AI357</f>
        <v>0</v>
      </c>
      <c r="L357" s="32">
        <f>passengers!AV357</f>
        <v>173838</v>
      </c>
      <c r="M357" s="32">
        <f>passengers!AW357</f>
        <v>87132</v>
      </c>
      <c r="N357" s="32">
        <f>passengers!AX357</f>
        <v>86706</v>
      </c>
      <c r="O357" s="32">
        <f>passengers!AY357</f>
        <v>0</v>
      </c>
      <c r="P357" s="32">
        <f>passengers!BL357</f>
        <v>134080</v>
      </c>
      <c r="Q357" s="32">
        <f>passengers!BM357</f>
        <v>68799</v>
      </c>
      <c r="R357" s="32">
        <f>passengers!BN357</f>
        <v>65281</v>
      </c>
      <c r="S357" s="32">
        <f>passengers!BO357</f>
        <v>0</v>
      </c>
      <c r="T357" s="32">
        <f t="shared" si="22"/>
        <v>569884</v>
      </c>
      <c r="U357" s="32">
        <f t="shared" si="22"/>
        <v>290743</v>
      </c>
      <c r="V357" s="32">
        <f t="shared" si="22"/>
        <v>279141</v>
      </c>
      <c r="W357" s="32">
        <f t="shared" si="22"/>
        <v>0</v>
      </c>
    </row>
    <row r="358" spans="1:23" s="3" customFormat="1" ht="15" customHeight="1" x14ac:dyDescent="0.25">
      <c r="A358" s="36"/>
      <c r="B358" s="34"/>
      <c r="C358" s="38" t="s">
        <v>291</v>
      </c>
      <c r="D358" s="32">
        <f>passengers!P358</f>
        <v>144631</v>
      </c>
      <c r="E358" s="32">
        <f>passengers!Q358</f>
        <v>75854</v>
      </c>
      <c r="F358" s="32">
        <f>passengers!R358</f>
        <v>68777</v>
      </c>
      <c r="G358" s="32">
        <f>passengers!S358</f>
        <v>0</v>
      </c>
      <c r="H358" s="32">
        <f>passengers!AF358</f>
        <v>205423</v>
      </c>
      <c r="I358" s="32">
        <f>passengers!AG358</f>
        <v>105604</v>
      </c>
      <c r="J358" s="32">
        <f>passengers!AH358</f>
        <v>99819</v>
      </c>
      <c r="K358" s="32">
        <f>passengers!AI358</f>
        <v>0</v>
      </c>
      <c r="L358" s="32">
        <f>passengers!AV358</f>
        <v>202544</v>
      </c>
      <c r="M358" s="32">
        <f>passengers!AW358</f>
        <v>104706</v>
      </c>
      <c r="N358" s="32">
        <f>passengers!AX358</f>
        <v>97838</v>
      </c>
      <c r="O358" s="32">
        <f>passengers!AY358</f>
        <v>0</v>
      </c>
      <c r="P358" s="32">
        <f>passengers!BL358</f>
        <v>166788</v>
      </c>
      <c r="Q358" s="32">
        <f>passengers!BM358</f>
        <v>87295</v>
      </c>
      <c r="R358" s="32">
        <f>passengers!BN358</f>
        <v>79493</v>
      </c>
      <c r="S358" s="32">
        <f>passengers!BO358</f>
        <v>0</v>
      </c>
      <c r="T358" s="32">
        <f t="shared" si="22"/>
        <v>719386</v>
      </c>
      <c r="U358" s="32">
        <f t="shared" si="22"/>
        <v>373459</v>
      </c>
      <c r="V358" s="32">
        <f t="shared" si="22"/>
        <v>345927</v>
      </c>
      <c r="W358" s="32">
        <f t="shared" si="22"/>
        <v>0</v>
      </c>
    </row>
    <row r="359" spans="1:23" s="3" customFormat="1" ht="15" customHeight="1" x14ac:dyDescent="0.25">
      <c r="A359" s="36"/>
      <c r="B359" s="34"/>
      <c r="C359" s="35" t="s">
        <v>293</v>
      </c>
      <c r="D359" s="32">
        <f>passengers!P359</f>
        <v>109305</v>
      </c>
      <c r="E359" s="32">
        <f>passengers!Q359</f>
        <v>56177</v>
      </c>
      <c r="F359" s="32">
        <f>passengers!R359</f>
        <v>53128</v>
      </c>
      <c r="G359" s="32">
        <f>passengers!S359</f>
        <v>0</v>
      </c>
      <c r="H359" s="32">
        <f>passengers!AF359</f>
        <v>129990</v>
      </c>
      <c r="I359" s="32">
        <f>passengers!AG359</f>
        <v>69328</v>
      </c>
      <c r="J359" s="32">
        <f>passengers!AH359</f>
        <v>60662</v>
      </c>
      <c r="K359" s="32">
        <f>passengers!AI359</f>
        <v>0</v>
      </c>
      <c r="L359" s="32">
        <f>passengers!AV359</f>
        <v>126829</v>
      </c>
      <c r="M359" s="32">
        <f>passengers!AW359</f>
        <v>65211</v>
      </c>
      <c r="N359" s="32">
        <f>passengers!AX359</f>
        <v>61618</v>
      </c>
      <c r="O359" s="32">
        <f>passengers!AY359</f>
        <v>0</v>
      </c>
      <c r="P359" s="32">
        <f>passengers!BL359</f>
        <v>125129</v>
      </c>
      <c r="Q359" s="32">
        <f>passengers!BM359</f>
        <v>66558</v>
      </c>
      <c r="R359" s="32">
        <f>passengers!BN359</f>
        <v>58571</v>
      </c>
      <c r="S359" s="32">
        <f>passengers!BO359</f>
        <v>0</v>
      </c>
      <c r="T359" s="32">
        <f t="shared" si="22"/>
        <v>491253</v>
      </c>
      <c r="U359" s="32">
        <f t="shared" si="22"/>
        <v>257274</v>
      </c>
      <c r="V359" s="32">
        <f t="shared" si="22"/>
        <v>233979</v>
      </c>
      <c r="W359" s="32">
        <f t="shared" si="22"/>
        <v>0</v>
      </c>
    </row>
    <row r="360" spans="1:23" s="3" customFormat="1" ht="15" customHeight="1" x14ac:dyDescent="0.25">
      <c r="A360" s="36"/>
      <c r="B360" s="34"/>
      <c r="C360" s="35" t="s">
        <v>294</v>
      </c>
      <c r="D360" s="32">
        <f>passengers!P360</f>
        <v>101846</v>
      </c>
      <c r="E360" s="32">
        <f>passengers!Q360</f>
        <v>48694</v>
      </c>
      <c r="F360" s="32">
        <f>passengers!R360</f>
        <v>53152</v>
      </c>
      <c r="G360" s="32">
        <f>passengers!S360</f>
        <v>0</v>
      </c>
      <c r="H360" s="32">
        <f>passengers!AF360</f>
        <v>113388</v>
      </c>
      <c r="I360" s="32">
        <f>passengers!AG360</f>
        <v>53486</v>
      </c>
      <c r="J360" s="32">
        <f>passengers!AH360</f>
        <v>59902</v>
      </c>
      <c r="K360" s="32">
        <f>passengers!AI360</f>
        <v>0</v>
      </c>
      <c r="L360" s="32">
        <f>passengers!AV360</f>
        <v>136848</v>
      </c>
      <c r="M360" s="32">
        <f>passengers!AW360</f>
        <v>65008</v>
      </c>
      <c r="N360" s="32">
        <f>passengers!AX360</f>
        <v>71840</v>
      </c>
      <c r="O360" s="32">
        <f>passengers!AY360</f>
        <v>0</v>
      </c>
      <c r="P360" s="32">
        <f>passengers!BL360</f>
        <v>130271</v>
      </c>
      <c r="Q360" s="32">
        <f>passengers!BM360</f>
        <v>66102</v>
      </c>
      <c r="R360" s="32">
        <f>passengers!BN360</f>
        <v>64169</v>
      </c>
      <c r="S360" s="32">
        <f>passengers!BO360</f>
        <v>0</v>
      </c>
      <c r="T360" s="32">
        <f t="shared" si="22"/>
        <v>482353</v>
      </c>
      <c r="U360" s="32">
        <f t="shared" si="22"/>
        <v>233290</v>
      </c>
      <c r="V360" s="32">
        <f t="shared" si="22"/>
        <v>249063</v>
      </c>
      <c r="W360" s="32">
        <f t="shared" si="22"/>
        <v>0</v>
      </c>
    </row>
    <row r="361" spans="1:23" s="3" customFormat="1" ht="15" customHeight="1" x14ac:dyDescent="0.25">
      <c r="A361" s="36"/>
      <c r="B361" s="34"/>
      <c r="C361" s="38" t="s">
        <v>295</v>
      </c>
      <c r="D361" s="32">
        <f>passengers!P361</f>
        <v>101846</v>
      </c>
      <c r="E361" s="32">
        <f>passengers!Q361</f>
        <v>48694</v>
      </c>
      <c r="F361" s="32">
        <f>passengers!R361</f>
        <v>53152</v>
      </c>
      <c r="G361" s="32">
        <f>passengers!S361</f>
        <v>0</v>
      </c>
      <c r="H361" s="32">
        <f>passengers!AF361</f>
        <v>113388</v>
      </c>
      <c r="I361" s="32">
        <f>passengers!AG361</f>
        <v>53486</v>
      </c>
      <c r="J361" s="32">
        <f>passengers!AH361</f>
        <v>59902</v>
      </c>
      <c r="K361" s="32">
        <f>passengers!AI361</f>
        <v>0</v>
      </c>
      <c r="L361" s="32">
        <f>passengers!AV361</f>
        <v>136848</v>
      </c>
      <c r="M361" s="32">
        <f>passengers!AW361</f>
        <v>65008</v>
      </c>
      <c r="N361" s="32">
        <f>passengers!AX361</f>
        <v>71840</v>
      </c>
      <c r="O361" s="32">
        <f>passengers!AY361</f>
        <v>0</v>
      </c>
      <c r="P361" s="32">
        <f>passengers!BL361</f>
        <v>130271</v>
      </c>
      <c r="Q361" s="32">
        <f>passengers!BM361</f>
        <v>66102</v>
      </c>
      <c r="R361" s="32">
        <f>passengers!BN361</f>
        <v>64169</v>
      </c>
      <c r="S361" s="32">
        <f>passengers!BO361</f>
        <v>0</v>
      </c>
      <c r="T361" s="32">
        <f t="shared" si="22"/>
        <v>482353</v>
      </c>
      <c r="U361" s="32">
        <f t="shared" si="22"/>
        <v>233290</v>
      </c>
      <c r="V361" s="32">
        <f t="shared" si="22"/>
        <v>249063</v>
      </c>
      <c r="W361" s="32">
        <f t="shared" si="22"/>
        <v>0</v>
      </c>
    </row>
    <row r="362" spans="1:23" s="3" customFormat="1" ht="15" customHeight="1" x14ac:dyDescent="0.25">
      <c r="A362" s="36"/>
      <c r="B362" s="34"/>
      <c r="C362" s="38" t="s">
        <v>296</v>
      </c>
      <c r="D362" s="32">
        <f>passengers!P362</f>
        <v>0</v>
      </c>
      <c r="E362" s="32">
        <f>passengers!Q362</f>
        <v>0</v>
      </c>
      <c r="F362" s="32">
        <f>passengers!R362</f>
        <v>0</v>
      </c>
      <c r="G362" s="32">
        <f>passengers!S362</f>
        <v>0</v>
      </c>
      <c r="H362" s="32">
        <f>passengers!AF362</f>
        <v>0</v>
      </c>
      <c r="I362" s="32">
        <f>passengers!AG362</f>
        <v>0</v>
      </c>
      <c r="J362" s="32">
        <f>passengers!AH362</f>
        <v>0</v>
      </c>
      <c r="K362" s="32">
        <f>passengers!AI362</f>
        <v>0</v>
      </c>
      <c r="L362" s="32">
        <f>passengers!AV362</f>
        <v>0</v>
      </c>
      <c r="M362" s="32">
        <f>passengers!AW362</f>
        <v>0</v>
      </c>
      <c r="N362" s="32">
        <f>passengers!AX362</f>
        <v>0</v>
      </c>
      <c r="O362" s="32">
        <f>passengers!AY362</f>
        <v>0</v>
      </c>
      <c r="P362" s="32">
        <f>passengers!BL362</f>
        <v>0</v>
      </c>
      <c r="Q362" s="32">
        <f>passengers!BM362</f>
        <v>0</v>
      </c>
      <c r="R362" s="32">
        <f>passengers!BN362</f>
        <v>0</v>
      </c>
      <c r="S362" s="32">
        <f>passengers!BO362</f>
        <v>0</v>
      </c>
      <c r="T362" s="32">
        <f t="shared" si="22"/>
        <v>0</v>
      </c>
      <c r="U362" s="32">
        <f t="shared" si="22"/>
        <v>0</v>
      </c>
      <c r="V362" s="32">
        <f t="shared" si="22"/>
        <v>0</v>
      </c>
      <c r="W362" s="32">
        <f t="shared" si="22"/>
        <v>0</v>
      </c>
    </row>
    <row r="363" spans="1:23" s="3" customFormat="1" ht="15" customHeight="1" x14ac:dyDescent="0.25">
      <c r="A363" s="36"/>
      <c r="B363" s="34"/>
      <c r="C363" s="38" t="s">
        <v>297</v>
      </c>
      <c r="D363" s="32">
        <f>passengers!P363</f>
        <v>0</v>
      </c>
      <c r="E363" s="32">
        <f>passengers!Q363</f>
        <v>0</v>
      </c>
      <c r="F363" s="32">
        <f>passengers!R363</f>
        <v>0</v>
      </c>
      <c r="G363" s="32">
        <f>passengers!S363</f>
        <v>0</v>
      </c>
      <c r="H363" s="32">
        <f>passengers!AF363</f>
        <v>0</v>
      </c>
      <c r="I363" s="32">
        <f>passengers!AG363</f>
        <v>0</v>
      </c>
      <c r="J363" s="32">
        <f>passengers!AH363</f>
        <v>0</v>
      </c>
      <c r="K363" s="32">
        <f>passengers!AI363</f>
        <v>0</v>
      </c>
      <c r="L363" s="32">
        <f>passengers!AV363</f>
        <v>0</v>
      </c>
      <c r="M363" s="32">
        <f>passengers!AW363</f>
        <v>0</v>
      </c>
      <c r="N363" s="32">
        <f>passengers!AX363</f>
        <v>0</v>
      </c>
      <c r="O363" s="32">
        <f>passengers!AY363</f>
        <v>0</v>
      </c>
      <c r="P363" s="32">
        <f>passengers!BL363</f>
        <v>0</v>
      </c>
      <c r="Q363" s="32">
        <f>passengers!BM363</f>
        <v>0</v>
      </c>
      <c r="R363" s="32">
        <f>passengers!BN363</f>
        <v>0</v>
      </c>
      <c r="S363" s="32">
        <f>passengers!BO363</f>
        <v>0</v>
      </c>
      <c r="T363" s="32">
        <f t="shared" si="22"/>
        <v>0</v>
      </c>
      <c r="U363" s="32">
        <f t="shared" si="22"/>
        <v>0</v>
      </c>
      <c r="V363" s="32">
        <f t="shared" si="22"/>
        <v>0</v>
      </c>
      <c r="W363" s="32">
        <f t="shared" si="22"/>
        <v>0</v>
      </c>
    </row>
    <row r="364" spans="1:23" s="3" customFormat="1" ht="15" customHeight="1" x14ac:dyDescent="0.25">
      <c r="A364" s="36"/>
      <c r="B364" s="34"/>
      <c r="C364" s="35" t="s">
        <v>298</v>
      </c>
      <c r="D364" s="32">
        <f>passengers!P364</f>
        <v>137073</v>
      </c>
      <c r="E364" s="32">
        <f>passengers!Q364</f>
        <v>70969</v>
      </c>
      <c r="F364" s="32">
        <f>passengers!R364</f>
        <v>66104</v>
      </c>
      <c r="G364" s="32">
        <f>passengers!S364</f>
        <v>0</v>
      </c>
      <c r="H364" s="32">
        <f>passengers!AF364</f>
        <v>214487</v>
      </c>
      <c r="I364" s="32">
        <f>passengers!AG364</f>
        <v>112656</v>
      </c>
      <c r="J364" s="32">
        <f>passengers!AH364</f>
        <v>101831</v>
      </c>
      <c r="K364" s="32">
        <f>passengers!AI364</f>
        <v>0</v>
      </c>
      <c r="L364" s="32">
        <f>passengers!AV364</f>
        <v>210353</v>
      </c>
      <c r="M364" s="32">
        <f>passengers!AW364</f>
        <v>109266</v>
      </c>
      <c r="N364" s="32">
        <f>passengers!AX364</f>
        <v>101087</v>
      </c>
      <c r="O364" s="32">
        <f>passengers!AY364</f>
        <v>0</v>
      </c>
      <c r="P364" s="32">
        <f>passengers!BL364</f>
        <v>167218</v>
      </c>
      <c r="Q364" s="32">
        <f>passengers!BM364</f>
        <v>86286</v>
      </c>
      <c r="R364" s="32">
        <f>passengers!BN364</f>
        <v>80762</v>
      </c>
      <c r="S364" s="32">
        <f>passengers!BO364</f>
        <v>170</v>
      </c>
      <c r="T364" s="32">
        <f t="shared" si="22"/>
        <v>729131</v>
      </c>
      <c r="U364" s="32">
        <f t="shared" si="22"/>
        <v>379177</v>
      </c>
      <c r="V364" s="32">
        <f t="shared" si="22"/>
        <v>349784</v>
      </c>
      <c r="W364" s="32">
        <f t="shared" si="22"/>
        <v>170</v>
      </c>
    </row>
    <row r="365" spans="1:23" s="3" customFormat="1" ht="15" customHeight="1" x14ac:dyDescent="0.25">
      <c r="A365" s="36"/>
      <c r="B365" s="34"/>
      <c r="C365" s="38" t="s">
        <v>299</v>
      </c>
      <c r="D365" s="32">
        <f>passengers!P365</f>
        <v>15824</v>
      </c>
      <c r="E365" s="32">
        <f>passengers!Q365</f>
        <v>8658</v>
      </c>
      <c r="F365" s="32">
        <f>passengers!R365</f>
        <v>7166</v>
      </c>
      <c r="G365" s="32">
        <f>passengers!S365</f>
        <v>0</v>
      </c>
      <c r="H365" s="32">
        <f>passengers!AF365</f>
        <v>32104</v>
      </c>
      <c r="I365" s="32">
        <f>passengers!AG365</f>
        <v>17798</v>
      </c>
      <c r="J365" s="32">
        <f>passengers!AH365</f>
        <v>14306</v>
      </c>
      <c r="K365" s="32">
        <f>passengers!AI365</f>
        <v>0</v>
      </c>
      <c r="L365" s="32">
        <f>passengers!AV365</f>
        <v>35150</v>
      </c>
      <c r="M365" s="32">
        <f>passengers!AW365</f>
        <v>18564</v>
      </c>
      <c r="N365" s="32">
        <f>passengers!AX365</f>
        <v>16586</v>
      </c>
      <c r="O365" s="32">
        <f>passengers!AY365</f>
        <v>0</v>
      </c>
      <c r="P365" s="32">
        <f>passengers!BL365</f>
        <v>23730</v>
      </c>
      <c r="Q365" s="32">
        <f>passengers!BM365</f>
        <v>12936</v>
      </c>
      <c r="R365" s="32">
        <f>passengers!BN365</f>
        <v>10794</v>
      </c>
      <c r="S365" s="32">
        <f>passengers!BO365</f>
        <v>0</v>
      </c>
      <c r="T365" s="32">
        <f t="shared" si="22"/>
        <v>106808</v>
      </c>
      <c r="U365" s="32">
        <f t="shared" si="22"/>
        <v>57956</v>
      </c>
      <c r="V365" s="32">
        <f t="shared" si="22"/>
        <v>48852</v>
      </c>
      <c r="W365" s="32">
        <f t="shared" si="22"/>
        <v>0</v>
      </c>
    </row>
    <row r="366" spans="1:23" s="3" customFormat="1" ht="15" customHeight="1" x14ac:dyDescent="0.25">
      <c r="A366" s="36"/>
      <c r="B366" s="34"/>
      <c r="C366" s="38" t="s">
        <v>300</v>
      </c>
      <c r="D366" s="32">
        <f>passengers!P366</f>
        <v>121249</v>
      </c>
      <c r="E366" s="32">
        <f>passengers!Q366</f>
        <v>62311</v>
      </c>
      <c r="F366" s="32">
        <f>passengers!R366</f>
        <v>58938</v>
      </c>
      <c r="G366" s="32">
        <f>passengers!S366</f>
        <v>0</v>
      </c>
      <c r="H366" s="32">
        <f>passengers!AF366</f>
        <v>182383</v>
      </c>
      <c r="I366" s="32">
        <f>passengers!AG366</f>
        <v>94858</v>
      </c>
      <c r="J366" s="32">
        <f>passengers!AH366</f>
        <v>87525</v>
      </c>
      <c r="K366" s="32">
        <f>passengers!AI366</f>
        <v>0</v>
      </c>
      <c r="L366" s="32">
        <f>passengers!AV366</f>
        <v>175203</v>
      </c>
      <c r="M366" s="32">
        <f>passengers!AW366</f>
        <v>90702</v>
      </c>
      <c r="N366" s="32">
        <f>passengers!AX366</f>
        <v>84501</v>
      </c>
      <c r="O366" s="32">
        <f>passengers!AY366</f>
        <v>0</v>
      </c>
      <c r="P366" s="32">
        <f>passengers!BL366</f>
        <v>143318</v>
      </c>
      <c r="Q366" s="32">
        <f>passengers!BM366</f>
        <v>73350</v>
      </c>
      <c r="R366" s="32">
        <f>passengers!BN366</f>
        <v>69968</v>
      </c>
      <c r="S366" s="32">
        <f>passengers!BO366</f>
        <v>0</v>
      </c>
      <c r="T366" s="32">
        <f t="shared" si="22"/>
        <v>622153</v>
      </c>
      <c r="U366" s="32">
        <f t="shared" si="22"/>
        <v>321221</v>
      </c>
      <c r="V366" s="32">
        <f t="shared" si="22"/>
        <v>300932</v>
      </c>
      <c r="W366" s="32">
        <f t="shared" si="22"/>
        <v>0</v>
      </c>
    </row>
    <row r="367" spans="1:23" s="3" customFormat="1" ht="15" customHeight="1" x14ac:dyDescent="0.25">
      <c r="A367" s="36"/>
      <c r="B367" s="34"/>
      <c r="C367" s="38" t="s">
        <v>301</v>
      </c>
      <c r="D367" s="32">
        <f>passengers!P367</f>
        <v>0</v>
      </c>
      <c r="E367" s="32">
        <f>passengers!Q367</f>
        <v>0</v>
      </c>
      <c r="F367" s="32">
        <f>passengers!R367</f>
        <v>0</v>
      </c>
      <c r="G367" s="32">
        <f>passengers!S367</f>
        <v>0</v>
      </c>
      <c r="H367" s="32">
        <f>passengers!AF367</f>
        <v>0</v>
      </c>
      <c r="I367" s="32">
        <f>passengers!AG367</f>
        <v>0</v>
      </c>
      <c r="J367" s="32">
        <f>passengers!AH367</f>
        <v>0</v>
      </c>
      <c r="K367" s="32">
        <f>passengers!AI367</f>
        <v>0</v>
      </c>
      <c r="L367" s="32">
        <f>passengers!AV367</f>
        <v>0</v>
      </c>
      <c r="M367" s="32">
        <f>passengers!AW367</f>
        <v>0</v>
      </c>
      <c r="N367" s="32">
        <f>passengers!AX367</f>
        <v>0</v>
      </c>
      <c r="O367" s="32">
        <f>passengers!AY367</f>
        <v>0</v>
      </c>
      <c r="P367" s="32">
        <f>passengers!BL367</f>
        <v>170</v>
      </c>
      <c r="Q367" s="32">
        <f>passengers!BM367</f>
        <v>0</v>
      </c>
      <c r="R367" s="32">
        <f>passengers!BN367</f>
        <v>0</v>
      </c>
      <c r="S367" s="32">
        <f>passengers!BO367</f>
        <v>170</v>
      </c>
      <c r="T367" s="32">
        <f t="shared" si="22"/>
        <v>170</v>
      </c>
      <c r="U367" s="32">
        <f t="shared" si="22"/>
        <v>0</v>
      </c>
      <c r="V367" s="32">
        <f t="shared" si="22"/>
        <v>0</v>
      </c>
      <c r="W367" s="32">
        <f t="shared" si="22"/>
        <v>170</v>
      </c>
    </row>
    <row r="368" spans="1:23" s="3" customFormat="1" ht="15" customHeight="1" x14ac:dyDescent="0.25">
      <c r="A368" s="36"/>
      <c r="B368" s="34"/>
      <c r="C368" s="35" t="s">
        <v>302</v>
      </c>
      <c r="D368" s="32">
        <f>passengers!P368</f>
        <v>0</v>
      </c>
      <c r="E368" s="32">
        <f>passengers!Q368</f>
        <v>0</v>
      </c>
      <c r="F368" s="32">
        <f>passengers!R368</f>
        <v>0</v>
      </c>
      <c r="G368" s="32">
        <f>passengers!S368</f>
        <v>0</v>
      </c>
      <c r="H368" s="32">
        <f>passengers!AF368</f>
        <v>0</v>
      </c>
      <c r="I368" s="32">
        <f>passengers!AG368</f>
        <v>0</v>
      </c>
      <c r="J368" s="32">
        <f>passengers!AH368</f>
        <v>0</v>
      </c>
      <c r="K368" s="32">
        <f>passengers!AI368</f>
        <v>0</v>
      </c>
      <c r="L368" s="32">
        <f>passengers!AV368</f>
        <v>0</v>
      </c>
      <c r="M368" s="32">
        <f>passengers!AW368</f>
        <v>0</v>
      </c>
      <c r="N368" s="32">
        <f>passengers!AX368</f>
        <v>0</v>
      </c>
      <c r="O368" s="32">
        <f>passengers!AY368</f>
        <v>0</v>
      </c>
      <c r="P368" s="32">
        <f>passengers!BL368</f>
        <v>0</v>
      </c>
      <c r="Q368" s="32">
        <f>passengers!BM368</f>
        <v>0</v>
      </c>
      <c r="R368" s="32">
        <f>passengers!BN368</f>
        <v>0</v>
      </c>
      <c r="S368" s="32">
        <f>passengers!BO368</f>
        <v>0</v>
      </c>
      <c r="T368" s="32">
        <f t="shared" si="22"/>
        <v>0</v>
      </c>
      <c r="U368" s="32">
        <f t="shared" si="22"/>
        <v>0</v>
      </c>
      <c r="V368" s="32">
        <f t="shared" si="22"/>
        <v>0</v>
      </c>
      <c r="W368" s="32">
        <f t="shared" si="22"/>
        <v>0</v>
      </c>
    </row>
    <row r="369" spans="1:23" s="3" customFormat="1" ht="15" customHeight="1" x14ac:dyDescent="0.25">
      <c r="A369" s="36"/>
      <c r="B369" s="34"/>
      <c r="C369" s="35" t="s">
        <v>51</v>
      </c>
      <c r="D369" s="32">
        <f>passengers!P369</f>
        <v>28152</v>
      </c>
      <c r="E369" s="32">
        <f>passengers!Q369</f>
        <v>15110</v>
      </c>
      <c r="F369" s="32">
        <f>passengers!R369</f>
        <v>13042</v>
      </c>
      <c r="G369" s="32">
        <f>passengers!S369</f>
        <v>0</v>
      </c>
      <c r="H369" s="32">
        <f>passengers!AF369</f>
        <v>39404</v>
      </c>
      <c r="I369" s="32">
        <f>passengers!AG369</f>
        <v>20600</v>
      </c>
      <c r="J369" s="32">
        <f>passengers!AH369</f>
        <v>18804</v>
      </c>
      <c r="K369" s="32">
        <f>passengers!AI369</f>
        <v>0</v>
      </c>
      <c r="L369" s="32">
        <f>passengers!AV369</f>
        <v>43982</v>
      </c>
      <c r="M369" s="32">
        <f>passengers!AW369</f>
        <v>23821</v>
      </c>
      <c r="N369" s="32">
        <f>passengers!AX369</f>
        <v>20001</v>
      </c>
      <c r="O369" s="32">
        <f>passengers!AY369</f>
        <v>160</v>
      </c>
      <c r="P369" s="32">
        <f>passengers!BL369</f>
        <v>34734</v>
      </c>
      <c r="Q369" s="32">
        <f>passengers!BM369</f>
        <v>19119</v>
      </c>
      <c r="R369" s="32">
        <f>passengers!BN369</f>
        <v>15615</v>
      </c>
      <c r="S369" s="32">
        <f>passengers!BO369</f>
        <v>0</v>
      </c>
      <c r="T369" s="32">
        <f t="shared" si="22"/>
        <v>146272</v>
      </c>
      <c r="U369" s="32">
        <f t="shared" si="22"/>
        <v>78650</v>
      </c>
      <c r="V369" s="32">
        <f t="shared" si="22"/>
        <v>67462</v>
      </c>
      <c r="W369" s="32">
        <f t="shared" si="22"/>
        <v>160</v>
      </c>
    </row>
    <row r="370" spans="1:23" s="3" customFormat="1" ht="15" customHeight="1" x14ac:dyDescent="0.25">
      <c r="A370" s="36"/>
      <c r="B370" s="34"/>
      <c r="C370" s="35" t="s">
        <v>26</v>
      </c>
      <c r="D370" s="32">
        <f>passengers!P370</f>
        <v>0</v>
      </c>
      <c r="E370" s="32">
        <f>passengers!Q370</f>
        <v>0</v>
      </c>
      <c r="F370" s="32">
        <f>passengers!R370</f>
        <v>0</v>
      </c>
      <c r="G370" s="32">
        <f>passengers!S370</f>
        <v>0</v>
      </c>
      <c r="H370" s="32">
        <f>passengers!AF370</f>
        <v>0</v>
      </c>
      <c r="I370" s="32">
        <f>passengers!AG370</f>
        <v>0</v>
      </c>
      <c r="J370" s="32">
        <f>passengers!AH370</f>
        <v>0</v>
      </c>
      <c r="K370" s="32">
        <f>passengers!AI370</f>
        <v>0</v>
      </c>
      <c r="L370" s="32">
        <f>passengers!AV370</f>
        <v>40</v>
      </c>
      <c r="M370" s="32">
        <f>passengers!AW370</f>
        <v>24</v>
      </c>
      <c r="N370" s="32">
        <f>passengers!AX370</f>
        <v>16</v>
      </c>
      <c r="O370" s="32">
        <f>passengers!AY370</f>
        <v>0</v>
      </c>
      <c r="P370" s="32">
        <f>passengers!BL370</f>
        <v>40</v>
      </c>
      <c r="Q370" s="32">
        <f>passengers!BM370</f>
        <v>20</v>
      </c>
      <c r="R370" s="32">
        <f>passengers!BN370</f>
        <v>20</v>
      </c>
      <c r="S370" s="32">
        <f>passengers!BO370</f>
        <v>0</v>
      </c>
      <c r="T370" s="32">
        <f t="shared" si="22"/>
        <v>80</v>
      </c>
      <c r="U370" s="32">
        <f t="shared" si="22"/>
        <v>44</v>
      </c>
      <c r="V370" s="32">
        <f t="shared" si="22"/>
        <v>36</v>
      </c>
      <c r="W370" s="32">
        <f t="shared" si="22"/>
        <v>0</v>
      </c>
    </row>
    <row r="371" spans="1:23" s="3" customFormat="1" ht="15" customHeight="1" x14ac:dyDescent="0.25">
      <c r="A371" s="36"/>
      <c r="B371" s="34"/>
      <c r="C371" s="38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1:23" s="3" customFormat="1" ht="15" customHeight="1" x14ac:dyDescent="0.25">
      <c r="A372" s="33"/>
      <c r="B372" s="34" t="s">
        <v>303</v>
      </c>
      <c r="C372" s="35"/>
      <c r="D372" s="32">
        <f>passengers!P372</f>
        <v>451235</v>
      </c>
      <c r="E372" s="32">
        <f>passengers!Q372</f>
        <v>208791</v>
      </c>
      <c r="F372" s="32">
        <f>passengers!R372</f>
        <v>242444</v>
      </c>
      <c r="G372" s="32">
        <f>passengers!S372</f>
        <v>0</v>
      </c>
      <c r="H372" s="32">
        <f>passengers!AF372</f>
        <v>474985</v>
      </c>
      <c r="I372" s="32">
        <f>passengers!AG372</f>
        <v>229366</v>
      </c>
      <c r="J372" s="32">
        <f>passengers!AH372</f>
        <v>245619</v>
      </c>
      <c r="K372" s="32">
        <f>passengers!AI372</f>
        <v>0</v>
      </c>
      <c r="L372" s="32">
        <f>passengers!AV372</f>
        <v>498010</v>
      </c>
      <c r="M372" s="32">
        <f>passengers!AW372</f>
        <v>243210</v>
      </c>
      <c r="N372" s="32">
        <f>passengers!AX372</f>
        <v>254800</v>
      </c>
      <c r="O372" s="32">
        <f>passengers!AY372</f>
        <v>0</v>
      </c>
      <c r="P372" s="32">
        <f>passengers!BL372</f>
        <v>467784</v>
      </c>
      <c r="Q372" s="32">
        <f>passengers!BM372</f>
        <v>234019</v>
      </c>
      <c r="R372" s="32">
        <f>passengers!BN372</f>
        <v>233765</v>
      </c>
      <c r="S372" s="32">
        <f>passengers!BO372</f>
        <v>0</v>
      </c>
      <c r="T372" s="32">
        <f t="shared" ref="T372:W381" si="23">D372+H372+L372+P372</f>
        <v>1892014</v>
      </c>
      <c r="U372" s="32">
        <f t="shared" si="23"/>
        <v>915386</v>
      </c>
      <c r="V372" s="32">
        <f t="shared" si="23"/>
        <v>976628</v>
      </c>
      <c r="W372" s="32">
        <f t="shared" si="23"/>
        <v>0</v>
      </c>
    </row>
    <row r="373" spans="1:23" s="3" customFormat="1" ht="15" customHeight="1" x14ac:dyDescent="0.25">
      <c r="A373" s="33"/>
      <c r="B373" s="34"/>
      <c r="C373" s="35" t="s">
        <v>304</v>
      </c>
      <c r="D373" s="32">
        <f>passengers!P373</f>
        <v>425210</v>
      </c>
      <c r="E373" s="32">
        <f>passengers!Q373</f>
        <v>196125</v>
      </c>
      <c r="F373" s="32">
        <f>passengers!R373</f>
        <v>229085</v>
      </c>
      <c r="G373" s="32">
        <f>passengers!S373</f>
        <v>0</v>
      </c>
      <c r="H373" s="32">
        <f>passengers!AF373</f>
        <v>443086</v>
      </c>
      <c r="I373" s="32">
        <f>passengers!AG373</f>
        <v>213774</v>
      </c>
      <c r="J373" s="32">
        <f>passengers!AH373</f>
        <v>229312</v>
      </c>
      <c r="K373" s="32">
        <f>passengers!AI373</f>
        <v>0</v>
      </c>
      <c r="L373" s="32">
        <f>passengers!AV373</f>
        <v>471146</v>
      </c>
      <c r="M373" s="32">
        <f>passengers!AW373</f>
        <v>229723</v>
      </c>
      <c r="N373" s="32">
        <f>passengers!AX373</f>
        <v>241423</v>
      </c>
      <c r="O373" s="32">
        <f>passengers!AY373</f>
        <v>0</v>
      </c>
      <c r="P373" s="32">
        <f>passengers!BL373</f>
        <v>439672</v>
      </c>
      <c r="Q373" s="32">
        <f>passengers!BM373</f>
        <v>219958</v>
      </c>
      <c r="R373" s="32">
        <f>passengers!BN373</f>
        <v>219714</v>
      </c>
      <c r="S373" s="32">
        <f>passengers!BO373</f>
        <v>0</v>
      </c>
      <c r="T373" s="32">
        <f t="shared" si="23"/>
        <v>1779114</v>
      </c>
      <c r="U373" s="32">
        <f t="shared" si="23"/>
        <v>859580</v>
      </c>
      <c r="V373" s="32">
        <f t="shared" si="23"/>
        <v>919534</v>
      </c>
      <c r="W373" s="32">
        <f t="shared" si="23"/>
        <v>0</v>
      </c>
    </row>
    <row r="374" spans="1:23" s="3" customFormat="1" ht="15" customHeight="1" x14ac:dyDescent="0.25">
      <c r="A374" s="36"/>
      <c r="B374" s="34"/>
      <c r="C374" s="38" t="s">
        <v>305</v>
      </c>
      <c r="D374" s="32">
        <f>passengers!P374</f>
        <v>88427</v>
      </c>
      <c r="E374" s="32">
        <f>passengers!Q374</f>
        <v>40211</v>
      </c>
      <c r="F374" s="32">
        <f>passengers!R374</f>
        <v>48216</v>
      </c>
      <c r="G374" s="32">
        <f>passengers!S374</f>
        <v>0</v>
      </c>
      <c r="H374" s="32">
        <f>passengers!AF374</f>
        <v>94205</v>
      </c>
      <c r="I374" s="32">
        <f>passengers!AG374</f>
        <v>45315</v>
      </c>
      <c r="J374" s="32">
        <f>passengers!AH374</f>
        <v>48890</v>
      </c>
      <c r="K374" s="32">
        <f>passengers!AI374</f>
        <v>0</v>
      </c>
      <c r="L374" s="32">
        <f>passengers!AV374</f>
        <v>109362</v>
      </c>
      <c r="M374" s="32">
        <f>passengers!AW374</f>
        <v>51121</v>
      </c>
      <c r="N374" s="32">
        <f>passengers!AX374</f>
        <v>58241</v>
      </c>
      <c r="O374" s="32">
        <f>passengers!AY374</f>
        <v>0</v>
      </c>
      <c r="P374" s="32">
        <f>passengers!BL374</f>
        <v>87875</v>
      </c>
      <c r="Q374" s="32">
        <f>passengers!BM374</f>
        <v>44983</v>
      </c>
      <c r="R374" s="32">
        <f>passengers!BN374</f>
        <v>42892</v>
      </c>
      <c r="S374" s="32">
        <f>passengers!BO374</f>
        <v>0</v>
      </c>
      <c r="T374" s="32">
        <f t="shared" si="23"/>
        <v>379869</v>
      </c>
      <c r="U374" s="32">
        <f t="shared" si="23"/>
        <v>181630</v>
      </c>
      <c r="V374" s="32">
        <f t="shared" si="23"/>
        <v>198239</v>
      </c>
      <c r="W374" s="32">
        <f t="shared" si="23"/>
        <v>0</v>
      </c>
    </row>
    <row r="375" spans="1:23" s="3" customFormat="1" ht="15" customHeight="1" x14ac:dyDescent="0.25">
      <c r="A375" s="36"/>
      <c r="B375" s="34"/>
      <c r="C375" s="38" t="s">
        <v>304</v>
      </c>
      <c r="D375" s="32">
        <f>passengers!P375</f>
        <v>0</v>
      </c>
      <c r="E375" s="32">
        <f>passengers!Q375</f>
        <v>0</v>
      </c>
      <c r="F375" s="32">
        <f>passengers!R375</f>
        <v>0</v>
      </c>
      <c r="G375" s="32">
        <f>passengers!S375</f>
        <v>0</v>
      </c>
      <c r="H375" s="32">
        <f>passengers!AF375</f>
        <v>0</v>
      </c>
      <c r="I375" s="32">
        <f>passengers!AG375</f>
        <v>0</v>
      </c>
      <c r="J375" s="32">
        <f>passengers!AH375</f>
        <v>0</v>
      </c>
      <c r="K375" s="32">
        <f>passengers!AI375</f>
        <v>0</v>
      </c>
      <c r="L375" s="32">
        <f>passengers!AV375</f>
        <v>0</v>
      </c>
      <c r="M375" s="32">
        <f>passengers!AW375</f>
        <v>0</v>
      </c>
      <c r="N375" s="32">
        <f>passengers!AX375</f>
        <v>0</v>
      </c>
      <c r="O375" s="32">
        <f>passengers!AY375</f>
        <v>0</v>
      </c>
      <c r="P375" s="32">
        <f>passengers!BL375</f>
        <v>0</v>
      </c>
      <c r="Q375" s="32">
        <f>passengers!BM375</f>
        <v>0</v>
      </c>
      <c r="R375" s="32">
        <f>passengers!BN375</f>
        <v>0</v>
      </c>
      <c r="S375" s="32">
        <f>passengers!BO375</f>
        <v>0</v>
      </c>
      <c r="T375" s="32">
        <f t="shared" si="23"/>
        <v>0</v>
      </c>
      <c r="U375" s="32">
        <f t="shared" si="23"/>
        <v>0</v>
      </c>
      <c r="V375" s="32">
        <f t="shared" si="23"/>
        <v>0</v>
      </c>
      <c r="W375" s="32">
        <f t="shared" si="23"/>
        <v>0</v>
      </c>
    </row>
    <row r="376" spans="1:23" s="3" customFormat="1" ht="15.75" x14ac:dyDescent="0.25">
      <c r="A376" s="36"/>
      <c r="B376" s="34"/>
      <c r="C376" s="38" t="s">
        <v>306</v>
      </c>
      <c r="D376" s="32">
        <f>passengers!P376</f>
        <v>336783</v>
      </c>
      <c r="E376" s="32">
        <f>passengers!Q376</f>
        <v>155914</v>
      </c>
      <c r="F376" s="32">
        <f>passengers!R376</f>
        <v>180869</v>
      </c>
      <c r="G376" s="32">
        <f>passengers!S376</f>
        <v>0</v>
      </c>
      <c r="H376" s="32">
        <f>passengers!AF376</f>
        <v>348881</v>
      </c>
      <c r="I376" s="32">
        <f>passengers!AG376</f>
        <v>168459</v>
      </c>
      <c r="J376" s="32">
        <f>passengers!AH376</f>
        <v>180422</v>
      </c>
      <c r="K376" s="32">
        <f>passengers!AI376</f>
        <v>0</v>
      </c>
      <c r="L376" s="32">
        <f>passengers!AV376</f>
        <v>361784</v>
      </c>
      <c r="M376" s="32">
        <f>passengers!AW376</f>
        <v>178602</v>
      </c>
      <c r="N376" s="32">
        <f>passengers!AX376</f>
        <v>183182</v>
      </c>
      <c r="O376" s="32">
        <f>passengers!AY376</f>
        <v>0</v>
      </c>
      <c r="P376" s="32">
        <f>passengers!BL376</f>
        <v>351797</v>
      </c>
      <c r="Q376" s="32">
        <f>passengers!BM376</f>
        <v>174975</v>
      </c>
      <c r="R376" s="32">
        <f>passengers!BN376</f>
        <v>176822</v>
      </c>
      <c r="S376" s="32">
        <f>passengers!BO376</f>
        <v>0</v>
      </c>
      <c r="T376" s="32">
        <f t="shared" si="23"/>
        <v>1399245</v>
      </c>
      <c r="U376" s="32">
        <f t="shared" si="23"/>
        <v>677950</v>
      </c>
      <c r="V376" s="32">
        <f t="shared" si="23"/>
        <v>721295</v>
      </c>
      <c r="W376" s="32">
        <f t="shared" si="23"/>
        <v>0</v>
      </c>
    </row>
    <row r="377" spans="1:23" s="3" customFormat="1" ht="15" customHeight="1" x14ac:dyDescent="0.25">
      <c r="A377" s="36"/>
      <c r="B377" s="34"/>
      <c r="C377" s="35" t="s">
        <v>307</v>
      </c>
      <c r="D377" s="32">
        <f>passengers!P377</f>
        <v>0</v>
      </c>
      <c r="E377" s="32">
        <f>passengers!Q377</f>
        <v>0</v>
      </c>
      <c r="F377" s="32">
        <f>passengers!R377</f>
        <v>0</v>
      </c>
      <c r="G377" s="32">
        <f>passengers!S377</f>
        <v>0</v>
      </c>
      <c r="H377" s="32">
        <f>passengers!AF377</f>
        <v>0</v>
      </c>
      <c r="I377" s="32">
        <f>passengers!AG377</f>
        <v>0</v>
      </c>
      <c r="J377" s="32">
        <f>passengers!AH377</f>
        <v>0</v>
      </c>
      <c r="K377" s="32">
        <f>passengers!AI377</f>
        <v>0</v>
      </c>
      <c r="L377" s="32">
        <f>passengers!AV377</f>
        <v>0</v>
      </c>
      <c r="M377" s="32">
        <f>passengers!AW377</f>
        <v>0</v>
      </c>
      <c r="N377" s="32">
        <f>passengers!AX377</f>
        <v>0</v>
      </c>
      <c r="O377" s="32">
        <f>passengers!AY377</f>
        <v>0</v>
      </c>
      <c r="P377" s="32">
        <f>passengers!BL377</f>
        <v>0</v>
      </c>
      <c r="Q377" s="32">
        <f>passengers!BM377</f>
        <v>0</v>
      </c>
      <c r="R377" s="32">
        <f>passengers!BN377</f>
        <v>0</v>
      </c>
      <c r="S377" s="32">
        <f>passengers!BO377</f>
        <v>0</v>
      </c>
      <c r="T377" s="32">
        <f t="shared" si="23"/>
        <v>0</v>
      </c>
      <c r="U377" s="32">
        <f t="shared" si="23"/>
        <v>0</v>
      </c>
      <c r="V377" s="32">
        <f t="shared" si="23"/>
        <v>0</v>
      </c>
      <c r="W377" s="32">
        <f t="shared" si="23"/>
        <v>0</v>
      </c>
    </row>
    <row r="378" spans="1:23" s="3" customFormat="1" ht="15" customHeight="1" x14ac:dyDescent="0.25">
      <c r="A378" s="36"/>
      <c r="B378" s="34"/>
      <c r="C378" s="35" t="s">
        <v>308</v>
      </c>
      <c r="D378" s="32">
        <f>passengers!P378</f>
        <v>26025</v>
      </c>
      <c r="E378" s="32">
        <f>passengers!Q378</f>
        <v>12666</v>
      </c>
      <c r="F378" s="32">
        <f>passengers!R378</f>
        <v>13359</v>
      </c>
      <c r="G378" s="32">
        <f>passengers!S378</f>
        <v>0</v>
      </c>
      <c r="H378" s="32">
        <f>passengers!AF378</f>
        <v>31899</v>
      </c>
      <c r="I378" s="32">
        <f>passengers!AG378</f>
        <v>15592</v>
      </c>
      <c r="J378" s="32">
        <f>passengers!AH378</f>
        <v>16307</v>
      </c>
      <c r="K378" s="32">
        <f>passengers!AI378</f>
        <v>0</v>
      </c>
      <c r="L378" s="32">
        <f>passengers!AV378</f>
        <v>26864</v>
      </c>
      <c r="M378" s="32">
        <f>passengers!AW378</f>
        <v>13487</v>
      </c>
      <c r="N378" s="32">
        <f>passengers!AX378</f>
        <v>13377</v>
      </c>
      <c r="O378" s="32">
        <f>passengers!AY378</f>
        <v>0</v>
      </c>
      <c r="P378" s="32">
        <f>passengers!BL378</f>
        <v>28112</v>
      </c>
      <c r="Q378" s="32">
        <f>passengers!BM378</f>
        <v>14061</v>
      </c>
      <c r="R378" s="32">
        <f>passengers!BN378</f>
        <v>14051</v>
      </c>
      <c r="S378" s="32">
        <f>passengers!BO378</f>
        <v>0</v>
      </c>
      <c r="T378" s="32">
        <f t="shared" si="23"/>
        <v>112900</v>
      </c>
      <c r="U378" s="32">
        <f t="shared" si="23"/>
        <v>55806</v>
      </c>
      <c r="V378" s="32">
        <f t="shared" si="23"/>
        <v>57094</v>
      </c>
      <c r="W378" s="32">
        <f t="shared" si="23"/>
        <v>0</v>
      </c>
    </row>
    <row r="379" spans="1:23" s="3" customFormat="1" ht="15" customHeight="1" x14ac:dyDescent="0.25">
      <c r="A379" s="36"/>
      <c r="B379" s="34"/>
      <c r="C379" s="38" t="s">
        <v>309</v>
      </c>
      <c r="D379" s="32">
        <f>passengers!P379</f>
        <v>26025</v>
      </c>
      <c r="E379" s="32">
        <f>passengers!Q379</f>
        <v>12666</v>
      </c>
      <c r="F379" s="32">
        <f>passengers!R379</f>
        <v>13359</v>
      </c>
      <c r="G379" s="32">
        <f>passengers!S379</f>
        <v>0</v>
      </c>
      <c r="H379" s="32">
        <f>passengers!AF379</f>
        <v>31899</v>
      </c>
      <c r="I379" s="32">
        <f>passengers!AG379</f>
        <v>15592</v>
      </c>
      <c r="J379" s="32">
        <f>passengers!AH379</f>
        <v>16307</v>
      </c>
      <c r="K379" s="32">
        <f>passengers!AI379</f>
        <v>0</v>
      </c>
      <c r="L379" s="32">
        <f>passengers!AV379</f>
        <v>26864</v>
      </c>
      <c r="M379" s="32">
        <f>passengers!AW379</f>
        <v>13487</v>
      </c>
      <c r="N379" s="32">
        <f>passengers!AX379</f>
        <v>13377</v>
      </c>
      <c r="O379" s="32">
        <f>passengers!AY379</f>
        <v>0</v>
      </c>
      <c r="P379" s="32">
        <f>passengers!BL379</f>
        <v>28112</v>
      </c>
      <c r="Q379" s="32">
        <f>passengers!BM379</f>
        <v>14061</v>
      </c>
      <c r="R379" s="32">
        <f>passengers!BN379</f>
        <v>14051</v>
      </c>
      <c r="S379" s="32">
        <f>passengers!BO379</f>
        <v>0</v>
      </c>
      <c r="T379" s="32">
        <f t="shared" si="23"/>
        <v>112900</v>
      </c>
      <c r="U379" s="32">
        <f t="shared" si="23"/>
        <v>55806</v>
      </c>
      <c r="V379" s="32">
        <f t="shared" si="23"/>
        <v>57094</v>
      </c>
      <c r="W379" s="32">
        <f t="shared" si="23"/>
        <v>0</v>
      </c>
    </row>
    <row r="380" spans="1:23" s="3" customFormat="1" ht="15" customHeight="1" x14ac:dyDescent="0.25">
      <c r="A380" s="36"/>
      <c r="B380" s="34"/>
      <c r="C380" s="38" t="s">
        <v>310</v>
      </c>
      <c r="D380" s="32">
        <f>passengers!P380</f>
        <v>0</v>
      </c>
      <c r="E380" s="32">
        <f>passengers!Q380</f>
        <v>0</v>
      </c>
      <c r="F380" s="32">
        <f>passengers!R380</f>
        <v>0</v>
      </c>
      <c r="G380" s="32">
        <f>passengers!S380</f>
        <v>0</v>
      </c>
      <c r="H380" s="32">
        <f>passengers!AF380</f>
        <v>0</v>
      </c>
      <c r="I380" s="32">
        <f>passengers!AG380</f>
        <v>0</v>
      </c>
      <c r="J380" s="32">
        <f>passengers!AH380</f>
        <v>0</v>
      </c>
      <c r="K380" s="32">
        <f>passengers!AI380</f>
        <v>0</v>
      </c>
      <c r="L380" s="32">
        <f>passengers!AV380</f>
        <v>0</v>
      </c>
      <c r="M380" s="32">
        <f>passengers!AW380</f>
        <v>0</v>
      </c>
      <c r="N380" s="32">
        <f>passengers!AX380</f>
        <v>0</v>
      </c>
      <c r="O380" s="32">
        <f>passengers!AY380</f>
        <v>0</v>
      </c>
      <c r="P380" s="32">
        <f>passengers!BL380</f>
        <v>0</v>
      </c>
      <c r="Q380" s="32">
        <f>passengers!BM380</f>
        <v>0</v>
      </c>
      <c r="R380" s="32">
        <f>passengers!BN380</f>
        <v>0</v>
      </c>
      <c r="S380" s="32">
        <f>passengers!BO380</f>
        <v>0</v>
      </c>
      <c r="T380" s="32">
        <f t="shared" si="23"/>
        <v>0</v>
      </c>
      <c r="U380" s="32">
        <f t="shared" si="23"/>
        <v>0</v>
      </c>
      <c r="V380" s="32">
        <f t="shared" si="23"/>
        <v>0</v>
      </c>
      <c r="W380" s="32">
        <f t="shared" si="23"/>
        <v>0</v>
      </c>
    </row>
    <row r="381" spans="1:23" s="3" customFormat="1" ht="15" customHeight="1" x14ac:dyDescent="0.25">
      <c r="A381" s="36"/>
      <c r="B381" s="34"/>
      <c r="C381" s="35" t="s">
        <v>51</v>
      </c>
      <c r="D381" s="32">
        <f>passengers!P381</f>
        <v>0</v>
      </c>
      <c r="E381" s="32">
        <f>passengers!Q381</f>
        <v>0</v>
      </c>
      <c r="F381" s="32">
        <f>passengers!R381</f>
        <v>0</v>
      </c>
      <c r="G381" s="32">
        <f>passengers!S381</f>
        <v>0</v>
      </c>
      <c r="H381" s="32">
        <f>passengers!AF381</f>
        <v>0</v>
      </c>
      <c r="I381" s="32">
        <f>passengers!AG381</f>
        <v>0</v>
      </c>
      <c r="J381" s="32">
        <f>passengers!AH381</f>
        <v>0</v>
      </c>
      <c r="K381" s="32">
        <f>passengers!AI381</f>
        <v>0</v>
      </c>
      <c r="L381" s="32">
        <f>passengers!AV381</f>
        <v>0</v>
      </c>
      <c r="M381" s="32">
        <f>passengers!AW381</f>
        <v>0</v>
      </c>
      <c r="N381" s="32">
        <f>passengers!AX381</f>
        <v>0</v>
      </c>
      <c r="O381" s="32">
        <f>passengers!AY381</f>
        <v>0</v>
      </c>
      <c r="P381" s="32">
        <f>passengers!BL381</f>
        <v>0</v>
      </c>
      <c r="Q381" s="32">
        <f>passengers!BM381</f>
        <v>0</v>
      </c>
      <c r="R381" s="32">
        <f>passengers!BN381</f>
        <v>0</v>
      </c>
      <c r="S381" s="32">
        <f>passengers!BO381</f>
        <v>0</v>
      </c>
      <c r="T381" s="32">
        <f t="shared" si="23"/>
        <v>0</v>
      </c>
      <c r="U381" s="32">
        <f t="shared" si="23"/>
        <v>0</v>
      </c>
      <c r="V381" s="32">
        <f t="shared" si="23"/>
        <v>0</v>
      </c>
      <c r="W381" s="32">
        <f t="shared" si="23"/>
        <v>0</v>
      </c>
    </row>
    <row r="382" spans="1:23" s="3" customFormat="1" ht="15" customHeight="1" x14ac:dyDescent="0.25">
      <c r="A382" s="36"/>
      <c r="B382" s="34"/>
      <c r="C382" s="38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1:23" s="3" customFormat="1" ht="15" customHeight="1" x14ac:dyDescent="0.25">
      <c r="A383" s="33" t="s">
        <v>311</v>
      </c>
      <c r="B383" s="34"/>
      <c r="C383" s="35"/>
      <c r="D383" s="32">
        <f>passengers!P383</f>
        <v>1885110</v>
      </c>
      <c r="E383" s="32">
        <f>passengers!Q383</f>
        <v>946937</v>
      </c>
      <c r="F383" s="32">
        <f>passengers!R383</f>
        <v>938173</v>
      </c>
      <c r="G383" s="32">
        <f>passengers!S383</f>
        <v>0</v>
      </c>
      <c r="H383" s="32">
        <f>passengers!AF383</f>
        <v>2049446</v>
      </c>
      <c r="I383" s="32">
        <f>passengers!AG383</f>
        <v>1033112</v>
      </c>
      <c r="J383" s="32">
        <f>passengers!AH383</f>
        <v>1016334</v>
      </c>
      <c r="K383" s="32">
        <f>passengers!AI383</f>
        <v>0</v>
      </c>
      <c r="L383" s="32">
        <f>passengers!AV383</f>
        <v>2178171</v>
      </c>
      <c r="M383" s="32">
        <f>passengers!AW383</f>
        <v>1076419</v>
      </c>
      <c r="N383" s="32">
        <f>passengers!AX383</f>
        <v>1101752</v>
      </c>
      <c r="O383" s="32">
        <f>passengers!AY383</f>
        <v>0</v>
      </c>
      <c r="P383" s="32">
        <f>passengers!BL383</f>
        <v>2044743</v>
      </c>
      <c r="Q383" s="32">
        <f>passengers!BM383</f>
        <v>1045223</v>
      </c>
      <c r="R383" s="32">
        <f>passengers!BN383</f>
        <v>999520</v>
      </c>
      <c r="S383" s="32">
        <f>passengers!BO383</f>
        <v>0</v>
      </c>
      <c r="T383" s="32">
        <f>D383+H383+L383+P383</f>
        <v>8157470</v>
      </c>
      <c r="U383" s="32">
        <f>E383+I383+M383+Q383</f>
        <v>4101691</v>
      </c>
      <c r="V383" s="32">
        <f>F383+J383+N383+R383</f>
        <v>4055779</v>
      </c>
      <c r="W383" s="32">
        <f>G383+K383+O383+S383</f>
        <v>0</v>
      </c>
    </row>
    <row r="384" spans="1:23" s="3" customFormat="1" ht="15" customHeight="1" x14ac:dyDescent="0.25">
      <c r="A384" s="33"/>
      <c r="B384" s="34"/>
      <c r="C384" s="35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1:23" s="3" customFormat="1" ht="15" customHeight="1" x14ac:dyDescent="0.25">
      <c r="A385" s="33"/>
      <c r="B385" s="34" t="s">
        <v>312</v>
      </c>
      <c r="C385" s="35"/>
      <c r="D385" s="32">
        <f>passengers!P385</f>
        <v>775458</v>
      </c>
      <c r="E385" s="32">
        <f>passengers!Q385</f>
        <v>391281</v>
      </c>
      <c r="F385" s="32">
        <f>passengers!R385</f>
        <v>384177</v>
      </c>
      <c r="G385" s="32">
        <f>passengers!S385</f>
        <v>0</v>
      </c>
      <c r="H385" s="32">
        <f>passengers!AF385</f>
        <v>825102</v>
      </c>
      <c r="I385" s="32">
        <f>passengers!AG385</f>
        <v>404995</v>
      </c>
      <c r="J385" s="32">
        <f>passengers!AH385</f>
        <v>420107</v>
      </c>
      <c r="K385" s="32">
        <f>passengers!AI385</f>
        <v>0</v>
      </c>
      <c r="L385" s="32">
        <f>passengers!AV385</f>
        <v>811928</v>
      </c>
      <c r="M385" s="32">
        <f>passengers!AW385</f>
        <v>388945</v>
      </c>
      <c r="N385" s="32">
        <f>passengers!AX385</f>
        <v>422983</v>
      </c>
      <c r="O385" s="32">
        <f>passengers!AY385</f>
        <v>0</v>
      </c>
      <c r="P385" s="32">
        <f>passengers!BL385</f>
        <v>805497</v>
      </c>
      <c r="Q385" s="32">
        <f>passengers!BM385</f>
        <v>411560</v>
      </c>
      <c r="R385" s="32">
        <f>passengers!BN385</f>
        <v>393937</v>
      </c>
      <c r="S385" s="32">
        <f>passengers!BO385</f>
        <v>0</v>
      </c>
      <c r="T385" s="32">
        <f t="shared" ref="T385:W393" si="24">D385+H385+L385+P385</f>
        <v>3217985</v>
      </c>
      <c r="U385" s="32">
        <f t="shared" si="24"/>
        <v>1596781</v>
      </c>
      <c r="V385" s="32">
        <f t="shared" si="24"/>
        <v>1621204</v>
      </c>
      <c r="W385" s="32">
        <f t="shared" si="24"/>
        <v>0</v>
      </c>
    </row>
    <row r="386" spans="1:23" s="3" customFormat="1" ht="15" customHeight="1" x14ac:dyDescent="0.25">
      <c r="A386" s="36"/>
      <c r="B386" s="34"/>
      <c r="C386" s="35" t="s">
        <v>313</v>
      </c>
      <c r="D386" s="32">
        <f>passengers!P386</f>
        <v>0</v>
      </c>
      <c r="E386" s="32">
        <f>passengers!Q386</f>
        <v>0</v>
      </c>
      <c r="F386" s="32">
        <f>passengers!R386</f>
        <v>0</v>
      </c>
      <c r="G386" s="32">
        <f>passengers!S386</f>
        <v>0</v>
      </c>
      <c r="H386" s="32">
        <f>passengers!AF386</f>
        <v>0</v>
      </c>
      <c r="I386" s="32">
        <f>passengers!AG386</f>
        <v>0</v>
      </c>
      <c r="J386" s="32">
        <f>passengers!AH386</f>
        <v>0</v>
      </c>
      <c r="K386" s="32">
        <f>passengers!AI386</f>
        <v>0</v>
      </c>
      <c r="L386" s="32">
        <f>passengers!AV386</f>
        <v>0</v>
      </c>
      <c r="M386" s="32">
        <f>passengers!AW386</f>
        <v>0</v>
      </c>
      <c r="N386" s="32">
        <f>passengers!AX386</f>
        <v>0</v>
      </c>
      <c r="O386" s="32">
        <f>passengers!AY386</f>
        <v>0</v>
      </c>
      <c r="P386" s="32">
        <f>passengers!BL386</f>
        <v>0</v>
      </c>
      <c r="Q386" s="32">
        <f>passengers!BM386</f>
        <v>0</v>
      </c>
      <c r="R386" s="32">
        <f>passengers!BN386</f>
        <v>0</v>
      </c>
      <c r="S386" s="32">
        <f>passengers!BO386</f>
        <v>0</v>
      </c>
      <c r="T386" s="32">
        <f t="shared" si="24"/>
        <v>0</v>
      </c>
      <c r="U386" s="32">
        <f t="shared" si="24"/>
        <v>0</v>
      </c>
      <c r="V386" s="32">
        <f t="shared" si="24"/>
        <v>0</v>
      </c>
      <c r="W386" s="32">
        <f t="shared" si="24"/>
        <v>0</v>
      </c>
    </row>
    <row r="387" spans="1:23" s="3" customFormat="1" ht="15" customHeight="1" x14ac:dyDescent="0.25">
      <c r="A387" s="36"/>
      <c r="B387" s="34"/>
      <c r="C387" s="38" t="s">
        <v>314</v>
      </c>
      <c r="D387" s="32">
        <f>passengers!P387</f>
        <v>0</v>
      </c>
      <c r="E387" s="32">
        <f>passengers!Q387</f>
        <v>0</v>
      </c>
      <c r="F387" s="32">
        <f>passengers!R387</f>
        <v>0</v>
      </c>
      <c r="G387" s="32">
        <f>passengers!S387</f>
        <v>0</v>
      </c>
      <c r="H387" s="32">
        <f>passengers!AF387</f>
        <v>0</v>
      </c>
      <c r="I387" s="32">
        <f>passengers!AG387</f>
        <v>0</v>
      </c>
      <c r="J387" s="32">
        <f>passengers!AH387</f>
        <v>0</v>
      </c>
      <c r="K387" s="32">
        <f>passengers!AI387</f>
        <v>0</v>
      </c>
      <c r="L387" s="32">
        <f>passengers!AV387</f>
        <v>0</v>
      </c>
      <c r="M387" s="32">
        <f>passengers!AW387</f>
        <v>0</v>
      </c>
      <c r="N387" s="32">
        <f>passengers!AX387</f>
        <v>0</v>
      </c>
      <c r="O387" s="32">
        <f>passengers!AY387</f>
        <v>0</v>
      </c>
      <c r="P387" s="32">
        <f>passengers!BL387</f>
        <v>0</v>
      </c>
      <c r="Q387" s="32">
        <f>passengers!BM387</f>
        <v>0</v>
      </c>
      <c r="R387" s="32">
        <f>passengers!BN387</f>
        <v>0</v>
      </c>
      <c r="S387" s="32">
        <f>passengers!BO387</f>
        <v>0</v>
      </c>
      <c r="T387" s="32">
        <f t="shared" si="24"/>
        <v>0</v>
      </c>
      <c r="U387" s="32">
        <f t="shared" si="24"/>
        <v>0</v>
      </c>
      <c r="V387" s="32">
        <f t="shared" si="24"/>
        <v>0</v>
      </c>
      <c r="W387" s="32">
        <f t="shared" si="24"/>
        <v>0</v>
      </c>
    </row>
    <row r="388" spans="1:23" s="3" customFormat="1" ht="15" customHeight="1" x14ac:dyDescent="0.25">
      <c r="A388" s="36"/>
      <c r="B388" s="34"/>
      <c r="C388" s="38" t="s">
        <v>315</v>
      </c>
      <c r="D388" s="32">
        <f>passengers!P388</f>
        <v>0</v>
      </c>
      <c r="E388" s="32">
        <f>passengers!Q388</f>
        <v>0</v>
      </c>
      <c r="F388" s="32">
        <f>passengers!R388</f>
        <v>0</v>
      </c>
      <c r="G388" s="32">
        <f>passengers!S388</f>
        <v>0</v>
      </c>
      <c r="H388" s="32">
        <f>passengers!AF388</f>
        <v>0</v>
      </c>
      <c r="I388" s="32">
        <f>passengers!AG388</f>
        <v>0</v>
      </c>
      <c r="J388" s="32">
        <f>passengers!AH388</f>
        <v>0</v>
      </c>
      <c r="K388" s="32">
        <f>passengers!AI388</f>
        <v>0</v>
      </c>
      <c r="L388" s="32">
        <f>passengers!AV388</f>
        <v>0</v>
      </c>
      <c r="M388" s="32">
        <f>passengers!AW388</f>
        <v>0</v>
      </c>
      <c r="N388" s="32">
        <f>passengers!AX388</f>
        <v>0</v>
      </c>
      <c r="O388" s="32">
        <f>passengers!AY388</f>
        <v>0</v>
      </c>
      <c r="P388" s="32">
        <f>passengers!BL388</f>
        <v>0</v>
      </c>
      <c r="Q388" s="32">
        <f>passengers!BM388</f>
        <v>0</v>
      </c>
      <c r="R388" s="32">
        <f>passengers!BN388</f>
        <v>0</v>
      </c>
      <c r="S388" s="32">
        <f>passengers!BO388</f>
        <v>0</v>
      </c>
      <c r="T388" s="32">
        <f t="shared" si="24"/>
        <v>0</v>
      </c>
      <c r="U388" s="32">
        <f t="shared" si="24"/>
        <v>0</v>
      </c>
      <c r="V388" s="32">
        <f t="shared" si="24"/>
        <v>0</v>
      </c>
      <c r="W388" s="32">
        <f t="shared" si="24"/>
        <v>0</v>
      </c>
    </row>
    <row r="389" spans="1:23" s="3" customFormat="1" ht="15" customHeight="1" x14ac:dyDescent="0.25">
      <c r="A389" s="36"/>
      <c r="B389" s="34"/>
      <c r="C389" s="38" t="s">
        <v>316</v>
      </c>
      <c r="D389" s="32">
        <f>passengers!P389</f>
        <v>0</v>
      </c>
      <c r="E389" s="32">
        <f>passengers!Q389</f>
        <v>0</v>
      </c>
      <c r="F389" s="32">
        <f>passengers!R389</f>
        <v>0</v>
      </c>
      <c r="G389" s="32">
        <f>passengers!S389</f>
        <v>0</v>
      </c>
      <c r="H389" s="32">
        <f>passengers!AF389</f>
        <v>0</v>
      </c>
      <c r="I389" s="32">
        <f>passengers!AG389</f>
        <v>0</v>
      </c>
      <c r="J389" s="32">
        <f>passengers!AH389</f>
        <v>0</v>
      </c>
      <c r="K389" s="32">
        <f>passengers!AI389</f>
        <v>0</v>
      </c>
      <c r="L389" s="32">
        <f>passengers!AV389</f>
        <v>0</v>
      </c>
      <c r="M389" s="32">
        <f>passengers!AW389</f>
        <v>0</v>
      </c>
      <c r="N389" s="32">
        <f>passengers!AX389</f>
        <v>0</v>
      </c>
      <c r="O389" s="32">
        <f>passengers!AY389</f>
        <v>0</v>
      </c>
      <c r="P389" s="32">
        <f>passengers!BL389</f>
        <v>0</v>
      </c>
      <c r="Q389" s="32">
        <f>passengers!BM389</f>
        <v>0</v>
      </c>
      <c r="R389" s="32">
        <f>passengers!BN389</f>
        <v>0</v>
      </c>
      <c r="S389" s="32">
        <f>passengers!BO389</f>
        <v>0</v>
      </c>
      <c r="T389" s="32">
        <f t="shared" si="24"/>
        <v>0</v>
      </c>
      <c r="U389" s="32">
        <f t="shared" si="24"/>
        <v>0</v>
      </c>
      <c r="V389" s="32">
        <f t="shared" si="24"/>
        <v>0</v>
      </c>
      <c r="W389" s="32">
        <f t="shared" si="24"/>
        <v>0</v>
      </c>
    </row>
    <row r="390" spans="1:23" s="3" customFormat="1" ht="15" customHeight="1" x14ac:dyDescent="0.25">
      <c r="A390" s="36"/>
      <c r="B390" s="34"/>
      <c r="C390" s="38" t="s">
        <v>317</v>
      </c>
      <c r="D390" s="32">
        <f>passengers!P390</f>
        <v>0</v>
      </c>
      <c r="E390" s="32">
        <f>passengers!Q390</f>
        <v>0</v>
      </c>
      <c r="F390" s="32">
        <f>passengers!R390</f>
        <v>0</v>
      </c>
      <c r="G390" s="32">
        <f>passengers!S390</f>
        <v>0</v>
      </c>
      <c r="H390" s="32">
        <f>passengers!AF390</f>
        <v>0</v>
      </c>
      <c r="I390" s="32">
        <f>passengers!AG390</f>
        <v>0</v>
      </c>
      <c r="J390" s="32">
        <f>passengers!AH390</f>
        <v>0</v>
      </c>
      <c r="K390" s="32">
        <f>passengers!AI390</f>
        <v>0</v>
      </c>
      <c r="L390" s="32">
        <f>passengers!AV390</f>
        <v>0</v>
      </c>
      <c r="M390" s="32">
        <f>passengers!AW390</f>
        <v>0</v>
      </c>
      <c r="N390" s="32">
        <f>passengers!AX390</f>
        <v>0</v>
      </c>
      <c r="O390" s="32">
        <f>passengers!AY390</f>
        <v>0</v>
      </c>
      <c r="P390" s="32">
        <f>passengers!BL390</f>
        <v>0</v>
      </c>
      <c r="Q390" s="32">
        <f>passengers!BM390</f>
        <v>0</v>
      </c>
      <c r="R390" s="32">
        <f>passengers!BN390</f>
        <v>0</v>
      </c>
      <c r="S390" s="32">
        <f>passengers!BO390</f>
        <v>0</v>
      </c>
      <c r="T390" s="32">
        <f t="shared" si="24"/>
        <v>0</v>
      </c>
      <c r="U390" s="32">
        <f t="shared" si="24"/>
        <v>0</v>
      </c>
      <c r="V390" s="32">
        <f t="shared" si="24"/>
        <v>0</v>
      </c>
      <c r="W390" s="32">
        <f t="shared" si="24"/>
        <v>0</v>
      </c>
    </row>
    <row r="391" spans="1:23" s="3" customFormat="1" ht="15" customHeight="1" x14ac:dyDescent="0.25">
      <c r="A391" s="36"/>
      <c r="B391" s="34"/>
      <c r="C391" s="35" t="s">
        <v>318</v>
      </c>
      <c r="D391" s="32">
        <f>passengers!P391</f>
        <v>664985</v>
      </c>
      <c r="E391" s="32">
        <f>passengers!Q391</f>
        <v>335089</v>
      </c>
      <c r="F391" s="32">
        <f>passengers!R391</f>
        <v>329896</v>
      </c>
      <c r="G391" s="32">
        <f>passengers!S391</f>
        <v>0</v>
      </c>
      <c r="H391" s="32">
        <f>passengers!AF391</f>
        <v>656285</v>
      </c>
      <c r="I391" s="32">
        <f>passengers!AG391</f>
        <v>316576</v>
      </c>
      <c r="J391" s="32">
        <f>passengers!AH391</f>
        <v>339709</v>
      </c>
      <c r="K391" s="32">
        <f>passengers!AI391</f>
        <v>0</v>
      </c>
      <c r="L391" s="32">
        <f>passengers!AV391</f>
        <v>626723</v>
      </c>
      <c r="M391" s="32">
        <f>passengers!AW391</f>
        <v>293612</v>
      </c>
      <c r="N391" s="32">
        <f>passengers!AX391</f>
        <v>333111</v>
      </c>
      <c r="O391" s="32">
        <f>passengers!AY391</f>
        <v>0</v>
      </c>
      <c r="P391" s="32">
        <f>passengers!BL391</f>
        <v>586281</v>
      </c>
      <c r="Q391" s="32">
        <f>passengers!BM391</f>
        <v>292359</v>
      </c>
      <c r="R391" s="32">
        <f>passengers!BN391</f>
        <v>293922</v>
      </c>
      <c r="S391" s="32">
        <f>passengers!BO391</f>
        <v>0</v>
      </c>
      <c r="T391" s="32">
        <f>D391+H391+L391+P391</f>
        <v>2534274</v>
      </c>
      <c r="U391" s="32">
        <f>E391+I391+M391+Q391</f>
        <v>1237636</v>
      </c>
      <c r="V391" s="32">
        <f>F391+J391+N391+R391</f>
        <v>1296638</v>
      </c>
      <c r="W391" s="32">
        <f>G391+K391+O391+S391</f>
        <v>0</v>
      </c>
    </row>
    <row r="392" spans="1:23" s="3" customFormat="1" ht="15" customHeight="1" x14ac:dyDescent="0.25">
      <c r="A392" s="36"/>
      <c r="B392" s="34"/>
      <c r="C392" s="35" t="s">
        <v>319</v>
      </c>
      <c r="D392" s="32">
        <f>passengers!P392</f>
        <v>0</v>
      </c>
      <c r="E392" s="32">
        <f>passengers!Q392</f>
        <v>0</v>
      </c>
      <c r="F392" s="32">
        <f>passengers!R392</f>
        <v>0</v>
      </c>
      <c r="G392" s="32">
        <f>passengers!S392</f>
        <v>0</v>
      </c>
      <c r="H392" s="32">
        <f>passengers!AF392</f>
        <v>0</v>
      </c>
      <c r="I392" s="32">
        <f>passengers!AG392</f>
        <v>0</v>
      </c>
      <c r="J392" s="32">
        <f>passengers!AH392</f>
        <v>0</v>
      </c>
      <c r="K392" s="32">
        <f>passengers!AI392</f>
        <v>0</v>
      </c>
      <c r="L392" s="32">
        <f>passengers!AV392</f>
        <v>0</v>
      </c>
      <c r="M392" s="32">
        <f>passengers!AW392</f>
        <v>0</v>
      </c>
      <c r="N392" s="32">
        <f>passengers!AX392</f>
        <v>0</v>
      </c>
      <c r="O392" s="32">
        <f>passengers!AY392</f>
        <v>0</v>
      </c>
      <c r="P392" s="32">
        <f>passengers!BL392</f>
        <v>0</v>
      </c>
      <c r="Q392" s="32">
        <f>passengers!BM392</f>
        <v>0</v>
      </c>
      <c r="R392" s="32">
        <f>passengers!BN392</f>
        <v>0</v>
      </c>
      <c r="S392" s="32">
        <f>passengers!BO392</f>
        <v>0</v>
      </c>
      <c r="T392" s="32">
        <f t="shared" ref="T392:W392" si="25">D392+H392+L392+P392</f>
        <v>0</v>
      </c>
      <c r="U392" s="32">
        <f t="shared" si="25"/>
        <v>0</v>
      </c>
      <c r="V392" s="32">
        <f t="shared" si="25"/>
        <v>0</v>
      </c>
      <c r="W392" s="32">
        <f t="shared" si="25"/>
        <v>0</v>
      </c>
    </row>
    <row r="393" spans="1:23" s="3" customFormat="1" ht="15" customHeight="1" x14ac:dyDescent="0.25">
      <c r="A393" s="36"/>
      <c r="B393" s="34"/>
      <c r="C393" s="35" t="s">
        <v>51</v>
      </c>
      <c r="D393" s="32">
        <f>passengers!P393</f>
        <v>0</v>
      </c>
      <c r="E393" s="32">
        <f>passengers!Q393</f>
        <v>0</v>
      </c>
      <c r="F393" s="32">
        <f>passengers!R393</f>
        <v>0</v>
      </c>
      <c r="G393" s="32">
        <f>passengers!S393</f>
        <v>0</v>
      </c>
      <c r="H393" s="32">
        <f>passengers!AF393</f>
        <v>0</v>
      </c>
      <c r="I393" s="32">
        <f>passengers!AG393</f>
        <v>0</v>
      </c>
      <c r="J393" s="32">
        <f>passengers!AH393</f>
        <v>0</v>
      </c>
      <c r="K393" s="32">
        <f>passengers!AI393</f>
        <v>0</v>
      </c>
      <c r="L393" s="32">
        <f>passengers!AV393</f>
        <v>0</v>
      </c>
      <c r="M393" s="32">
        <f>passengers!AW393</f>
        <v>0</v>
      </c>
      <c r="N393" s="32">
        <f>passengers!AX393</f>
        <v>0</v>
      </c>
      <c r="O393" s="32">
        <f>passengers!AY393</f>
        <v>0</v>
      </c>
      <c r="P393" s="32">
        <f>passengers!BL393</f>
        <v>0</v>
      </c>
      <c r="Q393" s="32">
        <f>passengers!BM393</f>
        <v>0</v>
      </c>
      <c r="R393" s="32">
        <f>passengers!BN393</f>
        <v>0</v>
      </c>
      <c r="S393" s="32">
        <f>passengers!BO393</f>
        <v>0</v>
      </c>
      <c r="T393" s="32">
        <f t="shared" si="24"/>
        <v>0</v>
      </c>
      <c r="U393" s="32">
        <f t="shared" si="24"/>
        <v>0</v>
      </c>
      <c r="V393" s="32">
        <f t="shared" si="24"/>
        <v>0</v>
      </c>
      <c r="W393" s="32">
        <f t="shared" si="24"/>
        <v>0</v>
      </c>
    </row>
    <row r="394" spans="1:23" s="3" customFormat="1" ht="15" customHeight="1" x14ac:dyDescent="0.25">
      <c r="A394" s="36"/>
      <c r="B394" s="34"/>
      <c r="C394" s="35" t="s">
        <v>26</v>
      </c>
      <c r="D394" s="32">
        <f>passengers!P394</f>
        <v>110473</v>
      </c>
      <c r="E394" s="32">
        <f>passengers!Q394</f>
        <v>56192</v>
      </c>
      <c r="F394" s="32">
        <f>passengers!R394</f>
        <v>54281</v>
      </c>
      <c r="G394" s="32">
        <f>passengers!S394</f>
        <v>0</v>
      </c>
      <c r="H394" s="32">
        <f>passengers!AF394</f>
        <v>168817</v>
      </c>
      <c r="I394" s="32">
        <f>passengers!AG394</f>
        <v>88419</v>
      </c>
      <c r="J394" s="32">
        <f>passengers!AH394</f>
        <v>80398</v>
      </c>
      <c r="K394" s="32">
        <f>passengers!AI394</f>
        <v>0</v>
      </c>
      <c r="L394" s="32">
        <f>passengers!AV394</f>
        <v>185205</v>
      </c>
      <c r="M394" s="32">
        <f>passengers!AW394</f>
        <v>95333</v>
      </c>
      <c r="N394" s="32">
        <f>passengers!AX394</f>
        <v>89872</v>
      </c>
      <c r="O394" s="32">
        <f>passengers!AY394</f>
        <v>0</v>
      </c>
      <c r="P394" s="32">
        <f>passengers!BL394</f>
        <v>219216</v>
      </c>
      <c r="Q394" s="32">
        <f>passengers!BM394</f>
        <v>119201</v>
      </c>
      <c r="R394" s="32">
        <f>passengers!BN394</f>
        <v>100015</v>
      </c>
      <c r="S394" s="32">
        <f>passengers!BO394</f>
        <v>0</v>
      </c>
      <c r="T394" s="32">
        <f>D394+H394+L394+P394</f>
        <v>683711</v>
      </c>
      <c r="U394" s="32">
        <f>E394+I394+M394+Q394</f>
        <v>359145</v>
      </c>
      <c r="V394" s="32">
        <f>F394+J394+N394+R394</f>
        <v>324566</v>
      </c>
      <c r="W394" s="32">
        <f>G394+K394+O394+S394</f>
        <v>0</v>
      </c>
    </row>
    <row r="395" spans="1:23" s="3" customFormat="1" ht="15" customHeight="1" x14ac:dyDescent="0.25">
      <c r="A395" s="36"/>
      <c r="B395" s="34"/>
      <c r="C395" s="38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1:23" s="3" customFormat="1" ht="15" customHeight="1" x14ac:dyDescent="0.25">
      <c r="A396" s="33"/>
      <c r="B396" s="34" t="s">
        <v>320</v>
      </c>
      <c r="C396" s="35"/>
      <c r="D396" s="32">
        <f>passengers!P396</f>
        <v>8503</v>
      </c>
      <c r="E396" s="32">
        <f>passengers!Q396</f>
        <v>4194</v>
      </c>
      <c r="F396" s="32">
        <f>passengers!R396</f>
        <v>4309</v>
      </c>
      <c r="G396" s="32">
        <f>passengers!S396</f>
        <v>0</v>
      </c>
      <c r="H396" s="32">
        <f>passengers!AF396</f>
        <v>11115</v>
      </c>
      <c r="I396" s="32">
        <f>passengers!AG396</f>
        <v>5551</v>
      </c>
      <c r="J396" s="32">
        <f>passengers!AH396</f>
        <v>5564</v>
      </c>
      <c r="K396" s="32">
        <f>passengers!AI396</f>
        <v>0</v>
      </c>
      <c r="L396" s="32">
        <f>passengers!AV396</f>
        <v>9711</v>
      </c>
      <c r="M396" s="32">
        <f>passengers!AW396</f>
        <v>4781</v>
      </c>
      <c r="N396" s="32">
        <f>passengers!AX396</f>
        <v>4930</v>
      </c>
      <c r="O396" s="32">
        <f>passengers!AY396</f>
        <v>0</v>
      </c>
      <c r="P396" s="32">
        <f>passengers!BL396</f>
        <v>11880</v>
      </c>
      <c r="Q396" s="32">
        <f>passengers!BM396</f>
        <v>5829</v>
      </c>
      <c r="R396" s="32">
        <f>passengers!BN396</f>
        <v>6051</v>
      </c>
      <c r="S396" s="32">
        <f>passengers!BO396</f>
        <v>0</v>
      </c>
      <c r="T396" s="32">
        <f t="shared" ref="T396:W405" si="26">D396+H396+L396+P396</f>
        <v>41209</v>
      </c>
      <c r="U396" s="32">
        <f t="shared" si="26"/>
        <v>20355</v>
      </c>
      <c r="V396" s="32">
        <f t="shared" si="26"/>
        <v>20854</v>
      </c>
      <c r="W396" s="32">
        <f t="shared" si="26"/>
        <v>0</v>
      </c>
    </row>
    <row r="397" spans="1:23" s="3" customFormat="1" ht="15" customHeight="1" x14ac:dyDescent="0.25">
      <c r="A397" s="36"/>
      <c r="B397" s="34"/>
      <c r="C397" s="35" t="s">
        <v>321</v>
      </c>
      <c r="D397" s="32">
        <f>passengers!P397</f>
        <v>3310</v>
      </c>
      <c r="E397" s="32">
        <f>passengers!Q397</f>
        <v>1482</v>
      </c>
      <c r="F397" s="32">
        <f>passengers!R397</f>
        <v>1828</v>
      </c>
      <c r="G397" s="32">
        <f>passengers!S397</f>
        <v>0</v>
      </c>
      <c r="H397" s="32">
        <f>passengers!AF397</f>
        <v>4540</v>
      </c>
      <c r="I397" s="32">
        <f>passengers!AG397</f>
        <v>2204</v>
      </c>
      <c r="J397" s="32">
        <f>passengers!AH397</f>
        <v>2336</v>
      </c>
      <c r="K397" s="32">
        <f>passengers!AI397</f>
        <v>0</v>
      </c>
      <c r="L397" s="32">
        <f>passengers!AV397</f>
        <v>4387</v>
      </c>
      <c r="M397" s="32">
        <f>passengers!AW397</f>
        <v>2213</v>
      </c>
      <c r="N397" s="32">
        <f>passengers!AX397</f>
        <v>2174</v>
      </c>
      <c r="O397" s="32">
        <f>passengers!AY397</f>
        <v>0</v>
      </c>
      <c r="P397" s="32">
        <f>passengers!BL397</f>
        <v>4624</v>
      </c>
      <c r="Q397" s="32">
        <f>passengers!BM397</f>
        <v>2223</v>
      </c>
      <c r="R397" s="32">
        <f>passengers!BN397</f>
        <v>2401</v>
      </c>
      <c r="S397" s="32">
        <f>passengers!BO397</f>
        <v>0</v>
      </c>
      <c r="T397" s="32">
        <f t="shared" si="26"/>
        <v>16861</v>
      </c>
      <c r="U397" s="32">
        <f t="shared" si="26"/>
        <v>8122</v>
      </c>
      <c r="V397" s="32">
        <f t="shared" si="26"/>
        <v>8739</v>
      </c>
      <c r="W397" s="32">
        <f t="shared" si="26"/>
        <v>0</v>
      </c>
    </row>
    <row r="398" spans="1:23" s="3" customFormat="1" ht="15" customHeight="1" x14ac:dyDescent="0.25">
      <c r="A398" s="36"/>
      <c r="B398" s="34"/>
      <c r="C398" s="38" t="s">
        <v>322</v>
      </c>
      <c r="D398" s="32">
        <f>passengers!P398</f>
        <v>0</v>
      </c>
      <c r="E398" s="32">
        <f>passengers!Q398</f>
        <v>0</v>
      </c>
      <c r="F398" s="32">
        <f>passengers!R398</f>
        <v>0</v>
      </c>
      <c r="G398" s="32">
        <f>passengers!S398</f>
        <v>0</v>
      </c>
      <c r="H398" s="32">
        <f>passengers!AF398</f>
        <v>0</v>
      </c>
      <c r="I398" s="32">
        <f>passengers!AG398</f>
        <v>0</v>
      </c>
      <c r="J398" s="32">
        <f>passengers!AH398</f>
        <v>0</v>
      </c>
      <c r="K398" s="32">
        <f>passengers!AI398</f>
        <v>0</v>
      </c>
      <c r="L398" s="32">
        <f>passengers!AV398</f>
        <v>0</v>
      </c>
      <c r="M398" s="32">
        <f>passengers!AW398</f>
        <v>0</v>
      </c>
      <c r="N398" s="32">
        <f>passengers!AX398</f>
        <v>0</v>
      </c>
      <c r="O398" s="32">
        <f>passengers!AY398</f>
        <v>0</v>
      </c>
      <c r="P398" s="32">
        <f>passengers!BL398</f>
        <v>0</v>
      </c>
      <c r="Q398" s="32">
        <f>passengers!BM398</f>
        <v>0</v>
      </c>
      <c r="R398" s="32">
        <f>passengers!BN398</f>
        <v>0</v>
      </c>
      <c r="S398" s="32">
        <f>passengers!BO398</f>
        <v>0</v>
      </c>
      <c r="T398" s="32">
        <f t="shared" si="26"/>
        <v>0</v>
      </c>
      <c r="U398" s="32">
        <f t="shared" si="26"/>
        <v>0</v>
      </c>
      <c r="V398" s="32">
        <f t="shared" si="26"/>
        <v>0</v>
      </c>
      <c r="W398" s="32">
        <f t="shared" si="26"/>
        <v>0</v>
      </c>
    </row>
    <row r="399" spans="1:23" s="3" customFormat="1" ht="15" customHeight="1" x14ac:dyDescent="0.25">
      <c r="A399" s="36"/>
      <c r="B399" s="34"/>
      <c r="C399" s="38" t="s">
        <v>321</v>
      </c>
      <c r="D399" s="32">
        <f>passengers!P399</f>
        <v>3310</v>
      </c>
      <c r="E399" s="32">
        <f>passengers!Q399</f>
        <v>1482</v>
      </c>
      <c r="F399" s="32">
        <f>passengers!R399</f>
        <v>1828</v>
      </c>
      <c r="G399" s="32">
        <f>passengers!S399</f>
        <v>0</v>
      </c>
      <c r="H399" s="32">
        <f>passengers!AF399</f>
        <v>4540</v>
      </c>
      <c r="I399" s="32">
        <f>passengers!AG399</f>
        <v>2204</v>
      </c>
      <c r="J399" s="32">
        <f>passengers!AH399</f>
        <v>2336</v>
      </c>
      <c r="K399" s="32">
        <f>passengers!AI399</f>
        <v>0</v>
      </c>
      <c r="L399" s="32">
        <f>passengers!AV399</f>
        <v>4387</v>
      </c>
      <c r="M399" s="32">
        <f>passengers!AW399</f>
        <v>2213</v>
      </c>
      <c r="N399" s="32">
        <f>passengers!AX399</f>
        <v>2174</v>
      </c>
      <c r="O399" s="32">
        <f>passengers!AY399</f>
        <v>0</v>
      </c>
      <c r="P399" s="32">
        <f>passengers!BL399</f>
        <v>4624</v>
      </c>
      <c r="Q399" s="32">
        <f>passengers!BM399</f>
        <v>2223</v>
      </c>
      <c r="R399" s="32">
        <f>passengers!BN399</f>
        <v>2401</v>
      </c>
      <c r="S399" s="32">
        <f>passengers!BO399</f>
        <v>0</v>
      </c>
      <c r="T399" s="32">
        <f t="shared" si="26"/>
        <v>16861</v>
      </c>
      <c r="U399" s="32">
        <f t="shared" si="26"/>
        <v>8122</v>
      </c>
      <c r="V399" s="32">
        <f t="shared" si="26"/>
        <v>8739</v>
      </c>
      <c r="W399" s="32">
        <f t="shared" si="26"/>
        <v>0</v>
      </c>
    </row>
    <row r="400" spans="1:23" s="3" customFormat="1" ht="15" customHeight="1" x14ac:dyDescent="0.25">
      <c r="A400" s="36"/>
      <c r="B400" s="34"/>
      <c r="C400" s="38" t="s">
        <v>323</v>
      </c>
      <c r="D400" s="32">
        <f>passengers!P400</f>
        <v>0</v>
      </c>
      <c r="E400" s="32">
        <f>passengers!Q400</f>
        <v>0</v>
      </c>
      <c r="F400" s="32">
        <f>passengers!R400</f>
        <v>0</v>
      </c>
      <c r="G400" s="32">
        <f>passengers!S400</f>
        <v>0</v>
      </c>
      <c r="H400" s="32">
        <f>passengers!AF400</f>
        <v>0</v>
      </c>
      <c r="I400" s="32">
        <f>passengers!AG400</f>
        <v>0</v>
      </c>
      <c r="J400" s="32">
        <f>passengers!AH400</f>
        <v>0</v>
      </c>
      <c r="K400" s="32">
        <f>passengers!AI400</f>
        <v>0</v>
      </c>
      <c r="L400" s="32">
        <f>passengers!AV400</f>
        <v>0</v>
      </c>
      <c r="M400" s="32">
        <f>passengers!AW400</f>
        <v>0</v>
      </c>
      <c r="N400" s="32">
        <f>passengers!AX400</f>
        <v>0</v>
      </c>
      <c r="O400" s="32">
        <f>passengers!AY400</f>
        <v>0</v>
      </c>
      <c r="P400" s="32">
        <f>passengers!BL400</f>
        <v>0</v>
      </c>
      <c r="Q400" s="32">
        <f>passengers!BM400</f>
        <v>0</v>
      </c>
      <c r="R400" s="32">
        <f>passengers!BN400</f>
        <v>0</v>
      </c>
      <c r="S400" s="32">
        <f>passengers!BO400</f>
        <v>0</v>
      </c>
      <c r="T400" s="32">
        <f t="shared" si="26"/>
        <v>0</v>
      </c>
      <c r="U400" s="32">
        <f t="shared" si="26"/>
        <v>0</v>
      </c>
      <c r="V400" s="32">
        <f t="shared" si="26"/>
        <v>0</v>
      </c>
      <c r="W400" s="32">
        <f t="shared" si="26"/>
        <v>0</v>
      </c>
    </row>
    <row r="401" spans="1:23" s="3" customFormat="1" ht="15" customHeight="1" x14ac:dyDescent="0.2">
      <c r="A401" s="36"/>
      <c r="B401" s="37"/>
      <c r="C401" s="35" t="s">
        <v>324</v>
      </c>
      <c r="D401" s="32">
        <f>passengers!P401</f>
        <v>0</v>
      </c>
      <c r="E401" s="32">
        <f>passengers!Q401</f>
        <v>0</v>
      </c>
      <c r="F401" s="32">
        <f>passengers!R401</f>
        <v>0</v>
      </c>
      <c r="G401" s="32">
        <f>passengers!S401</f>
        <v>0</v>
      </c>
      <c r="H401" s="32">
        <f>passengers!AF401</f>
        <v>0</v>
      </c>
      <c r="I401" s="32">
        <f>passengers!AG401</f>
        <v>0</v>
      </c>
      <c r="J401" s="32">
        <f>passengers!AH401</f>
        <v>0</v>
      </c>
      <c r="K401" s="32">
        <f>passengers!AI401</f>
        <v>0</v>
      </c>
      <c r="L401" s="32">
        <f>passengers!AV401</f>
        <v>0</v>
      </c>
      <c r="M401" s="32">
        <f>passengers!AW401</f>
        <v>0</v>
      </c>
      <c r="N401" s="32">
        <f>passengers!AX401</f>
        <v>0</v>
      </c>
      <c r="O401" s="32">
        <f>passengers!AY401</f>
        <v>0</v>
      </c>
      <c r="P401" s="32">
        <f>passengers!BL401</f>
        <v>0</v>
      </c>
      <c r="Q401" s="32">
        <f>passengers!BM401</f>
        <v>0</v>
      </c>
      <c r="R401" s="32">
        <f>passengers!BN401</f>
        <v>0</v>
      </c>
      <c r="S401" s="32">
        <f>passengers!BO401</f>
        <v>0</v>
      </c>
      <c r="T401" s="32">
        <f t="shared" si="26"/>
        <v>0</v>
      </c>
      <c r="U401" s="32">
        <f t="shared" si="26"/>
        <v>0</v>
      </c>
      <c r="V401" s="32">
        <f t="shared" si="26"/>
        <v>0</v>
      </c>
      <c r="W401" s="32">
        <f t="shared" si="26"/>
        <v>0</v>
      </c>
    </row>
    <row r="402" spans="1:23" s="3" customFormat="1" ht="15" customHeight="1" x14ac:dyDescent="0.2">
      <c r="A402" s="36"/>
      <c r="B402" s="37"/>
      <c r="C402" s="35" t="s">
        <v>325</v>
      </c>
      <c r="D402" s="32">
        <f>passengers!P402</f>
        <v>1896</v>
      </c>
      <c r="E402" s="32">
        <f>passengers!Q402</f>
        <v>957</v>
      </c>
      <c r="F402" s="32">
        <f>passengers!R402</f>
        <v>939</v>
      </c>
      <c r="G402" s="32">
        <f>passengers!S402</f>
        <v>0</v>
      </c>
      <c r="H402" s="32">
        <f>passengers!AF402</f>
        <v>3066</v>
      </c>
      <c r="I402" s="32">
        <f>passengers!AG402</f>
        <v>1549</v>
      </c>
      <c r="J402" s="32">
        <f>passengers!AH402</f>
        <v>1517</v>
      </c>
      <c r="K402" s="32">
        <f>passengers!AI402</f>
        <v>0</v>
      </c>
      <c r="L402" s="32">
        <f>passengers!AV402</f>
        <v>1855</v>
      </c>
      <c r="M402" s="32">
        <f>passengers!AW402</f>
        <v>917</v>
      </c>
      <c r="N402" s="32">
        <f>passengers!AX402</f>
        <v>938</v>
      </c>
      <c r="O402" s="32">
        <f>passengers!AY402</f>
        <v>0</v>
      </c>
      <c r="P402" s="32">
        <f>passengers!BL402</f>
        <v>698</v>
      </c>
      <c r="Q402" s="32">
        <f>passengers!BM402</f>
        <v>367</v>
      </c>
      <c r="R402" s="32">
        <f>passengers!BN402</f>
        <v>331</v>
      </c>
      <c r="S402" s="32">
        <f>passengers!BO402</f>
        <v>0</v>
      </c>
      <c r="T402" s="32">
        <f t="shared" si="26"/>
        <v>7515</v>
      </c>
      <c r="U402" s="32">
        <f t="shared" si="26"/>
        <v>3790</v>
      </c>
      <c r="V402" s="32">
        <f t="shared" si="26"/>
        <v>3725</v>
      </c>
      <c r="W402" s="32">
        <f t="shared" si="26"/>
        <v>0</v>
      </c>
    </row>
    <row r="403" spans="1:23" s="3" customFormat="1" ht="15" customHeight="1" x14ac:dyDescent="0.2">
      <c r="A403" s="36"/>
      <c r="B403" s="37"/>
      <c r="C403" s="35" t="s">
        <v>326</v>
      </c>
      <c r="D403" s="32">
        <f>passengers!P403</f>
        <v>0</v>
      </c>
      <c r="E403" s="32">
        <f>passengers!Q403</f>
        <v>0</v>
      </c>
      <c r="F403" s="32">
        <f>passengers!R403</f>
        <v>0</v>
      </c>
      <c r="G403" s="32">
        <f>passengers!S403</f>
        <v>0</v>
      </c>
      <c r="H403" s="32">
        <f>passengers!AF403</f>
        <v>0</v>
      </c>
      <c r="I403" s="32">
        <f>passengers!AG403</f>
        <v>0</v>
      </c>
      <c r="J403" s="32">
        <f>passengers!AH403</f>
        <v>0</v>
      </c>
      <c r="K403" s="32">
        <f>passengers!AI403</f>
        <v>0</v>
      </c>
      <c r="L403" s="32">
        <f>passengers!AV403</f>
        <v>0</v>
      </c>
      <c r="M403" s="32">
        <f>passengers!AW403</f>
        <v>0</v>
      </c>
      <c r="N403" s="32">
        <f>passengers!AX403</f>
        <v>0</v>
      </c>
      <c r="O403" s="32">
        <f>passengers!AY403</f>
        <v>0</v>
      </c>
      <c r="P403" s="32">
        <f>passengers!BL403</f>
        <v>0</v>
      </c>
      <c r="Q403" s="32">
        <f>passengers!BM403</f>
        <v>0</v>
      </c>
      <c r="R403" s="32">
        <f>passengers!BN403</f>
        <v>0</v>
      </c>
      <c r="S403" s="32">
        <f>passengers!BO403</f>
        <v>0</v>
      </c>
      <c r="T403" s="32">
        <f t="shared" si="26"/>
        <v>0</v>
      </c>
      <c r="U403" s="32">
        <f t="shared" si="26"/>
        <v>0</v>
      </c>
      <c r="V403" s="32">
        <f t="shared" si="26"/>
        <v>0</v>
      </c>
      <c r="W403" s="32">
        <f t="shared" si="26"/>
        <v>0</v>
      </c>
    </row>
    <row r="404" spans="1:23" s="3" customFormat="1" ht="15" customHeight="1" x14ac:dyDescent="0.25">
      <c r="A404" s="36"/>
      <c r="B404" s="34"/>
      <c r="C404" s="35" t="s">
        <v>51</v>
      </c>
      <c r="D404" s="32">
        <f>passengers!P404</f>
        <v>3297</v>
      </c>
      <c r="E404" s="32">
        <f>passengers!Q404</f>
        <v>1755</v>
      </c>
      <c r="F404" s="32">
        <f>passengers!R404</f>
        <v>1542</v>
      </c>
      <c r="G404" s="32">
        <f>passengers!S404</f>
        <v>0</v>
      </c>
      <c r="H404" s="32">
        <f>passengers!AF404</f>
        <v>3509</v>
      </c>
      <c r="I404" s="32">
        <f>passengers!AG404</f>
        <v>1798</v>
      </c>
      <c r="J404" s="32">
        <f>passengers!AH404</f>
        <v>1711</v>
      </c>
      <c r="K404" s="32">
        <f>passengers!AI404</f>
        <v>0</v>
      </c>
      <c r="L404" s="32">
        <f>passengers!AV404</f>
        <v>3469</v>
      </c>
      <c r="M404" s="32">
        <f>passengers!AW404</f>
        <v>1651</v>
      </c>
      <c r="N404" s="32">
        <f>passengers!AX404</f>
        <v>1818</v>
      </c>
      <c r="O404" s="32">
        <f>passengers!AY404</f>
        <v>0</v>
      </c>
      <c r="P404" s="32">
        <f>passengers!BL404</f>
        <v>6558</v>
      </c>
      <c r="Q404" s="32">
        <f>passengers!BM404</f>
        <v>3239</v>
      </c>
      <c r="R404" s="32">
        <f>passengers!BN404</f>
        <v>3319</v>
      </c>
      <c r="S404" s="32">
        <f>passengers!BO404</f>
        <v>0</v>
      </c>
      <c r="T404" s="32">
        <f>D404+H404+L404+P404</f>
        <v>16833</v>
      </c>
      <c r="U404" s="32">
        <f>E404+I404+M404+Q404</f>
        <v>8443</v>
      </c>
      <c r="V404" s="32">
        <f>F404+J404+N404+R404</f>
        <v>8390</v>
      </c>
      <c r="W404" s="32">
        <f>G404+K404+O404+S404</f>
        <v>0</v>
      </c>
    </row>
    <row r="405" spans="1:23" s="3" customFormat="1" ht="15" customHeight="1" x14ac:dyDescent="0.25">
      <c r="A405" s="36"/>
      <c r="B405" s="34"/>
      <c r="C405" s="35" t="s">
        <v>26</v>
      </c>
      <c r="D405" s="32">
        <f>passengers!P405</f>
        <v>0</v>
      </c>
      <c r="E405" s="32">
        <f>passengers!Q405</f>
        <v>0</v>
      </c>
      <c r="F405" s="32">
        <f>passengers!R405</f>
        <v>0</v>
      </c>
      <c r="G405" s="32">
        <f>passengers!S405</f>
        <v>0</v>
      </c>
      <c r="H405" s="32">
        <f>passengers!AF405</f>
        <v>0</v>
      </c>
      <c r="I405" s="32">
        <f>passengers!AG405</f>
        <v>0</v>
      </c>
      <c r="J405" s="32">
        <f>passengers!AH405</f>
        <v>0</v>
      </c>
      <c r="K405" s="32">
        <f>passengers!AI405</f>
        <v>0</v>
      </c>
      <c r="L405" s="32">
        <f>passengers!AV405</f>
        <v>0</v>
      </c>
      <c r="M405" s="32">
        <f>passengers!AW405</f>
        <v>0</v>
      </c>
      <c r="N405" s="32">
        <f>passengers!AX405</f>
        <v>0</v>
      </c>
      <c r="O405" s="32">
        <f>passengers!AY405</f>
        <v>0</v>
      </c>
      <c r="P405" s="32">
        <f>passengers!BL405</f>
        <v>0</v>
      </c>
      <c r="Q405" s="32">
        <f>passengers!BM405</f>
        <v>0</v>
      </c>
      <c r="R405" s="32">
        <f>passengers!BN405</f>
        <v>0</v>
      </c>
      <c r="S405" s="32">
        <f>passengers!BO405</f>
        <v>0</v>
      </c>
      <c r="T405" s="32">
        <f t="shared" si="26"/>
        <v>0</v>
      </c>
      <c r="U405" s="32">
        <f t="shared" si="26"/>
        <v>0</v>
      </c>
      <c r="V405" s="32">
        <f t="shared" si="26"/>
        <v>0</v>
      </c>
      <c r="W405" s="32">
        <f t="shared" si="26"/>
        <v>0</v>
      </c>
    </row>
    <row r="406" spans="1:23" s="3" customFormat="1" ht="15" customHeight="1" x14ac:dyDescent="0.25">
      <c r="A406" s="36"/>
      <c r="B406" s="34"/>
      <c r="C406" s="38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1:23" s="3" customFormat="1" ht="15" customHeight="1" x14ac:dyDescent="0.25">
      <c r="A407" s="33"/>
      <c r="B407" s="34" t="s">
        <v>327</v>
      </c>
      <c r="C407" s="35"/>
      <c r="D407" s="32">
        <f>passengers!P407</f>
        <v>226200</v>
      </c>
      <c r="E407" s="32">
        <f>passengers!Q407</f>
        <v>112159</v>
      </c>
      <c r="F407" s="32">
        <f>passengers!R407</f>
        <v>114041</v>
      </c>
      <c r="G407" s="32">
        <f>passengers!S407</f>
        <v>0</v>
      </c>
      <c r="H407" s="32">
        <f>passengers!AF407</f>
        <v>260285</v>
      </c>
      <c r="I407" s="32">
        <f>passengers!AG407</f>
        <v>136561</v>
      </c>
      <c r="J407" s="32">
        <f>passengers!AH407</f>
        <v>123724</v>
      </c>
      <c r="K407" s="32">
        <f>passengers!AI407</f>
        <v>0</v>
      </c>
      <c r="L407" s="32">
        <f>passengers!AV407</f>
        <v>270846</v>
      </c>
      <c r="M407" s="32">
        <f>passengers!AW407</f>
        <v>145158</v>
      </c>
      <c r="N407" s="32">
        <f>passengers!AX407</f>
        <v>125688</v>
      </c>
      <c r="O407" s="32">
        <f>passengers!AY407</f>
        <v>0</v>
      </c>
      <c r="P407" s="32">
        <f>passengers!BL407</f>
        <v>258630</v>
      </c>
      <c r="Q407" s="32">
        <f>passengers!BM407</f>
        <v>142144</v>
      </c>
      <c r="R407" s="32">
        <f>passengers!BN407</f>
        <v>116486</v>
      </c>
      <c r="S407" s="32">
        <f>passengers!BO407</f>
        <v>0</v>
      </c>
      <c r="T407" s="32">
        <f t="shared" ref="T407:W417" si="27">D407+H407+L407+P407</f>
        <v>1015961</v>
      </c>
      <c r="U407" s="32">
        <f t="shared" si="27"/>
        <v>536022</v>
      </c>
      <c r="V407" s="32">
        <f t="shared" si="27"/>
        <v>479939</v>
      </c>
      <c r="W407" s="32">
        <f t="shared" si="27"/>
        <v>0</v>
      </c>
    </row>
    <row r="408" spans="1:23" s="3" customFormat="1" ht="15" customHeight="1" x14ac:dyDescent="0.25">
      <c r="A408" s="36"/>
      <c r="B408" s="34"/>
      <c r="C408" s="35" t="s">
        <v>328</v>
      </c>
      <c r="D408" s="32">
        <f>passengers!P408</f>
        <v>169142</v>
      </c>
      <c r="E408" s="32">
        <f>passengers!Q408</f>
        <v>87785</v>
      </c>
      <c r="F408" s="32">
        <f>passengers!R408</f>
        <v>81357</v>
      </c>
      <c r="G408" s="32">
        <f>passengers!S408</f>
        <v>0</v>
      </c>
      <c r="H408" s="32">
        <f>passengers!AF408</f>
        <v>192609</v>
      </c>
      <c r="I408" s="32">
        <f>passengers!AG408</f>
        <v>103136</v>
      </c>
      <c r="J408" s="32">
        <f>passengers!AH408</f>
        <v>89473</v>
      </c>
      <c r="K408" s="32">
        <f>passengers!AI408</f>
        <v>0</v>
      </c>
      <c r="L408" s="32">
        <f>passengers!AV408</f>
        <v>225266</v>
      </c>
      <c r="M408" s="32">
        <f>passengers!AW408</f>
        <v>122986</v>
      </c>
      <c r="N408" s="32">
        <f>passengers!AX408</f>
        <v>102280</v>
      </c>
      <c r="O408" s="32">
        <f>passengers!AY408</f>
        <v>0</v>
      </c>
      <c r="P408" s="32">
        <f>passengers!BL408</f>
        <v>222091</v>
      </c>
      <c r="Q408" s="32">
        <f>passengers!BM408</f>
        <v>125841</v>
      </c>
      <c r="R408" s="32">
        <f>passengers!BN408</f>
        <v>96250</v>
      </c>
      <c r="S408" s="32">
        <f>passengers!BO408</f>
        <v>0</v>
      </c>
      <c r="T408" s="32">
        <f t="shared" si="27"/>
        <v>809108</v>
      </c>
      <c r="U408" s="32">
        <f t="shared" si="27"/>
        <v>439748</v>
      </c>
      <c r="V408" s="32">
        <f t="shared" si="27"/>
        <v>369360</v>
      </c>
      <c r="W408" s="32">
        <f t="shared" si="27"/>
        <v>0</v>
      </c>
    </row>
    <row r="409" spans="1:23" s="3" customFormat="1" ht="15" customHeight="1" x14ac:dyDescent="0.25">
      <c r="A409" s="36"/>
      <c r="B409" s="34"/>
      <c r="C409" s="38" t="s">
        <v>329</v>
      </c>
      <c r="D409" s="32">
        <f>passengers!P409</f>
        <v>169142</v>
      </c>
      <c r="E409" s="32">
        <f>passengers!Q409</f>
        <v>87785</v>
      </c>
      <c r="F409" s="32">
        <f>passengers!R409</f>
        <v>81357</v>
      </c>
      <c r="G409" s="32">
        <f>passengers!S409</f>
        <v>0</v>
      </c>
      <c r="H409" s="32">
        <f>passengers!AF409</f>
        <v>192609</v>
      </c>
      <c r="I409" s="32">
        <f>passengers!AG409</f>
        <v>103136</v>
      </c>
      <c r="J409" s="32">
        <f>passengers!AH409</f>
        <v>89473</v>
      </c>
      <c r="K409" s="32">
        <f>passengers!AI409</f>
        <v>0</v>
      </c>
      <c r="L409" s="32">
        <f>passengers!AV409</f>
        <v>225266</v>
      </c>
      <c r="M409" s="32">
        <f>passengers!AW409</f>
        <v>122986</v>
      </c>
      <c r="N409" s="32">
        <f>passengers!AX409</f>
        <v>102280</v>
      </c>
      <c r="O409" s="32">
        <f>passengers!AY409</f>
        <v>0</v>
      </c>
      <c r="P409" s="32">
        <f>passengers!BL409</f>
        <v>222091</v>
      </c>
      <c r="Q409" s="32">
        <f>passengers!BM409</f>
        <v>125841</v>
      </c>
      <c r="R409" s="32">
        <f>passengers!BN409</f>
        <v>96250</v>
      </c>
      <c r="S409" s="32">
        <f>passengers!BO409</f>
        <v>0</v>
      </c>
      <c r="T409" s="32">
        <f t="shared" si="27"/>
        <v>809108</v>
      </c>
      <c r="U409" s="32">
        <f t="shared" si="27"/>
        <v>439748</v>
      </c>
      <c r="V409" s="32">
        <f t="shared" si="27"/>
        <v>369360</v>
      </c>
      <c r="W409" s="32">
        <f t="shared" si="27"/>
        <v>0</v>
      </c>
    </row>
    <row r="410" spans="1:23" s="3" customFormat="1" ht="15" customHeight="1" x14ac:dyDescent="0.25">
      <c r="A410" s="36"/>
      <c r="B410" s="34"/>
      <c r="C410" s="38" t="s">
        <v>328</v>
      </c>
      <c r="D410" s="32">
        <f>passengers!P410</f>
        <v>0</v>
      </c>
      <c r="E410" s="32">
        <f>passengers!Q410</f>
        <v>0</v>
      </c>
      <c r="F410" s="32">
        <f>passengers!R410</f>
        <v>0</v>
      </c>
      <c r="G410" s="32">
        <f>passengers!S410</f>
        <v>0</v>
      </c>
      <c r="H410" s="32">
        <f>passengers!AF410</f>
        <v>0</v>
      </c>
      <c r="I410" s="32">
        <f>passengers!AG410</f>
        <v>0</v>
      </c>
      <c r="J410" s="32">
        <f>passengers!AH410</f>
        <v>0</v>
      </c>
      <c r="K410" s="32">
        <f>passengers!AI410</f>
        <v>0</v>
      </c>
      <c r="L410" s="32">
        <f>passengers!AV410</f>
        <v>0</v>
      </c>
      <c r="M410" s="32">
        <f>passengers!AW410</f>
        <v>0</v>
      </c>
      <c r="N410" s="32">
        <f>passengers!AX410</f>
        <v>0</v>
      </c>
      <c r="O410" s="32">
        <f>passengers!AY410</f>
        <v>0</v>
      </c>
      <c r="P410" s="32">
        <f>passengers!BL410</f>
        <v>0</v>
      </c>
      <c r="Q410" s="32">
        <f>passengers!BM410</f>
        <v>0</v>
      </c>
      <c r="R410" s="32">
        <f>passengers!BN410</f>
        <v>0</v>
      </c>
      <c r="S410" s="32">
        <f>passengers!BO410</f>
        <v>0</v>
      </c>
      <c r="T410" s="32">
        <f t="shared" si="27"/>
        <v>0</v>
      </c>
      <c r="U410" s="32">
        <f t="shared" si="27"/>
        <v>0</v>
      </c>
      <c r="V410" s="32">
        <f t="shared" si="27"/>
        <v>0</v>
      </c>
      <c r="W410" s="32">
        <f t="shared" si="27"/>
        <v>0</v>
      </c>
    </row>
    <row r="411" spans="1:23" s="3" customFormat="1" ht="15" customHeight="1" x14ac:dyDescent="0.25">
      <c r="A411" s="36"/>
      <c r="B411" s="34"/>
      <c r="C411" s="38" t="s">
        <v>330</v>
      </c>
      <c r="D411" s="32">
        <f>passengers!P411</f>
        <v>0</v>
      </c>
      <c r="E411" s="32">
        <f>passengers!Q411</f>
        <v>0</v>
      </c>
      <c r="F411" s="32">
        <f>passengers!R411</f>
        <v>0</v>
      </c>
      <c r="G411" s="32">
        <f>passengers!S411</f>
        <v>0</v>
      </c>
      <c r="H411" s="32">
        <f>passengers!AF411</f>
        <v>0</v>
      </c>
      <c r="I411" s="32">
        <f>passengers!AG411</f>
        <v>0</v>
      </c>
      <c r="J411" s="32">
        <f>passengers!AH411</f>
        <v>0</v>
      </c>
      <c r="K411" s="32">
        <f>passengers!AI411</f>
        <v>0</v>
      </c>
      <c r="L411" s="32">
        <f>passengers!AV411</f>
        <v>0</v>
      </c>
      <c r="M411" s="32">
        <f>passengers!AW411</f>
        <v>0</v>
      </c>
      <c r="N411" s="32">
        <f>passengers!AX411</f>
        <v>0</v>
      </c>
      <c r="O411" s="32">
        <f>passengers!AY411</f>
        <v>0</v>
      </c>
      <c r="P411" s="32">
        <f>passengers!BL411</f>
        <v>0</v>
      </c>
      <c r="Q411" s="32">
        <f>passengers!BM411</f>
        <v>0</v>
      </c>
      <c r="R411" s="32">
        <f>passengers!BN411</f>
        <v>0</v>
      </c>
      <c r="S411" s="32">
        <f>passengers!BO411</f>
        <v>0</v>
      </c>
      <c r="T411" s="32">
        <f t="shared" si="27"/>
        <v>0</v>
      </c>
      <c r="U411" s="32">
        <f t="shared" si="27"/>
        <v>0</v>
      </c>
      <c r="V411" s="32">
        <f t="shared" si="27"/>
        <v>0</v>
      </c>
      <c r="W411" s="32">
        <f t="shared" si="27"/>
        <v>0</v>
      </c>
    </row>
    <row r="412" spans="1:23" s="3" customFormat="1" ht="15" customHeight="1" x14ac:dyDescent="0.25">
      <c r="A412" s="36"/>
      <c r="B412" s="34"/>
      <c r="C412" s="35" t="s">
        <v>331</v>
      </c>
      <c r="D412" s="32">
        <f>passengers!P412</f>
        <v>0</v>
      </c>
      <c r="E412" s="32">
        <f>passengers!Q412</f>
        <v>0</v>
      </c>
      <c r="F412" s="32">
        <f>passengers!R412</f>
        <v>0</v>
      </c>
      <c r="G412" s="32">
        <f>passengers!S412</f>
        <v>0</v>
      </c>
      <c r="H412" s="32">
        <f>passengers!AF412</f>
        <v>0</v>
      </c>
      <c r="I412" s="32">
        <f>passengers!AG412</f>
        <v>0</v>
      </c>
      <c r="J412" s="32">
        <f>passengers!AH412</f>
        <v>0</v>
      </c>
      <c r="K412" s="32">
        <f>passengers!AI412</f>
        <v>0</v>
      </c>
      <c r="L412" s="32">
        <f>passengers!AV412</f>
        <v>0</v>
      </c>
      <c r="M412" s="32">
        <f>passengers!AW412</f>
        <v>0</v>
      </c>
      <c r="N412" s="32">
        <f>passengers!AX412</f>
        <v>0</v>
      </c>
      <c r="O412" s="32">
        <f>passengers!AY412</f>
        <v>0</v>
      </c>
      <c r="P412" s="32">
        <f>passengers!BL412</f>
        <v>0</v>
      </c>
      <c r="Q412" s="32">
        <f>passengers!BM412</f>
        <v>0</v>
      </c>
      <c r="R412" s="32">
        <f>passengers!BN412</f>
        <v>0</v>
      </c>
      <c r="S412" s="32">
        <f>passengers!BO412</f>
        <v>0</v>
      </c>
      <c r="T412" s="32">
        <f t="shared" si="27"/>
        <v>0</v>
      </c>
      <c r="U412" s="32">
        <f t="shared" si="27"/>
        <v>0</v>
      </c>
      <c r="V412" s="32">
        <f t="shared" si="27"/>
        <v>0</v>
      </c>
      <c r="W412" s="32">
        <f t="shared" si="27"/>
        <v>0</v>
      </c>
    </row>
    <row r="413" spans="1:23" s="3" customFormat="1" ht="15" customHeight="1" x14ac:dyDescent="0.25">
      <c r="A413" s="36"/>
      <c r="B413" s="34"/>
      <c r="C413" s="35" t="s">
        <v>332</v>
      </c>
      <c r="D413" s="32">
        <f>passengers!P413</f>
        <v>0</v>
      </c>
      <c r="E413" s="32">
        <f>passengers!Q413</f>
        <v>0</v>
      </c>
      <c r="F413" s="32">
        <f>passengers!R413</f>
        <v>0</v>
      </c>
      <c r="G413" s="32">
        <f>passengers!S413</f>
        <v>0</v>
      </c>
      <c r="H413" s="32">
        <f>passengers!AF413</f>
        <v>0</v>
      </c>
      <c r="I413" s="32">
        <f>passengers!AG413</f>
        <v>0</v>
      </c>
      <c r="J413" s="32">
        <f>passengers!AH413</f>
        <v>0</v>
      </c>
      <c r="K413" s="32">
        <f>passengers!AI413</f>
        <v>0</v>
      </c>
      <c r="L413" s="32">
        <f>passengers!AV413</f>
        <v>0</v>
      </c>
      <c r="M413" s="32">
        <f>passengers!AW413</f>
        <v>0</v>
      </c>
      <c r="N413" s="32">
        <f>passengers!AX413</f>
        <v>0</v>
      </c>
      <c r="O413" s="32">
        <f>passengers!AY413</f>
        <v>0</v>
      </c>
      <c r="P413" s="32">
        <f>passengers!BL413</f>
        <v>0</v>
      </c>
      <c r="Q413" s="32">
        <f>passengers!BM413</f>
        <v>0</v>
      </c>
      <c r="R413" s="32">
        <f>passengers!BN413</f>
        <v>0</v>
      </c>
      <c r="S413" s="32">
        <f>passengers!BO413</f>
        <v>0</v>
      </c>
      <c r="T413" s="32">
        <f t="shared" si="27"/>
        <v>0</v>
      </c>
      <c r="U413" s="32">
        <f t="shared" si="27"/>
        <v>0</v>
      </c>
      <c r="V413" s="32">
        <f t="shared" si="27"/>
        <v>0</v>
      </c>
      <c r="W413" s="32">
        <f t="shared" si="27"/>
        <v>0</v>
      </c>
    </row>
    <row r="414" spans="1:23" s="3" customFormat="1" ht="15" customHeight="1" x14ac:dyDescent="0.25">
      <c r="A414" s="36"/>
      <c r="B414" s="34"/>
      <c r="C414" s="38" t="s">
        <v>333</v>
      </c>
      <c r="D414" s="32">
        <f>passengers!P414</f>
        <v>0</v>
      </c>
      <c r="E414" s="32">
        <f>passengers!Q414</f>
        <v>0</v>
      </c>
      <c r="F414" s="32">
        <f>passengers!R414</f>
        <v>0</v>
      </c>
      <c r="G414" s="32">
        <f>passengers!S414</f>
        <v>0</v>
      </c>
      <c r="H414" s="32">
        <f>passengers!AF414</f>
        <v>0</v>
      </c>
      <c r="I414" s="32">
        <f>passengers!AG414</f>
        <v>0</v>
      </c>
      <c r="J414" s="32">
        <f>passengers!AH414</f>
        <v>0</v>
      </c>
      <c r="K414" s="32">
        <f>passengers!AI414</f>
        <v>0</v>
      </c>
      <c r="L414" s="32">
        <f>passengers!AV414</f>
        <v>0</v>
      </c>
      <c r="M414" s="32">
        <f>passengers!AW414</f>
        <v>0</v>
      </c>
      <c r="N414" s="32">
        <f>passengers!AX414</f>
        <v>0</v>
      </c>
      <c r="O414" s="32">
        <f>passengers!AY414</f>
        <v>0</v>
      </c>
      <c r="P414" s="32">
        <f>passengers!BL414</f>
        <v>0</v>
      </c>
      <c r="Q414" s="32">
        <f>passengers!BM414</f>
        <v>0</v>
      </c>
      <c r="R414" s="32">
        <f>passengers!BN414</f>
        <v>0</v>
      </c>
      <c r="S414" s="32">
        <f>passengers!BO414</f>
        <v>0</v>
      </c>
      <c r="T414" s="32">
        <f t="shared" si="27"/>
        <v>0</v>
      </c>
      <c r="U414" s="32">
        <f t="shared" si="27"/>
        <v>0</v>
      </c>
      <c r="V414" s="32">
        <f t="shared" si="27"/>
        <v>0</v>
      </c>
      <c r="W414" s="32">
        <f t="shared" si="27"/>
        <v>0</v>
      </c>
    </row>
    <row r="415" spans="1:23" s="3" customFormat="1" ht="15" customHeight="1" x14ac:dyDescent="0.25">
      <c r="A415" s="36"/>
      <c r="B415" s="34"/>
      <c r="C415" s="38" t="s">
        <v>334</v>
      </c>
      <c r="D415" s="32">
        <f>passengers!P415</f>
        <v>0</v>
      </c>
      <c r="E415" s="32">
        <f>passengers!Q415</f>
        <v>0</v>
      </c>
      <c r="F415" s="32">
        <f>passengers!R415</f>
        <v>0</v>
      </c>
      <c r="G415" s="32">
        <f>passengers!S415</f>
        <v>0</v>
      </c>
      <c r="H415" s="32">
        <f>passengers!AF415</f>
        <v>0</v>
      </c>
      <c r="I415" s="32">
        <f>passengers!AG415</f>
        <v>0</v>
      </c>
      <c r="J415" s="32">
        <f>passengers!AH415</f>
        <v>0</v>
      </c>
      <c r="K415" s="32">
        <f>passengers!AI415</f>
        <v>0</v>
      </c>
      <c r="L415" s="32">
        <f>passengers!AV415</f>
        <v>0</v>
      </c>
      <c r="M415" s="32">
        <f>passengers!AW415</f>
        <v>0</v>
      </c>
      <c r="N415" s="32">
        <f>passengers!AX415</f>
        <v>0</v>
      </c>
      <c r="O415" s="32">
        <f>passengers!AY415</f>
        <v>0</v>
      </c>
      <c r="P415" s="32">
        <f>passengers!BL415</f>
        <v>0</v>
      </c>
      <c r="Q415" s="32">
        <f>passengers!BM415</f>
        <v>0</v>
      </c>
      <c r="R415" s="41">
        <f>passengers!BN415</f>
        <v>0</v>
      </c>
      <c r="S415" s="32">
        <f>passengers!BO415</f>
        <v>0</v>
      </c>
      <c r="T415" s="32">
        <f t="shared" si="27"/>
        <v>0</v>
      </c>
      <c r="U415" s="32">
        <f t="shared" si="27"/>
        <v>0</v>
      </c>
      <c r="V415" s="32">
        <f t="shared" si="27"/>
        <v>0</v>
      </c>
      <c r="W415" s="32">
        <f t="shared" si="27"/>
        <v>0</v>
      </c>
    </row>
    <row r="416" spans="1:23" s="3" customFormat="1" ht="15" customHeight="1" x14ac:dyDescent="0.25">
      <c r="A416" s="36"/>
      <c r="B416" s="34"/>
      <c r="C416" s="35" t="s">
        <v>51</v>
      </c>
      <c r="D416" s="32">
        <f>passengers!P416</f>
        <v>57058</v>
      </c>
      <c r="E416" s="32">
        <f>passengers!Q416</f>
        <v>24374</v>
      </c>
      <c r="F416" s="32">
        <f>passengers!R416</f>
        <v>32684</v>
      </c>
      <c r="G416" s="32">
        <f>passengers!S416</f>
        <v>0</v>
      </c>
      <c r="H416" s="32">
        <f>passengers!AF416</f>
        <v>67676</v>
      </c>
      <c r="I416" s="32">
        <f>passengers!AG416</f>
        <v>33425</v>
      </c>
      <c r="J416" s="32">
        <f>passengers!AH416</f>
        <v>34251</v>
      </c>
      <c r="K416" s="32">
        <f>passengers!AI416</f>
        <v>0</v>
      </c>
      <c r="L416" s="32">
        <f>passengers!AV416</f>
        <v>45580</v>
      </c>
      <c r="M416" s="32">
        <f>passengers!AW416</f>
        <v>22172</v>
      </c>
      <c r="N416" s="32">
        <f>passengers!AX416</f>
        <v>23408</v>
      </c>
      <c r="O416" s="32">
        <f>passengers!AY416</f>
        <v>0</v>
      </c>
      <c r="P416" s="32">
        <f>passengers!BL416</f>
        <v>36539</v>
      </c>
      <c r="Q416" s="32">
        <f>passengers!BM416</f>
        <v>16303</v>
      </c>
      <c r="R416" s="32">
        <f>passengers!BN416</f>
        <v>20236</v>
      </c>
      <c r="S416" s="32">
        <f>passengers!BO416</f>
        <v>0</v>
      </c>
      <c r="T416" s="32">
        <f t="shared" si="27"/>
        <v>206853</v>
      </c>
      <c r="U416" s="32">
        <f t="shared" si="27"/>
        <v>96274</v>
      </c>
      <c r="V416" s="32">
        <f t="shared" si="27"/>
        <v>110579</v>
      </c>
      <c r="W416" s="32">
        <f t="shared" si="27"/>
        <v>0</v>
      </c>
    </row>
    <row r="417" spans="1:23" s="3" customFormat="1" ht="15" customHeight="1" x14ac:dyDescent="0.25">
      <c r="A417" s="36"/>
      <c r="B417" s="34"/>
      <c r="C417" s="35" t="s">
        <v>26</v>
      </c>
      <c r="D417" s="32">
        <f>passengers!P417</f>
        <v>0</v>
      </c>
      <c r="E417" s="32">
        <f>passengers!Q417</f>
        <v>0</v>
      </c>
      <c r="F417" s="32">
        <f>passengers!R417</f>
        <v>0</v>
      </c>
      <c r="G417" s="32">
        <f>passengers!S417</f>
        <v>0</v>
      </c>
      <c r="H417" s="32">
        <f>passengers!AF417</f>
        <v>0</v>
      </c>
      <c r="I417" s="32">
        <f>passengers!AG417</f>
        <v>0</v>
      </c>
      <c r="J417" s="32">
        <f>passengers!AH417</f>
        <v>0</v>
      </c>
      <c r="K417" s="32">
        <f>passengers!AI417</f>
        <v>0</v>
      </c>
      <c r="L417" s="32">
        <f>passengers!AV417</f>
        <v>0</v>
      </c>
      <c r="M417" s="32">
        <f>passengers!AW417</f>
        <v>0</v>
      </c>
      <c r="N417" s="32">
        <f>passengers!AX417</f>
        <v>0</v>
      </c>
      <c r="O417" s="32">
        <f>passengers!AY417</f>
        <v>0</v>
      </c>
      <c r="P417" s="32">
        <f>passengers!BL417</f>
        <v>0</v>
      </c>
      <c r="Q417" s="32">
        <f>passengers!BM417</f>
        <v>0</v>
      </c>
      <c r="R417" s="32">
        <f>passengers!BN417</f>
        <v>0</v>
      </c>
      <c r="S417" s="32">
        <f>passengers!BO417</f>
        <v>0</v>
      </c>
      <c r="T417" s="32">
        <f t="shared" si="27"/>
        <v>0</v>
      </c>
      <c r="U417" s="32">
        <f t="shared" si="27"/>
        <v>0</v>
      </c>
      <c r="V417" s="32">
        <f t="shared" si="27"/>
        <v>0</v>
      </c>
      <c r="W417" s="32">
        <f t="shared" si="27"/>
        <v>0</v>
      </c>
    </row>
    <row r="418" spans="1:23" s="3" customFormat="1" ht="15" customHeight="1" x14ac:dyDescent="0.25">
      <c r="A418" s="36"/>
      <c r="B418" s="34"/>
      <c r="C418" s="38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</row>
    <row r="419" spans="1:23" s="3" customFormat="1" ht="15" customHeight="1" x14ac:dyDescent="0.25">
      <c r="A419" s="33"/>
      <c r="B419" s="34" t="s">
        <v>335</v>
      </c>
      <c r="C419" s="35"/>
      <c r="D419" s="32">
        <f>passengers!P419</f>
        <v>874949</v>
      </c>
      <c r="E419" s="32">
        <f>passengers!Q419</f>
        <v>439303</v>
      </c>
      <c r="F419" s="32">
        <f>passengers!R419</f>
        <v>435646</v>
      </c>
      <c r="G419" s="32">
        <f>passengers!S419</f>
        <v>0</v>
      </c>
      <c r="H419" s="32">
        <f>passengers!AF419</f>
        <v>952944</v>
      </c>
      <c r="I419" s="32">
        <f>passengers!AG419</f>
        <v>486005</v>
      </c>
      <c r="J419" s="32">
        <f>passengers!AH419</f>
        <v>466939</v>
      </c>
      <c r="K419" s="32">
        <f>passengers!AI419</f>
        <v>0</v>
      </c>
      <c r="L419" s="32">
        <f>passengers!AV419</f>
        <v>1085686</v>
      </c>
      <c r="M419" s="32">
        <f>passengers!AW419</f>
        <v>537535</v>
      </c>
      <c r="N419" s="32">
        <f>passengers!AX419</f>
        <v>548151</v>
      </c>
      <c r="O419" s="32">
        <f>passengers!AY419</f>
        <v>0</v>
      </c>
      <c r="P419" s="32">
        <f>passengers!BL419</f>
        <v>968736</v>
      </c>
      <c r="Q419" s="32">
        <f>passengers!BM419</f>
        <v>485690</v>
      </c>
      <c r="R419" s="32">
        <f>passengers!BN419</f>
        <v>483046</v>
      </c>
      <c r="S419" s="32">
        <f>passengers!BO419</f>
        <v>0</v>
      </c>
      <c r="T419" s="32">
        <f t="shared" ref="T419:W433" si="28">D419+H419+L419+P419</f>
        <v>3882315</v>
      </c>
      <c r="U419" s="32">
        <f t="shared" si="28"/>
        <v>1948533</v>
      </c>
      <c r="V419" s="32">
        <f t="shared" si="28"/>
        <v>1933782</v>
      </c>
      <c r="W419" s="32">
        <f t="shared" si="28"/>
        <v>0</v>
      </c>
    </row>
    <row r="420" spans="1:23" s="3" customFormat="1" ht="15" customHeight="1" x14ac:dyDescent="0.25">
      <c r="A420" s="36"/>
      <c r="B420" s="34"/>
      <c r="C420" s="35" t="s">
        <v>336</v>
      </c>
      <c r="D420" s="32">
        <f>passengers!P420</f>
        <v>572516</v>
      </c>
      <c r="E420" s="32">
        <f>passengers!Q420</f>
        <v>293544</v>
      </c>
      <c r="F420" s="32">
        <f>passengers!R420</f>
        <v>278972</v>
      </c>
      <c r="G420" s="32">
        <f>passengers!S420</f>
        <v>0</v>
      </c>
      <c r="H420" s="32">
        <f>passengers!AF420</f>
        <v>608999</v>
      </c>
      <c r="I420" s="32">
        <f>passengers!AG420</f>
        <v>317284</v>
      </c>
      <c r="J420" s="32">
        <f>passengers!AH420</f>
        <v>291715</v>
      </c>
      <c r="K420" s="32">
        <f>passengers!AI420</f>
        <v>0</v>
      </c>
      <c r="L420" s="32">
        <f>passengers!AV420</f>
        <v>700740</v>
      </c>
      <c r="M420" s="32">
        <f>passengers!AW420</f>
        <v>347760</v>
      </c>
      <c r="N420" s="32">
        <f>passengers!AX420</f>
        <v>352980</v>
      </c>
      <c r="O420" s="32">
        <f>passengers!AY420</f>
        <v>0</v>
      </c>
      <c r="P420" s="32">
        <f>passengers!BL420</f>
        <v>621259</v>
      </c>
      <c r="Q420" s="32">
        <f>passengers!BM420</f>
        <v>313582</v>
      </c>
      <c r="R420" s="32">
        <f>passengers!BN420</f>
        <v>307677</v>
      </c>
      <c r="S420" s="32">
        <f>passengers!BO420</f>
        <v>0</v>
      </c>
      <c r="T420" s="32">
        <f t="shared" si="28"/>
        <v>2503514</v>
      </c>
      <c r="U420" s="32">
        <f t="shared" si="28"/>
        <v>1272170</v>
      </c>
      <c r="V420" s="32">
        <f t="shared" si="28"/>
        <v>1231344</v>
      </c>
      <c r="W420" s="32">
        <f t="shared" si="28"/>
        <v>0</v>
      </c>
    </row>
    <row r="421" spans="1:23" s="3" customFormat="1" ht="15" customHeight="1" x14ac:dyDescent="0.25">
      <c r="A421" s="36"/>
      <c r="B421" s="34"/>
      <c r="C421" s="38" t="s">
        <v>337</v>
      </c>
      <c r="D421" s="32">
        <f>passengers!P421</f>
        <v>449521</v>
      </c>
      <c r="E421" s="32">
        <f>passengers!Q421</f>
        <v>226131</v>
      </c>
      <c r="F421" s="32">
        <f>passengers!R421</f>
        <v>223390</v>
      </c>
      <c r="G421" s="32">
        <f>passengers!S421</f>
        <v>0</v>
      </c>
      <c r="H421" s="32">
        <f>passengers!AF421</f>
        <v>521583</v>
      </c>
      <c r="I421" s="32">
        <f>passengers!AG421</f>
        <v>267567</v>
      </c>
      <c r="J421" s="32">
        <f>passengers!AH421</f>
        <v>254016</v>
      </c>
      <c r="K421" s="32">
        <f>passengers!AI421</f>
        <v>0</v>
      </c>
      <c r="L421" s="32">
        <f>passengers!AV421</f>
        <v>606638</v>
      </c>
      <c r="M421" s="32">
        <f>passengers!AW421</f>
        <v>297890</v>
      </c>
      <c r="N421" s="32">
        <f>passengers!AX421</f>
        <v>308748</v>
      </c>
      <c r="O421" s="32">
        <f>passengers!AY421</f>
        <v>0</v>
      </c>
      <c r="P421" s="32">
        <f>passengers!BL421</f>
        <v>507581</v>
      </c>
      <c r="Q421" s="32">
        <f>passengers!BM421</f>
        <v>252275</v>
      </c>
      <c r="R421" s="32">
        <f>passengers!BN421</f>
        <v>255306</v>
      </c>
      <c r="S421" s="32">
        <f>passengers!BO421</f>
        <v>0</v>
      </c>
      <c r="T421" s="32">
        <f t="shared" si="28"/>
        <v>2085323</v>
      </c>
      <c r="U421" s="32">
        <f t="shared" si="28"/>
        <v>1043863</v>
      </c>
      <c r="V421" s="32">
        <f t="shared" si="28"/>
        <v>1041460</v>
      </c>
      <c r="W421" s="32">
        <f t="shared" si="28"/>
        <v>0</v>
      </c>
    </row>
    <row r="422" spans="1:23" s="3" customFormat="1" ht="15" customHeight="1" x14ac:dyDescent="0.25">
      <c r="A422" s="36"/>
      <c r="B422" s="34"/>
      <c r="C422" s="38" t="s">
        <v>336</v>
      </c>
      <c r="D422" s="32">
        <f>passengers!P422</f>
        <v>122995</v>
      </c>
      <c r="E422" s="32">
        <f>passengers!Q422</f>
        <v>67413</v>
      </c>
      <c r="F422" s="32">
        <f>passengers!R422</f>
        <v>55582</v>
      </c>
      <c r="G422" s="32">
        <f>passengers!S422</f>
        <v>0</v>
      </c>
      <c r="H422" s="32">
        <f>passengers!AF422</f>
        <v>87416</v>
      </c>
      <c r="I422" s="32">
        <f>passengers!AG422</f>
        <v>49717</v>
      </c>
      <c r="J422" s="32">
        <f>passengers!AH422</f>
        <v>37699</v>
      </c>
      <c r="K422" s="32">
        <f>passengers!AI422</f>
        <v>0</v>
      </c>
      <c r="L422" s="32">
        <f>passengers!AV422</f>
        <v>94102</v>
      </c>
      <c r="M422" s="32">
        <f>passengers!AW422</f>
        <v>49870</v>
      </c>
      <c r="N422" s="32">
        <f>passengers!AX422</f>
        <v>44232</v>
      </c>
      <c r="O422" s="32">
        <f>passengers!AY422</f>
        <v>0</v>
      </c>
      <c r="P422" s="32">
        <f>passengers!BL422</f>
        <v>113678</v>
      </c>
      <c r="Q422" s="32">
        <f>passengers!BM422</f>
        <v>61307</v>
      </c>
      <c r="R422" s="32">
        <f>passengers!BN422</f>
        <v>52371</v>
      </c>
      <c r="S422" s="32">
        <f>passengers!BO422</f>
        <v>0</v>
      </c>
      <c r="T422" s="32">
        <f t="shared" si="28"/>
        <v>418191</v>
      </c>
      <c r="U422" s="32">
        <f t="shared" si="28"/>
        <v>228307</v>
      </c>
      <c r="V422" s="32">
        <f t="shared" si="28"/>
        <v>189884</v>
      </c>
      <c r="W422" s="32">
        <f t="shared" si="28"/>
        <v>0</v>
      </c>
    </row>
    <row r="423" spans="1:23" s="3" customFormat="1" ht="15" customHeight="1" x14ac:dyDescent="0.25">
      <c r="A423" s="36"/>
      <c r="B423" s="34"/>
      <c r="C423" s="35" t="s">
        <v>338</v>
      </c>
      <c r="D423" s="32">
        <f>passengers!P423</f>
        <v>302433</v>
      </c>
      <c r="E423" s="32">
        <f>passengers!Q423</f>
        <v>145759</v>
      </c>
      <c r="F423" s="32">
        <f>passengers!R423</f>
        <v>156674</v>
      </c>
      <c r="G423" s="32">
        <f>passengers!S423</f>
        <v>0</v>
      </c>
      <c r="H423" s="32">
        <f>passengers!AF423</f>
        <v>343945</v>
      </c>
      <c r="I423" s="32">
        <f>passengers!AG423</f>
        <v>168721</v>
      </c>
      <c r="J423" s="32">
        <f>passengers!AH423</f>
        <v>175224</v>
      </c>
      <c r="K423" s="32">
        <f>passengers!AI423</f>
        <v>0</v>
      </c>
      <c r="L423" s="32">
        <f>passengers!AV423</f>
        <v>384946</v>
      </c>
      <c r="M423" s="32">
        <f>passengers!AW423</f>
        <v>189775</v>
      </c>
      <c r="N423" s="32">
        <f>passengers!AX423</f>
        <v>195171</v>
      </c>
      <c r="O423" s="32">
        <f>passengers!AY423</f>
        <v>0</v>
      </c>
      <c r="P423" s="32">
        <f>passengers!BL423</f>
        <v>347477</v>
      </c>
      <c r="Q423" s="32">
        <f>passengers!BM423</f>
        <v>172108</v>
      </c>
      <c r="R423" s="32">
        <f>passengers!BN423</f>
        <v>175369</v>
      </c>
      <c r="S423" s="32">
        <f>passengers!BO423</f>
        <v>0</v>
      </c>
      <c r="T423" s="32">
        <f t="shared" si="28"/>
        <v>1378801</v>
      </c>
      <c r="U423" s="32">
        <f t="shared" si="28"/>
        <v>676363</v>
      </c>
      <c r="V423" s="32">
        <f t="shared" si="28"/>
        <v>702438</v>
      </c>
      <c r="W423" s="32">
        <f t="shared" si="28"/>
        <v>0</v>
      </c>
    </row>
    <row r="424" spans="1:23" s="3" customFormat="1" ht="15" customHeight="1" x14ac:dyDescent="0.25">
      <c r="A424" s="36"/>
      <c r="B424" s="34"/>
      <c r="C424" s="38" t="s">
        <v>339</v>
      </c>
      <c r="D424" s="32">
        <f>passengers!P424</f>
        <v>269667</v>
      </c>
      <c r="E424" s="32">
        <f>passengers!Q424</f>
        <v>132657</v>
      </c>
      <c r="F424" s="32">
        <f>passengers!R424</f>
        <v>137010</v>
      </c>
      <c r="G424" s="32">
        <f>passengers!S424</f>
        <v>0</v>
      </c>
      <c r="H424" s="32">
        <f>passengers!AF424</f>
        <v>315284</v>
      </c>
      <c r="I424" s="32">
        <f>passengers!AG424</f>
        <v>155482</v>
      </c>
      <c r="J424" s="32">
        <f>passengers!AH424</f>
        <v>159802</v>
      </c>
      <c r="K424" s="32">
        <f>passengers!AI424</f>
        <v>0</v>
      </c>
      <c r="L424" s="32">
        <f>passengers!AV424</f>
        <v>355077</v>
      </c>
      <c r="M424" s="32">
        <f>passengers!AW424</f>
        <v>175253</v>
      </c>
      <c r="N424" s="32">
        <f>passengers!AX424</f>
        <v>179824</v>
      </c>
      <c r="O424" s="32">
        <f>passengers!AY424</f>
        <v>0</v>
      </c>
      <c r="P424" s="32">
        <f>passengers!BL424</f>
        <v>286394</v>
      </c>
      <c r="Q424" s="32">
        <f>passengers!BM424</f>
        <v>143054</v>
      </c>
      <c r="R424" s="32">
        <f>passengers!BN424</f>
        <v>143340</v>
      </c>
      <c r="S424" s="32">
        <f>passengers!BO424</f>
        <v>0</v>
      </c>
      <c r="T424" s="32">
        <f t="shared" si="28"/>
        <v>1226422</v>
      </c>
      <c r="U424" s="32">
        <f t="shared" si="28"/>
        <v>606446</v>
      </c>
      <c r="V424" s="32">
        <f t="shared" si="28"/>
        <v>619976</v>
      </c>
      <c r="W424" s="32">
        <f t="shared" si="28"/>
        <v>0</v>
      </c>
    </row>
    <row r="425" spans="1:23" s="3" customFormat="1" ht="15" customHeight="1" x14ac:dyDescent="0.25">
      <c r="A425" s="36"/>
      <c r="B425" s="34"/>
      <c r="C425" s="38" t="s">
        <v>340</v>
      </c>
      <c r="D425" s="32">
        <f>passengers!P425</f>
        <v>32766</v>
      </c>
      <c r="E425" s="32">
        <f>passengers!Q425</f>
        <v>13102</v>
      </c>
      <c r="F425" s="32">
        <f>passengers!R425</f>
        <v>19664</v>
      </c>
      <c r="G425" s="32">
        <f>passengers!S425</f>
        <v>0</v>
      </c>
      <c r="H425" s="32">
        <f>passengers!AF425</f>
        <v>28661</v>
      </c>
      <c r="I425" s="32">
        <f>passengers!AG425</f>
        <v>13239</v>
      </c>
      <c r="J425" s="32">
        <f>passengers!AH425</f>
        <v>15422</v>
      </c>
      <c r="K425" s="32">
        <f>passengers!AI425</f>
        <v>0</v>
      </c>
      <c r="L425" s="32">
        <f>passengers!AV425</f>
        <v>29869</v>
      </c>
      <c r="M425" s="32">
        <f>passengers!AW425</f>
        <v>14522</v>
      </c>
      <c r="N425" s="32">
        <f>passengers!AX425</f>
        <v>15347</v>
      </c>
      <c r="O425" s="32">
        <f>passengers!AY425</f>
        <v>0</v>
      </c>
      <c r="P425" s="32">
        <f>passengers!BL425</f>
        <v>61083</v>
      </c>
      <c r="Q425" s="32">
        <f>passengers!BM425</f>
        <v>29054</v>
      </c>
      <c r="R425" s="41">
        <f>passengers!BN425</f>
        <v>32029</v>
      </c>
      <c r="S425" s="32">
        <f>passengers!BO425</f>
        <v>0</v>
      </c>
      <c r="T425" s="32">
        <f t="shared" si="28"/>
        <v>152379</v>
      </c>
      <c r="U425" s="32">
        <f t="shared" si="28"/>
        <v>69917</v>
      </c>
      <c r="V425" s="32">
        <f t="shared" si="28"/>
        <v>82462</v>
      </c>
      <c r="W425" s="32">
        <f t="shared" si="28"/>
        <v>0</v>
      </c>
    </row>
    <row r="426" spans="1:23" s="3" customFormat="1" ht="15" customHeight="1" x14ac:dyDescent="0.25">
      <c r="A426" s="36"/>
      <c r="B426" s="34"/>
      <c r="C426" s="35" t="s">
        <v>341</v>
      </c>
      <c r="D426" s="32">
        <f>passengers!P426</f>
        <v>0</v>
      </c>
      <c r="E426" s="32">
        <f>passengers!Q426</f>
        <v>0</v>
      </c>
      <c r="F426" s="32">
        <f>passengers!R426</f>
        <v>0</v>
      </c>
      <c r="G426" s="32">
        <f>passengers!S426</f>
        <v>0</v>
      </c>
      <c r="H426" s="32">
        <f>passengers!AF426</f>
        <v>0</v>
      </c>
      <c r="I426" s="32">
        <f>passengers!AG426</f>
        <v>0</v>
      </c>
      <c r="J426" s="32">
        <f>passengers!AH426</f>
        <v>0</v>
      </c>
      <c r="K426" s="32">
        <f>passengers!AI426</f>
        <v>0</v>
      </c>
      <c r="L426" s="32">
        <f>passengers!AV426</f>
        <v>0</v>
      </c>
      <c r="M426" s="32">
        <f>passengers!AW426</f>
        <v>0</v>
      </c>
      <c r="N426" s="32">
        <f>passengers!AX426</f>
        <v>0</v>
      </c>
      <c r="O426" s="32">
        <f>passengers!AY426</f>
        <v>0</v>
      </c>
      <c r="P426" s="32">
        <f>passengers!BL426</f>
        <v>0</v>
      </c>
      <c r="Q426" s="32">
        <f>passengers!BM426</f>
        <v>0</v>
      </c>
      <c r="R426" s="32">
        <f>passengers!BN426</f>
        <v>0</v>
      </c>
      <c r="S426" s="32">
        <f>passengers!BO426</f>
        <v>0</v>
      </c>
      <c r="T426" s="32">
        <f t="shared" si="28"/>
        <v>0</v>
      </c>
      <c r="U426" s="32">
        <f t="shared" si="28"/>
        <v>0</v>
      </c>
      <c r="V426" s="32">
        <f t="shared" si="28"/>
        <v>0</v>
      </c>
      <c r="W426" s="32">
        <f t="shared" si="28"/>
        <v>0</v>
      </c>
    </row>
    <row r="427" spans="1:23" s="3" customFormat="1" ht="15" customHeight="1" x14ac:dyDescent="0.25">
      <c r="A427" s="36"/>
      <c r="B427" s="34"/>
      <c r="C427" s="38" t="s">
        <v>342</v>
      </c>
      <c r="D427" s="32">
        <f>passengers!P427</f>
        <v>0</v>
      </c>
      <c r="E427" s="32">
        <f>passengers!Q427</f>
        <v>0</v>
      </c>
      <c r="F427" s="32">
        <f>passengers!R427</f>
        <v>0</v>
      </c>
      <c r="G427" s="32">
        <f>passengers!S427</f>
        <v>0</v>
      </c>
      <c r="H427" s="32">
        <f>passengers!AF427</f>
        <v>0</v>
      </c>
      <c r="I427" s="32">
        <f>passengers!AG427</f>
        <v>0</v>
      </c>
      <c r="J427" s="32">
        <f>passengers!AH427</f>
        <v>0</v>
      </c>
      <c r="K427" s="32">
        <f>passengers!AI427</f>
        <v>0</v>
      </c>
      <c r="L427" s="32">
        <f>passengers!AV427</f>
        <v>0</v>
      </c>
      <c r="M427" s="32">
        <f>passengers!AW427</f>
        <v>0</v>
      </c>
      <c r="N427" s="32">
        <f>passengers!AX427</f>
        <v>0</v>
      </c>
      <c r="O427" s="32">
        <f>passengers!AY427</f>
        <v>0</v>
      </c>
      <c r="P427" s="32">
        <f>passengers!BL427</f>
        <v>0</v>
      </c>
      <c r="Q427" s="32">
        <f>passengers!BM427</f>
        <v>0</v>
      </c>
      <c r="R427" s="32">
        <f>passengers!BN427</f>
        <v>0</v>
      </c>
      <c r="S427" s="32">
        <f>passengers!BO427</f>
        <v>0</v>
      </c>
      <c r="T427" s="32">
        <f t="shared" si="28"/>
        <v>0</v>
      </c>
      <c r="U427" s="32">
        <f t="shared" si="28"/>
        <v>0</v>
      </c>
      <c r="V427" s="32">
        <f t="shared" si="28"/>
        <v>0</v>
      </c>
      <c r="W427" s="32">
        <f t="shared" si="28"/>
        <v>0</v>
      </c>
    </row>
    <row r="428" spans="1:23" s="3" customFormat="1" ht="15" customHeight="1" x14ac:dyDescent="0.25">
      <c r="A428" s="36"/>
      <c r="B428" s="34"/>
      <c r="C428" s="38" t="s">
        <v>343</v>
      </c>
      <c r="D428" s="32">
        <f>passengers!P428</f>
        <v>0</v>
      </c>
      <c r="E428" s="32">
        <f>passengers!Q428</f>
        <v>0</v>
      </c>
      <c r="F428" s="32">
        <f>passengers!R428</f>
        <v>0</v>
      </c>
      <c r="G428" s="32">
        <f>passengers!S428</f>
        <v>0</v>
      </c>
      <c r="H428" s="32">
        <f>passengers!AF428</f>
        <v>0</v>
      </c>
      <c r="I428" s="32">
        <f>passengers!AG428</f>
        <v>0</v>
      </c>
      <c r="J428" s="32">
        <f>passengers!AH428</f>
        <v>0</v>
      </c>
      <c r="K428" s="32">
        <f>passengers!AI428</f>
        <v>0</v>
      </c>
      <c r="L428" s="32">
        <f>passengers!AV428</f>
        <v>0</v>
      </c>
      <c r="M428" s="32">
        <f>passengers!AW428</f>
        <v>0</v>
      </c>
      <c r="N428" s="32">
        <f>passengers!AX428</f>
        <v>0</v>
      </c>
      <c r="O428" s="32">
        <f>passengers!AY428</f>
        <v>0</v>
      </c>
      <c r="P428" s="32">
        <f>passengers!BL428</f>
        <v>0</v>
      </c>
      <c r="Q428" s="32">
        <f>passengers!BM428</f>
        <v>0</v>
      </c>
      <c r="R428" s="32">
        <f>passengers!BN428</f>
        <v>0</v>
      </c>
      <c r="S428" s="32">
        <f>passengers!BO428</f>
        <v>0</v>
      </c>
      <c r="T428" s="32">
        <f t="shared" si="28"/>
        <v>0</v>
      </c>
      <c r="U428" s="32">
        <f t="shared" si="28"/>
        <v>0</v>
      </c>
      <c r="V428" s="32">
        <f t="shared" si="28"/>
        <v>0</v>
      </c>
      <c r="W428" s="32">
        <f t="shared" si="28"/>
        <v>0</v>
      </c>
    </row>
    <row r="429" spans="1:23" s="3" customFormat="1" ht="15" customHeight="1" x14ac:dyDescent="0.25">
      <c r="A429" s="36"/>
      <c r="B429" s="34"/>
      <c r="C429" s="35" t="s">
        <v>344</v>
      </c>
      <c r="D429" s="32">
        <f>passengers!P429</f>
        <v>0</v>
      </c>
      <c r="E429" s="32">
        <f>passengers!Q429</f>
        <v>0</v>
      </c>
      <c r="F429" s="32">
        <f>passengers!R429</f>
        <v>0</v>
      </c>
      <c r="G429" s="32">
        <f>passengers!S429</f>
        <v>0</v>
      </c>
      <c r="H429" s="32">
        <f>passengers!AF429</f>
        <v>0</v>
      </c>
      <c r="I429" s="32">
        <f>passengers!AG429</f>
        <v>0</v>
      </c>
      <c r="J429" s="32">
        <f>passengers!AH429</f>
        <v>0</v>
      </c>
      <c r="K429" s="32">
        <f>passengers!AI429</f>
        <v>0</v>
      </c>
      <c r="L429" s="32">
        <f>passengers!AV429</f>
        <v>0</v>
      </c>
      <c r="M429" s="32">
        <f>passengers!AW429</f>
        <v>0</v>
      </c>
      <c r="N429" s="32">
        <f>passengers!AX429</f>
        <v>0</v>
      </c>
      <c r="O429" s="32">
        <f>passengers!AY429</f>
        <v>0</v>
      </c>
      <c r="P429" s="32">
        <f>passengers!BL429</f>
        <v>0</v>
      </c>
      <c r="Q429" s="32">
        <f>passengers!BM429</f>
        <v>0</v>
      </c>
      <c r="R429" s="32">
        <f>passengers!BN429</f>
        <v>0</v>
      </c>
      <c r="S429" s="32">
        <f>passengers!BO429</f>
        <v>0</v>
      </c>
      <c r="T429" s="32">
        <f t="shared" si="28"/>
        <v>0</v>
      </c>
      <c r="U429" s="32">
        <f t="shared" si="28"/>
        <v>0</v>
      </c>
      <c r="V429" s="32">
        <f t="shared" si="28"/>
        <v>0</v>
      </c>
      <c r="W429" s="32">
        <f t="shared" si="28"/>
        <v>0</v>
      </c>
    </row>
    <row r="430" spans="1:23" s="3" customFormat="1" ht="15" customHeight="1" x14ac:dyDescent="0.25">
      <c r="A430" s="36"/>
      <c r="B430" s="34"/>
      <c r="C430" s="38" t="s">
        <v>345</v>
      </c>
      <c r="D430" s="32">
        <f>passengers!P430</f>
        <v>0</v>
      </c>
      <c r="E430" s="32">
        <f>passengers!Q430</f>
        <v>0</v>
      </c>
      <c r="F430" s="32">
        <f>passengers!R430</f>
        <v>0</v>
      </c>
      <c r="G430" s="32">
        <f>passengers!S430</f>
        <v>0</v>
      </c>
      <c r="H430" s="32">
        <f>passengers!AF430</f>
        <v>0</v>
      </c>
      <c r="I430" s="32">
        <f>passengers!AG430</f>
        <v>0</v>
      </c>
      <c r="J430" s="32">
        <f>passengers!AH430</f>
        <v>0</v>
      </c>
      <c r="K430" s="32">
        <f>passengers!AI430</f>
        <v>0</v>
      </c>
      <c r="L430" s="32">
        <f>passengers!AV430</f>
        <v>0</v>
      </c>
      <c r="M430" s="32">
        <f>passengers!AW430</f>
        <v>0</v>
      </c>
      <c r="N430" s="32">
        <f>passengers!AX430</f>
        <v>0</v>
      </c>
      <c r="O430" s="32">
        <f>passengers!AY430</f>
        <v>0</v>
      </c>
      <c r="P430" s="32">
        <f>passengers!BL430</f>
        <v>0</v>
      </c>
      <c r="Q430" s="32">
        <f>passengers!BM430</f>
        <v>0</v>
      </c>
      <c r="R430" s="32">
        <f>passengers!BN430</f>
        <v>0</v>
      </c>
      <c r="S430" s="32">
        <f>passengers!BO430</f>
        <v>0</v>
      </c>
      <c r="T430" s="32">
        <f t="shared" si="28"/>
        <v>0</v>
      </c>
      <c r="U430" s="32">
        <f t="shared" si="28"/>
        <v>0</v>
      </c>
      <c r="V430" s="32">
        <f t="shared" si="28"/>
        <v>0</v>
      </c>
      <c r="W430" s="32">
        <f t="shared" si="28"/>
        <v>0</v>
      </c>
    </row>
    <row r="431" spans="1:23" s="3" customFormat="1" ht="15" customHeight="1" x14ac:dyDescent="0.25">
      <c r="A431" s="36"/>
      <c r="B431" s="34"/>
      <c r="C431" s="38" t="s">
        <v>346</v>
      </c>
      <c r="D431" s="32">
        <f>passengers!P431</f>
        <v>0</v>
      </c>
      <c r="E431" s="32">
        <f>passengers!Q431</f>
        <v>0</v>
      </c>
      <c r="F431" s="32">
        <f>passengers!R431</f>
        <v>0</v>
      </c>
      <c r="G431" s="32">
        <f>passengers!S431</f>
        <v>0</v>
      </c>
      <c r="H431" s="32">
        <f>passengers!AF431</f>
        <v>0</v>
      </c>
      <c r="I431" s="32">
        <f>passengers!AG431</f>
        <v>0</v>
      </c>
      <c r="J431" s="32">
        <f>passengers!AH431</f>
        <v>0</v>
      </c>
      <c r="K431" s="32">
        <f>passengers!AI431</f>
        <v>0</v>
      </c>
      <c r="L431" s="32">
        <f>passengers!AV431</f>
        <v>0</v>
      </c>
      <c r="M431" s="32">
        <f>passengers!AW431</f>
        <v>0</v>
      </c>
      <c r="N431" s="32">
        <f>passengers!AX431</f>
        <v>0</v>
      </c>
      <c r="O431" s="32">
        <f>passengers!AY431</f>
        <v>0</v>
      </c>
      <c r="P431" s="32">
        <f>passengers!BL431</f>
        <v>0</v>
      </c>
      <c r="Q431" s="32">
        <f>passengers!BM431</f>
        <v>0</v>
      </c>
      <c r="R431" s="32">
        <f>passengers!BN431</f>
        <v>0</v>
      </c>
      <c r="S431" s="32">
        <f>passengers!BO431</f>
        <v>0</v>
      </c>
      <c r="T431" s="32">
        <f t="shared" si="28"/>
        <v>0</v>
      </c>
      <c r="U431" s="32">
        <f t="shared" si="28"/>
        <v>0</v>
      </c>
      <c r="V431" s="32">
        <f t="shared" si="28"/>
        <v>0</v>
      </c>
      <c r="W431" s="32">
        <f t="shared" si="28"/>
        <v>0</v>
      </c>
    </row>
    <row r="432" spans="1:23" s="3" customFormat="1" ht="15" customHeight="1" x14ac:dyDescent="0.25">
      <c r="A432" s="36"/>
      <c r="B432" s="34"/>
      <c r="C432" s="35" t="s">
        <v>51</v>
      </c>
      <c r="D432" s="32">
        <f>passengers!P432</f>
        <v>0</v>
      </c>
      <c r="E432" s="32">
        <f>passengers!Q432</f>
        <v>0</v>
      </c>
      <c r="F432" s="32">
        <f>passengers!R432</f>
        <v>0</v>
      </c>
      <c r="G432" s="32">
        <f>passengers!S432</f>
        <v>0</v>
      </c>
      <c r="H432" s="32">
        <f>passengers!AF432</f>
        <v>0</v>
      </c>
      <c r="I432" s="32">
        <f>passengers!AG432</f>
        <v>0</v>
      </c>
      <c r="J432" s="32">
        <f>passengers!AH432</f>
        <v>0</v>
      </c>
      <c r="K432" s="32">
        <f>passengers!AI432</f>
        <v>0</v>
      </c>
      <c r="L432" s="32">
        <f>passengers!AV432</f>
        <v>0</v>
      </c>
      <c r="M432" s="32">
        <f>passengers!AW432</f>
        <v>0</v>
      </c>
      <c r="N432" s="32">
        <f>passengers!AX432</f>
        <v>0</v>
      </c>
      <c r="O432" s="32">
        <f>passengers!AY432</f>
        <v>0</v>
      </c>
      <c r="P432" s="32">
        <f>passengers!BL432</f>
        <v>0</v>
      </c>
      <c r="Q432" s="32">
        <f>passengers!BM432</f>
        <v>0</v>
      </c>
      <c r="R432" s="32">
        <f>passengers!BN432</f>
        <v>0</v>
      </c>
      <c r="S432" s="32">
        <f>passengers!BO432</f>
        <v>0</v>
      </c>
      <c r="T432" s="32">
        <f t="shared" si="28"/>
        <v>0</v>
      </c>
      <c r="U432" s="32">
        <f t="shared" si="28"/>
        <v>0</v>
      </c>
      <c r="V432" s="32">
        <f t="shared" si="28"/>
        <v>0</v>
      </c>
      <c r="W432" s="32">
        <f t="shared" si="28"/>
        <v>0</v>
      </c>
    </row>
    <row r="433" spans="1:24" s="3" customFormat="1" ht="15" customHeight="1" x14ac:dyDescent="0.25">
      <c r="A433" s="36"/>
      <c r="B433" s="34"/>
      <c r="C433" s="35" t="s">
        <v>26</v>
      </c>
      <c r="D433" s="32">
        <f>passengers!P433</f>
        <v>0</v>
      </c>
      <c r="E433" s="32">
        <f>passengers!Q433</f>
        <v>0</v>
      </c>
      <c r="F433" s="32">
        <f>passengers!R433</f>
        <v>0</v>
      </c>
      <c r="G433" s="32">
        <f>passengers!S433</f>
        <v>0</v>
      </c>
      <c r="H433" s="32">
        <f>passengers!AF433</f>
        <v>0</v>
      </c>
      <c r="I433" s="32">
        <f>passengers!AG433</f>
        <v>0</v>
      </c>
      <c r="J433" s="32">
        <f>passengers!AH433</f>
        <v>0</v>
      </c>
      <c r="K433" s="32">
        <f>passengers!AI433</f>
        <v>0</v>
      </c>
      <c r="L433" s="32">
        <f>passengers!AV433</f>
        <v>0</v>
      </c>
      <c r="M433" s="32">
        <f>passengers!AW433</f>
        <v>0</v>
      </c>
      <c r="N433" s="32">
        <f>passengers!AX433</f>
        <v>0</v>
      </c>
      <c r="O433" s="32">
        <f>passengers!AY433</f>
        <v>0</v>
      </c>
      <c r="P433" s="32">
        <f>passengers!BL433</f>
        <v>0</v>
      </c>
      <c r="Q433" s="32">
        <f>passengers!BM433</f>
        <v>0</v>
      </c>
      <c r="R433" s="32">
        <f>passengers!BN433</f>
        <v>0</v>
      </c>
      <c r="S433" s="32">
        <f>passengers!BO433</f>
        <v>0</v>
      </c>
      <c r="T433" s="32">
        <f t="shared" si="28"/>
        <v>0</v>
      </c>
      <c r="U433" s="32">
        <f t="shared" si="28"/>
        <v>0</v>
      </c>
      <c r="V433" s="32">
        <f t="shared" si="28"/>
        <v>0</v>
      </c>
      <c r="W433" s="32">
        <f t="shared" si="28"/>
        <v>0</v>
      </c>
    </row>
    <row r="434" spans="1:24" s="3" customFormat="1" ht="15" customHeight="1" x14ac:dyDescent="0.25">
      <c r="A434" s="36"/>
      <c r="B434" s="34"/>
      <c r="C434" s="38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4" s="3" customFormat="1" ht="15" customHeight="1" x14ac:dyDescent="0.25">
      <c r="A435" s="33"/>
      <c r="B435" s="34" t="s">
        <v>10</v>
      </c>
      <c r="C435" s="35"/>
      <c r="D435" s="32">
        <f>SUM(E435:G435)</f>
        <v>16305633</v>
      </c>
      <c r="E435" s="32">
        <f>E10+E67+E185+E317+E383</f>
        <v>8162030</v>
      </c>
      <c r="F435" s="32">
        <f>F10+F67+F185+F317+F383</f>
        <v>8110576</v>
      </c>
      <c r="G435" s="32">
        <f>G10+G67+G185+G317+G383</f>
        <v>33027</v>
      </c>
      <c r="H435" s="32">
        <f>SUM(I435:K435)</f>
        <v>19517072</v>
      </c>
      <c r="I435" s="32">
        <f>I10+I67+I185+I317+I383</f>
        <v>9800121</v>
      </c>
      <c r="J435" s="32">
        <f>J10+J67+J185+J317+J383</f>
        <v>9703421</v>
      </c>
      <c r="K435" s="32">
        <f>K10+K67+K185+K317+K383</f>
        <v>13530</v>
      </c>
      <c r="L435" s="32">
        <f>SUM(M435:O435)</f>
        <v>18994171</v>
      </c>
      <c r="M435" s="32">
        <f>M10+M67+M185+M317+M383</f>
        <v>9517505</v>
      </c>
      <c r="N435" s="32">
        <f>N10+N67+N185+N317+N383</f>
        <v>9476406</v>
      </c>
      <c r="O435" s="32">
        <f>O10+O67+O185+O317+O383</f>
        <v>260</v>
      </c>
      <c r="P435" s="32">
        <f>SUM(Q435:S435)</f>
        <v>18796132</v>
      </c>
      <c r="Q435" s="32">
        <f>Q10+Q67+Q185+Q317+Q383</f>
        <v>9523317</v>
      </c>
      <c r="R435" s="32">
        <f>R10+R67+R185+R317+R383</f>
        <v>9232415</v>
      </c>
      <c r="S435" s="32">
        <f>S10+S67+S185+S317+S383</f>
        <v>40400</v>
      </c>
      <c r="T435" s="32">
        <f>SUM(U435:W435)</f>
        <v>73613008</v>
      </c>
      <c r="U435" s="32">
        <f>U10+U67+U185+U317+U383</f>
        <v>37002973</v>
      </c>
      <c r="V435" s="32">
        <f>V10+V67+V185+V317+V383</f>
        <v>36522818</v>
      </c>
      <c r="W435" s="32">
        <f>W10+W67+W185+W317+W383</f>
        <v>87217</v>
      </c>
    </row>
    <row r="436" spans="1:24" s="3" customFormat="1" ht="15" customHeight="1" x14ac:dyDescent="0.25">
      <c r="A436" s="42"/>
      <c r="B436" s="43"/>
      <c r="C436" s="44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</row>
    <row r="437" spans="1:24" ht="15" customHeight="1" x14ac:dyDescent="0.2">
      <c r="A437" s="4"/>
      <c r="B437" s="4"/>
      <c r="C437" s="4"/>
    </row>
    <row r="438" spans="1:24" s="47" customFormat="1" ht="15" customHeight="1" x14ac:dyDescent="0.2">
      <c r="A438" s="46" t="str">
        <f>[1]summary!$A$57</f>
        <v>Source: Port Management Offices' Monthly Statistical Report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</row>
    <row r="439" spans="1:24" s="47" customFormat="1" ht="15" customHeight="1" x14ac:dyDescent="0.2">
      <c r="A439" s="46" t="str">
        <f>[1]summary!$A$58</f>
        <v>Notes: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</row>
    <row r="440" spans="1:24" s="47" customFormat="1" ht="15" customHeight="1" x14ac:dyDescent="0.2">
      <c r="A440" s="46" t="str">
        <f>[1]summary!$A$59</f>
        <v>(1) 2023 Port Statistics is a preliminary data.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1:24" s="47" customFormat="1" ht="15" customHeight="1" x14ac:dyDescent="0.2">
      <c r="A441" s="46" t="str">
        <f>[1]summary!$A$60</f>
        <v>(2) Values may not add up due to rounding off.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1:24" s="47" customFormat="1" ht="15" customHeight="1" x14ac:dyDescent="0.2">
      <c r="A442" s="46" t="str">
        <f>[1]summary!$A$61</f>
        <v>(3) TMOs' statistics contain only the Terminal Ports under its jurisdiction. Statistics for Other Government Ports and Private Ports are presented in lump-sum totals.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1:24" s="47" customFormat="1" ht="15" customHeight="1" x14ac:dyDescent="0.2">
      <c r="A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</row>
    <row r="444" spans="1:24" s="47" customFormat="1" ht="15" customHeight="1" x14ac:dyDescent="0.2">
      <c r="A444" s="46"/>
      <c r="B444" s="48"/>
      <c r="C444" s="49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</row>
  </sheetData>
  <mergeCells count="6"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paperSize="9" scale="21" fitToWidth="0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1407-8231-40A7-9CB2-716B5C939C4A}">
  <sheetPr>
    <tabColor theme="1" tint="4.9989318521683403E-2"/>
  </sheetPr>
  <dimension ref="A1:BS444"/>
  <sheetViews>
    <sheetView zoomScale="85" zoomScaleNormal="85" zoomScaleSheetLayoutView="100" workbookViewId="0">
      <pane xSplit="3" ySplit="7" topLeftCell="D8" activePane="bottomRight" state="frozen"/>
      <selection activeCell="O28" sqref="O28"/>
      <selection pane="topRight" activeCell="O28" sqref="O28"/>
      <selection pane="bottomLeft" activeCell="O28" sqref="O28"/>
      <selection pane="bottomRight" activeCell="O28" sqref="O28"/>
    </sheetView>
  </sheetViews>
  <sheetFormatPr defaultColWidth="10" defaultRowHeight="15" customHeight="1" x14ac:dyDescent="0.25"/>
  <cols>
    <col min="1" max="1" width="2.7109375" style="50" customWidth="1"/>
    <col min="2" max="2" width="2.7109375" style="1" customWidth="1"/>
    <col min="3" max="3" width="54.5703125" style="51" customWidth="1"/>
    <col min="4" max="4" width="11.85546875" style="3" bestFit="1" customWidth="1"/>
    <col min="5" max="5" width="15.28515625" style="3" bestFit="1" customWidth="1"/>
    <col min="6" max="6" width="11.85546875" style="3" bestFit="1" customWidth="1"/>
    <col min="7" max="7" width="14.7109375" style="3" bestFit="1" customWidth="1"/>
    <col min="8" max="8" width="11.85546875" style="3" bestFit="1" customWidth="1"/>
    <col min="9" max="9" width="15.28515625" style="3" bestFit="1" customWidth="1"/>
    <col min="10" max="10" width="11.85546875" style="3" bestFit="1" customWidth="1"/>
    <col min="11" max="11" width="14.7109375" style="3" bestFit="1" customWidth="1"/>
    <col min="12" max="12" width="11.85546875" style="3" bestFit="1" customWidth="1"/>
    <col min="13" max="13" width="15.28515625" style="3" bestFit="1" customWidth="1"/>
    <col min="14" max="14" width="11.85546875" style="3" bestFit="1" customWidth="1"/>
    <col min="15" max="15" width="14.7109375" style="3" bestFit="1" customWidth="1"/>
    <col min="16" max="16" width="13.42578125" style="3" bestFit="1" customWidth="1"/>
    <col min="17" max="17" width="15.28515625" style="3" bestFit="1" customWidth="1"/>
    <col min="18" max="18" width="11.85546875" style="3" bestFit="1" customWidth="1"/>
    <col min="19" max="19" width="14.7109375" style="3" bestFit="1" customWidth="1"/>
    <col min="20" max="20" width="11.85546875" style="3" bestFit="1" customWidth="1"/>
    <col min="21" max="21" width="15.28515625" style="3" bestFit="1" customWidth="1"/>
    <col min="22" max="22" width="11.85546875" style="3" bestFit="1" customWidth="1"/>
    <col min="23" max="23" width="14.7109375" style="3" bestFit="1" customWidth="1"/>
    <col min="24" max="24" width="11.85546875" style="3" bestFit="1" customWidth="1"/>
    <col min="25" max="25" width="15.28515625" style="3" bestFit="1" customWidth="1"/>
    <col min="26" max="26" width="11.85546875" style="3" bestFit="1" customWidth="1"/>
    <col min="27" max="27" width="14.7109375" style="3" bestFit="1" customWidth="1"/>
    <col min="28" max="28" width="11.85546875" style="3" bestFit="1" customWidth="1"/>
    <col min="29" max="29" width="15.28515625" style="3" bestFit="1" customWidth="1"/>
    <col min="30" max="30" width="11.85546875" style="3" bestFit="1" customWidth="1"/>
    <col min="31" max="31" width="14.7109375" style="3" bestFit="1" customWidth="1"/>
    <col min="32" max="32" width="13.42578125" style="3" bestFit="1" customWidth="1"/>
    <col min="33" max="33" width="15.28515625" style="3" bestFit="1" customWidth="1"/>
    <col min="34" max="34" width="11.85546875" style="3" bestFit="1" customWidth="1"/>
    <col min="35" max="35" width="14.7109375" style="3" bestFit="1" customWidth="1"/>
    <col min="36" max="36" width="11.85546875" style="3" bestFit="1" customWidth="1"/>
    <col min="37" max="37" width="15.28515625" style="3" bestFit="1" customWidth="1"/>
    <col min="38" max="38" width="11.85546875" style="3" bestFit="1" customWidth="1"/>
    <col min="39" max="39" width="14.7109375" style="3" bestFit="1" customWidth="1"/>
    <col min="40" max="40" width="11.85546875" style="3" bestFit="1" customWidth="1"/>
    <col min="41" max="41" width="15.28515625" style="3" bestFit="1" customWidth="1"/>
    <col min="42" max="42" width="11.85546875" style="3" bestFit="1" customWidth="1"/>
    <col min="43" max="43" width="14.7109375" style="3" bestFit="1" customWidth="1"/>
    <col min="44" max="44" width="11.85546875" style="3" bestFit="1" customWidth="1"/>
    <col min="45" max="45" width="15.28515625" style="3" bestFit="1" customWidth="1"/>
    <col min="46" max="46" width="11.85546875" style="3" bestFit="1" customWidth="1"/>
    <col min="47" max="47" width="14.7109375" style="3" bestFit="1" customWidth="1"/>
    <col min="48" max="48" width="13.42578125" style="3" bestFit="1" customWidth="1"/>
    <col min="49" max="49" width="15.28515625" style="3" bestFit="1" customWidth="1"/>
    <col min="50" max="50" width="11.85546875" style="3" bestFit="1" customWidth="1"/>
    <col min="51" max="51" width="14.7109375" style="3" bestFit="1" customWidth="1"/>
    <col min="52" max="52" width="11.85546875" style="3" bestFit="1" customWidth="1"/>
    <col min="53" max="53" width="15.28515625" style="3" bestFit="1" customWidth="1"/>
    <col min="54" max="54" width="11.85546875" style="3" bestFit="1" customWidth="1"/>
    <col min="55" max="55" width="14.7109375" style="3" bestFit="1" customWidth="1"/>
    <col min="56" max="56" width="11.85546875" style="3" bestFit="1" customWidth="1"/>
    <col min="57" max="57" width="15.28515625" style="3" bestFit="1" customWidth="1"/>
    <col min="58" max="58" width="11.85546875" style="3" bestFit="1" customWidth="1"/>
    <col min="59" max="59" width="14.7109375" style="3" bestFit="1" customWidth="1"/>
    <col min="60" max="60" width="11.85546875" style="3" bestFit="1" customWidth="1"/>
    <col min="61" max="61" width="15.28515625" style="3" bestFit="1" customWidth="1"/>
    <col min="62" max="62" width="11.85546875" style="3" bestFit="1" customWidth="1"/>
    <col min="63" max="63" width="14.7109375" style="3" bestFit="1" customWidth="1"/>
    <col min="64" max="64" width="13.42578125" style="3" bestFit="1" customWidth="1"/>
    <col min="65" max="65" width="15.28515625" style="3" bestFit="1" customWidth="1"/>
    <col min="66" max="66" width="11.85546875" style="3" bestFit="1" customWidth="1"/>
    <col min="67" max="67" width="14.7109375" style="3" bestFit="1" customWidth="1"/>
    <col min="68" max="68" width="13.42578125" style="52" bestFit="1" customWidth="1"/>
    <col min="69" max="69" width="15.28515625" style="52" bestFit="1" customWidth="1"/>
    <col min="70" max="70" width="13.42578125" style="52" bestFit="1" customWidth="1"/>
    <col min="71" max="71" width="15.42578125" style="52" bestFit="1" customWidth="1"/>
    <col min="72" max="16384" width="10" style="4"/>
  </cols>
  <sheetData>
    <row r="1" spans="1:71" ht="15" customHeight="1" x14ac:dyDescent="0.25">
      <c r="A1" s="1" t="s">
        <v>0</v>
      </c>
      <c r="C1" s="2"/>
    </row>
    <row r="2" spans="1:71" ht="15" customHeight="1" x14ac:dyDescent="0.25">
      <c r="A2" s="53" t="s">
        <v>1</v>
      </c>
      <c r="C2" s="2"/>
      <c r="Q2" s="5"/>
      <c r="T2" s="51"/>
    </row>
    <row r="3" spans="1:71" ht="15" customHeight="1" x14ac:dyDescent="0.25">
      <c r="A3" s="54" t="s">
        <v>2</v>
      </c>
      <c r="C3" s="2"/>
      <c r="Q3" s="5"/>
      <c r="BP3" s="52" t="s">
        <v>3</v>
      </c>
    </row>
    <row r="4" spans="1:71" ht="15" customHeight="1" x14ac:dyDescent="0.25">
      <c r="A4" s="53" t="s">
        <v>4</v>
      </c>
      <c r="C4" s="2"/>
    </row>
    <row r="5" spans="1:71" ht="15" customHeight="1" x14ac:dyDescent="0.25">
      <c r="A5" s="1"/>
      <c r="C5" s="2"/>
    </row>
    <row r="6" spans="1:71" ht="15" customHeight="1" x14ac:dyDescent="0.2">
      <c r="A6" s="7" t="s">
        <v>5</v>
      </c>
      <c r="B6" s="8"/>
      <c r="C6" s="9"/>
      <c r="D6" s="55" t="s">
        <v>347</v>
      </c>
      <c r="E6" s="55"/>
      <c r="F6" s="55"/>
      <c r="G6" s="55"/>
      <c r="H6" s="55" t="s">
        <v>348</v>
      </c>
      <c r="I6" s="55"/>
      <c r="J6" s="55"/>
      <c r="K6" s="55"/>
      <c r="L6" s="55" t="s">
        <v>349</v>
      </c>
      <c r="M6" s="55"/>
      <c r="N6" s="55"/>
      <c r="O6" s="55"/>
      <c r="P6" s="10" t="s">
        <v>6</v>
      </c>
      <c r="Q6" s="10"/>
      <c r="R6" s="10"/>
      <c r="S6" s="10"/>
      <c r="T6" s="55" t="s">
        <v>350</v>
      </c>
      <c r="U6" s="55"/>
      <c r="V6" s="55"/>
      <c r="W6" s="55"/>
      <c r="X6" s="55" t="s">
        <v>351</v>
      </c>
      <c r="Y6" s="55"/>
      <c r="Z6" s="55"/>
      <c r="AA6" s="55"/>
      <c r="AB6" s="55" t="s">
        <v>352</v>
      </c>
      <c r="AC6" s="55"/>
      <c r="AD6" s="55"/>
      <c r="AE6" s="55"/>
      <c r="AF6" s="11" t="s">
        <v>7</v>
      </c>
      <c r="AG6" s="11"/>
      <c r="AH6" s="11"/>
      <c r="AI6" s="11"/>
      <c r="AJ6" s="55" t="s">
        <v>353</v>
      </c>
      <c r="AK6" s="55"/>
      <c r="AL6" s="55"/>
      <c r="AM6" s="55"/>
      <c r="AN6" s="55" t="s">
        <v>354</v>
      </c>
      <c r="AO6" s="55"/>
      <c r="AP6" s="55"/>
      <c r="AQ6" s="55"/>
      <c r="AR6" s="55" t="s">
        <v>355</v>
      </c>
      <c r="AS6" s="55"/>
      <c r="AT6" s="55"/>
      <c r="AU6" s="55"/>
      <c r="AV6" s="12" t="s">
        <v>8</v>
      </c>
      <c r="AW6" s="12"/>
      <c r="AX6" s="12"/>
      <c r="AY6" s="12"/>
      <c r="AZ6" s="55" t="s">
        <v>356</v>
      </c>
      <c r="BA6" s="55"/>
      <c r="BB6" s="55"/>
      <c r="BC6" s="55"/>
      <c r="BD6" s="55" t="s">
        <v>357</v>
      </c>
      <c r="BE6" s="55"/>
      <c r="BF6" s="55"/>
      <c r="BG6" s="55"/>
      <c r="BH6" s="55" t="s">
        <v>358</v>
      </c>
      <c r="BI6" s="55"/>
      <c r="BJ6" s="55"/>
      <c r="BK6" s="55"/>
      <c r="BL6" s="13" t="s">
        <v>9</v>
      </c>
      <c r="BM6" s="13"/>
      <c r="BN6" s="13"/>
      <c r="BO6" s="13"/>
      <c r="BP6" s="56" t="s">
        <v>10</v>
      </c>
      <c r="BQ6" s="56"/>
      <c r="BR6" s="56"/>
      <c r="BS6" s="56"/>
    </row>
    <row r="7" spans="1:71" ht="15" customHeight="1" x14ac:dyDescent="0.2">
      <c r="A7" s="16"/>
      <c r="B7" s="17"/>
      <c r="C7" s="18"/>
      <c r="D7" s="57" t="s">
        <v>11</v>
      </c>
      <c r="E7" s="57" t="s">
        <v>12</v>
      </c>
      <c r="F7" s="57" t="s">
        <v>13</v>
      </c>
      <c r="G7" s="57" t="s">
        <v>14</v>
      </c>
      <c r="H7" s="57" t="s">
        <v>11</v>
      </c>
      <c r="I7" s="57" t="s">
        <v>12</v>
      </c>
      <c r="J7" s="57" t="s">
        <v>13</v>
      </c>
      <c r="K7" s="57" t="s">
        <v>14</v>
      </c>
      <c r="L7" s="57" t="s">
        <v>11</v>
      </c>
      <c r="M7" s="57" t="s">
        <v>12</v>
      </c>
      <c r="N7" s="57" t="s">
        <v>13</v>
      </c>
      <c r="O7" s="57" t="s">
        <v>14</v>
      </c>
      <c r="P7" s="19" t="s">
        <v>11</v>
      </c>
      <c r="Q7" s="19" t="s">
        <v>12</v>
      </c>
      <c r="R7" s="19" t="s">
        <v>13</v>
      </c>
      <c r="S7" s="19" t="s">
        <v>14</v>
      </c>
      <c r="T7" s="57" t="s">
        <v>11</v>
      </c>
      <c r="U7" s="57" t="s">
        <v>12</v>
      </c>
      <c r="V7" s="57" t="s">
        <v>13</v>
      </c>
      <c r="W7" s="57" t="s">
        <v>14</v>
      </c>
      <c r="X7" s="57" t="s">
        <v>11</v>
      </c>
      <c r="Y7" s="57" t="s">
        <v>12</v>
      </c>
      <c r="Z7" s="57" t="s">
        <v>13</v>
      </c>
      <c r="AA7" s="57" t="s">
        <v>14</v>
      </c>
      <c r="AB7" s="57" t="s">
        <v>11</v>
      </c>
      <c r="AC7" s="57" t="s">
        <v>12</v>
      </c>
      <c r="AD7" s="57" t="s">
        <v>13</v>
      </c>
      <c r="AE7" s="57" t="s">
        <v>14</v>
      </c>
      <c r="AF7" s="20" t="s">
        <v>11</v>
      </c>
      <c r="AG7" s="20" t="s">
        <v>12</v>
      </c>
      <c r="AH7" s="20" t="s">
        <v>13</v>
      </c>
      <c r="AI7" s="20" t="s">
        <v>14</v>
      </c>
      <c r="AJ7" s="57" t="s">
        <v>11</v>
      </c>
      <c r="AK7" s="57" t="s">
        <v>12</v>
      </c>
      <c r="AL7" s="57" t="s">
        <v>13</v>
      </c>
      <c r="AM7" s="57" t="s">
        <v>14</v>
      </c>
      <c r="AN7" s="57" t="s">
        <v>11</v>
      </c>
      <c r="AO7" s="57" t="s">
        <v>12</v>
      </c>
      <c r="AP7" s="57" t="s">
        <v>13</v>
      </c>
      <c r="AQ7" s="57" t="s">
        <v>14</v>
      </c>
      <c r="AR7" s="57" t="s">
        <v>11</v>
      </c>
      <c r="AS7" s="57" t="s">
        <v>12</v>
      </c>
      <c r="AT7" s="57" t="s">
        <v>13</v>
      </c>
      <c r="AU7" s="57" t="s">
        <v>14</v>
      </c>
      <c r="AV7" s="21" t="s">
        <v>11</v>
      </c>
      <c r="AW7" s="21" t="s">
        <v>12</v>
      </c>
      <c r="AX7" s="21" t="s">
        <v>13</v>
      </c>
      <c r="AY7" s="21" t="s">
        <v>14</v>
      </c>
      <c r="AZ7" s="57" t="s">
        <v>11</v>
      </c>
      <c r="BA7" s="57" t="s">
        <v>12</v>
      </c>
      <c r="BB7" s="57" t="s">
        <v>13</v>
      </c>
      <c r="BC7" s="57" t="s">
        <v>14</v>
      </c>
      <c r="BD7" s="57" t="s">
        <v>11</v>
      </c>
      <c r="BE7" s="57" t="s">
        <v>12</v>
      </c>
      <c r="BF7" s="57" t="s">
        <v>13</v>
      </c>
      <c r="BG7" s="57" t="s">
        <v>14</v>
      </c>
      <c r="BH7" s="57" t="s">
        <v>11</v>
      </c>
      <c r="BI7" s="57" t="s">
        <v>12</v>
      </c>
      <c r="BJ7" s="57" t="s">
        <v>13</v>
      </c>
      <c r="BK7" s="57" t="s">
        <v>14</v>
      </c>
      <c r="BL7" s="22" t="s">
        <v>11</v>
      </c>
      <c r="BM7" s="22" t="s">
        <v>12</v>
      </c>
      <c r="BN7" s="22" t="s">
        <v>13</v>
      </c>
      <c r="BO7" s="22" t="s">
        <v>14</v>
      </c>
      <c r="BP7" s="58" t="s">
        <v>11</v>
      </c>
      <c r="BQ7" s="58" t="s">
        <v>12</v>
      </c>
      <c r="BR7" s="58" t="s">
        <v>13</v>
      </c>
      <c r="BS7" s="58" t="s">
        <v>15</v>
      </c>
    </row>
    <row r="8" spans="1:71" s="3" customFormat="1" ht="15" customHeight="1" x14ac:dyDescent="0.2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59"/>
      <c r="BQ8" s="59"/>
      <c r="BR8" s="59"/>
      <c r="BS8" s="59"/>
    </row>
    <row r="9" spans="1:71" s="3" customFormat="1" ht="15" customHeight="1" x14ac:dyDescent="0.2">
      <c r="A9" s="29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60"/>
      <c r="BQ9" s="60"/>
      <c r="BR9" s="60"/>
      <c r="BS9" s="60"/>
    </row>
    <row r="10" spans="1:71" s="3" customFormat="1" ht="15" customHeight="1" x14ac:dyDescent="0.25">
      <c r="A10" s="33" t="s">
        <v>16</v>
      </c>
      <c r="B10" s="34"/>
      <c r="C10" s="35"/>
      <c r="D10" s="32">
        <f>SUM(E10:G10)</f>
        <v>76004</v>
      </c>
      <c r="E10" s="32">
        <f>E12+E23+E27+E36+E55</f>
        <v>40447</v>
      </c>
      <c r="F10" s="32">
        <f>F12+F23+F27+F36+F55</f>
        <v>35557</v>
      </c>
      <c r="G10" s="32">
        <f>G12+G23+G27+G36+G55</f>
        <v>0</v>
      </c>
      <c r="H10" s="32">
        <f t="shared" ref="H10" si="0">SUM(I10:K10)</f>
        <v>67343</v>
      </c>
      <c r="I10" s="32">
        <f>I12+I23+I27+I36+I55</f>
        <v>35450</v>
      </c>
      <c r="J10" s="32">
        <f>J12+J23+J27+J36+J55</f>
        <v>29045</v>
      </c>
      <c r="K10" s="32">
        <f>K12+K23+K27+K36+K55</f>
        <v>2848</v>
      </c>
      <c r="L10" s="32">
        <f t="shared" ref="L10" si="1">SUM(M10:O10)</f>
        <v>78815</v>
      </c>
      <c r="M10" s="32">
        <f>M12+M23+M27+M36+M55</f>
        <v>33010</v>
      </c>
      <c r="N10" s="32">
        <f>N12+N23+N27+N36+N55</f>
        <v>31475</v>
      </c>
      <c r="O10" s="32">
        <f>O12+O23+O27+O36+O55</f>
        <v>14330</v>
      </c>
      <c r="P10" s="32">
        <f>SUM(Q10:S10)</f>
        <v>222162</v>
      </c>
      <c r="Q10" s="32">
        <f>Q12+Q23+Q27+Q36+Q55</f>
        <v>108907</v>
      </c>
      <c r="R10" s="32">
        <f>R12+R23+R27+R36+R55</f>
        <v>96077</v>
      </c>
      <c r="S10" s="32">
        <f>S12+S23+S27+S36+S55</f>
        <v>17178</v>
      </c>
      <c r="T10" s="32">
        <f t="shared" ref="T10" si="2">SUM(U10:W10)</f>
        <v>58405</v>
      </c>
      <c r="U10" s="32">
        <f>U12+U23+U27+U36+U55</f>
        <v>26060</v>
      </c>
      <c r="V10" s="32">
        <f>V12+V23+V27+V36+V55</f>
        <v>27923</v>
      </c>
      <c r="W10" s="32">
        <f>W12+W23+W27+W36+W55</f>
        <v>4422</v>
      </c>
      <c r="X10" s="32">
        <f t="shared" ref="X10" si="3">SUM(Y10:AA10)</f>
        <v>62686</v>
      </c>
      <c r="Y10" s="32">
        <f>Y12+Y23+Y27+Y36+Y55</f>
        <v>31883</v>
      </c>
      <c r="Z10" s="32">
        <f>Z12+Z23+Z27+Z36+Z55</f>
        <v>30533</v>
      </c>
      <c r="AA10" s="32">
        <f>AA12+AA23+AA27+AA36+AA55</f>
        <v>270</v>
      </c>
      <c r="AB10" s="32">
        <f t="shared" ref="AB10" si="4">SUM(AC10:AE10)</f>
        <v>62851</v>
      </c>
      <c r="AC10" s="32">
        <f>AC12+AC23+AC27+AC36+AC55</f>
        <v>30568</v>
      </c>
      <c r="AD10" s="32">
        <f>AD12+AD23+AD27+AD36+AD55</f>
        <v>29459</v>
      </c>
      <c r="AE10" s="32">
        <f>AE12+AE23+AE27+AE36+AE55</f>
        <v>2824</v>
      </c>
      <c r="AF10" s="32">
        <f t="shared" ref="AF10" si="5">SUM(AG10:AI10)</f>
        <v>183942</v>
      </c>
      <c r="AG10" s="32">
        <f>AG12+AG23+AG27+AG36+AG55</f>
        <v>88511</v>
      </c>
      <c r="AH10" s="32">
        <f>AH12+AH23+AH27+AH36+AH55</f>
        <v>87915</v>
      </c>
      <c r="AI10" s="32">
        <f>AI12+AI23+AI27+AI36+AI55</f>
        <v>7516</v>
      </c>
      <c r="AJ10" s="32">
        <f t="shared" ref="AJ10" si="6">SUM(AK10:AM10)</f>
        <v>71896</v>
      </c>
      <c r="AK10" s="32">
        <f>AK12+AK23+AK27+AK36+AK55</f>
        <v>39352</v>
      </c>
      <c r="AL10" s="32">
        <f>AL12+AL23+AL27+AL36+AL55</f>
        <v>32544</v>
      </c>
      <c r="AM10" s="32">
        <f>AM12+AM23+AM27+AM36+AM55</f>
        <v>0</v>
      </c>
      <c r="AN10" s="32">
        <f t="shared" ref="AN10" si="7">SUM(AO10:AQ10)</f>
        <v>70335</v>
      </c>
      <c r="AO10" s="32">
        <f>AO12+AO23+AO27+AO36+AO55</f>
        <v>40250</v>
      </c>
      <c r="AP10" s="32">
        <f>AP12+AP23+AP27+AP36+AP55</f>
        <v>30085</v>
      </c>
      <c r="AQ10" s="32">
        <f>AQ12+AQ23+AQ27+AQ36+AQ55</f>
        <v>0</v>
      </c>
      <c r="AR10" s="32">
        <f t="shared" ref="AR10" si="8">SUM(AS10:AU10)</f>
        <v>44661</v>
      </c>
      <c r="AS10" s="32">
        <f>AS12+AS23+AS27+AS36+AS55</f>
        <v>23741</v>
      </c>
      <c r="AT10" s="32">
        <f>AT12+AT23+AT27+AT36+AT55</f>
        <v>20920</v>
      </c>
      <c r="AU10" s="32">
        <f>AU12+AU23+AU27+AU36+AU55</f>
        <v>0</v>
      </c>
      <c r="AV10" s="32">
        <f t="shared" ref="AV10" si="9">SUM(AW10:AY10)</f>
        <v>186892</v>
      </c>
      <c r="AW10" s="32">
        <f>AW12+AW23+AW27+AW36+AW55</f>
        <v>103343</v>
      </c>
      <c r="AX10" s="32">
        <f>AX12+AX23+AX27+AX36+AX55</f>
        <v>83549</v>
      </c>
      <c r="AY10" s="32">
        <f>AY12+AY23+AY27+AY36+AY55</f>
        <v>0</v>
      </c>
      <c r="AZ10" s="32">
        <f t="shared" ref="AZ10" si="10">SUM(BA10:BC10)</f>
        <v>36787</v>
      </c>
      <c r="BA10" s="32">
        <f>BA12+BA23+BA27+BA36+BA55</f>
        <v>16564</v>
      </c>
      <c r="BB10" s="32">
        <f>BB12+BB23+BB27+BB36+BB55</f>
        <v>19162</v>
      </c>
      <c r="BC10" s="32">
        <f>BC12+BC23+BC27+BC36+BC55</f>
        <v>1061</v>
      </c>
      <c r="BD10" s="32">
        <f t="shared" ref="BD10" si="11">SUM(BE10:BG10)</f>
        <v>52714</v>
      </c>
      <c r="BE10" s="32">
        <f>BE12+BE23+BE27+BE36+BE55</f>
        <v>26716</v>
      </c>
      <c r="BF10" s="32">
        <f>BF12+BF23+BF27+BF36+BF55</f>
        <v>21652</v>
      </c>
      <c r="BG10" s="32">
        <f>BG12+BG23+BG27+BG36+BG55</f>
        <v>4346</v>
      </c>
      <c r="BH10" s="32">
        <f t="shared" ref="BH10" si="12">SUM(BI10:BK10)</f>
        <v>67775</v>
      </c>
      <c r="BI10" s="32">
        <f>BI12+BI23+BI27+BI36+BI55</f>
        <v>28030</v>
      </c>
      <c r="BJ10" s="32">
        <f>BJ12+BJ23+BJ27+BJ36+BJ55</f>
        <v>39745</v>
      </c>
      <c r="BK10" s="32">
        <f>BK12+BK23+BK27+BK36+BK55</f>
        <v>0</v>
      </c>
      <c r="BL10" s="32">
        <f t="shared" ref="BL10" si="13">SUM(BM10:BO10)</f>
        <v>157276</v>
      </c>
      <c r="BM10" s="32">
        <f>BM12+BM23+BM27+BM36+BM55</f>
        <v>71310</v>
      </c>
      <c r="BN10" s="32">
        <f>BN12+BN23+BN27+BN36+BN55</f>
        <v>80559</v>
      </c>
      <c r="BO10" s="32">
        <f>BO12+BO23+BO27+BO36+BO55</f>
        <v>5407</v>
      </c>
      <c r="BP10" s="32">
        <f>SUM(BQ10:BS10)</f>
        <v>750272</v>
      </c>
      <c r="BQ10" s="32">
        <f>BQ12+BQ23+BQ27+BQ36+BQ55</f>
        <v>372071</v>
      </c>
      <c r="BR10" s="32">
        <f>BR12+BR23+BR27+BR36+BR55</f>
        <v>348100</v>
      </c>
      <c r="BS10" s="32">
        <f>BS12+BS23+BS27+BS36+BS55</f>
        <v>30101</v>
      </c>
    </row>
    <row r="11" spans="1:71" s="3" customFormat="1" ht="15" customHeight="1" x14ac:dyDescent="0.25">
      <c r="A11" s="33"/>
      <c r="B11" s="34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s="3" customFormat="1" ht="15" customHeight="1" x14ac:dyDescent="0.25">
      <c r="A12" s="33"/>
      <c r="B12" s="34" t="s">
        <v>17</v>
      </c>
      <c r="C12" s="35"/>
      <c r="D12" s="32">
        <f t="shared" ref="D12:D13" si="14">SUM(E12:G12)</f>
        <v>6034</v>
      </c>
      <c r="E12" s="32">
        <f>E13+E18+E21</f>
        <v>3051</v>
      </c>
      <c r="F12" s="32">
        <f>F13+F18+F21</f>
        <v>2983</v>
      </c>
      <c r="G12" s="32">
        <f>G13+G18+G21</f>
        <v>0</v>
      </c>
      <c r="H12" s="32">
        <f t="shared" ref="H12:H13" si="15">SUM(I12:K12)</f>
        <v>6299</v>
      </c>
      <c r="I12" s="32">
        <f>I13+I18+I21</f>
        <v>1810</v>
      </c>
      <c r="J12" s="32">
        <f>J13+J18+J21</f>
        <v>2275</v>
      </c>
      <c r="K12" s="32">
        <f>K13+K18+K21</f>
        <v>2214</v>
      </c>
      <c r="L12" s="32">
        <f t="shared" ref="L12:L13" si="16">SUM(M12:O12)</f>
        <v>19294</v>
      </c>
      <c r="M12" s="32">
        <f>M13+M18+M21</f>
        <v>2174</v>
      </c>
      <c r="N12" s="32">
        <f>N13+N18+N21</f>
        <v>2790</v>
      </c>
      <c r="O12" s="32">
        <f>O13+O18+O21</f>
        <v>14330</v>
      </c>
      <c r="P12" s="32">
        <f>SUM(Q12:S12)</f>
        <v>31627</v>
      </c>
      <c r="Q12" s="32">
        <f>Q13+Q18+Q21</f>
        <v>7035</v>
      </c>
      <c r="R12" s="32">
        <f>R13+R18+R21</f>
        <v>8048</v>
      </c>
      <c r="S12" s="32">
        <f>S13+S18+S21</f>
        <v>16544</v>
      </c>
      <c r="T12" s="32">
        <f t="shared" ref="T12:T13" si="17">SUM(U12:W12)</f>
        <v>9526</v>
      </c>
      <c r="U12" s="32">
        <f>U13+U18+U21</f>
        <v>2586</v>
      </c>
      <c r="V12" s="32">
        <f>V13+V18+V21</f>
        <v>2884</v>
      </c>
      <c r="W12" s="32">
        <f>W13+W18+W21</f>
        <v>4056</v>
      </c>
      <c r="X12" s="32">
        <f t="shared" ref="X12:X13" si="18">SUM(Y12:AA12)</f>
        <v>5007</v>
      </c>
      <c r="Y12" s="32">
        <f>Y13+Y18+Y21</f>
        <v>2538</v>
      </c>
      <c r="Z12" s="32">
        <f>Z13+Z18+Z21</f>
        <v>2469</v>
      </c>
      <c r="AA12" s="32">
        <f>AA13+AA18+AA21</f>
        <v>0</v>
      </c>
      <c r="AB12" s="32">
        <f t="shared" ref="AB12:AB13" si="19">SUM(AC12:AE12)</f>
        <v>5639</v>
      </c>
      <c r="AC12" s="32">
        <f>AC13+AC18+AC21</f>
        <v>2122</v>
      </c>
      <c r="AD12" s="32">
        <f>AD13+AD18+AD21</f>
        <v>2171</v>
      </c>
      <c r="AE12" s="32">
        <f>AE13+AE18+AE21</f>
        <v>1346</v>
      </c>
      <c r="AF12" s="32">
        <f t="shared" ref="AF12" si="20">SUM(AG12:AI12)</f>
        <v>20172</v>
      </c>
      <c r="AG12" s="32">
        <f>AG13+AG18+AG21</f>
        <v>7246</v>
      </c>
      <c r="AH12" s="32">
        <f>AH13+AH18+AH21</f>
        <v>7524</v>
      </c>
      <c r="AI12" s="32">
        <f>AI13+AI18+AI21</f>
        <v>5402</v>
      </c>
      <c r="AJ12" s="32">
        <f t="shared" ref="AJ12:AJ13" si="21">SUM(AK12:AM12)</f>
        <v>5284</v>
      </c>
      <c r="AK12" s="32">
        <f>AK13+AK18+AK21</f>
        <v>2456</v>
      </c>
      <c r="AL12" s="32">
        <f>AL13+AL18+AL21</f>
        <v>2828</v>
      </c>
      <c r="AM12" s="32">
        <f>AM13+AM18+AM21</f>
        <v>0</v>
      </c>
      <c r="AN12" s="32">
        <f t="shared" ref="AN12:AN13" si="22">SUM(AO12:AQ12)</f>
        <v>5663</v>
      </c>
      <c r="AO12" s="32">
        <f>AO13+AO18+AO21</f>
        <v>2742</v>
      </c>
      <c r="AP12" s="32">
        <f>AP13+AP18+AP21</f>
        <v>2921</v>
      </c>
      <c r="AQ12" s="32">
        <f>AQ13+AQ18+AQ21</f>
        <v>0</v>
      </c>
      <c r="AR12" s="32">
        <f t="shared" ref="AR12:AR13" si="23">SUM(AS12:AU12)</f>
        <v>3981</v>
      </c>
      <c r="AS12" s="32">
        <f>AS13+AS18+AS21</f>
        <v>2040</v>
      </c>
      <c r="AT12" s="32">
        <f>AT13+AT18+AT21</f>
        <v>1941</v>
      </c>
      <c r="AU12" s="32">
        <f>AU13+AU18+AU21</f>
        <v>0</v>
      </c>
      <c r="AV12" s="32">
        <f t="shared" ref="AV12" si="24">SUM(AW12:AY12)</f>
        <v>14928</v>
      </c>
      <c r="AW12" s="32">
        <f>AW13+AW18+AW21</f>
        <v>7238</v>
      </c>
      <c r="AX12" s="32">
        <f>AX13+AX18+AX21</f>
        <v>7690</v>
      </c>
      <c r="AY12" s="32">
        <f>AY13+AY18+AY21</f>
        <v>0</v>
      </c>
      <c r="AZ12" s="32">
        <f t="shared" ref="AZ12:AZ13" si="25">SUM(BA12:BC12)</f>
        <v>3900</v>
      </c>
      <c r="BA12" s="32">
        <f>BA13+BA18+BA21</f>
        <v>1445</v>
      </c>
      <c r="BB12" s="32">
        <f>BB13+BB18+BB21</f>
        <v>1723</v>
      </c>
      <c r="BC12" s="32">
        <f>BC13+BC18+BC21</f>
        <v>732</v>
      </c>
      <c r="BD12" s="32">
        <f t="shared" ref="BD12:BD13" si="26">SUM(BE12:BG12)</f>
        <v>4361</v>
      </c>
      <c r="BE12" s="32">
        <f>BE13+BE18+BE21</f>
        <v>2019</v>
      </c>
      <c r="BF12" s="32">
        <f>BF13+BF18+BF21</f>
        <v>1610</v>
      </c>
      <c r="BG12" s="32">
        <f>BG13+BG18+BG21</f>
        <v>732</v>
      </c>
      <c r="BH12" s="32">
        <f t="shared" ref="BH12:BH13" si="27">SUM(BI12:BK12)</f>
        <v>6108</v>
      </c>
      <c r="BI12" s="32">
        <f>BI13+BI18+BI21</f>
        <v>2538</v>
      </c>
      <c r="BJ12" s="32">
        <f>BJ13+BJ18+BJ21</f>
        <v>3570</v>
      </c>
      <c r="BK12" s="32">
        <f>BK13+BK18+BK21</f>
        <v>0</v>
      </c>
      <c r="BL12" s="32">
        <f t="shared" ref="BL12" si="28">SUM(BM12:BO12)</f>
        <v>14369</v>
      </c>
      <c r="BM12" s="32">
        <f>BM13+BM18+BM21</f>
        <v>6002</v>
      </c>
      <c r="BN12" s="32">
        <f>BN13+BN18+BN21</f>
        <v>6903</v>
      </c>
      <c r="BO12" s="32">
        <f>BO13+BO18+BO21</f>
        <v>1464</v>
      </c>
      <c r="BP12" s="32">
        <f t="shared" ref="BP12:BP13" si="29">SUM(BQ12:BS12)</f>
        <v>81096</v>
      </c>
      <c r="BQ12" s="32">
        <f>BQ13+BQ18+BQ21</f>
        <v>27521</v>
      </c>
      <c r="BR12" s="32">
        <f>BR13+BR18+BR21</f>
        <v>30165</v>
      </c>
      <c r="BS12" s="32">
        <f>BS13+BS18+BS21</f>
        <v>23410</v>
      </c>
    </row>
    <row r="13" spans="1:71" s="3" customFormat="1" ht="15" customHeight="1" x14ac:dyDescent="0.2">
      <c r="A13" s="36"/>
      <c r="B13" s="37"/>
      <c r="C13" s="35" t="s">
        <v>18</v>
      </c>
      <c r="D13" s="32">
        <f t="shared" si="14"/>
        <v>0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 t="shared" si="15"/>
        <v>2214</v>
      </c>
      <c r="I13" s="32">
        <f>SUM(I14:I17)</f>
        <v>0</v>
      </c>
      <c r="J13" s="32">
        <f>SUM(J14:J17)</f>
        <v>0</v>
      </c>
      <c r="K13" s="32">
        <f>SUM(K14:K17)</f>
        <v>2214</v>
      </c>
      <c r="L13" s="32">
        <f t="shared" si="16"/>
        <v>14330</v>
      </c>
      <c r="M13" s="32">
        <f>SUM(M14:M17)</f>
        <v>0</v>
      </c>
      <c r="N13" s="32">
        <f>SUM(N14:N17)</f>
        <v>0</v>
      </c>
      <c r="O13" s="32">
        <f>SUM(O14:O17)</f>
        <v>14330</v>
      </c>
      <c r="P13" s="32">
        <f t="shared" ref="P13:P76" si="30">SUM(Q13:S13)</f>
        <v>16544</v>
      </c>
      <c r="Q13" s="32">
        <f>SUM(Q14:Q17)</f>
        <v>0</v>
      </c>
      <c r="R13" s="32">
        <f>SUM(R14:R17)</f>
        <v>0</v>
      </c>
      <c r="S13" s="32">
        <f>SUM(S14:S17)</f>
        <v>16544</v>
      </c>
      <c r="T13" s="32">
        <f t="shared" si="17"/>
        <v>4056</v>
      </c>
      <c r="U13" s="32">
        <f>SUM(U14:U17)</f>
        <v>0</v>
      </c>
      <c r="V13" s="32">
        <f>SUM(V14:V17)</f>
        <v>0</v>
      </c>
      <c r="W13" s="32">
        <f>SUM(W14:W17)</f>
        <v>4056</v>
      </c>
      <c r="X13" s="32">
        <f t="shared" si="18"/>
        <v>0</v>
      </c>
      <c r="Y13" s="32">
        <f>SUM(Y14:Y17)</f>
        <v>0</v>
      </c>
      <c r="Z13" s="32">
        <f>SUM(Z14:Z17)</f>
        <v>0</v>
      </c>
      <c r="AA13" s="32">
        <f>SUM(AA14:AA17)</f>
        <v>0</v>
      </c>
      <c r="AB13" s="32">
        <f t="shared" si="19"/>
        <v>1346</v>
      </c>
      <c r="AC13" s="32">
        <f>SUM(AC14:AC17)</f>
        <v>0</v>
      </c>
      <c r="AD13" s="32">
        <f>SUM(AD14:AD17)</f>
        <v>0</v>
      </c>
      <c r="AE13" s="32">
        <f>SUM(AE14:AE17)</f>
        <v>1346</v>
      </c>
      <c r="AF13" s="32">
        <f t="shared" ref="AF13:AF18" si="31">SUM(AG13:AI13)</f>
        <v>5402</v>
      </c>
      <c r="AG13" s="32">
        <f>SUM(AG14:AG17)</f>
        <v>0</v>
      </c>
      <c r="AH13" s="32">
        <f>SUM(AH14:AH17)</f>
        <v>0</v>
      </c>
      <c r="AI13" s="32">
        <f>SUM(AI14:AI17)</f>
        <v>5402</v>
      </c>
      <c r="AJ13" s="32">
        <f t="shared" si="21"/>
        <v>0</v>
      </c>
      <c r="AK13" s="32">
        <f>SUM(AK14:AK17)</f>
        <v>0</v>
      </c>
      <c r="AL13" s="32">
        <f>SUM(AL14:AL17)</f>
        <v>0</v>
      </c>
      <c r="AM13" s="32">
        <f>SUM(AM14:AM17)</f>
        <v>0</v>
      </c>
      <c r="AN13" s="32">
        <f t="shared" si="22"/>
        <v>0</v>
      </c>
      <c r="AO13" s="32">
        <f>SUM(AO14:AO17)</f>
        <v>0</v>
      </c>
      <c r="AP13" s="32">
        <f>SUM(AP14:AP17)</f>
        <v>0</v>
      </c>
      <c r="AQ13" s="32">
        <f>SUM(AQ14:AQ17)</f>
        <v>0</v>
      </c>
      <c r="AR13" s="32">
        <f t="shared" si="23"/>
        <v>0</v>
      </c>
      <c r="AS13" s="32">
        <f>SUM(AS14:AS17)</f>
        <v>0</v>
      </c>
      <c r="AT13" s="32">
        <f>SUM(AT14:AT17)</f>
        <v>0</v>
      </c>
      <c r="AU13" s="32">
        <f>SUM(AU14:AU17)</f>
        <v>0</v>
      </c>
      <c r="AV13" s="32">
        <f t="shared" ref="AV13:AV18" si="32">SUM(AW13:AY13)</f>
        <v>0</v>
      </c>
      <c r="AW13" s="32">
        <f>SUM(AW14:AW17)</f>
        <v>0</v>
      </c>
      <c r="AX13" s="32">
        <f>SUM(AX14:AX17)</f>
        <v>0</v>
      </c>
      <c r="AY13" s="32">
        <f>SUM(AY14:AY17)</f>
        <v>0</v>
      </c>
      <c r="AZ13" s="32">
        <f t="shared" si="25"/>
        <v>732</v>
      </c>
      <c r="BA13" s="32">
        <f>SUM(BA14:BA17)</f>
        <v>0</v>
      </c>
      <c r="BB13" s="32">
        <f>SUM(BB14:BB17)</f>
        <v>0</v>
      </c>
      <c r="BC13" s="32">
        <f>SUM(BC14:BC17)</f>
        <v>732</v>
      </c>
      <c r="BD13" s="32">
        <f t="shared" si="26"/>
        <v>732</v>
      </c>
      <c r="BE13" s="32">
        <f>SUM(BE14:BE17)</f>
        <v>0</v>
      </c>
      <c r="BF13" s="32">
        <f>SUM(BF14:BF17)</f>
        <v>0</v>
      </c>
      <c r="BG13" s="32">
        <f>SUM(BG14:BG17)</f>
        <v>732</v>
      </c>
      <c r="BH13" s="32">
        <f t="shared" si="27"/>
        <v>0</v>
      </c>
      <c r="BI13" s="32">
        <f>SUM(BI14:BI17)</f>
        <v>0</v>
      </c>
      <c r="BJ13" s="32">
        <f>SUM(BJ14:BJ17)</f>
        <v>0</v>
      </c>
      <c r="BK13" s="32">
        <f>SUM(BK14:BK17)</f>
        <v>0</v>
      </c>
      <c r="BL13" s="32">
        <f t="shared" ref="BL13:BL18" si="33">SUM(BM13:BO13)</f>
        <v>1464</v>
      </c>
      <c r="BM13" s="32">
        <f>SUM(BM14:BM17)</f>
        <v>0</v>
      </c>
      <c r="BN13" s="32">
        <f>SUM(BN14:BN17)</f>
        <v>0</v>
      </c>
      <c r="BO13" s="32">
        <f>SUM(BO14:BO17)</f>
        <v>1464</v>
      </c>
      <c r="BP13" s="32">
        <f t="shared" si="29"/>
        <v>23410</v>
      </c>
      <c r="BQ13" s="32">
        <f>SUM(BQ14:BQ17)</f>
        <v>0</v>
      </c>
      <c r="BR13" s="32">
        <f>SUM(BR14:BR17)</f>
        <v>0</v>
      </c>
      <c r="BS13" s="32">
        <f>SUM(BS14:BS17)</f>
        <v>23410</v>
      </c>
    </row>
    <row r="14" spans="1:71" s="3" customFormat="1" ht="15" customHeight="1" x14ac:dyDescent="0.2">
      <c r="A14" s="36"/>
      <c r="B14" s="37"/>
      <c r="C14" s="38" t="s">
        <v>19</v>
      </c>
      <c r="D14" s="32">
        <f>SUM(E14:G14)</f>
        <v>0</v>
      </c>
      <c r="E14" s="32">
        <v>0</v>
      </c>
      <c r="F14" s="61">
        <v>0</v>
      </c>
      <c r="G14" s="61">
        <v>0</v>
      </c>
      <c r="H14" s="32">
        <f>SUM(I14:K14)</f>
        <v>0</v>
      </c>
      <c r="I14" s="32">
        <v>0</v>
      </c>
      <c r="J14" s="61">
        <v>0</v>
      </c>
      <c r="K14" s="61">
        <v>0</v>
      </c>
      <c r="L14" s="32">
        <f>SUM(M14:O14)</f>
        <v>0</v>
      </c>
      <c r="M14" s="32">
        <v>0</v>
      </c>
      <c r="N14" s="61">
        <v>0</v>
      </c>
      <c r="O14" s="61">
        <v>0</v>
      </c>
      <c r="P14" s="32">
        <f>SUM(Q14:S14)</f>
        <v>0</v>
      </c>
      <c r="Q14" s="32">
        <f t="shared" ref="Q14:S17" si="34">+E14+I14+M14</f>
        <v>0</v>
      </c>
      <c r="R14" s="32">
        <f t="shared" si="34"/>
        <v>0</v>
      </c>
      <c r="S14" s="32">
        <f t="shared" si="34"/>
        <v>0</v>
      </c>
      <c r="T14" s="32">
        <f>SUM(U14:W14)</f>
        <v>0</v>
      </c>
      <c r="U14" s="32">
        <v>0</v>
      </c>
      <c r="V14" s="61">
        <v>0</v>
      </c>
      <c r="W14" s="61">
        <v>0</v>
      </c>
      <c r="X14" s="32">
        <f>SUM(Y14:AA14)</f>
        <v>0</v>
      </c>
      <c r="Y14" s="32">
        <v>0</v>
      </c>
      <c r="Z14" s="61">
        <v>0</v>
      </c>
      <c r="AA14" s="61">
        <v>0</v>
      </c>
      <c r="AB14" s="32">
        <f>SUM(AC14:AE14)</f>
        <v>0</v>
      </c>
      <c r="AC14" s="32">
        <v>0</v>
      </c>
      <c r="AD14" s="61">
        <v>0</v>
      </c>
      <c r="AE14" s="61">
        <v>0</v>
      </c>
      <c r="AF14" s="32">
        <f>SUM(AG14:AI14)</f>
        <v>0</v>
      </c>
      <c r="AG14" s="32">
        <f t="shared" ref="AG14:AI17" si="35">+U14+Y14+AC14</f>
        <v>0</v>
      </c>
      <c r="AH14" s="32">
        <f t="shared" si="35"/>
        <v>0</v>
      </c>
      <c r="AI14" s="32">
        <f t="shared" si="35"/>
        <v>0</v>
      </c>
      <c r="AJ14" s="32">
        <f>SUM(AK14:AM14)</f>
        <v>0</v>
      </c>
      <c r="AK14" s="32">
        <v>0</v>
      </c>
      <c r="AL14" s="61">
        <v>0</v>
      </c>
      <c r="AM14" s="61">
        <v>0</v>
      </c>
      <c r="AN14" s="32">
        <f>SUM(AO14:AQ14)</f>
        <v>0</v>
      </c>
      <c r="AO14" s="32">
        <v>0</v>
      </c>
      <c r="AP14" s="61">
        <v>0</v>
      </c>
      <c r="AQ14" s="61">
        <v>0</v>
      </c>
      <c r="AR14" s="32">
        <f>SUM(AS14:AU14)</f>
        <v>0</v>
      </c>
      <c r="AS14" s="32">
        <v>0</v>
      </c>
      <c r="AT14" s="61">
        <v>0</v>
      </c>
      <c r="AU14" s="61">
        <v>0</v>
      </c>
      <c r="AV14" s="32">
        <f>SUM(AW14:AY14)</f>
        <v>0</v>
      </c>
      <c r="AW14" s="32">
        <f t="shared" ref="AW14:AY17" si="36">+AK14+AO14+AS14</f>
        <v>0</v>
      </c>
      <c r="AX14" s="32">
        <f t="shared" si="36"/>
        <v>0</v>
      </c>
      <c r="AY14" s="32">
        <f t="shared" si="36"/>
        <v>0</v>
      </c>
      <c r="AZ14" s="32">
        <f>SUM(BA14:BC14)</f>
        <v>0</v>
      </c>
      <c r="BA14" s="32">
        <v>0</v>
      </c>
      <c r="BB14" s="61">
        <v>0</v>
      </c>
      <c r="BC14" s="61">
        <v>0</v>
      </c>
      <c r="BD14" s="32">
        <f>SUM(BE14:BG14)</f>
        <v>0</v>
      </c>
      <c r="BE14" s="32">
        <v>0</v>
      </c>
      <c r="BF14" s="61">
        <v>0</v>
      </c>
      <c r="BG14" s="61">
        <v>0</v>
      </c>
      <c r="BH14" s="32">
        <f>SUM(BI14:BK14)</f>
        <v>0</v>
      </c>
      <c r="BI14" s="32">
        <v>0</v>
      </c>
      <c r="BJ14" s="61">
        <v>0</v>
      </c>
      <c r="BK14" s="61">
        <v>0</v>
      </c>
      <c r="BL14" s="32">
        <f>SUM(BM14:BO14)</f>
        <v>0</v>
      </c>
      <c r="BM14" s="32">
        <f t="shared" ref="BM14:BO17" si="37">+BA14+BE14+BI14</f>
        <v>0</v>
      </c>
      <c r="BN14" s="32">
        <f t="shared" si="37"/>
        <v>0</v>
      </c>
      <c r="BO14" s="32">
        <f t="shared" si="37"/>
        <v>0</v>
      </c>
      <c r="BP14" s="32">
        <f>SUM(BQ14:BS14)</f>
        <v>0</v>
      </c>
      <c r="BQ14" s="32">
        <f t="shared" ref="BQ14:BS17" si="38">+Q14+AG14+AW14+BM14</f>
        <v>0</v>
      </c>
      <c r="BR14" s="32">
        <f t="shared" si="38"/>
        <v>0</v>
      </c>
      <c r="BS14" s="32">
        <f t="shared" si="38"/>
        <v>0</v>
      </c>
    </row>
    <row r="15" spans="1:71" s="3" customFormat="1" ht="15" customHeight="1" x14ac:dyDescent="0.2">
      <c r="A15" s="36"/>
      <c r="B15" s="37"/>
      <c r="C15" s="38" t="s">
        <v>20</v>
      </c>
      <c r="D15" s="32">
        <f>SUM(E15:G15)</f>
        <v>0</v>
      </c>
      <c r="E15" s="32">
        <v>0</v>
      </c>
      <c r="F15" s="61">
        <v>0</v>
      </c>
      <c r="G15" s="61">
        <v>0</v>
      </c>
      <c r="H15" s="32">
        <f>SUM(I15:K15)</f>
        <v>0</v>
      </c>
      <c r="I15" s="32">
        <v>0</v>
      </c>
      <c r="J15" s="61">
        <v>0</v>
      </c>
      <c r="K15" s="61">
        <v>0</v>
      </c>
      <c r="L15" s="32">
        <f>SUM(M15:O15)</f>
        <v>0</v>
      </c>
      <c r="M15" s="32">
        <v>0</v>
      </c>
      <c r="N15" s="61">
        <v>0</v>
      </c>
      <c r="O15" s="61">
        <v>0</v>
      </c>
      <c r="P15" s="32">
        <f>SUM(Q15:S15)</f>
        <v>0</v>
      </c>
      <c r="Q15" s="32">
        <f t="shared" si="34"/>
        <v>0</v>
      </c>
      <c r="R15" s="32">
        <f t="shared" si="34"/>
        <v>0</v>
      </c>
      <c r="S15" s="32">
        <f t="shared" si="34"/>
        <v>0</v>
      </c>
      <c r="T15" s="32">
        <f>SUM(U15:W15)</f>
        <v>0</v>
      </c>
      <c r="U15" s="32">
        <v>0</v>
      </c>
      <c r="V15" s="61">
        <v>0</v>
      </c>
      <c r="W15" s="61">
        <v>0</v>
      </c>
      <c r="X15" s="32">
        <f>SUM(Y15:AA15)</f>
        <v>0</v>
      </c>
      <c r="Y15" s="32">
        <v>0</v>
      </c>
      <c r="Z15" s="61">
        <v>0</v>
      </c>
      <c r="AA15" s="61">
        <v>0</v>
      </c>
      <c r="AB15" s="32">
        <f>SUM(AC15:AE15)</f>
        <v>0</v>
      </c>
      <c r="AC15" s="32">
        <v>0</v>
      </c>
      <c r="AD15" s="61">
        <v>0</v>
      </c>
      <c r="AE15" s="61">
        <v>0</v>
      </c>
      <c r="AF15" s="32">
        <f>SUM(AG15:AI15)</f>
        <v>0</v>
      </c>
      <c r="AG15" s="32">
        <f t="shared" si="35"/>
        <v>0</v>
      </c>
      <c r="AH15" s="32">
        <f t="shared" si="35"/>
        <v>0</v>
      </c>
      <c r="AI15" s="32">
        <f t="shared" si="35"/>
        <v>0</v>
      </c>
      <c r="AJ15" s="32">
        <f>SUM(AK15:AM15)</f>
        <v>0</v>
      </c>
      <c r="AK15" s="32">
        <v>0</v>
      </c>
      <c r="AL15" s="61">
        <v>0</v>
      </c>
      <c r="AM15" s="61">
        <v>0</v>
      </c>
      <c r="AN15" s="32">
        <f>SUM(AO15:AQ15)</f>
        <v>0</v>
      </c>
      <c r="AO15" s="32">
        <v>0</v>
      </c>
      <c r="AP15" s="61">
        <v>0</v>
      </c>
      <c r="AQ15" s="61">
        <v>0</v>
      </c>
      <c r="AR15" s="32">
        <f>SUM(AS15:AU15)</f>
        <v>0</v>
      </c>
      <c r="AS15" s="32">
        <v>0</v>
      </c>
      <c r="AT15" s="61">
        <v>0</v>
      </c>
      <c r="AU15" s="61">
        <v>0</v>
      </c>
      <c r="AV15" s="32">
        <f>SUM(AW15:AY15)</f>
        <v>0</v>
      </c>
      <c r="AW15" s="32">
        <f t="shared" si="36"/>
        <v>0</v>
      </c>
      <c r="AX15" s="32">
        <f t="shared" si="36"/>
        <v>0</v>
      </c>
      <c r="AY15" s="32">
        <f t="shared" si="36"/>
        <v>0</v>
      </c>
      <c r="AZ15" s="32">
        <f>SUM(BA15:BC15)</f>
        <v>0</v>
      </c>
      <c r="BA15" s="32">
        <v>0</v>
      </c>
      <c r="BB15" s="61">
        <v>0</v>
      </c>
      <c r="BC15" s="61">
        <v>0</v>
      </c>
      <c r="BD15" s="32">
        <f>SUM(BE15:BG15)</f>
        <v>0</v>
      </c>
      <c r="BE15" s="32">
        <v>0</v>
      </c>
      <c r="BF15" s="61">
        <v>0</v>
      </c>
      <c r="BG15" s="61">
        <v>0</v>
      </c>
      <c r="BH15" s="32">
        <f>SUM(BI15:BK15)</f>
        <v>0</v>
      </c>
      <c r="BI15" s="32">
        <v>0</v>
      </c>
      <c r="BJ15" s="61">
        <v>0</v>
      </c>
      <c r="BK15" s="61">
        <v>0</v>
      </c>
      <c r="BL15" s="32">
        <f>SUM(BM15:BO15)</f>
        <v>0</v>
      </c>
      <c r="BM15" s="32">
        <f t="shared" si="37"/>
        <v>0</v>
      </c>
      <c r="BN15" s="32">
        <f t="shared" si="37"/>
        <v>0</v>
      </c>
      <c r="BO15" s="32">
        <f t="shared" si="37"/>
        <v>0</v>
      </c>
      <c r="BP15" s="32">
        <f>SUM(BQ15:BS15)</f>
        <v>0</v>
      </c>
      <c r="BQ15" s="32">
        <f t="shared" si="38"/>
        <v>0</v>
      </c>
      <c r="BR15" s="32">
        <f t="shared" si="38"/>
        <v>0</v>
      </c>
      <c r="BS15" s="32">
        <f t="shared" si="38"/>
        <v>0</v>
      </c>
    </row>
    <row r="16" spans="1:71" s="3" customFormat="1" ht="15" customHeight="1" x14ac:dyDescent="0.2">
      <c r="A16" s="36"/>
      <c r="B16" s="37"/>
      <c r="C16" s="38" t="s">
        <v>21</v>
      </c>
      <c r="D16" s="32">
        <f>SUM(E16:G16)</f>
        <v>0</v>
      </c>
      <c r="E16" s="32">
        <v>0</v>
      </c>
      <c r="F16" s="61">
        <v>0</v>
      </c>
      <c r="G16" s="61">
        <v>0</v>
      </c>
      <c r="H16" s="32">
        <f>SUM(I16:K16)</f>
        <v>2214</v>
      </c>
      <c r="I16" s="32">
        <v>0</v>
      </c>
      <c r="J16" s="61">
        <v>0</v>
      </c>
      <c r="K16" s="61">
        <v>2214</v>
      </c>
      <c r="L16" s="32">
        <f>SUM(M16:O16)</f>
        <v>14330</v>
      </c>
      <c r="M16" s="32">
        <v>0</v>
      </c>
      <c r="N16" s="61">
        <v>0</v>
      </c>
      <c r="O16" s="61">
        <v>14330</v>
      </c>
      <c r="P16" s="32">
        <f>SUM(Q16:S16)</f>
        <v>16544</v>
      </c>
      <c r="Q16" s="32">
        <f t="shared" si="34"/>
        <v>0</v>
      </c>
      <c r="R16" s="32">
        <f t="shared" si="34"/>
        <v>0</v>
      </c>
      <c r="S16" s="32">
        <f t="shared" si="34"/>
        <v>16544</v>
      </c>
      <c r="T16" s="32">
        <f>SUM(U16:W16)</f>
        <v>4056</v>
      </c>
      <c r="U16" s="32">
        <v>0</v>
      </c>
      <c r="V16" s="61">
        <v>0</v>
      </c>
      <c r="W16" s="61">
        <v>4056</v>
      </c>
      <c r="X16" s="32">
        <f>SUM(Y16:AA16)</f>
        <v>0</v>
      </c>
      <c r="Y16" s="32">
        <v>0</v>
      </c>
      <c r="Z16" s="61">
        <v>0</v>
      </c>
      <c r="AA16" s="61">
        <v>0</v>
      </c>
      <c r="AB16" s="32">
        <f>SUM(AC16:AE16)</f>
        <v>1346</v>
      </c>
      <c r="AC16" s="32">
        <v>0</v>
      </c>
      <c r="AD16" s="61">
        <v>0</v>
      </c>
      <c r="AE16" s="61">
        <v>1346</v>
      </c>
      <c r="AF16" s="32">
        <f>SUM(AG16:AI16)</f>
        <v>5402</v>
      </c>
      <c r="AG16" s="32">
        <f t="shared" si="35"/>
        <v>0</v>
      </c>
      <c r="AH16" s="32">
        <f t="shared" si="35"/>
        <v>0</v>
      </c>
      <c r="AI16" s="32">
        <f t="shared" si="35"/>
        <v>5402</v>
      </c>
      <c r="AJ16" s="32">
        <f>SUM(AK16:AM16)</f>
        <v>0</v>
      </c>
      <c r="AK16" s="32">
        <v>0</v>
      </c>
      <c r="AL16" s="61">
        <v>0</v>
      </c>
      <c r="AM16" s="61">
        <v>0</v>
      </c>
      <c r="AN16" s="32">
        <f>SUM(AO16:AQ16)</f>
        <v>0</v>
      </c>
      <c r="AO16" s="32">
        <v>0</v>
      </c>
      <c r="AP16" s="61">
        <v>0</v>
      </c>
      <c r="AQ16" s="61">
        <v>0</v>
      </c>
      <c r="AR16" s="32">
        <f>SUM(AS16:AU16)</f>
        <v>0</v>
      </c>
      <c r="AS16" s="32">
        <v>0</v>
      </c>
      <c r="AT16" s="61">
        <v>0</v>
      </c>
      <c r="AU16" s="61">
        <v>0</v>
      </c>
      <c r="AV16" s="32">
        <f>SUM(AW16:AY16)</f>
        <v>0</v>
      </c>
      <c r="AW16" s="32">
        <f t="shared" si="36"/>
        <v>0</v>
      </c>
      <c r="AX16" s="32">
        <f t="shared" si="36"/>
        <v>0</v>
      </c>
      <c r="AY16" s="32">
        <f t="shared" si="36"/>
        <v>0</v>
      </c>
      <c r="AZ16" s="32">
        <f>SUM(BA16:BC16)</f>
        <v>732</v>
      </c>
      <c r="BA16" s="32">
        <v>0</v>
      </c>
      <c r="BB16" s="61">
        <v>0</v>
      </c>
      <c r="BC16" s="61">
        <v>732</v>
      </c>
      <c r="BD16" s="32">
        <f>SUM(BE16:BG16)</f>
        <v>732</v>
      </c>
      <c r="BE16" s="32">
        <v>0</v>
      </c>
      <c r="BF16" s="61">
        <v>0</v>
      </c>
      <c r="BG16" s="61">
        <v>732</v>
      </c>
      <c r="BH16" s="32">
        <f>SUM(BI16:BK16)</f>
        <v>0</v>
      </c>
      <c r="BI16" s="32">
        <v>0</v>
      </c>
      <c r="BJ16" s="61">
        <v>0</v>
      </c>
      <c r="BK16" s="61">
        <v>0</v>
      </c>
      <c r="BL16" s="32">
        <f>SUM(BM16:BO16)</f>
        <v>1464</v>
      </c>
      <c r="BM16" s="32">
        <f t="shared" si="37"/>
        <v>0</v>
      </c>
      <c r="BN16" s="32">
        <f t="shared" si="37"/>
        <v>0</v>
      </c>
      <c r="BO16" s="32">
        <f t="shared" si="37"/>
        <v>1464</v>
      </c>
      <c r="BP16" s="32">
        <f>SUM(BQ16:BS16)</f>
        <v>23410</v>
      </c>
      <c r="BQ16" s="32">
        <f t="shared" si="38"/>
        <v>0</v>
      </c>
      <c r="BR16" s="32">
        <f t="shared" si="38"/>
        <v>0</v>
      </c>
      <c r="BS16" s="32">
        <f t="shared" si="38"/>
        <v>23410</v>
      </c>
    </row>
    <row r="17" spans="1:71" s="3" customFormat="1" ht="15" customHeight="1" x14ac:dyDescent="0.2">
      <c r="A17" s="36"/>
      <c r="B17" s="37"/>
      <c r="C17" s="38" t="s">
        <v>22</v>
      </c>
      <c r="D17" s="32">
        <f>SUM(E17:G17)</f>
        <v>0</v>
      </c>
      <c r="E17" s="32">
        <v>0</v>
      </c>
      <c r="F17" s="61">
        <v>0</v>
      </c>
      <c r="G17" s="61">
        <v>0</v>
      </c>
      <c r="H17" s="32">
        <f>SUM(I17:K17)</f>
        <v>0</v>
      </c>
      <c r="I17" s="32">
        <v>0</v>
      </c>
      <c r="J17" s="61">
        <v>0</v>
      </c>
      <c r="K17" s="61">
        <v>0</v>
      </c>
      <c r="L17" s="32">
        <f>SUM(M17:O17)</f>
        <v>0</v>
      </c>
      <c r="M17" s="32">
        <v>0</v>
      </c>
      <c r="N17" s="61">
        <v>0</v>
      </c>
      <c r="O17" s="61">
        <v>0</v>
      </c>
      <c r="P17" s="32">
        <f>SUM(Q17:S17)</f>
        <v>0</v>
      </c>
      <c r="Q17" s="32">
        <f t="shared" si="34"/>
        <v>0</v>
      </c>
      <c r="R17" s="32">
        <f t="shared" si="34"/>
        <v>0</v>
      </c>
      <c r="S17" s="32">
        <f t="shared" si="34"/>
        <v>0</v>
      </c>
      <c r="T17" s="32">
        <f>SUM(U17:W17)</f>
        <v>0</v>
      </c>
      <c r="U17" s="32">
        <v>0</v>
      </c>
      <c r="V17" s="61">
        <v>0</v>
      </c>
      <c r="W17" s="61">
        <v>0</v>
      </c>
      <c r="X17" s="32">
        <f>SUM(Y17:AA17)</f>
        <v>0</v>
      </c>
      <c r="Y17" s="32">
        <v>0</v>
      </c>
      <c r="Z17" s="61">
        <v>0</v>
      </c>
      <c r="AA17" s="61">
        <v>0</v>
      </c>
      <c r="AB17" s="32">
        <f>SUM(AC17:AE17)</f>
        <v>0</v>
      </c>
      <c r="AC17" s="32">
        <v>0</v>
      </c>
      <c r="AD17" s="61">
        <v>0</v>
      </c>
      <c r="AE17" s="61">
        <v>0</v>
      </c>
      <c r="AF17" s="32">
        <f>SUM(AG17:AI17)</f>
        <v>0</v>
      </c>
      <c r="AG17" s="32">
        <f t="shared" si="35"/>
        <v>0</v>
      </c>
      <c r="AH17" s="32">
        <f t="shared" si="35"/>
        <v>0</v>
      </c>
      <c r="AI17" s="32">
        <f t="shared" si="35"/>
        <v>0</v>
      </c>
      <c r="AJ17" s="32">
        <f>SUM(AK17:AM17)</f>
        <v>0</v>
      </c>
      <c r="AK17" s="32">
        <v>0</v>
      </c>
      <c r="AL17" s="61">
        <v>0</v>
      </c>
      <c r="AM17" s="61">
        <v>0</v>
      </c>
      <c r="AN17" s="32">
        <f>SUM(AO17:AQ17)</f>
        <v>0</v>
      </c>
      <c r="AO17" s="32">
        <v>0</v>
      </c>
      <c r="AP17" s="61">
        <v>0</v>
      </c>
      <c r="AQ17" s="61">
        <v>0</v>
      </c>
      <c r="AR17" s="32">
        <f>SUM(AS17:AU17)</f>
        <v>0</v>
      </c>
      <c r="AS17" s="32">
        <v>0</v>
      </c>
      <c r="AT17" s="61">
        <v>0</v>
      </c>
      <c r="AU17" s="61">
        <v>0</v>
      </c>
      <c r="AV17" s="32">
        <f>SUM(AW17:AY17)</f>
        <v>0</v>
      </c>
      <c r="AW17" s="32">
        <f t="shared" si="36"/>
        <v>0</v>
      </c>
      <c r="AX17" s="32">
        <f t="shared" si="36"/>
        <v>0</v>
      </c>
      <c r="AY17" s="32">
        <f t="shared" si="36"/>
        <v>0</v>
      </c>
      <c r="AZ17" s="32">
        <f>SUM(BA17:BC17)</f>
        <v>0</v>
      </c>
      <c r="BA17" s="32">
        <v>0</v>
      </c>
      <c r="BB17" s="61">
        <v>0</v>
      </c>
      <c r="BC17" s="61">
        <v>0</v>
      </c>
      <c r="BD17" s="32">
        <f>SUM(BE17:BG17)</f>
        <v>0</v>
      </c>
      <c r="BE17" s="32">
        <v>0</v>
      </c>
      <c r="BF17" s="61">
        <v>0</v>
      </c>
      <c r="BG17" s="61">
        <v>0</v>
      </c>
      <c r="BH17" s="32">
        <f>SUM(BI17:BK17)</f>
        <v>0</v>
      </c>
      <c r="BI17" s="32">
        <v>0</v>
      </c>
      <c r="BJ17" s="61">
        <v>0</v>
      </c>
      <c r="BK17" s="61">
        <v>0</v>
      </c>
      <c r="BL17" s="32">
        <f>SUM(BM17:BO17)</f>
        <v>0</v>
      </c>
      <c r="BM17" s="32">
        <f t="shared" si="37"/>
        <v>0</v>
      </c>
      <c r="BN17" s="32">
        <f t="shared" si="37"/>
        <v>0</v>
      </c>
      <c r="BO17" s="32">
        <f t="shared" si="37"/>
        <v>0</v>
      </c>
      <c r="BP17" s="32">
        <f>SUM(BQ17:BS17)</f>
        <v>0</v>
      </c>
      <c r="BQ17" s="32">
        <f t="shared" si="38"/>
        <v>0</v>
      </c>
      <c r="BR17" s="32">
        <f t="shared" si="38"/>
        <v>0</v>
      </c>
      <c r="BS17" s="32">
        <f t="shared" si="38"/>
        <v>0</v>
      </c>
    </row>
    <row r="18" spans="1:71" s="3" customFormat="1" ht="15" customHeight="1" x14ac:dyDescent="0.2">
      <c r="A18" s="36"/>
      <c r="B18" s="37"/>
      <c r="C18" s="35" t="s">
        <v>23</v>
      </c>
      <c r="D18" s="32">
        <f t="shared" ref="D18" si="39">SUM(E18:G18)</f>
        <v>6034</v>
      </c>
      <c r="E18" s="32">
        <f>E19+E20</f>
        <v>3051</v>
      </c>
      <c r="F18" s="32">
        <f>F19+F20</f>
        <v>2983</v>
      </c>
      <c r="G18" s="32">
        <f>G19+G20</f>
        <v>0</v>
      </c>
      <c r="H18" s="32">
        <f t="shared" ref="H18" si="40">SUM(I18:K18)</f>
        <v>4085</v>
      </c>
      <c r="I18" s="32">
        <f t="shared" ref="I18:K18" si="41">I19+I20</f>
        <v>1810</v>
      </c>
      <c r="J18" s="32">
        <f t="shared" si="41"/>
        <v>2275</v>
      </c>
      <c r="K18" s="32">
        <f t="shared" si="41"/>
        <v>0</v>
      </c>
      <c r="L18" s="32">
        <f t="shared" ref="L18" si="42">SUM(M18:O18)</f>
        <v>4964</v>
      </c>
      <c r="M18" s="32">
        <f t="shared" ref="M18:O18" si="43">M19+M20</f>
        <v>2174</v>
      </c>
      <c r="N18" s="32">
        <f t="shared" si="43"/>
        <v>2790</v>
      </c>
      <c r="O18" s="32">
        <f t="shared" si="43"/>
        <v>0</v>
      </c>
      <c r="P18" s="32">
        <f t="shared" si="30"/>
        <v>15083</v>
      </c>
      <c r="Q18" s="32">
        <f>Q19+Q20</f>
        <v>7035</v>
      </c>
      <c r="R18" s="32">
        <f>R19+R20</f>
        <v>8048</v>
      </c>
      <c r="S18" s="32">
        <f>S19+S20</f>
        <v>0</v>
      </c>
      <c r="T18" s="32">
        <f t="shared" ref="T18" si="44">SUM(U18:W18)</f>
        <v>5470</v>
      </c>
      <c r="U18" s="32">
        <f t="shared" ref="U18:W18" si="45">U19+U20</f>
        <v>2586</v>
      </c>
      <c r="V18" s="32">
        <f t="shared" si="45"/>
        <v>2884</v>
      </c>
      <c r="W18" s="32">
        <f t="shared" si="45"/>
        <v>0</v>
      </c>
      <c r="X18" s="32">
        <f t="shared" ref="X18" si="46">SUM(Y18:AA18)</f>
        <v>5007</v>
      </c>
      <c r="Y18" s="32">
        <f t="shared" ref="Y18:AA18" si="47">Y19+Y20</f>
        <v>2538</v>
      </c>
      <c r="Z18" s="32">
        <f t="shared" si="47"/>
        <v>2469</v>
      </c>
      <c r="AA18" s="32">
        <f t="shared" si="47"/>
        <v>0</v>
      </c>
      <c r="AB18" s="32">
        <f t="shared" ref="AB18" si="48">SUM(AC18:AE18)</f>
        <v>4293</v>
      </c>
      <c r="AC18" s="32">
        <f t="shared" ref="AC18:AE18" si="49">AC19+AC20</f>
        <v>2122</v>
      </c>
      <c r="AD18" s="32">
        <f t="shared" si="49"/>
        <v>2171</v>
      </c>
      <c r="AE18" s="32">
        <f t="shared" si="49"/>
        <v>0</v>
      </c>
      <c r="AF18" s="32">
        <f t="shared" si="31"/>
        <v>14770</v>
      </c>
      <c r="AG18" s="32">
        <f t="shared" ref="AG18:AI18" si="50">AG19+AG20</f>
        <v>7246</v>
      </c>
      <c r="AH18" s="32">
        <f t="shared" si="50"/>
        <v>7524</v>
      </c>
      <c r="AI18" s="32">
        <f t="shared" si="50"/>
        <v>0</v>
      </c>
      <c r="AJ18" s="32">
        <f t="shared" ref="AJ18" si="51">SUM(AK18:AM18)</f>
        <v>5284</v>
      </c>
      <c r="AK18" s="32">
        <f t="shared" ref="AK18:AM18" si="52">AK19+AK20</f>
        <v>2456</v>
      </c>
      <c r="AL18" s="32">
        <f t="shared" si="52"/>
        <v>2828</v>
      </c>
      <c r="AM18" s="32">
        <f t="shared" si="52"/>
        <v>0</v>
      </c>
      <c r="AN18" s="32">
        <f t="shared" ref="AN18" si="53">SUM(AO18:AQ18)</f>
        <v>5663</v>
      </c>
      <c r="AO18" s="32">
        <f t="shared" ref="AO18:AQ18" si="54">AO19+AO20</f>
        <v>2742</v>
      </c>
      <c r="AP18" s="32">
        <f t="shared" si="54"/>
        <v>2921</v>
      </c>
      <c r="AQ18" s="32">
        <f t="shared" si="54"/>
        <v>0</v>
      </c>
      <c r="AR18" s="32">
        <f t="shared" ref="AR18" si="55">SUM(AS18:AU18)</f>
        <v>3981</v>
      </c>
      <c r="AS18" s="32">
        <f t="shared" ref="AS18:AU18" si="56">AS19+AS20</f>
        <v>2040</v>
      </c>
      <c r="AT18" s="32">
        <f t="shared" si="56"/>
        <v>1941</v>
      </c>
      <c r="AU18" s="32">
        <f t="shared" si="56"/>
        <v>0</v>
      </c>
      <c r="AV18" s="32">
        <f t="shared" si="32"/>
        <v>14928</v>
      </c>
      <c r="AW18" s="32">
        <f t="shared" ref="AW18:AY18" si="57">AW19+AW20</f>
        <v>7238</v>
      </c>
      <c r="AX18" s="32">
        <f t="shared" si="57"/>
        <v>7690</v>
      </c>
      <c r="AY18" s="32">
        <f t="shared" si="57"/>
        <v>0</v>
      </c>
      <c r="AZ18" s="32">
        <f t="shared" ref="AZ18" si="58">SUM(BA18:BC18)</f>
        <v>3168</v>
      </c>
      <c r="BA18" s="32">
        <f t="shared" ref="BA18:BC18" si="59">BA19+BA20</f>
        <v>1445</v>
      </c>
      <c r="BB18" s="32">
        <f t="shared" si="59"/>
        <v>1723</v>
      </c>
      <c r="BC18" s="32">
        <f t="shared" si="59"/>
        <v>0</v>
      </c>
      <c r="BD18" s="32">
        <f t="shared" ref="BD18" si="60">SUM(BE18:BG18)</f>
        <v>3629</v>
      </c>
      <c r="BE18" s="32">
        <f t="shared" ref="BE18:BG18" si="61">BE19+BE20</f>
        <v>2019</v>
      </c>
      <c r="BF18" s="32">
        <f t="shared" si="61"/>
        <v>1610</v>
      </c>
      <c r="BG18" s="32">
        <f t="shared" si="61"/>
        <v>0</v>
      </c>
      <c r="BH18" s="32">
        <f t="shared" ref="BH18" si="62">SUM(BI18:BK18)</f>
        <v>6108</v>
      </c>
      <c r="BI18" s="32">
        <f t="shared" ref="BI18:BK18" si="63">BI19+BI20</f>
        <v>2538</v>
      </c>
      <c r="BJ18" s="32">
        <f t="shared" si="63"/>
        <v>3570</v>
      </c>
      <c r="BK18" s="32">
        <f t="shared" si="63"/>
        <v>0</v>
      </c>
      <c r="BL18" s="32">
        <f t="shared" si="33"/>
        <v>12905</v>
      </c>
      <c r="BM18" s="32">
        <f t="shared" ref="BM18:BO18" si="64">BM19+BM20</f>
        <v>6002</v>
      </c>
      <c r="BN18" s="32">
        <f t="shared" si="64"/>
        <v>6903</v>
      </c>
      <c r="BO18" s="32">
        <f t="shared" si="64"/>
        <v>0</v>
      </c>
      <c r="BP18" s="32">
        <f t="shared" ref="BP18" si="65">SUM(BQ18:BS18)</f>
        <v>57686</v>
      </c>
      <c r="BQ18" s="32">
        <f>BQ19+BQ20</f>
        <v>27521</v>
      </c>
      <c r="BR18" s="32">
        <f>BR19+BR20</f>
        <v>30165</v>
      </c>
      <c r="BS18" s="32">
        <f>BS19+BS20</f>
        <v>0</v>
      </c>
    </row>
    <row r="19" spans="1:71" s="3" customFormat="1" ht="15" customHeight="1" x14ac:dyDescent="0.2">
      <c r="A19" s="36"/>
      <c r="B19" s="37"/>
      <c r="C19" s="38" t="s">
        <v>24</v>
      </c>
      <c r="D19" s="32">
        <f>SUM(E19:G19)</f>
        <v>0</v>
      </c>
      <c r="E19" s="32">
        <v>0</v>
      </c>
      <c r="F19" s="61">
        <v>0</v>
      </c>
      <c r="G19" s="61">
        <v>0</v>
      </c>
      <c r="H19" s="32">
        <f>SUM(I19:K19)</f>
        <v>0</v>
      </c>
      <c r="I19" s="32">
        <v>0</v>
      </c>
      <c r="J19" s="61">
        <v>0</v>
      </c>
      <c r="K19" s="61">
        <v>0</v>
      </c>
      <c r="L19" s="32">
        <f>SUM(M19:O19)</f>
        <v>0</v>
      </c>
      <c r="M19" s="32">
        <v>0</v>
      </c>
      <c r="N19" s="61">
        <v>0</v>
      </c>
      <c r="O19" s="61">
        <v>0</v>
      </c>
      <c r="P19" s="32">
        <f>SUM(Q19:S19)</f>
        <v>0</v>
      </c>
      <c r="Q19" s="32">
        <f t="shared" ref="Q19:S21" si="66">+E19+I19+M19</f>
        <v>0</v>
      </c>
      <c r="R19" s="32">
        <f t="shared" si="66"/>
        <v>0</v>
      </c>
      <c r="S19" s="32">
        <f t="shared" si="66"/>
        <v>0</v>
      </c>
      <c r="T19" s="32">
        <f>SUM(U19:W19)</f>
        <v>0</v>
      </c>
      <c r="U19" s="32">
        <v>0</v>
      </c>
      <c r="V19" s="61">
        <v>0</v>
      </c>
      <c r="W19" s="61">
        <v>0</v>
      </c>
      <c r="X19" s="32">
        <f>SUM(Y19:AA19)</f>
        <v>0</v>
      </c>
      <c r="Y19" s="32">
        <v>0</v>
      </c>
      <c r="Z19" s="61">
        <v>0</v>
      </c>
      <c r="AA19" s="61">
        <v>0</v>
      </c>
      <c r="AB19" s="32">
        <f>SUM(AC19:AE19)</f>
        <v>0</v>
      </c>
      <c r="AC19" s="32">
        <v>0</v>
      </c>
      <c r="AD19" s="61">
        <v>0</v>
      </c>
      <c r="AE19" s="61">
        <v>0</v>
      </c>
      <c r="AF19" s="32">
        <f>SUM(AG19:AI19)</f>
        <v>0</v>
      </c>
      <c r="AG19" s="32">
        <f t="shared" ref="AG19:AI21" si="67">+U19+Y19+AC19</f>
        <v>0</v>
      </c>
      <c r="AH19" s="32">
        <f t="shared" si="67"/>
        <v>0</v>
      </c>
      <c r="AI19" s="32">
        <f t="shared" si="67"/>
        <v>0</v>
      </c>
      <c r="AJ19" s="32">
        <f>SUM(AK19:AM19)</f>
        <v>0</v>
      </c>
      <c r="AK19" s="32">
        <v>0</v>
      </c>
      <c r="AL19" s="61">
        <v>0</v>
      </c>
      <c r="AM19" s="61">
        <v>0</v>
      </c>
      <c r="AN19" s="32">
        <f>SUM(AO19:AQ19)</f>
        <v>0</v>
      </c>
      <c r="AO19" s="32">
        <v>0</v>
      </c>
      <c r="AP19" s="61">
        <v>0</v>
      </c>
      <c r="AQ19" s="61">
        <v>0</v>
      </c>
      <c r="AR19" s="32">
        <f>SUM(AS19:AU19)</f>
        <v>0</v>
      </c>
      <c r="AS19" s="32">
        <v>0</v>
      </c>
      <c r="AT19" s="61">
        <v>0</v>
      </c>
      <c r="AU19" s="61">
        <v>0</v>
      </c>
      <c r="AV19" s="32">
        <f>SUM(AW19:AY19)</f>
        <v>0</v>
      </c>
      <c r="AW19" s="32">
        <f t="shared" ref="AW19:AY21" si="68">+AK19+AO19+AS19</f>
        <v>0</v>
      </c>
      <c r="AX19" s="32">
        <f t="shared" si="68"/>
        <v>0</v>
      </c>
      <c r="AY19" s="32">
        <f t="shared" si="68"/>
        <v>0</v>
      </c>
      <c r="AZ19" s="32">
        <f>SUM(BA19:BC19)</f>
        <v>0</v>
      </c>
      <c r="BA19" s="32">
        <v>0</v>
      </c>
      <c r="BB19" s="61">
        <v>0</v>
      </c>
      <c r="BC19" s="61">
        <v>0</v>
      </c>
      <c r="BD19" s="32">
        <f>SUM(BE19:BG19)</f>
        <v>0</v>
      </c>
      <c r="BE19" s="32">
        <v>0</v>
      </c>
      <c r="BF19" s="61">
        <v>0</v>
      </c>
      <c r="BG19" s="61">
        <v>0</v>
      </c>
      <c r="BH19" s="32">
        <f>SUM(BI19:BK19)</f>
        <v>0</v>
      </c>
      <c r="BI19" s="32">
        <v>0</v>
      </c>
      <c r="BJ19" s="61">
        <v>0</v>
      </c>
      <c r="BK19" s="61">
        <v>0</v>
      </c>
      <c r="BL19" s="32">
        <f>SUM(BM19:BO19)</f>
        <v>0</v>
      </c>
      <c r="BM19" s="32">
        <f t="shared" ref="BM19:BO21" si="69">+BA19+BE19+BI19</f>
        <v>0</v>
      </c>
      <c r="BN19" s="32">
        <f t="shared" si="69"/>
        <v>0</v>
      </c>
      <c r="BO19" s="32">
        <f t="shared" si="69"/>
        <v>0</v>
      </c>
      <c r="BP19" s="32">
        <f>SUM(BQ19:BS19)</f>
        <v>0</v>
      </c>
      <c r="BQ19" s="32">
        <f t="shared" ref="BQ19:BS21" si="70">+Q19+AG19+AW19+BM19</f>
        <v>0</v>
      </c>
      <c r="BR19" s="32">
        <f t="shared" si="70"/>
        <v>0</v>
      </c>
      <c r="BS19" s="32">
        <f t="shared" si="70"/>
        <v>0</v>
      </c>
    </row>
    <row r="20" spans="1:71" s="3" customFormat="1" ht="15" customHeight="1" x14ac:dyDescent="0.2">
      <c r="A20" s="36"/>
      <c r="B20" s="37"/>
      <c r="C20" s="38" t="s">
        <v>25</v>
      </c>
      <c r="D20" s="32">
        <f>SUM(E20:G20)</f>
        <v>6034</v>
      </c>
      <c r="E20" s="32">
        <v>3051</v>
      </c>
      <c r="F20" s="61">
        <v>2983</v>
      </c>
      <c r="G20" s="61">
        <v>0</v>
      </c>
      <c r="H20" s="32">
        <f>SUM(I20:K20)</f>
        <v>4085</v>
      </c>
      <c r="I20" s="32">
        <v>1810</v>
      </c>
      <c r="J20" s="61">
        <v>2275</v>
      </c>
      <c r="K20" s="61">
        <v>0</v>
      </c>
      <c r="L20" s="32">
        <f>SUM(M20:O20)</f>
        <v>4964</v>
      </c>
      <c r="M20" s="32">
        <v>2174</v>
      </c>
      <c r="N20" s="61">
        <v>2790</v>
      </c>
      <c r="O20" s="61">
        <v>0</v>
      </c>
      <c r="P20" s="32">
        <f>SUM(Q20:S20)</f>
        <v>15083</v>
      </c>
      <c r="Q20" s="32">
        <f t="shared" si="66"/>
        <v>7035</v>
      </c>
      <c r="R20" s="32">
        <f t="shared" si="66"/>
        <v>8048</v>
      </c>
      <c r="S20" s="32">
        <f t="shared" si="66"/>
        <v>0</v>
      </c>
      <c r="T20" s="32">
        <f>SUM(U20:W20)</f>
        <v>5470</v>
      </c>
      <c r="U20" s="32">
        <v>2586</v>
      </c>
      <c r="V20" s="61">
        <v>2884</v>
      </c>
      <c r="W20" s="61">
        <v>0</v>
      </c>
      <c r="X20" s="32">
        <f>SUM(Y20:AA20)</f>
        <v>5007</v>
      </c>
      <c r="Y20" s="32">
        <v>2538</v>
      </c>
      <c r="Z20" s="61">
        <v>2469</v>
      </c>
      <c r="AA20" s="61">
        <v>0</v>
      </c>
      <c r="AB20" s="32">
        <f>SUM(AC20:AE20)</f>
        <v>4293</v>
      </c>
      <c r="AC20" s="32">
        <v>2122</v>
      </c>
      <c r="AD20" s="61">
        <v>2171</v>
      </c>
      <c r="AE20" s="61">
        <v>0</v>
      </c>
      <c r="AF20" s="32">
        <f>SUM(AG20:AI20)</f>
        <v>14770</v>
      </c>
      <c r="AG20" s="32">
        <f t="shared" si="67"/>
        <v>7246</v>
      </c>
      <c r="AH20" s="32">
        <f t="shared" si="67"/>
        <v>7524</v>
      </c>
      <c r="AI20" s="32">
        <f t="shared" si="67"/>
        <v>0</v>
      </c>
      <c r="AJ20" s="32">
        <f>SUM(AK20:AM20)</f>
        <v>5284</v>
      </c>
      <c r="AK20" s="32">
        <v>2456</v>
      </c>
      <c r="AL20" s="61">
        <v>2828</v>
      </c>
      <c r="AM20" s="61">
        <v>0</v>
      </c>
      <c r="AN20" s="32">
        <f>SUM(AO20:AQ20)</f>
        <v>5663</v>
      </c>
      <c r="AO20" s="32">
        <v>2742</v>
      </c>
      <c r="AP20" s="61">
        <v>2921</v>
      </c>
      <c r="AQ20" s="61">
        <v>0</v>
      </c>
      <c r="AR20" s="32">
        <f>SUM(AS20:AU20)</f>
        <v>3981</v>
      </c>
      <c r="AS20" s="32">
        <v>2040</v>
      </c>
      <c r="AT20" s="61">
        <v>1941</v>
      </c>
      <c r="AU20" s="61">
        <v>0</v>
      </c>
      <c r="AV20" s="32">
        <f>SUM(AW20:AY20)</f>
        <v>14928</v>
      </c>
      <c r="AW20" s="32">
        <f t="shared" si="68"/>
        <v>7238</v>
      </c>
      <c r="AX20" s="32">
        <f t="shared" si="68"/>
        <v>7690</v>
      </c>
      <c r="AY20" s="32">
        <f t="shared" si="68"/>
        <v>0</v>
      </c>
      <c r="AZ20" s="32">
        <f>SUM(BA20:BC20)</f>
        <v>3168</v>
      </c>
      <c r="BA20" s="32">
        <v>1445</v>
      </c>
      <c r="BB20" s="61">
        <v>1723</v>
      </c>
      <c r="BC20" s="61">
        <v>0</v>
      </c>
      <c r="BD20" s="32">
        <f>SUM(BE20:BG20)</f>
        <v>3629</v>
      </c>
      <c r="BE20" s="32">
        <v>2019</v>
      </c>
      <c r="BF20" s="61">
        <v>1610</v>
      </c>
      <c r="BG20" s="61">
        <v>0</v>
      </c>
      <c r="BH20" s="32">
        <f>SUM(BI20:BK20)</f>
        <v>6108</v>
      </c>
      <c r="BI20" s="32">
        <v>2538</v>
      </c>
      <c r="BJ20" s="61">
        <v>3570</v>
      </c>
      <c r="BK20" s="61">
        <v>0</v>
      </c>
      <c r="BL20" s="32">
        <f>SUM(BM20:BO20)</f>
        <v>12905</v>
      </c>
      <c r="BM20" s="32">
        <f t="shared" si="69"/>
        <v>6002</v>
      </c>
      <c r="BN20" s="32">
        <f t="shared" si="69"/>
        <v>6903</v>
      </c>
      <c r="BO20" s="32">
        <f t="shared" si="69"/>
        <v>0</v>
      </c>
      <c r="BP20" s="32">
        <f>SUM(BQ20:BS20)</f>
        <v>57686</v>
      </c>
      <c r="BQ20" s="32">
        <f t="shared" si="70"/>
        <v>27521</v>
      </c>
      <c r="BR20" s="32">
        <f t="shared" si="70"/>
        <v>30165</v>
      </c>
      <c r="BS20" s="32">
        <f t="shared" si="70"/>
        <v>0</v>
      </c>
    </row>
    <row r="21" spans="1:71" s="3" customFormat="1" ht="15" customHeight="1" x14ac:dyDescent="0.2">
      <c r="A21" s="36"/>
      <c r="B21" s="37"/>
      <c r="C21" s="35" t="s">
        <v>26</v>
      </c>
      <c r="D21" s="32">
        <f>SUM(E21:G21)</f>
        <v>0</v>
      </c>
      <c r="E21" s="32">
        <v>0</v>
      </c>
      <c r="F21" s="61">
        <v>0</v>
      </c>
      <c r="G21" s="61">
        <v>0</v>
      </c>
      <c r="H21" s="32">
        <f>SUM(I21:K21)</f>
        <v>0</v>
      </c>
      <c r="I21" s="32">
        <v>0</v>
      </c>
      <c r="J21" s="61">
        <v>0</v>
      </c>
      <c r="K21" s="61">
        <v>0</v>
      </c>
      <c r="L21" s="32">
        <f>SUM(M21:O21)</f>
        <v>0</v>
      </c>
      <c r="M21" s="32">
        <v>0</v>
      </c>
      <c r="N21" s="61">
        <v>0</v>
      </c>
      <c r="O21" s="61">
        <v>0</v>
      </c>
      <c r="P21" s="32">
        <f>SUM(Q21:S21)</f>
        <v>0</v>
      </c>
      <c r="Q21" s="32">
        <f t="shared" si="66"/>
        <v>0</v>
      </c>
      <c r="R21" s="32">
        <f t="shared" si="66"/>
        <v>0</v>
      </c>
      <c r="S21" s="32">
        <f t="shared" si="66"/>
        <v>0</v>
      </c>
      <c r="T21" s="32">
        <f>SUM(U21:W21)</f>
        <v>0</v>
      </c>
      <c r="U21" s="32">
        <v>0</v>
      </c>
      <c r="V21" s="61">
        <v>0</v>
      </c>
      <c r="W21" s="61">
        <v>0</v>
      </c>
      <c r="X21" s="32">
        <f>SUM(Y21:AA21)</f>
        <v>0</v>
      </c>
      <c r="Y21" s="32">
        <v>0</v>
      </c>
      <c r="Z21" s="61">
        <v>0</v>
      </c>
      <c r="AA21" s="61">
        <v>0</v>
      </c>
      <c r="AB21" s="32">
        <f>SUM(AC21:AE21)</f>
        <v>0</v>
      </c>
      <c r="AC21" s="32">
        <v>0</v>
      </c>
      <c r="AD21" s="61">
        <v>0</v>
      </c>
      <c r="AE21" s="61">
        <v>0</v>
      </c>
      <c r="AF21" s="32">
        <f>SUM(AG21:AI21)</f>
        <v>0</v>
      </c>
      <c r="AG21" s="32">
        <f t="shared" si="67"/>
        <v>0</v>
      </c>
      <c r="AH21" s="32">
        <f t="shared" si="67"/>
        <v>0</v>
      </c>
      <c r="AI21" s="32">
        <f t="shared" si="67"/>
        <v>0</v>
      </c>
      <c r="AJ21" s="32">
        <f>SUM(AK21:AM21)</f>
        <v>0</v>
      </c>
      <c r="AK21" s="32">
        <v>0</v>
      </c>
      <c r="AL21" s="61">
        <v>0</v>
      </c>
      <c r="AM21" s="61">
        <v>0</v>
      </c>
      <c r="AN21" s="32">
        <f>SUM(AO21:AQ21)</f>
        <v>0</v>
      </c>
      <c r="AO21" s="32">
        <v>0</v>
      </c>
      <c r="AP21" s="61">
        <v>0</v>
      </c>
      <c r="AQ21" s="61">
        <v>0</v>
      </c>
      <c r="AR21" s="32">
        <f>SUM(AS21:AU21)</f>
        <v>0</v>
      </c>
      <c r="AS21" s="32">
        <v>0</v>
      </c>
      <c r="AT21" s="61">
        <v>0</v>
      </c>
      <c r="AU21" s="61">
        <v>0</v>
      </c>
      <c r="AV21" s="32">
        <f>SUM(AW21:AY21)</f>
        <v>0</v>
      </c>
      <c r="AW21" s="32">
        <f t="shared" si="68"/>
        <v>0</v>
      </c>
      <c r="AX21" s="32">
        <f t="shared" si="68"/>
        <v>0</v>
      </c>
      <c r="AY21" s="32">
        <f t="shared" si="68"/>
        <v>0</v>
      </c>
      <c r="AZ21" s="32">
        <f>SUM(BA21:BC21)</f>
        <v>0</v>
      </c>
      <c r="BA21" s="32">
        <v>0</v>
      </c>
      <c r="BB21" s="61">
        <v>0</v>
      </c>
      <c r="BC21" s="61">
        <v>0</v>
      </c>
      <c r="BD21" s="32">
        <f>SUM(BE21:BG21)</f>
        <v>0</v>
      </c>
      <c r="BE21" s="32">
        <v>0</v>
      </c>
      <c r="BF21" s="61">
        <v>0</v>
      </c>
      <c r="BG21" s="61">
        <v>0</v>
      </c>
      <c r="BH21" s="32">
        <f>SUM(BI21:BK21)</f>
        <v>0</v>
      </c>
      <c r="BI21" s="32">
        <v>0</v>
      </c>
      <c r="BJ21" s="61">
        <v>0</v>
      </c>
      <c r="BK21" s="61">
        <v>0</v>
      </c>
      <c r="BL21" s="32">
        <f>SUM(BM21:BO21)</f>
        <v>0</v>
      </c>
      <c r="BM21" s="32">
        <f t="shared" si="69"/>
        <v>0</v>
      </c>
      <c r="BN21" s="32">
        <f t="shared" si="69"/>
        <v>0</v>
      </c>
      <c r="BO21" s="32">
        <f t="shared" si="69"/>
        <v>0</v>
      </c>
      <c r="BP21" s="32">
        <f>SUM(BQ21:BS21)</f>
        <v>0</v>
      </c>
      <c r="BQ21" s="32">
        <f t="shared" si="70"/>
        <v>0</v>
      </c>
      <c r="BR21" s="32">
        <f t="shared" si="70"/>
        <v>0</v>
      </c>
      <c r="BS21" s="32">
        <f t="shared" si="70"/>
        <v>0</v>
      </c>
    </row>
    <row r="22" spans="1:71" s="3" customFormat="1" ht="15" customHeight="1" x14ac:dyDescent="0.2">
      <c r="A22" s="36"/>
      <c r="B22" s="37"/>
      <c r="C22" s="3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3" customFormat="1" ht="15" customHeight="1" x14ac:dyDescent="0.25">
      <c r="A23" s="33"/>
      <c r="B23" s="34"/>
      <c r="C23" s="39" t="s">
        <v>27</v>
      </c>
      <c r="D23" s="32">
        <f>SUM(E23:F23)</f>
        <v>0</v>
      </c>
      <c r="E23" s="32">
        <f>E24+E25</f>
        <v>0</v>
      </c>
      <c r="F23" s="32">
        <f t="shared" ref="F23:G23" si="71">F24+F25</f>
        <v>0</v>
      </c>
      <c r="G23" s="32">
        <f t="shared" si="71"/>
        <v>0</v>
      </c>
      <c r="H23" s="32">
        <f t="shared" ref="H23" si="72">SUM(I23:J23)</f>
        <v>0</v>
      </c>
      <c r="I23" s="32">
        <f t="shared" ref="I23:K23" si="73">I24+I25</f>
        <v>0</v>
      </c>
      <c r="J23" s="32">
        <f t="shared" si="73"/>
        <v>0</v>
      </c>
      <c r="K23" s="32">
        <f t="shared" si="73"/>
        <v>0</v>
      </c>
      <c r="L23" s="32">
        <f t="shared" ref="L23" si="74">SUM(M23:N23)</f>
        <v>0</v>
      </c>
      <c r="M23" s="32">
        <f t="shared" ref="M23:O23" si="75">M24+M25</f>
        <v>0</v>
      </c>
      <c r="N23" s="32">
        <f t="shared" si="75"/>
        <v>0</v>
      </c>
      <c r="O23" s="32">
        <f t="shared" si="75"/>
        <v>0</v>
      </c>
      <c r="P23" s="32">
        <f t="shared" ref="P23" si="76">SUM(Q23:R23)</f>
        <v>0</v>
      </c>
      <c r="Q23" s="32">
        <f>Q24+Q25</f>
        <v>0</v>
      </c>
      <c r="R23" s="32">
        <f t="shared" ref="R23:S23" si="77">R24+R25</f>
        <v>0</v>
      </c>
      <c r="S23" s="32">
        <f t="shared" si="77"/>
        <v>0</v>
      </c>
      <c r="T23" s="32">
        <f t="shared" ref="T23" si="78">SUM(U23:V23)</f>
        <v>0</v>
      </c>
      <c r="U23" s="32">
        <f t="shared" ref="U23:W23" si="79">U24+U25</f>
        <v>0</v>
      </c>
      <c r="V23" s="32">
        <f t="shared" si="79"/>
        <v>0</v>
      </c>
      <c r="W23" s="32">
        <f t="shared" si="79"/>
        <v>0</v>
      </c>
      <c r="X23" s="32">
        <f t="shared" ref="X23" si="80">SUM(Y23:Z23)</f>
        <v>0</v>
      </c>
      <c r="Y23" s="32">
        <f t="shared" ref="Y23:AA23" si="81">Y24+Y25</f>
        <v>0</v>
      </c>
      <c r="Z23" s="32">
        <f t="shared" si="81"/>
        <v>0</v>
      </c>
      <c r="AA23" s="32">
        <f t="shared" si="81"/>
        <v>0</v>
      </c>
      <c r="AB23" s="32">
        <f t="shared" ref="AB23" si="82">SUM(AC23:AD23)</f>
        <v>0</v>
      </c>
      <c r="AC23" s="32">
        <f t="shared" ref="AC23:AE23" si="83">AC24+AC25</f>
        <v>0</v>
      </c>
      <c r="AD23" s="32">
        <f t="shared" si="83"/>
        <v>0</v>
      </c>
      <c r="AE23" s="32">
        <f t="shared" si="83"/>
        <v>0</v>
      </c>
      <c r="AF23" s="32">
        <f t="shared" ref="AF23" si="84">SUM(AG23:AH23)</f>
        <v>0</v>
      </c>
      <c r="AG23" s="32">
        <f t="shared" ref="AG23:BO23" si="85">AG24+AG25</f>
        <v>0</v>
      </c>
      <c r="AH23" s="32">
        <f t="shared" si="85"/>
        <v>0</v>
      </c>
      <c r="AI23" s="32">
        <f t="shared" si="85"/>
        <v>0</v>
      </c>
      <c r="AJ23" s="32">
        <f t="shared" ref="AJ23" si="86">SUM(AK23:AL23)</f>
        <v>0</v>
      </c>
      <c r="AK23" s="32">
        <f t="shared" ref="AK23:AM23" si="87">AK24+AK25</f>
        <v>0</v>
      </c>
      <c r="AL23" s="32">
        <f t="shared" si="87"/>
        <v>0</v>
      </c>
      <c r="AM23" s="32">
        <f t="shared" si="87"/>
        <v>0</v>
      </c>
      <c r="AN23" s="32">
        <f t="shared" ref="AN23" si="88">SUM(AO23:AP23)</f>
        <v>0</v>
      </c>
      <c r="AO23" s="32">
        <f t="shared" ref="AO23:AQ23" si="89">AO24+AO25</f>
        <v>0</v>
      </c>
      <c r="AP23" s="32">
        <f t="shared" si="89"/>
        <v>0</v>
      </c>
      <c r="AQ23" s="32">
        <f t="shared" si="89"/>
        <v>0</v>
      </c>
      <c r="AR23" s="32">
        <f t="shared" ref="AR23" si="90">SUM(AS23:AT23)</f>
        <v>0</v>
      </c>
      <c r="AS23" s="32">
        <f t="shared" ref="AS23:AU23" si="91">AS24+AS25</f>
        <v>0</v>
      </c>
      <c r="AT23" s="32">
        <f t="shared" si="91"/>
        <v>0</v>
      </c>
      <c r="AU23" s="32">
        <f t="shared" si="91"/>
        <v>0</v>
      </c>
      <c r="AV23" s="32">
        <f t="shared" ref="AV23" si="92">SUM(AW23:AX23)</f>
        <v>0</v>
      </c>
      <c r="AW23" s="32">
        <f t="shared" ref="AW23" si="93">AW24+AW25</f>
        <v>0</v>
      </c>
      <c r="AX23" s="32">
        <f t="shared" si="85"/>
        <v>0</v>
      </c>
      <c r="AY23" s="32">
        <f t="shared" si="85"/>
        <v>0</v>
      </c>
      <c r="AZ23" s="32">
        <f t="shared" ref="AZ23" si="94">SUM(BA23:BB23)</f>
        <v>0</v>
      </c>
      <c r="BA23" s="32">
        <f t="shared" ref="BA23:BC23" si="95">BA24+BA25</f>
        <v>0</v>
      </c>
      <c r="BB23" s="32">
        <f t="shared" si="95"/>
        <v>0</v>
      </c>
      <c r="BC23" s="32">
        <f t="shared" si="95"/>
        <v>0</v>
      </c>
      <c r="BD23" s="32">
        <f t="shared" ref="BD23" si="96">SUM(BE23:BF23)</f>
        <v>0</v>
      </c>
      <c r="BE23" s="32">
        <f t="shared" ref="BE23:BG23" si="97">BE24+BE25</f>
        <v>0</v>
      </c>
      <c r="BF23" s="32">
        <f t="shared" si="97"/>
        <v>0</v>
      </c>
      <c r="BG23" s="32">
        <f t="shared" si="97"/>
        <v>0</v>
      </c>
      <c r="BH23" s="32">
        <f t="shared" ref="BH23" si="98">SUM(BI23:BJ23)</f>
        <v>0</v>
      </c>
      <c r="BI23" s="32">
        <f t="shared" ref="BI23:BK23" si="99">BI24+BI25</f>
        <v>0</v>
      </c>
      <c r="BJ23" s="32">
        <f t="shared" si="99"/>
        <v>0</v>
      </c>
      <c r="BK23" s="32">
        <f t="shared" si="99"/>
        <v>0</v>
      </c>
      <c r="BL23" s="32">
        <f t="shared" ref="BL23" si="100">SUM(BM23:BN23)</f>
        <v>0</v>
      </c>
      <c r="BM23" s="32">
        <f t="shared" ref="BM23" si="101">BM24+BM25</f>
        <v>0</v>
      </c>
      <c r="BN23" s="32">
        <f t="shared" si="85"/>
        <v>0</v>
      </c>
      <c r="BO23" s="32">
        <f t="shared" si="85"/>
        <v>0</v>
      </c>
      <c r="BP23" s="32">
        <f t="shared" ref="BP23" si="102">SUM(BQ23:BR23)</f>
        <v>0</v>
      </c>
      <c r="BQ23" s="32">
        <f>BQ24+BQ25</f>
        <v>0</v>
      </c>
      <c r="BR23" s="32">
        <f t="shared" ref="BR23:BS23" si="103">BR24+BR25</f>
        <v>0</v>
      </c>
      <c r="BS23" s="32">
        <f t="shared" si="103"/>
        <v>0</v>
      </c>
    </row>
    <row r="24" spans="1:71" s="3" customFormat="1" ht="15" customHeight="1" x14ac:dyDescent="0.25">
      <c r="A24" s="33"/>
      <c r="B24" s="34"/>
      <c r="C24" s="38" t="s">
        <v>28</v>
      </c>
      <c r="D24" s="32">
        <f>SUM(E24:G24)</f>
        <v>0</v>
      </c>
      <c r="E24" s="32">
        <v>0</v>
      </c>
      <c r="F24" s="61">
        <v>0</v>
      </c>
      <c r="G24" s="61">
        <v>0</v>
      </c>
      <c r="H24" s="32">
        <f>SUM(I24:K24)</f>
        <v>0</v>
      </c>
      <c r="I24" s="32">
        <v>0</v>
      </c>
      <c r="J24" s="61">
        <v>0</v>
      </c>
      <c r="K24" s="61">
        <v>0</v>
      </c>
      <c r="L24" s="32">
        <f>SUM(M24:O24)</f>
        <v>0</v>
      </c>
      <c r="M24" s="32">
        <v>0</v>
      </c>
      <c r="N24" s="61">
        <v>0</v>
      </c>
      <c r="O24" s="61">
        <v>0</v>
      </c>
      <c r="P24" s="32">
        <f>SUM(Q24:S24)</f>
        <v>0</v>
      </c>
      <c r="Q24" s="32">
        <f t="shared" ref="Q24:S25" si="104">+E24+I24+M24</f>
        <v>0</v>
      </c>
      <c r="R24" s="32">
        <f t="shared" si="104"/>
        <v>0</v>
      </c>
      <c r="S24" s="32">
        <f t="shared" si="104"/>
        <v>0</v>
      </c>
      <c r="T24" s="32">
        <f>SUM(U24:W24)</f>
        <v>0</v>
      </c>
      <c r="U24" s="32">
        <v>0</v>
      </c>
      <c r="V24" s="61">
        <v>0</v>
      </c>
      <c r="W24" s="61">
        <v>0</v>
      </c>
      <c r="X24" s="32">
        <f>SUM(Y24:AA24)</f>
        <v>0</v>
      </c>
      <c r="Y24" s="32">
        <v>0</v>
      </c>
      <c r="Z24" s="61">
        <v>0</v>
      </c>
      <c r="AA24" s="61">
        <v>0</v>
      </c>
      <c r="AB24" s="32">
        <f>SUM(AC24:AE24)</f>
        <v>0</v>
      </c>
      <c r="AC24" s="32">
        <v>0</v>
      </c>
      <c r="AD24" s="61">
        <v>0</v>
      </c>
      <c r="AE24" s="61">
        <v>0</v>
      </c>
      <c r="AF24" s="32">
        <f>SUM(AG24:AI24)</f>
        <v>0</v>
      </c>
      <c r="AG24" s="32">
        <f t="shared" ref="AG24:AI25" si="105">+U24+Y24+AC24</f>
        <v>0</v>
      </c>
      <c r="AH24" s="32">
        <f t="shared" si="105"/>
        <v>0</v>
      </c>
      <c r="AI24" s="32">
        <f t="shared" si="105"/>
        <v>0</v>
      </c>
      <c r="AJ24" s="32">
        <f>SUM(AK24:AM24)</f>
        <v>0</v>
      </c>
      <c r="AK24" s="32">
        <v>0</v>
      </c>
      <c r="AL24" s="61">
        <v>0</v>
      </c>
      <c r="AM24" s="61">
        <v>0</v>
      </c>
      <c r="AN24" s="32">
        <f>SUM(AO24:AQ24)</f>
        <v>0</v>
      </c>
      <c r="AO24" s="32">
        <v>0</v>
      </c>
      <c r="AP24" s="61">
        <v>0</v>
      </c>
      <c r="AQ24" s="61">
        <v>0</v>
      </c>
      <c r="AR24" s="32">
        <f>SUM(AS24:AU24)</f>
        <v>0</v>
      </c>
      <c r="AS24" s="32">
        <v>0</v>
      </c>
      <c r="AT24" s="61">
        <v>0</v>
      </c>
      <c r="AU24" s="61">
        <v>0</v>
      </c>
      <c r="AV24" s="32">
        <f>SUM(AW24:AY24)</f>
        <v>0</v>
      </c>
      <c r="AW24" s="32">
        <f t="shared" ref="AW24:AY25" si="106">+AK24+AO24+AS24</f>
        <v>0</v>
      </c>
      <c r="AX24" s="32">
        <f t="shared" si="106"/>
        <v>0</v>
      </c>
      <c r="AY24" s="32">
        <f t="shared" si="106"/>
        <v>0</v>
      </c>
      <c r="AZ24" s="32">
        <f>SUM(BA24:BC24)</f>
        <v>0</v>
      </c>
      <c r="BA24" s="32">
        <v>0</v>
      </c>
      <c r="BB24" s="61">
        <v>0</v>
      </c>
      <c r="BC24" s="61">
        <v>0</v>
      </c>
      <c r="BD24" s="32">
        <f>SUM(BE24:BG24)</f>
        <v>0</v>
      </c>
      <c r="BE24" s="32">
        <v>0</v>
      </c>
      <c r="BF24" s="61">
        <v>0</v>
      </c>
      <c r="BG24" s="61">
        <v>0</v>
      </c>
      <c r="BH24" s="32">
        <f>SUM(BI24:BK24)</f>
        <v>0</v>
      </c>
      <c r="BI24" s="32">
        <v>0</v>
      </c>
      <c r="BJ24" s="61">
        <v>0</v>
      </c>
      <c r="BK24" s="61">
        <v>0</v>
      </c>
      <c r="BL24" s="32">
        <f>SUM(BM24:BO24)</f>
        <v>0</v>
      </c>
      <c r="BM24" s="32">
        <f t="shared" ref="BM24:BO25" si="107">+BA24+BE24+BI24</f>
        <v>0</v>
      </c>
      <c r="BN24" s="32">
        <f t="shared" si="107"/>
        <v>0</v>
      </c>
      <c r="BO24" s="32">
        <f t="shared" si="107"/>
        <v>0</v>
      </c>
      <c r="BP24" s="32">
        <f>SUM(BQ24:BS24)</f>
        <v>0</v>
      </c>
      <c r="BQ24" s="32">
        <f t="shared" ref="BQ24:BS25" si="108">+Q24+AG24+AW24+BM24</f>
        <v>0</v>
      </c>
      <c r="BR24" s="32">
        <f t="shared" si="108"/>
        <v>0</v>
      </c>
      <c r="BS24" s="32">
        <f t="shared" si="108"/>
        <v>0</v>
      </c>
    </row>
    <row r="25" spans="1:71" s="3" customFormat="1" ht="15" customHeight="1" x14ac:dyDescent="0.25">
      <c r="A25" s="33"/>
      <c r="B25" s="34"/>
      <c r="C25" s="38" t="s">
        <v>29</v>
      </c>
      <c r="D25" s="32">
        <f>SUM(E25:G25)</f>
        <v>0</v>
      </c>
      <c r="E25" s="32">
        <v>0</v>
      </c>
      <c r="F25" s="61">
        <v>0</v>
      </c>
      <c r="G25" s="61">
        <v>0</v>
      </c>
      <c r="H25" s="32">
        <f>SUM(I25:K25)</f>
        <v>0</v>
      </c>
      <c r="I25" s="32">
        <v>0</v>
      </c>
      <c r="J25" s="61">
        <v>0</v>
      </c>
      <c r="K25" s="61">
        <v>0</v>
      </c>
      <c r="L25" s="32">
        <f>SUM(M25:O25)</f>
        <v>0</v>
      </c>
      <c r="M25" s="32">
        <v>0</v>
      </c>
      <c r="N25" s="61">
        <v>0</v>
      </c>
      <c r="O25" s="61">
        <v>0</v>
      </c>
      <c r="P25" s="32">
        <f>SUM(Q25:S25)</f>
        <v>0</v>
      </c>
      <c r="Q25" s="32">
        <f t="shared" si="104"/>
        <v>0</v>
      </c>
      <c r="R25" s="32">
        <f t="shared" si="104"/>
        <v>0</v>
      </c>
      <c r="S25" s="32">
        <f t="shared" si="104"/>
        <v>0</v>
      </c>
      <c r="T25" s="32">
        <f>SUM(U25:W25)</f>
        <v>0</v>
      </c>
      <c r="U25" s="32">
        <v>0</v>
      </c>
      <c r="V25" s="61">
        <v>0</v>
      </c>
      <c r="W25" s="61">
        <v>0</v>
      </c>
      <c r="X25" s="32">
        <f>SUM(Y25:AA25)</f>
        <v>0</v>
      </c>
      <c r="Y25" s="32">
        <v>0</v>
      </c>
      <c r="Z25" s="61">
        <v>0</v>
      </c>
      <c r="AA25" s="61">
        <v>0</v>
      </c>
      <c r="AB25" s="32">
        <f>SUM(AC25:AE25)</f>
        <v>0</v>
      </c>
      <c r="AC25" s="32">
        <v>0</v>
      </c>
      <c r="AD25" s="61">
        <v>0</v>
      </c>
      <c r="AE25" s="61">
        <v>0</v>
      </c>
      <c r="AF25" s="32">
        <f>SUM(AG25:AI25)</f>
        <v>0</v>
      </c>
      <c r="AG25" s="32">
        <f t="shared" si="105"/>
        <v>0</v>
      </c>
      <c r="AH25" s="32">
        <f t="shared" si="105"/>
        <v>0</v>
      </c>
      <c r="AI25" s="32">
        <f t="shared" si="105"/>
        <v>0</v>
      </c>
      <c r="AJ25" s="32">
        <f>SUM(AK25:AM25)</f>
        <v>0</v>
      </c>
      <c r="AK25" s="32">
        <v>0</v>
      </c>
      <c r="AL25" s="61">
        <v>0</v>
      </c>
      <c r="AM25" s="61">
        <v>0</v>
      </c>
      <c r="AN25" s="32">
        <f>SUM(AO25:AQ25)</f>
        <v>0</v>
      </c>
      <c r="AO25" s="32">
        <v>0</v>
      </c>
      <c r="AP25" s="61">
        <v>0</v>
      </c>
      <c r="AQ25" s="61">
        <v>0</v>
      </c>
      <c r="AR25" s="32">
        <f>SUM(AS25:AU25)</f>
        <v>0</v>
      </c>
      <c r="AS25" s="32">
        <v>0</v>
      </c>
      <c r="AT25" s="61">
        <v>0</v>
      </c>
      <c r="AU25" s="61">
        <v>0</v>
      </c>
      <c r="AV25" s="32">
        <f>SUM(AW25:AY25)</f>
        <v>0</v>
      </c>
      <c r="AW25" s="32">
        <f t="shared" si="106"/>
        <v>0</v>
      </c>
      <c r="AX25" s="32">
        <f t="shared" si="106"/>
        <v>0</v>
      </c>
      <c r="AY25" s="32">
        <f t="shared" si="106"/>
        <v>0</v>
      </c>
      <c r="AZ25" s="32">
        <f>SUM(BA25:BC25)</f>
        <v>0</v>
      </c>
      <c r="BA25" s="32">
        <v>0</v>
      </c>
      <c r="BB25" s="61">
        <v>0</v>
      </c>
      <c r="BC25" s="61">
        <v>0</v>
      </c>
      <c r="BD25" s="32">
        <f>SUM(BE25:BG25)</f>
        <v>0</v>
      </c>
      <c r="BE25" s="32">
        <v>0</v>
      </c>
      <c r="BF25" s="61">
        <v>0</v>
      </c>
      <c r="BG25" s="61">
        <v>0</v>
      </c>
      <c r="BH25" s="32">
        <f>SUM(BI25:BK25)</f>
        <v>0</v>
      </c>
      <c r="BI25" s="32">
        <v>0</v>
      </c>
      <c r="BJ25" s="61">
        <v>0</v>
      </c>
      <c r="BK25" s="61">
        <v>0</v>
      </c>
      <c r="BL25" s="32">
        <f>SUM(BM25:BO25)</f>
        <v>0</v>
      </c>
      <c r="BM25" s="32">
        <f t="shared" si="107"/>
        <v>0</v>
      </c>
      <c r="BN25" s="32">
        <f t="shared" si="107"/>
        <v>0</v>
      </c>
      <c r="BO25" s="32">
        <f t="shared" si="107"/>
        <v>0</v>
      </c>
      <c r="BP25" s="32">
        <f>SUM(BQ25:BS25)</f>
        <v>0</v>
      </c>
      <c r="BQ25" s="32">
        <f t="shared" si="108"/>
        <v>0</v>
      </c>
      <c r="BR25" s="32">
        <f t="shared" si="108"/>
        <v>0</v>
      </c>
      <c r="BS25" s="32">
        <f t="shared" si="108"/>
        <v>0</v>
      </c>
    </row>
    <row r="26" spans="1:71" s="3" customFormat="1" ht="15" customHeight="1" x14ac:dyDescent="0.25">
      <c r="A26" s="36"/>
      <c r="B26" s="34"/>
      <c r="C26" s="4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s="3" customFormat="1" ht="15" customHeight="1" x14ac:dyDescent="0.25">
      <c r="A27" s="33"/>
      <c r="B27" s="34" t="s">
        <v>30</v>
      </c>
      <c r="C27" s="35"/>
      <c r="D27" s="32">
        <f>SUM(E27:G27)</f>
        <v>68240</v>
      </c>
      <c r="E27" s="32">
        <f>+E28+E31+E34</f>
        <v>36531</v>
      </c>
      <c r="F27" s="32">
        <f>+F28+F31+F34</f>
        <v>31709</v>
      </c>
      <c r="G27" s="32">
        <f>+G28+G31+G34</f>
        <v>0</v>
      </c>
      <c r="H27" s="32">
        <f t="shared" ref="H27" si="109">SUM(I27:K27)</f>
        <v>58158</v>
      </c>
      <c r="I27" s="32">
        <f>+I28+I31+I34</f>
        <v>32514</v>
      </c>
      <c r="J27" s="32">
        <f>+J28+J31+J34</f>
        <v>25644</v>
      </c>
      <c r="K27" s="32">
        <f>+K28+K31+K34</f>
        <v>0</v>
      </c>
      <c r="L27" s="32">
        <f t="shared" ref="L27" si="110">SUM(M27:O27)</f>
        <v>57043</v>
      </c>
      <c r="M27" s="32">
        <f>+M28+M31+M34</f>
        <v>29597</v>
      </c>
      <c r="N27" s="32">
        <f>+N28+N31+N34</f>
        <v>27446</v>
      </c>
      <c r="O27" s="32">
        <f>+O28+O31+O34</f>
        <v>0</v>
      </c>
      <c r="P27" s="32">
        <f t="shared" ref="P27" si="111">SUM(Q27:S27)</f>
        <v>183441</v>
      </c>
      <c r="Q27" s="32">
        <f>+Q28+Q31+Q34</f>
        <v>98642</v>
      </c>
      <c r="R27" s="32">
        <f>+R28+R31+R34</f>
        <v>84799</v>
      </c>
      <c r="S27" s="32">
        <f>+S28+S31+S34</f>
        <v>0</v>
      </c>
      <c r="T27" s="32">
        <f t="shared" ref="T27" si="112">SUM(U27:W27)</f>
        <v>44337</v>
      </c>
      <c r="U27" s="32">
        <f>+U28+U31+U34</f>
        <v>21386</v>
      </c>
      <c r="V27" s="32">
        <f>+V28+V31+V34</f>
        <v>22951</v>
      </c>
      <c r="W27" s="32">
        <f>+W28+W31+W34</f>
        <v>0</v>
      </c>
      <c r="X27" s="32">
        <f t="shared" ref="X27" si="113">SUM(Y27:AA27)</f>
        <v>53633</v>
      </c>
      <c r="Y27" s="32">
        <f>+Y28+Y31+Y34</f>
        <v>27457</v>
      </c>
      <c r="Z27" s="32">
        <f>+Z28+Z31+Z34</f>
        <v>26176</v>
      </c>
      <c r="AA27" s="32">
        <f>+AA28+AA31+AA34</f>
        <v>0</v>
      </c>
      <c r="AB27" s="32">
        <f t="shared" ref="AB27" si="114">SUM(AC27:AE27)</f>
        <v>53226</v>
      </c>
      <c r="AC27" s="32">
        <f>+AC28+AC31+AC34</f>
        <v>27192</v>
      </c>
      <c r="AD27" s="32">
        <f>+AD28+AD31+AD34</f>
        <v>26034</v>
      </c>
      <c r="AE27" s="32">
        <f>+AE28+AE31+AE34</f>
        <v>0</v>
      </c>
      <c r="AF27" s="32">
        <f t="shared" ref="AF27" si="115">SUM(AG27:AI27)</f>
        <v>151196</v>
      </c>
      <c r="AG27" s="32">
        <f>+AG28+AG31+AG34</f>
        <v>76035</v>
      </c>
      <c r="AH27" s="32">
        <f>+AH28+AH31+AH34</f>
        <v>75161</v>
      </c>
      <c r="AI27" s="32">
        <f>+AI28+AI31+AI34</f>
        <v>0</v>
      </c>
      <c r="AJ27" s="32">
        <f t="shared" ref="AJ27" si="116">SUM(AK27:AM27)</f>
        <v>64262</v>
      </c>
      <c r="AK27" s="32">
        <f>+AK28+AK31+AK34</f>
        <v>35721</v>
      </c>
      <c r="AL27" s="32">
        <f>+AL28+AL31+AL34</f>
        <v>28541</v>
      </c>
      <c r="AM27" s="32">
        <f>+AM28+AM31+AM34</f>
        <v>0</v>
      </c>
      <c r="AN27" s="32">
        <f t="shared" ref="AN27" si="117">SUM(AO27:AQ27)</f>
        <v>63616</v>
      </c>
      <c r="AO27" s="32">
        <f>+AO28+AO31+AO34</f>
        <v>36980</v>
      </c>
      <c r="AP27" s="32">
        <f>+AP28+AP31+AP34</f>
        <v>26636</v>
      </c>
      <c r="AQ27" s="32">
        <f>+AQ28+AQ31+AQ34</f>
        <v>0</v>
      </c>
      <c r="AR27" s="32">
        <f t="shared" ref="AR27" si="118">SUM(AS27:AU27)</f>
        <v>39348</v>
      </c>
      <c r="AS27" s="32">
        <f>+AS28+AS31+AS34</f>
        <v>21035</v>
      </c>
      <c r="AT27" s="32">
        <f>+AT28+AT31+AT34</f>
        <v>18313</v>
      </c>
      <c r="AU27" s="32">
        <f>+AU28+AU31+AU34</f>
        <v>0</v>
      </c>
      <c r="AV27" s="32">
        <f t="shared" ref="AV27" si="119">SUM(AW27:AY27)</f>
        <v>167226</v>
      </c>
      <c r="AW27" s="32">
        <f>+AW28+AW31+AW34</f>
        <v>93736</v>
      </c>
      <c r="AX27" s="32">
        <f>+AX28+AX31+AX34</f>
        <v>73490</v>
      </c>
      <c r="AY27" s="32">
        <f>+AY28+AY31+AY34</f>
        <v>0</v>
      </c>
      <c r="AZ27" s="32">
        <f t="shared" ref="AZ27" si="120">SUM(BA27:BC27)</f>
        <v>31098</v>
      </c>
      <c r="BA27" s="32">
        <f>+BA28+BA31+BA34</f>
        <v>14389</v>
      </c>
      <c r="BB27" s="32">
        <f>+BB28+BB31+BB34</f>
        <v>16709</v>
      </c>
      <c r="BC27" s="32">
        <f>+BC28+BC31+BC34</f>
        <v>0</v>
      </c>
      <c r="BD27" s="32">
        <f t="shared" ref="BD27" si="121">SUM(BE27:BG27)</f>
        <v>43657</v>
      </c>
      <c r="BE27" s="32">
        <f>+BE28+BE31+BE34</f>
        <v>24067</v>
      </c>
      <c r="BF27" s="32">
        <f>+BF28+BF31+BF34</f>
        <v>19590</v>
      </c>
      <c r="BG27" s="32">
        <f>+BG28+BG31+BG34</f>
        <v>0</v>
      </c>
      <c r="BH27" s="32">
        <f t="shared" ref="BH27" si="122">SUM(BI27:BK27)</f>
        <v>60471</v>
      </c>
      <c r="BI27" s="32">
        <f>+BI28+BI31+BI34</f>
        <v>24894</v>
      </c>
      <c r="BJ27" s="32">
        <f>+BJ28+BJ31+BJ34</f>
        <v>35577</v>
      </c>
      <c r="BK27" s="32">
        <f>+BK28+BK31+BK34</f>
        <v>0</v>
      </c>
      <c r="BL27" s="32">
        <f t="shared" ref="BL27" si="123">SUM(BM27:BO27)</f>
        <v>135226</v>
      </c>
      <c r="BM27" s="32">
        <f>+BM28+BM31+BM34</f>
        <v>63350</v>
      </c>
      <c r="BN27" s="32">
        <f>+BN28+BN31+BN34</f>
        <v>71876</v>
      </c>
      <c r="BO27" s="32">
        <f>+BO28+BO31+BO34</f>
        <v>0</v>
      </c>
      <c r="BP27" s="32">
        <f t="shared" ref="BP27" si="124">SUM(BQ27:BS27)</f>
        <v>637089</v>
      </c>
      <c r="BQ27" s="32">
        <f>+BQ28+BQ31+BQ34</f>
        <v>331763</v>
      </c>
      <c r="BR27" s="32">
        <f>+BR28+BR31+BR34</f>
        <v>305326</v>
      </c>
      <c r="BS27" s="32">
        <f>+BS28+BS31+BS34</f>
        <v>0</v>
      </c>
    </row>
    <row r="28" spans="1:71" s="3" customFormat="1" ht="15" customHeight="1" x14ac:dyDescent="0.25">
      <c r="A28" s="36"/>
      <c r="B28" s="34"/>
      <c r="C28" s="35" t="s">
        <v>31</v>
      </c>
      <c r="D28" s="32">
        <f t="shared" ref="D28" si="125">SUM(E28:G28)</f>
        <v>68240</v>
      </c>
      <c r="E28" s="32">
        <f>SUM(E29:E30)</f>
        <v>36531</v>
      </c>
      <c r="F28" s="32">
        <f t="shared" ref="F28:G28" si="126">SUM(F29:F30)</f>
        <v>31709</v>
      </c>
      <c r="G28" s="32">
        <f t="shared" si="126"/>
        <v>0</v>
      </c>
      <c r="H28" s="32">
        <f t="shared" ref="H28" si="127">SUM(I28:K28)</f>
        <v>58158</v>
      </c>
      <c r="I28" s="32">
        <f>SUM(I29:I30)</f>
        <v>32514</v>
      </c>
      <c r="J28" s="32">
        <f t="shared" ref="J28:K28" si="128">SUM(J29:J30)</f>
        <v>25644</v>
      </c>
      <c r="K28" s="32">
        <f t="shared" si="128"/>
        <v>0</v>
      </c>
      <c r="L28" s="32">
        <f t="shared" ref="L28" si="129">SUM(M28:O28)</f>
        <v>57043</v>
      </c>
      <c r="M28" s="32">
        <f>SUM(M29:M30)</f>
        <v>29597</v>
      </c>
      <c r="N28" s="32">
        <f t="shared" ref="N28:O28" si="130">SUM(N29:N30)</f>
        <v>27446</v>
      </c>
      <c r="O28" s="32">
        <f t="shared" si="130"/>
        <v>0</v>
      </c>
      <c r="P28" s="32">
        <f t="shared" ref="P28" si="131">SUM(Q28:S28)</f>
        <v>183441</v>
      </c>
      <c r="Q28" s="32">
        <f>SUM(Q29:Q30)</f>
        <v>98642</v>
      </c>
      <c r="R28" s="32">
        <f t="shared" ref="R28:S28" si="132">SUM(R29:R30)</f>
        <v>84799</v>
      </c>
      <c r="S28" s="32">
        <f t="shared" si="132"/>
        <v>0</v>
      </c>
      <c r="T28" s="32">
        <f t="shared" ref="T28" si="133">SUM(U28:W28)</f>
        <v>44337</v>
      </c>
      <c r="U28" s="32">
        <f>SUM(U29:U30)</f>
        <v>21386</v>
      </c>
      <c r="V28" s="32">
        <f t="shared" ref="V28:W28" si="134">SUM(V29:V30)</f>
        <v>22951</v>
      </c>
      <c r="W28" s="32">
        <f t="shared" si="134"/>
        <v>0</v>
      </c>
      <c r="X28" s="32">
        <f t="shared" ref="X28" si="135">SUM(Y28:AA28)</f>
        <v>53633</v>
      </c>
      <c r="Y28" s="32">
        <f>SUM(Y29:Y30)</f>
        <v>27457</v>
      </c>
      <c r="Z28" s="32">
        <f t="shared" ref="Z28:AA28" si="136">SUM(Z29:Z30)</f>
        <v>26176</v>
      </c>
      <c r="AA28" s="32">
        <f t="shared" si="136"/>
        <v>0</v>
      </c>
      <c r="AB28" s="32">
        <f t="shared" ref="AB28" si="137">SUM(AC28:AE28)</f>
        <v>53226</v>
      </c>
      <c r="AC28" s="32">
        <f>SUM(AC29:AC30)</f>
        <v>27192</v>
      </c>
      <c r="AD28" s="32">
        <f t="shared" ref="AD28:AE28" si="138">SUM(AD29:AD30)</f>
        <v>26034</v>
      </c>
      <c r="AE28" s="32">
        <f t="shared" si="138"/>
        <v>0</v>
      </c>
      <c r="AF28" s="32">
        <f t="shared" ref="AF28" si="139">SUM(AG28:AI28)</f>
        <v>151196</v>
      </c>
      <c r="AG28" s="32">
        <f>SUM(AG29:AG30)</f>
        <v>76035</v>
      </c>
      <c r="AH28" s="32">
        <f t="shared" ref="AH28:AI28" si="140">SUM(AH29:AH30)</f>
        <v>75161</v>
      </c>
      <c r="AI28" s="32">
        <f t="shared" si="140"/>
        <v>0</v>
      </c>
      <c r="AJ28" s="32">
        <f t="shared" ref="AJ28" si="141">SUM(AK28:AM28)</f>
        <v>64262</v>
      </c>
      <c r="AK28" s="32">
        <f>SUM(AK29:AK30)</f>
        <v>35721</v>
      </c>
      <c r="AL28" s="32">
        <f t="shared" ref="AL28:AM28" si="142">SUM(AL29:AL30)</f>
        <v>28541</v>
      </c>
      <c r="AM28" s="32">
        <f t="shared" si="142"/>
        <v>0</v>
      </c>
      <c r="AN28" s="32">
        <f t="shared" ref="AN28" si="143">SUM(AO28:AQ28)</f>
        <v>63616</v>
      </c>
      <c r="AO28" s="32">
        <f>SUM(AO29:AO30)</f>
        <v>36980</v>
      </c>
      <c r="AP28" s="32">
        <f t="shared" ref="AP28:AQ28" si="144">SUM(AP29:AP30)</f>
        <v>26636</v>
      </c>
      <c r="AQ28" s="32">
        <f t="shared" si="144"/>
        <v>0</v>
      </c>
      <c r="AR28" s="32">
        <f t="shared" ref="AR28" si="145">SUM(AS28:AU28)</f>
        <v>39348</v>
      </c>
      <c r="AS28" s="32">
        <f>SUM(AS29:AS30)</f>
        <v>21035</v>
      </c>
      <c r="AT28" s="32">
        <f t="shared" ref="AT28:AU28" si="146">SUM(AT29:AT30)</f>
        <v>18313</v>
      </c>
      <c r="AU28" s="32">
        <f t="shared" si="146"/>
        <v>0</v>
      </c>
      <c r="AV28" s="32">
        <f t="shared" ref="AV28" si="147">SUM(AW28:AY28)</f>
        <v>167226</v>
      </c>
      <c r="AW28" s="32">
        <f>SUM(AW29:AW30)</f>
        <v>93736</v>
      </c>
      <c r="AX28" s="32">
        <f t="shared" ref="AX28:AY28" si="148">SUM(AX29:AX30)</f>
        <v>73490</v>
      </c>
      <c r="AY28" s="32">
        <f t="shared" si="148"/>
        <v>0</v>
      </c>
      <c r="AZ28" s="32">
        <f t="shared" ref="AZ28" si="149">SUM(BA28:BC28)</f>
        <v>31098</v>
      </c>
      <c r="BA28" s="32">
        <f>SUM(BA29:BA30)</f>
        <v>14389</v>
      </c>
      <c r="BB28" s="32">
        <f t="shared" ref="BB28:BC28" si="150">SUM(BB29:BB30)</f>
        <v>16709</v>
      </c>
      <c r="BC28" s="32">
        <f t="shared" si="150"/>
        <v>0</v>
      </c>
      <c r="BD28" s="32">
        <f t="shared" ref="BD28" si="151">SUM(BE28:BG28)</f>
        <v>43657</v>
      </c>
      <c r="BE28" s="32">
        <f>SUM(BE29:BE30)</f>
        <v>24067</v>
      </c>
      <c r="BF28" s="32">
        <f t="shared" ref="BF28:BG28" si="152">SUM(BF29:BF30)</f>
        <v>19590</v>
      </c>
      <c r="BG28" s="32">
        <f t="shared" si="152"/>
        <v>0</v>
      </c>
      <c r="BH28" s="32">
        <f t="shared" ref="BH28" si="153">SUM(BI28:BK28)</f>
        <v>60471</v>
      </c>
      <c r="BI28" s="32">
        <f>SUM(BI29:BI30)</f>
        <v>24894</v>
      </c>
      <c r="BJ28" s="32">
        <f t="shared" ref="BJ28:BK28" si="154">SUM(BJ29:BJ30)</f>
        <v>35577</v>
      </c>
      <c r="BK28" s="32">
        <f t="shared" si="154"/>
        <v>0</v>
      </c>
      <c r="BL28" s="32">
        <f t="shared" ref="BL28" si="155">SUM(BM28:BO28)</f>
        <v>135226</v>
      </c>
      <c r="BM28" s="32">
        <f>SUM(BM29:BM30)</f>
        <v>63350</v>
      </c>
      <c r="BN28" s="32">
        <f t="shared" ref="BN28:BO28" si="156">SUM(BN29:BN30)</f>
        <v>71876</v>
      </c>
      <c r="BO28" s="32">
        <f t="shared" si="156"/>
        <v>0</v>
      </c>
      <c r="BP28" s="32">
        <f t="shared" ref="BP28" si="157">SUM(BQ28:BS28)</f>
        <v>637089</v>
      </c>
      <c r="BQ28" s="32">
        <f>SUM(BQ29:BQ30)</f>
        <v>331763</v>
      </c>
      <c r="BR28" s="32">
        <f t="shared" ref="BR28:BS28" si="158">SUM(BR29:BR30)</f>
        <v>305326</v>
      </c>
      <c r="BS28" s="32">
        <f t="shared" si="158"/>
        <v>0</v>
      </c>
    </row>
    <row r="29" spans="1:71" s="3" customFormat="1" ht="15" customHeight="1" x14ac:dyDescent="0.25">
      <c r="A29" s="36"/>
      <c r="B29" s="34"/>
      <c r="C29" s="38" t="s">
        <v>32</v>
      </c>
      <c r="D29" s="32">
        <f>SUM(E29:G29)</f>
        <v>0</v>
      </c>
      <c r="E29" s="32">
        <v>0</v>
      </c>
      <c r="F29" s="61">
        <v>0</v>
      </c>
      <c r="G29" s="61">
        <v>0</v>
      </c>
      <c r="H29" s="32">
        <f>SUM(I29:K29)</f>
        <v>0</v>
      </c>
      <c r="I29" s="32">
        <v>0</v>
      </c>
      <c r="J29" s="61">
        <v>0</v>
      </c>
      <c r="K29" s="61">
        <v>0</v>
      </c>
      <c r="L29" s="32">
        <f>SUM(M29:O29)</f>
        <v>0</v>
      </c>
      <c r="M29" s="32">
        <v>0</v>
      </c>
      <c r="N29" s="61">
        <v>0</v>
      </c>
      <c r="O29" s="61">
        <v>0</v>
      </c>
      <c r="P29" s="32">
        <f>SUM(Q29:S29)</f>
        <v>0</v>
      </c>
      <c r="Q29" s="32">
        <f t="shared" ref="Q29:S30" si="159">+E29+I29+M29</f>
        <v>0</v>
      </c>
      <c r="R29" s="32">
        <f t="shared" si="159"/>
        <v>0</v>
      </c>
      <c r="S29" s="32">
        <f t="shared" si="159"/>
        <v>0</v>
      </c>
      <c r="T29" s="32">
        <f>SUM(U29:W29)</f>
        <v>0</v>
      </c>
      <c r="U29" s="32">
        <v>0</v>
      </c>
      <c r="V29" s="61">
        <v>0</v>
      </c>
      <c r="W29" s="61">
        <v>0</v>
      </c>
      <c r="X29" s="32">
        <f>SUM(Y29:AA29)</f>
        <v>0</v>
      </c>
      <c r="Y29" s="32">
        <v>0</v>
      </c>
      <c r="Z29" s="61">
        <v>0</v>
      </c>
      <c r="AA29" s="61">
        <v>0</v>
      </c>
      <c r="AB29" s="32">
        <f>SUM(AC29:AE29)</f>
        <v>0</v>
      </c>
      <c r="AC29" s="32">
        <v>0</v>
      </c>
      <c r="AD29" s="61">
        <v>0</v>
      </c>
      <c r="AE29" s="61">
        <v>0</v>
      </c>
      <c r="AF29" s="32">
        <f>SUM(AG29:AI29)</f>
        <v>0</v>
      </c>
      <c r="AG29" s="32">
        <f t="shared" ref="AG29:AI30" si="160">+U29+Y29+AC29</f>
        <v>0</v>
      </c>
      <c r="AH29" s="32">
        <f t="shared" si="160"/>
        <v>0</v>
      </c>
      <c r="AI29" s="32">
        <f t="shared" si="160"/>
        <v>0</v>
      </c>
      <c r="AJ29" s="32">
        <f>SUM(AK29:AM29)</f>
        <v>0</v>
      </c>
      <c r="AK29" s="32">
        <v>0</v>
      </c>
      <c r="AL29" s="61">
        <v>0</v>
      </c>
      <c r="AM29" s="61">
        <v>0</v>
      </c>
      <c r="AN29" s="32">
        <f>SUM(AO29:AQ29)</f>
        <v>0</v>
      </c>
      <c r="AO29" s="32">
        <v>0</v>
      </c>
      <c r="AP29" s="61">
        <v>0</v>
      </c>
      <c r="AQ29" s="61">
        <v>0</v>
      </c>
      <c r="AR29" s="32">
        <f>SUM(AS29:AU29)</f>
        <v>0</v>
      </c>
      <c r="AS29" s="32">
        <v>0</v>
      </c>
      <c r="AT29" s="61">
        <v>0</v>
      </c>
      <c r="AU29" s="61">
        <v>0</v>
      </c>
      <c r="AV29" s="32">
        <f>SUM(AW29:AY29)</f>
        <v>0</v>
      </c>
      <c r="AW29" s="32">
        <f t="shared" ref="AW29:AY30" si="161">+AK29+AO29+AS29</f>
        <v>0</v>
      </c>
      <c r="AX29" s="32">
        <f t="shared" si="161"/>
        <v>0</v>
      </c>
      <c r="AY29" s="32">
        <f t="shared" si="161"/>
        <v>0</v>
      </c>
      <c r="AZ29" s="32">
        <f>SUM(BA29:BC29)</f>
        <v>0</v>
      </c>
      <c r="BA29" s="32">
        <v>0</v>
      </c>
      <c r="BB29" s="61">
        <v>0</v>
      </c>
      <c r="BC29" s="61">
        <v>0</v>
      </c>
      <c r="BD29" s="32">
        <f>SUM(BE29:BG29)</f>
        <v>0</v>
      </c>
      <c r="BE29" s="32">
        <v>0</v>
      </c>
      <c r="BF29" s="61">
        <v>0</v>
      </c>
      <c r="BG29" s="61">
        <v>0</v>
      </c>
      <c r="BH29" s="32">
        <f>SUM(BI29:BK29)</f>
        <v>0</v>
      </c>
      <c r="BI29" s="32">
        <v>0</v>
      </c>
      <c r="BJ29" s="61">
        <v>0</v>
      </c>
      <c r="BK29" s="61">
        <v>0</v>
      </c>
      <c r="BL29" s="32">
        <f>SUM(BM29:BO29)</f>
        <v>0</v>
      </c>
      <c r="BM29" s="32">
        <f t="shared" ref="BM29:BO30" si="162">+BA29+BE29+BI29</f>
        <v>0</v>
      </c>
      <c r="BN29" s="32">
        <f t="shared" si="162"/>
        <v>0</v>
      </c>
      <c r="BO29" s="32">
        <f t="shared" si="162"/>
        <v>0</v>
      </c>
      <c r="BP29" s="32">
        <f>SUM(BQ29:BS29)</f>
        <v>0</v>
      </c>
      <c r="BQ29" s="32">
        <f t="shared" ref="BQ29:BS30" si="163">+Q29+AG29+AW29+BM29</f>
        <v>0</v>
      </c>
      <c r="BR29" s="32">
        <f t="shared" si="163"/>
        <v>0</v>
      </c>
      <c r="BS29" s="32">
        <f t="shared" si="163"/>
        <v>0</v>
      </c>
    </row>
    <row r="30" spans="1:71" s="3" customFormat="1" ht="15" customHeight="1" x14ac:dyDescent="0.25">
      <c r="A30" s="36"/>
      <c r="B30" s="34"/>
      <c r="C30" s="38" t="s">
        <v>31</v>
      </c>
      <c r="D30" s="32">
        <f>SUM(E30:G30)</f>
        <v>68240</v>
      </c>
      <c r="E30" s="32">
        <v>36531</v>
      </c>
      <c r="F30" s="61">
        <v>31709</v>
      </c>
      <c r="G30" s="61">
        <v>0</v>
      </c>
      <c r="H30" s="32">
        <f>SUM(I30:K30)</f>
        <v>58158</v>
      </c>
      <c r="I30" s="32">
        <v>32514</v>
      </c>
      <c r="J30" s="61">
        <v>25644</v>
      </c>
      <c r="K30" s="61">
        <v>0</v>
      </c>
      <c r="L30" s="32">
        <f>SUM(M30:O30)</f>
        <v>57043</v>
      </c>
      <c r="M30" s="32">
        <v>29597</v>
      </c>
      <c r="N30" s="61">
        <v>27446</v>
      </c>
      <c r="O30" s="61">
        <v>0</v>
      </c>
      <c r="P30" s="32">
        <f>SUM(Q30:S30)</f>
        <v>183441</v>
      </c>
      <c r="Q30" s="32">
        <f t="shared" si="159"/>
        <v>98642</v>
      </c>
      <c r="R30" s="32">
        <f t="shared" si="159"/>
        <v>84799</v>
      </c>
      <c r="S30" s="32">
        <f t="shared" si="159"/>
        <v>0</v>
      </c>
      <c r="T30" s="32">
        <f>SUM(U30:W30)</f>
        <v>44337</v>
      </c>
      <c r="U30" s="32">
        <v>21386</v>
      </c>
      <c r="V30" s="61">
        <v>22951</v>
      </c>
      <c r="W30" s="61">
        <v>0</v>
      </c>
      <c r="X30" s="32">
        <f>SUM(Y30:AA30)</f>
        <v>53633</v>
      </c>
      <c r="Y30" s="32">
        <v>27457</v>
      </c>
      <c r="Z30" s="61">
        <v>26176</v>
      </c>
      <c r="AA30" s="61">
        <v>0</v>
      </c>
      <c r="AB30" s="32">
        <f>SUM(AC30:AE30)</f>
        <v>53226</v>
      </c>
      <c r="AC30" s="32">
        <v>27192</v>
      </c>
      <c r="AD30" s="61">
        <v>26034</v>
      </c>
      <c r="AE30" s="61">
        <v>0</v>
      </c>
      <c r="AF30" s="32">
        <f>SUM(AG30:AI30)</f>
        <v>151196</v>
      </c>
      <c r="AG30" s="32">
        <f t="shared" si="160"/>
        <v>76035</v>
      </c>
      <c r="AH30" s="32">
        <f t="shared" si="160"/>
        <v>75161</v>
      </c>
      <c r="AI30" s="32">
        <f t="shared" si="160"/>
        <v>0</v>
      </c>
      <c r="AJ30" s="32">
        <f>SUM(AK30:AM30)</f>
        <v>64262</v>
      </c>
      <c r="AK30" s="32">
        <v>35721</v>
      </c>
      <c r="AL30" s="61">
        <v>28541</v>
      </c>
      <c r="AM30" s="61">
        <v>0</v>
      </c>
      <c r="AN30" s="32">
        <f>SUM(AO30:AQ30)</f>
        <v>63616</v>
      </c>
      <c r="AO30" s="32">
        <v>36980</v>
      </c>
      <c r="AP30" s="61">
        <v>26636</v>
      </c>
      <c r="AQ30" s="61">
        <v>0</v>
      </c>
      <c r="AR30" s="32">
        <f>SUM(AS30:AU30)</f>
        <v>39348</v>
      </c>
      <c r="AS30" s="32">
        <v>21035</v>
      </c>
      <c r="AT30" s="61">
        <v>18313</v>
      </c>
      <c r="AU30" s="61">
        <v>0</v>
      </c>
      <c r="AV30" s="32">
        <f>SUM(AW30:AY30)</f>
        <v>167226</v>
      </c>
      <c r="AW30" s="32">
        <f t="shared" si="161"/>
        <v>93736</v>
      </c>
      <c r="AX30" s="32">
        <f t="shared" si="161"/>
        <v>73490</v>
      </c>
      <c r="AY30" s="32">
        <f t="shared" si="161"/>
        <v>0</v>
      </c>
      <c r="AZ30" s="32">
        <f>SUM(BA30:BC30)</f>
        <v>31098</v>
      </c>
      <c r="BA30" s="32">
        <v>14389</v>
      </c>
      <c r="BB30" s="61">
        <v>16709</v>
      </c>
      <c r="BC30" s="61">
        <v>0</v>
      </c>
      <c r="BD30" s="32">
        <f>SUM(BE30:BG30)</f>
        <v>43657</v>
      </c>
      <c r="BE30" s="32">
        <v>24067</v>
      </c>
      <c r="BF30" s="61">
        <v>19590</v>
      </c>
      <c r="BG30" s="61">
        <v>0</v>
      </c>
      <c r="BH30" s="32">
        <f>SUM(BI30:BK30)</f>
        <v>60471</v>
      </c>
      <c r="BI30" s="32">
        <v>24894</v>
      </c>
      <c r="BJ30" s="61">
        <v>35577</v>
      </c>
      <c r="BK30" s="61">
        <v>0</v>
      </c>
      <c r="BL30" s="32">
        <f>SUM(BM30:BO30)</f>
        <v>135226</v>
      </c>
      <c r="BM30" s="32">
        <f t="shared" si="162"/>
        <v>63350</v>
      </c>
      <c r="BN30" s="32">
        <f t="shared" si="162"/>
        <v>71876</v>
      </c>
      <c r="BO30" s="32">
        <f t="shared" si="162"/>
        <v>0</v>
      </c>
      <c r="BP30" s="32">
        <f>SUM(BQ30:BS30)</f>
        <v>637089</v>
      </c>
      <c r="BQ30" s="32">
        <f t="shared" si="163"/>
        <v>331763</v>
      </c>
      <c r="BR30" s="32">
        <f t="shared" si="163"/>
        <v>305326</v>
      </c>
      <c r="BS30" s="32">
        <f t="shared" si="163"/>
        <v>0</v>
      </c>
    </row>
    <row r="31" spans="1:71" s="3" customFormat="1" ht="15" customHeight="1" x14ac:dyDescent="0.25">
      <c r="A31" s="36"/>
      <c r="B31" s="34"/>
      <c r="C31" s="35" t="s">
        <v>33</v>
      </c>
      <c r="D31" s="32">
        <f t="shared" ref="D31" si="164">SUM(E31:G31)</f>
        <v>0</v>
      </c>
      <c r="E31" s="32">
        <f>SUM(E32:E33)</f>
        <v>0</v>
      </c>
      <c r="F31" s="32">
        <f t="shared" ref="F31:G31" si="165">SUM(F32:F33)</f>
        <v>0</v>
      </c>
      <c r="G31" s="32">
        <f t="shared" si="165"/>
        <v>0</v>
      </c>
      <c r="H31" s="32">
        <f t="shared" ref="H31" si="166">SUM(I31:K31)</f>
        <v>0</v>
      </c>
      <c r="I31" s="32">
        <f>SUM(I32:I33)</f>
        <v>0</v>
      </c>
      <c r="J31" s="32">
        <f t="shared" ref="J31:K31" si="167">SUM(J32:J33)</f>
        <v>0</v>
      </c>
      <c r="K31" s="32">
        <f t="shared" si="167"/>
        <v>0</v>
      </c>
      <c r="L31" s="32">
        <f t="shared" ref="L31" si="168">SUM(M31:O31)</f>
        <v>0</v>
      </c>
      <c r="M31" s="32">
        <f>SUM(M32:M33)</f>
        <v>0</v>
      </c>
      <c r="N31" s="32">
        <f t="shared" ref="N31:O31" si="169">SUM(N32:N33)</f>
        <v>0</v>
      </c>
      <c r="O31" s="32">
        <f t="shared" si="169"/>
        <v>0</v>
      </c>
      <c r="P31" s="32">
        <f t="shared" ref="P31" si="170">SUM(Q31:S31)</f>
        <v>0</v>
      </c>
      <c r="Q31" s="32">
        <f>SUM(Q32:Q33)</f>
        <v>0</v>
      </c>
      <c r="R31" s="32">
        <f t="shared" ref="R31:S31" si="171">SUM(R32:R33)</f>
        <v>0</v>
      </c>
      <c r="S31" s="32">
        <f t="shared" si="171"/>
        <v>0</v>
      </c>
      <c r="T31" s="32">
        <f t="shared" ref="T31" si="172">SUM(U31:W31)</f>
        <v>0</v>
      </c>
      <c r="U31" s="32">
        <f>SUM(U32:U33)</f>
        <v>0</v>
      </c>
      <c r="V31" s="32">
        <f t="shared" ref="V31:W31" si="173">SUM(V32:V33)</f>
        <v>0</v>
      </c>
      <c r="W31" s="32">
        <f t="shared" si="173"/>
        <v>0</v>
      </c>
      <c r="X31" s="32">
        <f t="shared" ref="X31" si="174">SUM(Y31:AA31)</f>
        <v>0</v>
      </c>
      <c r="Y31" s="32">
        <f>SUM(Y32:Y33)</f>
        <v>0</v>
      </c>
      <c r="Z31" s="32">
        <f t="shared" ref="Z31:AA31" si="175">SUM(Z32:Z33)</f>
        <v>0</v>
      </c>
      <c r="AA31" s="32">
        <f t="shared" si="175"/>
        <v>0</v>
      </c>
      <c r="AB31" s="32">
        <f t="shared" ref="AB31" si="176">SUM(AC31:AE31)</f>
        <v>0</v>
      </c>
      <c r="AC31" s="32">
        <f>SUM(AC32:AC33)</f>
        <v>0</v>
      </c>
      <c r="AD31" s="32">
        <f t="shared" ref="AD31:AE31" si="177">SUM(AD32:AD33)</f>
        <v>0</v>
      </c>
      <c r="AE31" s="32">
        <f t="shared" si="177"/>
        <v>0</v>
      </c>
      <c r="AF31" s="32">
        <f t="shared" ref="AF31" si="178">SUM(AG31:AI31)</f>
        <v>0</v>
      </c>
      <c r="AG31" s="32">
        <f>SUM(AG32:AG33)</f>
        <v>0</v>
      </c>
      <c r="AH31" s="32">
        <f t="shared" ref="AH31:AI31" si="179">SUM(AH32:AH33)</f>
        <v>0</v>
      </c>
      <c r="AI31" s="32">
        <f t="shared" si="179"/>
        <v>0</v>
      </c>
      <c r="AJ31" s="32">
        <f t="shared" ref="AJ31" si="180">SUM(AK31:AM31)</f>
        <v>0</v>
      </c>
      <c r="AK31" s="32">
        <f>SUM(AK32:AK33)</f>
        <v>0</v>
      </c>
      <c r="AL31" s="32">
        <f t="shared" ref="AL31:AM31" si="181">SUM(AL32:AL33)</f>
        <v>0</v>
      </c>
      <c r="AM31" s="32">
        <f t="shared" si="181"/>
        <v>0</v>
      </c>
      <c r="AN31" s="32">
        <f t="shared" ref="AN31" si="182">SUM(AO31:AQ31)</f>
        <v>0</v>
      </c>
      <c r="AO31" s="32">
        <f>SUM(AO32:AO33)</f>
        <v>0</v>
      </c>
      <c r="AP31" s="32">
        <f t="shared" ref="AP31:AQ31" si="183">SUM(AP32:AP33)</f>
        <v>0</v>
      </c>
      <c r="AQ31" s="32">
        <f t="shared" si="183"/>
        <v>0</v>
      </c>
      <c r="AR31" s="32">
        <f t="shared" ref="AR31" si="184">SUM(AS31:AU31)</f>
        <v>0</v>
      </c>
      <c r="AS31" s="32">
        <f>SUM(AS32:AS33)</f>
        <v>0</v>
      </c>
      <c r="AT31" s="32">
        <f t="shared" ref="AT31:AU31" si="185">SUM(AT32:AT33)</f>
        <v>0</v>
      </c>
      <c r="AU31" s="32">
        <f t="shared" si="185"/>
        <v>0</v>
      </c>
      <c r="AV31" s="32">
        <f t="shared" ref="AV31" si="186">SUM(AW31:AY31)</f>
        <v>0</v>
      </c>
      <c r="AW31" s="32">
        <f>SUM(AW32:AW33)</f>
        <v>0</v>
      </c>
      <c r="AX31" s="32">
        <f t="shared" ref="AX31:AY31" si="187">SUM(AX32:AX33)</f>
        <v>0</v>
      </c>
      <c r="AY31" s="32">
        <f t="shared" si="187"/>
        <v>0</v>
      </c>
      <c r="AZ31" s="32">
        <f t="shared" ref="AZ31" si="188">SUM(BA31:BC31)</f>
        <v>0</v>
      </c>
      <c r="BA31" s="32">
        <f>SUM(BA32:BA33)</f>
        <v>0</v>
      </c>
      <c r="BB31" s="32">
        <f t="shared" ref="BB31:BC31" si="189">SUM(BB32:BB33)</f>
        <v>0</v>
      </c>
      <c r="BC31" s="32">
        <f t="shared" si="189"/>
        <v>0</v>
      </c>
      <c r="BD31" s="32">
        <f t="shared" ref="BD31" si="190">SUM(BE31:BG31)</f>
        <v>0</v>
      </c>
      <c r="BE31" s="32">
        <f>SUM(BE32:BE33)</f>
        <v>0</v>
      </c>
      <c r="BF31" s="32">
        <f t="shared" ref="BF31:BG31" si="191">SUM(BF32:BF33)</f>
        <v>0</v>
      </c>
      <c r="BG31" s="32">
        <f t="shared" si="191"/>
        <v>0</v>
      </c>
      <c r="BH31" s="32">
        <f t="shared" ref="BH31" si="192">SUM(BI31:BK31)</f>
        <v>0</v>
      </c>
      <c r="BI31" s="32">
        <f>SUM(BI32:BI33)</f>
        <v>0</v>
      </c>
      <c r="BJ31" s="32">
        <f t="shared" ref="BJ31:BK31" si="193">SUM(BJ32:BJ33)</f>
        <v>0</v>
      </c>
      <c r="BK31" s="32">
        <f t="shared" si="193"/>
        <v>0</v>
      </c>
      <c r="BL31" s="32">
        <f t="shared" ref="BL31" si="194">SUM(BM31:BO31)</f>
        <v>0</v>
      </c>
      <c r="BM31" s="32">
        <f>SUM(BM32:BM33)</f>
        <v>0</v>
      </c>
      <c r="BN31" s="32">
        <f t="shared" ref="BN31:BO31" si="195">SUM(BN32:BN33)</f>
        <v>0</v>
      </c>
      <c r="BO31" s="32">
        <f t="shared" si="195"/>
        <v>0</v>
      </c>
      <c r="BP31" s="32">
        <f t="shared" ref="BP31" si="196">SUM(BQ31:BS31)</f>
        <v>0</v>
      </c>
      <c r="BQ31" s="32">
        <f>SUM(BQ32:BQ33)</f>
        <v>0</v>
      </c>
      <c r="BR31" s="32">
        <f t="shared" ref="BR31:BS31" si="197">SUM(BR32:BR33)</f>
        <v>0</v>
      </c>
      <c r="BS31" s="32">
        <f t="shared" si="197"/>
        <v>0</v>
      </c>
    </row>
    <row r="32" spans="1:71" s="3" customFormat="1" ht="15" customHeight="1" x14ac:dyDescent="0.25">
      <c r="A32" s="36"/>
      <c r="B32" s="34"/>
      <c r="C32" s="38" t="s">
        <v>34</v>
      </c>
      <c r="D32" s="32">
        <f>SUM(E32:G32)</f>
        <v>0</v>
      </c>
      <c r="E32" s="32">
        <v>0</v>
      </c>
      <c r="F32" s="61">
        <v>0</v>
      </c>
      <c r="G32" s="61">
        <v>0</v>
      </c>
      <c r="H32" s="32">
        <f>SUM(I32:K32)</f>
        <v>0</v>
      </c>
      <c r="I32" s="32">
        <v>0</v>
      </c>
      <c r="J32" s="61">
        <v>0</v>
      </c>
      <c r="K32" s="61">
        <v>0</v>
      </c>
      <c r="L32" s="32">
        <f>SUM(M32:O32)</f>
        <v>0</v>
      </c>
      <c r="M32" s="32">
        <v>0</v>
      </c>
      <c r="N32" s="61">
        <v>0</v>
      </c>
      <c r="O32" s="61">
        <v>0</v>
      </c>
      <c r="P32" s="32">
        <f>SUM(Q32:S32)</f>
        <v>0</v>
      </c>
      <c r="Q32" s="32">
        <f t="shared" ref="Q32:S34" si="198">+E32+I32+M32</f>
        <v>0</v>
      </c>
      <c r="R32" s="32">
        <f t="shared" si="198"/>
        <v>0</v>
      </c>
      <c r="S32" s="32">
        <f t="shared" si="198"/>
        <v>0</v>
      </c>
      <c r="T32" s="32">
        <f>SUM(U32:W32)</f>
        <v>0</v>
      </c>
      <c r="U32" s="32">
        <v>0</v>
      </c>
      <c r="V32" s="61">
        <v>0</v>
      </c>
      <c r="W32" s="61">
        <v>0</v>
      </c>
      <c r="X32" s="32">
        <f>SUM(Y32:AA32)</f>
        <v>0</v>
      </c>
      <c r="Y32" s="32">
        <v>0</v>
      </c>
      <c r="Z32" s="61">
        <v>0</v>
      </c>
      <c r="AA32" s="61">
        <v>0</v>
      </c>
      <c r="AB32" s="32">
        <f>SUM(AC32:AE32)</f>
        <v>0</v>
      </c>
      <c r="AC32" s="32">
        <v>0</v>
      </c>
      <c r="AD32" s="61">
        <v>0</v>
      </c>
      <c r="AE32" s="61">
        <v>0</v>
      </c>
      <c r="AF32" s="32">
        <f>SUM(AG32:AI32)</f>
        <v>0</v>
      </c>
      <c r="AG32" s="32">
        <f t="shared" ref="AG32:AI34" si="199">+U32+Y32+AC32</f>
        <v>0</v>
      </c>
      <c r="AH32" s="32">
        <f t="shared" si="199"/>
        <v>0</v>
      </c>
      <c r="AI32" s="32">
        <f t="shared" si="199"/>
        <v>0</v>
      </c>
      <c r="AJ32" s="32">
        <f>SUM(AK32:AM32)</f>
        <v>0</v>
      </c>
      <c r="AK32" s="32">
        <v>0</v>
      </c>
      <c r="AL32" s="61">
        <v>0</v>
      </c>
      <c r="AM32" s="61">
        <v>0</v>
      </c>
      <c r="AN32" s="32">
        <f>SUM(AO32:AQ32)</f>
        <v>0</v>
      </c>
      <c r="AO32" s="32">
        <v>0</v>
      </c>
      <c r="AP32" s="61">
        <v>0</v>
      </c>
      <c r="AQ32" s="61">
        <v>0</v>
      </c>
      <c r="AR32" s="32">
        <f>SUM(AS32:AU32)</f>
        <v>0</v>
      </c>
      <c r="AS32" s="32">
        <v>0</v>
      </c>
      <c r="AT32" s="61">
        <v>0</v>
      </c>
      <c r="AU32" s="61">
        <v>0</v>
      </c>
      <c r="AV32" s="32">
        <f>SUM(AW32:AY32)</f>
        <v>0</v>
      </c>
      <c r="AW32" s="32">
        <f t="shared" ref="AW32:AY34" si="200">+AK32+AO32+AS32</f>
        <v>0</v>
      </c>
      <c r="AX32" s="32">
        <f t="shared" si="200"/>
        <v>0</v>
      </c>
      <c r="AY32" s="32">
        <f t="shared" si="200"/>
        <v>0</v>
      </c>
      <c r="AZ32" s="32">
        <f>SUM(BA32:BC32)</f>
        <v>0</v>
      </c>
      <c r="BA32" s="32">
        <v>0</v>
      </c>
      <c r="BB32" s="61">
        <v>0</v>
      </c>
      <c r="BC32" s="61">
        <v>0</v>
      </c>
      <c r="BD32" s="32">
        <f>SUM(BE32:BG32)</f>
        <v>0</v>
      </c>
      <c r="BE32" s="32">
        <v>0</v>
      </c>
      <c r="BF32" s="61">
        <v>0</v>
      </c>
      <c r="BG32" s="61">
        <v>0</v>
      </c>
      <c r="BH32" s="32">
        <f>SUM(BI32:BK32)</f>
        <v>0</v>
      </c>
      <c r="BI32" s="32">
        <v>0</v>
      </c>
      <c r="BJ32" s="61">
        <v>0</v>
      </c>
      <c r="BK32" s="61">
        <v>0</v>
      </c>
      <c r="BL32" s="32">
        <f>SUM(BM32:BO32)</f>
        <v>0</v>
      </c>
      <c r="BM32" s="32">
        <f t="shared" ref="BM32:BO34" si="201">+BA32+BE32+BI32</f>
        <v>0</v>
      </c>
      <c r="BN32" s="32">
        <f t="shared" si="201"/>
        <v>0</v>
      </c>
      <c r="BO32" s="32">
        <f t="shared" si="201"/>
        <v>0</v>
      </c>
      <c r="BP32" s="32">
        <f>SUM(BQ32:BS32)</f>
        <v>0</v>
      </c>
      <c r="BQ32" s="32">
        <f t="shared" ref="BQ32:BS34" si="202">+Q32+AG32+AW32+BM32</f>
        <v>0</v>
      </c>
      <c r="BR32" s="32">
        <f t="shared" si="202"/>
        <v>0</v>
      </c>
      <c r="BS32" s="32">
        <f t="shared" si="202"/>
        <v>0</v>
      </c>
    </row>
    <row r="33" spans="1:71" s="3" customFormat="1" ht="15" customHeight="1" x14ac:dyDescent="0.25">
      <c r="A33" s="36"/>
      <c r="B33" s="34"/>
      <c r="C33" s="38" t="s">
        <v>35</v>
      </c>
      <c r="D33" s="32">
        <f>SUM(E33:G33)</f>
        <v>0</v>
      </c>
      <c r="E33" s="32">
        <v>0</v>
      </c>
      <c r="F33" s="61">
        <v>0</v>
      </c>
      <c r="G33" s="61">
        <v>0</v>
      </c>
      <c r="H33" s="32">
        <f>SUM(I33:K33)</f>
        <v>0</v>
      </c>
      <c r="I33" s="32">
        <v>0</v>
      </c>
      <c r="J33" s="61">
        <v>0</v>
      </c>
      <c r="K33" s="61">
        <v>0</v>
      </c>
      <c r="L33" s="32">
        <f>SUM(M33:O33)</f>
        <v>0</v>
      </c>
      <c r="M33" s="32">
        <v>0</v>
      </c>
      <c r="N33" s="61">
        <v>0</v>
      </c>
      <c r="O33" s="61">
        <v>0</v>
      </c>
      <c r="P33" s="32">
        <f>SUM(Q33:S33)</f>
        <v>0</v>
      </c>
      <c r="Q33" s="32">
        <f t="shared" si="198"/>
        <v>0</v>
      </c>
      <c r="R33" s="32">
        <f t="shared" si="198"/>
        <v>0</v>
      </c>
      <c r="S33" s="32">
        <f t="shared" si="198"/>
        <v>0</v>
      </c>
      <c r="T33" s="32">
        <f>SUM(U33:W33)</f>
        <v>0</v>
      </c>
      <c r="U33" s="32">
        <v>0</v>
      </c>
      <c r="V33" s="61">
        <v>0</v>
      </c>
      <c r="W33" s="61">
        <v>0</v>
      </c>
      <c r="X33" s="32">
        <f>SUM(Y33:AA33)</f>
        <v>0</v>
      </c>
      <c r="Y33" s="32">
        <v>0</v>
      </c>
      <c r="Z33" s="61">
        <v>0</v>
      </c>
      <c r="AA33" s="61">
        <v>0</v>
      </c>
      <c r="AB33" s="32">
        <f>SUM(AC33:AE33)</f>
        <v>0</v>
      </c>
      <c r="AC33" s="32">
        <v>0</v>
      </c>
      <c r="AD33" s="61">
        <v>0</v>
      </c>
      <c r="AE33" s="61">
        <v>0</v>
      </c>
      <c r="AF33" s="32">
        <f>SUM(AG33:AI33)</f>
        <v>0</v>
      </c>
      <c r="AG33" s="32">
        <f t="shared" si="199"/>
        <v>0</v>
      </c>
      <c r="AH33" s="32">
        <f t="shared" si="199"/>
        <v>0</v>
      </c>
      <c r="AI33" s="32">
        <f t="shared" si="199"/>
        <v>0</v>
      </c>
      <c r="AJ33" s="32">
        <f>SUM(AK33:AM33)</f>
        <v>0</v>
      </c>
      <c r="AK33" s="32">
        <v>0</v>
      </c>
      <c r="AL33" s="61">
        <v>0</v>
      </c>
      <c r="AM33" s="61">
        <v>0</v>
      </c>
      <c r="AN33" s="32">
        <f>SUM(AO33:AQ33)</f>
        <v>0</v>
      </c>
      <c r="AO33" s="32">
        <v>0</v>
      </c>
      <c r="AP33" s="61">
        <v>0</v>
      </c>
      <c r="AQ33" s="61">
        <v>0</v>
      </c>
      <c r="AR33" s="32">
        <f>SUM(AS33:AU33)</f>
        <v>0</v>
      </c>
      <c r="AS33" s="32">
        <v>0</v>
      </c>
      <c r="AT33" s="61">
        <v>0</v>
      </c>
      <c r="AU33" s="61">
        <v>0</v>
      </c>
      <c r="AV33" s="32">
        <f>SUM(AW33:AY33)</f>
        <v>0</v>
      </c>
      <c r="AW33" s="32">
        <f t="shared" si="200"/>
        <v>0</v>
      </c>
      <c r="AX33" s="32">
        <f t="shared" si="200"/>
        <v>0</v>
      </c>
      <c r="AY33" s="32">
        <f t="shared" si="200"/>
        <v>0</v>
      </c>
      <c r="AZ33" s="32">
        <f>SUM(BA33:BC33)</f>
        <v>0</v>
      </c>
      <c r="BA33" s="32">
        <v>0</v>
      </c>
      <c r="BB33" s="61">
        <v>0</v>
      </c>
      <c r="BC33" s="61">
        <v>0</v>
      </c>
      <c r="BD33" s="32">
        <f>SUM(BE33:BG33)</f>
        <v>0</v>
      </c>
      <c r="BE33" s="32">
        <v>0</v>
      </c>
      <c r="BF33" s="61">
        <v>0</v>
      </c>
      <c r="BG33" s="61">
        <v>0</v>
      </c>
      <c r="BH33" s="32">
        <f>SUM(BI33:BK33)</f>
        <v>0</v>
      </c>
      <c r="BI33" s="32">
        <v>0</v>
      </c>
      <c r="BJ33" s="61">
        <v>0</v>
      </c>
      <c r="BK33" s="61">
        <v>0</v>
      </c>
      <c r="BL33" s="32">
        <f>SUM(BM33:BO33)</f>
        <v>0</v>
      </c>
      <c r="BM33" s="32">
        <f t="shared" si="201"/>
        <v>0</v>
      </c>
      <c r="BN33" s="32">
        <f t="shared" si="201"/>
        <v>0</v>
      </c>
      <c r="BO33" s="32">
        <f t="shared" si="201"/>
        <v>0</v>
      </c>
      <c r="BP33" s="32">
        <f>SUM(BQ33:BS33)</f>
        <v>0</v>
      </c>
      <c r="BQ33" s="32">
        <f t="shared" si="202"/>
        <v>0</v>
      </c>
      <c r="BR33" s="32">
        <f t="shared" si="202"/>
        <v>0</v>
      </c>
      <c r="BS33" s="32">
        <f t="shared" si="202"/>
        <v>0</v>
      </c>
    </row>
    <row r="34" spans="1:71" s="3" customFormat="1" ht="15" customHeight="1" x14ac:dyDescent="0.25">
      <c r="A34" s="36"/>
      <c r="B34" s="34"/>
      <c r="C34" s="35" t="s">
        <v>26</v>
      </c>
      <c r="D34" s="32">
        <f>SUM(E34:G34)</f>
        <v>0</v>
      </c>
      <c r="E34" s="32">
        <v>0</v>
      </c>
      <c r="F34" s="61">
        <v>0</v>
      </c>
      <c r="G34" s="61">
        <v>0</v>
      </c>
      <c r="H34" s="32">
        <f>SUM(I34:K34)</f>
        <v>0</v>
      </c>
      <c r="I34" s="32">
        <v>0</v>
      </c>
      <c r="J34" s="61">
        <v>0</v>
      </c>
      <c r="K34" s="61">
        <v>0</v>
      </c>
      <c r="L34" s="32">
        <f>SUM(M34:O34)</f>
        <v>0</v>
      </c>
      <c r="M34" s="32">
        <v>0</v>
      </c>
      <c r="N34" s="61">
        <v>0</v>
      </c>
      <c r="O34" s="61">
        <v>0</v>
      </c>
      <c r="P34" s="32">
        <f>SUM(Q34:S34)</f>
        <v>0</v>
      </c>
      <c r="Q34" s="32">
        <f t="shared" si="198"/>
        <v>0</v>
      </c>
      <c r="R34" s="32">
        <f t="shared" si="198"/>
        <v>0</v>
      </c>
      <c r="S34" s="32">
        <f t="shared" si="198"/>
        <v>0</v>
      </c>
      <c r="T34" s="32">
        <f>SUM(U34:W34)</f>
        <v>0</v>
      </c>
      <c r="U34" s="32">
        <v>0</v>
      </c>
      <c r="V34" s="61">
        <v>0</v>
      </c>
      <c r="W34" s="61">
        <v>0</v>
      </c>
      <c r="X34" s="32">
        <f>SUM(Y34:AA34)</f>
        <v>0</v>
      </c>
      <c r="Y34" s="32">
        <v>0</v>
      </c>
      <c r="Z34" s="61">
        <v>0</v>
      </c>
      <c r="AA34" s="61">
        <v>0</v>
      </c>
      <c r="AB34" s="32">
        <f>SUM(AC34:AE34)</f>
        <v>0</v>
      </c>
      <c r="AC34" s="32">
        <v>0</v>
      </c>
      <c r="AD34" s="61">
        <v>0</v>
      </c>
      <c r="AE34" s="61">
        <v>0</v>
      </c>
      <c r="AF34" s="32">
        <f>SUM(AG34:AI34)</f>
        <v>0</v>
      </c>
      <c r="AG34" s="32">
        <f t="shared" si="199"/>
        <v>0</v>
      </c>
      <c r="AH34" s="32">
        <f t="shared" si="199"/>
        <v>0</v>
      </c>
      <c r="AI34" s="32">
        <f t="shared" si="199"/>
        <v>0</v>
      </c>
      <c r="AJ34" s="32">
        <f>SUM(AK34:AM34)</f>
        <v>0</v>
      </c>
      <c r="AK34" s="32">
        <v>0</v>
      </c>
      <c r="AL34" s="61">
        <v>0</v>
      </c>
      <c r="AM34" s="61">
        <v>0</v>
      </c>
      <c r="AN34" s="32">
        <f>SUM(AO34:AQ34)</f>
        <v>0</v>
      </c>
      <c r="AO34" s="32">
        <v>0</v>
      </c>
      <c r="AP34" s="61">
        <v>0</v>
      </c>
      <c r="AQ34" s="61">
        <v>0</v>
      </c>
      <c r="AR34" s="32">
        <f>SUM(AS34:AU34)</f>
        <v>0</v>
      </c>
      <c r="AS34" s="32">
        <v>0</v>
      </c>
      <c r="AT34" s="61">
        <v>0</v>
      </c>
      <c r="AU34" s="61">
        <v>0</v>
      </c>
      <c r="AV34" s="32">
        <f>SUM(AW34:AY34)</f>
        <v>0</v>
      </c>
      <c r="AW34" s="32">
        <f t="shared" si="200"/>
        <v>0</v>
      </c>
      <c r="AX34" s="32">
        <f t="shared" si="200"/>
        <v>0</v>
      </c>
      <c r="AY34" s="32">
        <f t="shared" si="200"/>
        <v>0</v>
      </c>
      <c r="AZ34" s="32">
        <f>SUM(BA34:BC34)</f>
        <v>0</v>
      </c>
      <c r="BA34" s="32">
        <v>0</v>
      </c>
      <c r="BB34" s="61">
        <v>0</v>
      </c>
      <c r="BC34" s="61">
        <v>0</v>
      </c>
      <c r="BD34" s="32">
        <f>SUM(BE34:BG34)</f>
        <v>0</v>
      </c>
      <c r="BE34" s="32">
        <v>0</v>
      </c>
      <c r="BF34" s="61">
        <v>0</v>
      </c>
      <c r="BG34" s="61">
        <v>0</v>
      </c>
      <c r="BH34" s="32">
        <f>SUM(BI34:BK34)</f>
        <v>0</v>
      </c>
      <c r="BI34" s="32">
        <v>0</v>
      </c>
      <c r="BJ34" s="61">
        <v>0</v>
      </c>
      <c r="BK34" s="61">
        <v>0</v>
      </c>
      <c r="BL34" s="32">
        <f>SUM(BM34:BO34)</f>
        <v>0</v>
      </c>
      <c r="BM34" s="32">
        <f t="shared" si="201"/>
        <v>0</v>
      </c>
      <c r="BN34" s="32">
        <f t="shared" si="201"/>
        <v>0</v>
      </c>
      <c r="BO34" s="32">
        <f t="shared" si="201"/>
        <v>0</v>
      </c>
      <c r="BP34" s="32">
        <f>SUM(BQ34:BS34)</f>
        <v>0</v>
      </c>
      <c r="BQ34" s="32">
        <f t="shared" si="202"/>
        <v>0</v>
      </c>
      <c r="BR34" s="32">
        <f t="shared" si="202"/>
        <v>0</v>
      </c>
      <c r="BS34" s="32">
        <f t="shared" si="202"/>
        <v>0</v>
      </c>
    </row>
    <row r="35" spans="1:71" s="3" customFormat="1" ht="15" customHeight="1" x14ac:dyDescent="0.25">
      <c r="A35" s="36"/>
      <c r="B35" s="34"/>
      <c r="C35" s="38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3" customFormat="1" ht="15" customHeight="1" x14ac:dyDescent="0.25">
      <c r="A36" s="33"/>
      <c r="B36" s="34" t="s">
        <v>36</v>
      </c>
      <c r="C36" s="35"/>
      <c r="D36" s="32">
        <f t="shared" ref="D36:D49" si="203">SUM(E36:G36)</f>
        <v>1730</v>
      </c>
      <c r="E36" s="32">
        <f>+E37+E41+E44+E49+E52+E53</f>
        <v>865</v>
      </c>
      <c r="F36" s="32">
        <f>+F37+F41+F44+F49+F52+F53</f>
        <v>865</v>
      </c>
      <c r="G36" s="32">
        <f>+G37+G41+G44+G49+G52+G53</f>
        <v>0</v>
      </c>
      <c r="H36" s="32">
        <f t="shared" ref="H36:H49" si="204">SUM(I36:K36)</f>
        <v>2886</v>
      </c>
      <c r="I36" s="32">
        <f>+I37+I41+I44+I49+I52+I53</f>
        <v>1126</v>
      </c>
      <c r="J36" s="32">
        <f>+J37+J41+J44+J49+J52+J53</f>
        <v>1126</v>
      </c>
      <c r="K36" s="32">
        <f>+K37+K41+K44+K49+K52+K53</f>
        <v>634</v>
      </c>
      <c r="L36" s="32">
        <f t="shared" ref="L36:L49" si="205">SUM(M36:O36)</f>
        <v>2478</v>
      </c>
      <c r="M36" s="32">
        <f>+M37+M41+M44+M49+M52+M53</f>
        <v>1239</v>
      </c>
      <c r="N36" s="32">
        <f>+N37+N41+N44+N49+N52+N53</f>
        <v>1239</v>
      </c>
      <c r="O36" s="32">
        <f>+O37+O41+O44+O49+O52+O53</f>
        <v>0</v>
      </c>
      <c r="P36" s="32">
        <f t="shared" ref="P36:P49" si="206">SUM(Q36:S36)</f>
        <v>7094</v>
      </c>
      <c r="Q36" s="32">
        <f>+Q37+Q41+Q44+Q49+Q52+Q53</f>
        <v>3230</v>
      </c>
      <c r="R36" s="32">
        <f>+R37+R41+R44+R49+R52+R53</f>
        <v>3230</v>
      </c>
      <c r="S36" s="32">
        <f>+S37+S41+S44+S49+S52+S53</f>
        <v>634</v>
      </c>
      <c r="T36" s="32">
        <f t="shared" ref="T36:T49" si="207">SUM(U36:W36)</f>
        <v>4542</v>
      </c>
      <c r="U36" s="32">
        <f>+U37+U41+U44+U49+U52+U53</f>
        <v>2088</v>
      </c>
      <c r="V36" s="32">
        <f>+V37+V41+V44+V49+V52+V53</f>
        <v>2088</v>
      </c>
      <c r="W36" s="32">
        <f>+W37+W41+W44+W49+W52+W53</f>
        <v>366</v>
      </c>
      <c r="X36" s="32">
        <f t="shared" ref="X36:X49" si="208">SUM(Y36:AA36)</f>
        <v>4046</v>
      </c>
      <c r="Y36" s="32">
        <f>+Y37+Y41+Y44+Y49+Y52+Y53</f>
        <v>1888</v>
      </c>
      <c r="Z36" s="32">
        <f>+Z37+Z41+Z44+Z49+Z52+Z53</f>
        <v>1888</v>
      </c>
      <c r="AA36" s="32">
        <f>+AA37+AA41+AA44+AA49+AA52+AA53</f>
        <v>270</v>
      </c>
      <c r="AB36" s="32">
        <f t="shared" ref="AB36:AB49" si="209">SUM(AC36:AE36)</f>
        <v>3986</v>
      </c>
      <c r="AC36" s="32">
        <f>+AC37+AC41+AC44+AC49+AC52+AC53</f>
        <v>1254</v>
      </c>
      <c r="AD36" s="32">
        <f>+AD37+AD41+AD44+AD49+AD52+AD53</f>
        <v>1254</v>
      </c>
      <c r="AE36" s="32">
        <f>+AE37+AE41+AE44+AE49+AE52+AE53</f>
        <v>1478</v>
      </c>
      <c r="AF36" s="32">
        <f t="shared" ref="AF36:AF49" si="210">SUM(AG36:AI36)</f>
        <v>12574</v>
      </c>
      <c r="AG36" s="32">
        <f>+AG37+AG41+AG44+AG49+AG52+AG53</f>
        <v>5230</v>
      </c>
      <c r="AH36" s="32">
        <f>+AH37+AH41+AH44+AH49+AH52+AH53</f>
        <v>5230</v>
      </c>
      <c r="AI36" s="32">
        <f>+AI37+AI41+AI44+AI49+AI52+AI53</f>
        <v>2114</v>
      </c>
      <c r="AJ36" s="32">
        <f t="shared" ref="AJ36:AJ49" si="211">SUM(AK36:AM36)</f>
        <v>2350</v>
      </c>
      <c r="AK36" s="32">
        <f>+AK37+AK41+AK44+AK49+AK52+AK53</f>
        <v>1175</v>
      </c>
      <c r="AL36" s="32">
        <f>+AL37+AL41+AL44+AL49+AL52+AL53</f>
        <v>1175</v>
      </c>
      <c r="AM36" s="32">
        <f>+AM37+AM41+AM44+AM49+AM52+AM53</f>
        <v>0</v>
      </c>
      <c r="AN36" s="32">
        <f t="shared" ref="AN36:AN49" si="212">SUM(AO36:AQ36)</f>
        <v>1056</v>
      </c>
      <c r="AO36" s="32">
        <f>+AO37+AO41+AO44+AO49+AO52+AO53</f>
        <v>528</v>
      </c>
      <c r="AP36" s="32">
        <f>+AP37+AP41+AP44+AP49+AP52+AP53</f>
        <v>528</v>
      </c>
      <c r="AQ36" s="32">
        <f>+AQ37+AQ41+AQ44+AQ49+AQ52+AQ53</f>
        <v>0</v>
      </c>
      <c r="AR36" s="32">
        <f t="shared" ref="AR36:AR49" si="213">SUM(AS36:AU36)</f>
        <v>1332</v>
      </c>
      <c r="AS36" s="32">
        <f>+AS37+AS41+AS44+AS49+AS52+AS53</f>
        <v>666</v>
      </c>
      <c r="AT36" s="32">
        <f>+AT37+AT41+AT44+AT49+AT52+AT53</f>
        <v>666</v>
      </c>
      <c r="AU36" s="32">
        <f>+AU37+AU41+AU44+AU49+AU52+AU53</f>
        <v>0</v>
      </c>
      <c r="AV36" s="32">
        <f t="shared" ref="AV36:AV49" si="214">SUM(AW36:AY36)</f>
        <v>4738</v>
      </c>
      <c r="AW36" s="32">
        <f>+AW37+AW41+AW44+AW49+AW52+AW53</f>
        <v>2369</v>
      </c>
      <c r="AX36" s="32">
        <f>+AX37+AX41+AX44+AX49+AX52+AX53</f>
        <v>2369</v>
      </c>
      <c r="AY36" s="32">
        <f>+AY37+AY41+AY44+AY49+AY52+AY53</f>
        <v>0</v>
      </c>
      <c r="AZ36" s="32">
        <f t="shared" ref="AZ36:AZ49" si="215">SUM(BA36:BC36)</f>
        <v>1789</v>
      </c>
      <c r="BA36" s="32">
        <f>+BA37+BA41+BA44+BA49+BA52+BA53</f>
        <v>730</v>
      </c>
      <c r="BB36" s="32">
        <f>+BB37+BB41+BB44+BB49+BB52+BB53</f>
        <v>730</v>
      </c>
      <c r="BC36" s="32">
        <f>+BC37+BC41+BC44+BC49+BC52+BC53</f>
        <v>329</v>
      </c>
      <c r="BD36" s="32">
        <f t="shared" ref="BD36:BD49" si="216">SUM(BE36:BG36)</f>
        <v>4696</v>
      </c>
      <c r="BE36" s="32">
        <f>+BE37+BE41+BE44+BE49+BE52+BE53</f>
        <v>630</v>
      </c>
      <c r="BF36" s="32">
        <f>+BF37+BF41+BF44+BF49+BF52+BF53</f>
        <v>452</v>
      </c>
      <c r="BG36" s="32">
        <f>+BG37+BG41+BG44+BG49+BG52+BG53</f>
        <v>3614</v>
      </c>
      <c r="BH36" s="32">
        <f t="shared" ref="BH36:BH49" si="217">SUM(BI36:BK36)</f>
        <v>1196</v>
      </c>
      <c r="BI36" s="32">
        <f>+BI37+BI41+BI44+BI49+BI52+BI53</f>
        <v>598</v>
      </c>
      <c r="BJ36" s="32">
        <f>+BJ37+BJ41+BJ44+BJ49+BJ52+BJ53</f>
        <v>598</v>
      </c>
      <c r="BK36" s="32">
        <f>+BK37+BK41+BK44+BK49+BK52+BK53</f>
        <v>0</v>
      </c>
      <c r="BL36" s="32">
        <f t="shared" ref="BL36:BL49" si="218">SUM(BM36:BO36)</f>
        <v>7681</v>
      </c>
      <c r="BM36" s="32">
        <f>+BM37+BM41+BM44+BM49+BM52+BM53</f>
        <v>1958</v>
      </c>
      <c r="BN36" s="32">
        <f>+BN37+BN41+BN44+BN49+BN52+BN53</f>
        <v>1780</v>
      </c>
      <c r="BO36" s="32">
        <f>+BO37+BO41+BO44+BO49+BO52+BO53</f>
        <v>3943</v>
      </c>
      <c r="BP36" s="32">
        <f t="shared" ref="BP36:BP49" si="219">SUM(BQ36:BS36)</f>
        <v>32087</v>
      </c>
      <c r="BQ36" s="32">
        <f>+BQ37+BQ41+BQ44+BQ49+BQ52+BQ53</f>
        <v>12787</v>
      </c>
      <c r="BR36" s="32">
        <f>+BR37+BR41+BR44+BR49+BR52+BR53</f>
        <v>12609</v>
      </c>
      <c r="BS36" s="32">
        <f>+BS37+BS41+BS44+BS49+BS52+BS53</f>
        <v>6691</v>
      </c>
    </row>
    <row r="37" spans="1:71" s="3" customFormat="1" ht="15" customHeight="1" x14ac:dyDescent="0.25">
      <c r="A37" s="33"/>
      <c r="B37" s="34"/>
      <c r="C37" s="35" t="s">
        <v>37</v>
      </c>
      <c r="D37" s="32">
        <f t="shared" ref="D37:D41" si="220">SUM(E37:G37)</f>
        <v>0</v>
      </c>
      <c r="E37" s="32">
        <f>E38+E39+E40</f>
        <v>0</v>
      </c>
      <c r="F37" s="32">
        <f t="shared" ref="F37:G37" si="221">F38+F39+F40</f>
        <v>0</v>
      </c>
      <c r="G37" s="32">
        <f t="shared" si="221"/>
        <v>0</v>
      </c>
      <c r="H37" s="32">
        <f t="shared" si="204"/>
        <v>0</v>
      </c>
      <c r="I37" s="32">
        <f t="shared" ref="I37:K37" si="222">I38+I39+I40</f>
        <v>0</v>
      </c>
      <c r="J37" s="32">
        <f t="shared" si="222"/>
        <v>0</v>
      </c>
      <c r="K37" s="32">
        <f t="shared" si="222"/>
        <v>0</v>
      </c>
      <c r="L37" s="32">
        <f t="shared" si="205"/>
        <v>0</v>
      </c>
      <c r="M37" s="32">
        <f t="shared" ref="M37:O37" si="223">M38+M39+M40</f>
        <v>0</v>
      </c>
      <c r="N37" s="32">
        <f t="shared" si="223"/>
        <v>0</v>
      </c>
      <c r="O37" s="32">
        <f t="shared" si="223"/>
        <v>0</v>
      </c>
      <c r="P37" s="32">
        <f t="shared" si="206"/>
        <v>0</v>
      </c>
      <c r="Q37" s="32">
        <f t="shared" ref="Q37:S37" si="224">Q38+Q39+Q40</f>
        <v>0</v>
      </c>
      <c r="R37" s="32">
        <f t="shared" si="224"/>
        <v>0</v>
      </c>
      <c r="S37" s="32">
        <f t="shared" si="224"/>
        <v>0</v>
      </c>
      <c r="T37" s="32">
        <f t="shared" si="207"/>
        <v>0</v>
      </c>
      <c r="U37" s="32">
        <f t="shared" ref="U37:W37" si="225">U38+U39+U40</f>
        <v>0</v>
      </c>
      <c r="V37" s="32">
        <f t="shared" si="225"/>
        <v>0</v>
      </c>
      <c r="W37" s="32">
        <f t="shared" si="225"/>
        <v>0</v>
      </c>
      <c r="X37" s="32">
        <f t="shared" si="208"/>
        <v>0</v>
      </c>
      <c r="Y37" s="32">
        <f t="shared" ref="Y37:AA37" si="226">Y38+Y39+Y40</f>
        <v>0</v>
      </c>
      <c r="Z37" s="32">
        <f t="shared" si="226"/>
        <v>0</v>
      </c>
      <c r="AA37" s="32">
        <f t="shared" si="226"/>
        <v>0</v>
      </c>
      <c r="AB37" s="32">
        <f t="shared" si="209"/>
        <v>64</v>
      </c>
      <c r="AC37" s="32">
        <f t="shared" ref="AC37:AE37" si="227">AC38+AC39+AC40</f>
        <v>0</v>
      </c>
      <c r="AD37" s="32">
        <f t="shared" si="227"/>
        <v>0</v>
      </c>
      <c r="AE37" s="32">
        <f t="shared" si="227"/>
        <v>64</v>
      </c>
      <c r="AF37" s="32">
        <f t="shared" si="210"/>
        <v>64</v>
      </c>
      <c r="AG37" s="32">
        <f t="shared" ref="AG37:AI37" si="228">AG38+AG39+AG40</f>
        <v>0</v>
      </c>
      <c r="AH37" s="32">
        <f t="shared" si="228"/>
        <v>0</v>
      </c>
      <c r="AI37" s="32">
        <f t="shared" si="228"/>
        <v>64</v>
      </c>
      <c r="AJ37" s="32">
        <f t="shared" si="211"/>
        <v>0</v>
      </c>
      <c r="AK37" s="32">
        <f t="shared" ref="AK37:AM37" si="229">AK38+AK39+AK40</f>
        <v>0</v>
      </c>
      <c r="AL37" s="32">
        <f t="shared" si="229"/>
        <v>0</v>
      </c>
      <c r="AM37" s="32">
        <f t="shared" si="229"/>
        <v>0</v>
      </c>
      <c r="AN37" s="32">
        <f t="shared" si="212"/>
        <v>0</v>
      </c>
      <c r="AO37" s="32">
        <f t="shared" ref="AO37:AQ37" si="230">AO38+AO39+AO40</f>
        <v>0</v>
      </c>
      <c r="AP37" s="32">
        <f t="shared" si="230"/>
        <v>0</v>
      </c>
      <c r="AQ37" s="32">
        <f t="shared" si="230"/>
        <v>0</v>
      </c>
      <c r="AR37" s="32">
        <f t="shared" si="213"/>
        <v>0</v>
      </c>
      <c r="AS37" s="32">
        <f t="shared" ref="AS37:AU37" si="231">AS38+AS39+AS40</f>
        <v>0</v>
      </c>
      <c r="AT37" s="32">
        <f t="shared" si="231"/>
        <v>0</v>
      </c>
      <c r="AU37" s="32">
        <f t="shared" si="231"/>
        <v>0</v>
      </c>
      <c r="AV37" s="32">
        <f t="shared" si="214"/>
        <v>0</v>
      </c>
      <c r="AW37" s="32">
        <f t="shared" ref="AW37:AY37" si="232">AW38+AW39+AW40</f>
        <v>0</v>
      </c>
      <c r="AX37" s="32">
        <f t="shared" si="232"/>
        <v>0</v>
      </c>
      <c r="AY37" s="32">
        <f t="shared" si="232"/>
        <v>0</v>
      </c>
      <c r="AZ37" s="32">
        <f t="shared" si="215"/>
        <v>0</v>
      </c>
      <c r="BA37" s="32">
        <f t="shared" ref="BA37:BC37" si="233">BA38+BA39+BA40</f>
        <v>0</v>
      </c>
      <c r="BB37" s="32">
        <f t="shared" si="233"/>
        <v>0</v>
      </c>
      <c r="BC37" s="32">
        <f t="shared" si="233"/>
        <v>0</v>
      </c>
      <c r="BD37" s="32">
        <f t="shared" si="216"/>
        <v>3118</v>
      </c>
      <c r="BE37" s="32">
        <f t="shared" ref="BE37:BG37" si="234">BE38+BE39+BE40</f>
        <v>0</v>
      </c>
      <c r="BF37" s="32">
        <f t="shared" si="234"/>
        <v>0</v>
      </c>
      <c r="BG37" s="32">
        <f t="shared" si="234"/>
        <v>3118</v>
      </c>
      <c r="BH37" s="32">
        <f t="shared" si="217"/>
        <v>0</v>
      </c>
      <c r="BI37" s="32">
        <f t="shared" ref="BI37:BK37" si="235">BI38+BI39+BI40</f>
        <v>0</v>
      </c>
      <c r="BJ37" s="32">
        <f t="shared" si="235"/>
        <v>0</v>
      </c>
      <c r="BK37" s="32">
        <f t="shared" si="235"/>
        <v>0</v>
      </c>
      <c r="BL37" s="32">
        <f t="shared" si="218"/>
        <v>3118</v>
      </c>
      <c r="BM37" s="32">
        <f t="shared" ref="BM37:BO37" si="236">BM38+BM39+BM40</f>
        <v>0</v>
      </c>
      <c r="BN37" s="32">
        <f t="shared" si="236"/>
        <v>0</v>
      </c>
      <c r="BO37" s="32">
        <f t="shared" si="236"/>
        <v>3118</v>
      </c>
      <c r="BP37" s="32">
        <f t="shared" si="219"/>
        <v>3182</v>
      </c>
      <c r="BQ37" s="32">
        <f t="shared" ref="BQ37:BS37" si="237">BQ38+BQ39+BQ40</f>
        <v>0</v>
      </c>
      <c r="BR37" s="32">
        <f t="shared" si="237"/>
        <v>0</v>
      </c>
      <c r="BS37" s="32">
        <f t="shared" si="237"/>
        <v>3182</v>
      </c>
    </row>
    <row r="38" spans="1:71" s="3" customFormat="1" ht="15" customHeight="1" x14ac:dyDescent="0.2">
      <c r="A38" s="36"/>
      <c r="B38" s="37"/>
      <c r="C38" s="38" t="s">
        <v>38</v>
      </c>
      <c r="D38" s="32">
        <f>SUM(E38:G38)</f>
        <v>0</v>
      </c>
      <c r="E38" s="32">
        <v>0</v>
      </c>
      <c r="F38" s="61">
        <v>0</v>
      </c>
      <c r="G38" s="61">
        <v>0</v>
      </c>
      <c r="H38" s="32">
        <f>SUM(I38:K38)</f>
        <v>0</v>
      </c>
      <c r="I38" s="32">
        <v>0</v>
      </c>
      <c r="J38" s="61">
        <v>0</v>
      </c>
      <c r="K38" s="61">
        <v>0</v>
      </c>
      <c r="L38" s="32">
        <f>SUM(M38:O38)</f>
        <v>0</v>
      </c>
      <c r="M38" s="32">
        <v>0</v>
      </c>
      <c r="N38" s="61">
        <v>0</v>
      </c>
      <c r="O38" s="61">
        <v>0</v>
      </c>
      <c r="P38" s="32">
        <f>SUM(Q38:S38)</f>
        <v>0</v>
      </c>
      <c r="Q38" s="32">
        <f t="shared" ref="Q38:S40" si="238">+E38+I38+M38</f>
        <v>0</v>
      </c>
      <c r="R38" s="32">
        <f t="shared" si="238"/>
        <v>0</v>
      </c>
      <c r="S38" s="32">
        <f t="shared" si="238"/>
        <v>0</v>
      </c>
      <c r="T38" s="32">
        <f>SUM(U38:W38)</f>
        <v>0</v>
      </c>
      <c r="U38" s="32">
        <v>0</v>
      </c>
      <c r="V38" s="61">
        <v>0</v>
      </c>
      <c r="W38" s="61">
        <v>0</v>
      </c>
      <c r="X38" s="32">
        <f>SUM(Y38:AA38)</f>
        <v>0</v>
      </c>
      <c r="Y38" s="32">
        <v>0</v>
      </c>
      <c r="Z38" s="61">
        <v>0</v>
      </c>
      <c r="AA38" s="61">
        <v>0</v>
      </c>
      <c r="AB38" s="32">
        <f>SUM(AC38:AE38)</f>
        <v>0</v>
      </c>
      <c r="AC38" s="32">
        <v>0</v>
      </c>
      <c r="AD38" s="61">
        <v>0</v>
      </c>
      <c r="AE38" s="61">
        <v>0</v>
      </c>
      <c r="AF38" s="32">
        <f>SUM(AG38:AI38)</f>
        <v>0</v>
      </c>
      <c r="AG38" s="32">
        <f t="shared" ref="AG38:AI40" si="239">+U38+Y38+AC38</f>
        <v>0</v>
      </c>
      <c r="AH38" s="32">
        <f t="shared" si="239"/>
        <v>0</v>
      </c>
      <c r="AI38" s="32">
        <f t="shared" si="239"/>
        <v>0</v>
      </c>
      <c r="AJ38" s="32">
        <f>SUM(AK38:AM38)</f>
        <v>0</v>
      </c>
      <c r="AK38" s="32">
        <v>0</v>
      </c>
      <c r="AL38" s="61">
        <v>0</v>
      </c>
      <c r="AM38" s="61">
        <v>0</v>
      </c>
      <c r="AN38" s="32">
        <f>SUM(AO38:AQ38)</f>
        <v>0</v>
      </c>
      <c r="AO38" s="32">
        <v>0</v>
      </c>
      <c r="AP38" s="61">
        <v>0</v>
      </c>
      <c r="AQ38" s="61">
        <v>0</v>
      </c>
      <c r="AR38" s="32">
        <f>SUM(AS38:AU38)</f>
        <v>0</v>
      </c>
      <c r="AS38" s="32">
        <v>0</v>
      </c>
      <c r="AT38" s="61">
        <v>0</v>
      </c>
      <c r="AU38" s="61">
        <v>0</v>
      </c>
      <c r="AV38" s="32">
        <f>SUM(AW38:AY38)</f>
        <v>0</v>
      </c>
      <c r="AW38" s="32">
        <f t="shared" ref="AW38:AY40" si="240">+AK38+AO38+AS38</f>
        <v>0</v>
      </c>
      <c r="AX38" s="32">
        <f t="shared" si="240"/>
        <v>0</v>
      </c>
      <c r="AY38" s="32">
        <f t="shared" si="240"/>
        <v>0</v>
      </c>
      <c r="AZ38" s="32">
        <f>SUM(BA38:BC38)</f>
        <v>0</v>
      </c>
      <c r="BA38" s="32">
        <v>0</v>
      </c>
      <c r="BB38" s="61">
        <v>0</v>
      </c>
      <c r="BC38" s="61">
        <v>0</v>
      </c>
      <c r="BD38" s="32">
        <f>SUM(BE38:BG38)</f>
        <v>0</v>
      </c>
      <c r="BE38" s="32">
        <v>0</v>
      </c>
      <c r="BF38" s="61">
        <v>0</v>
      </c>
      <c r="BG38" s="61">
        <v>0</v>
      </c>
      <c r="BH38" s="32">
        <f>SUM(BI38:BK38)</f>
        <v>0</v>
      </c>
      <c r="BI38" s="32">
        <v>0</v>
      </c>
      <c r="BJ38" s="61">
        <v>0</v>
      </c>
      <c r="BK38" s="61">
        <v>0</v>
      </c>
      <c r="BL38" s="32">
        <f>SUM(BM38:BO38)</f>
        <v>0</v>
      </c>
      <c r="BM38" s="32">
        <f t="shared" ref="BM38:BO40" si="241">+BA38+BE38+BI38</f>
        <v>0</v>
      </c>
      <c r="BN38" s="32">
        <f t="shared" si="241"/>
        <v>0</v>
      </c>
      <c r="BO38" s="32">
        <f t="shared" si="241"/>
        <v>0</v>
      </c>
      <c r="BP38" s="32">
        <f>SUM(BQ38:BS38)</f>
        <v>0</v>
      </c>
      <c r="BQ38" s="32">
        <f t="shared" ref="BQ38:BS40" si="242">+Q38+AG38+AW38+BM38</f>
        <v>0</v>
      </c>
      <c r="BR38" s="32">
        <f t="shared" si="242"/>
        <v>0</v>
      </c>
      <c r="BS38" s="32">
        <f t="shared" si="242"/>
        <v>0</v>
      </c>
    </row>
    <row r="39" spans="1:71" s="3" customFormat="1" ht="15" customHeight="1" x14ac:dyDescent="0.2">
      <c r="A39" s="36"/>
      <c r="B39" s="37"/>
      <c r="C39" s="38" t="s">
        <v>37</v>
      </c>
      <c r="D39" s="32">
        <f>SUM(E39:G39)</f>
        <v>0</v>
      </c>
      <c r="E39" s="32">
        <v>0</v>
      </c>
      <c r="F39" s="61">
        <v>0</v>
      </c>
      <c r="G39" s="61">
        <v>0</v>
      </c>
      <c r="H39" s="32">
        <f>SUM(I39:K39)</f>
        <v>0</v>
      </c>
      <c r="I39" s="32">
        <v>0</v>
      </c>
      <c r="J39" s="61">
        <v>0</v>
      </c>
      <c r="K39" s="61">
        <v>0</v>
      </c>
      <c r="L39" s="32">
        <f>SUM(M39:O39)</f>
        <v>0</v>
      </c>
      <c r="M39" s="32">
        <v>0</v>
      </c>
      <c r="N39" s="61">
        <v>0</v>
      </c>
      <c r="O39" s="61">
        <v>0</v>
      </c>
      <c r="P39" s="32">
        <f>SUM(Q39:S39)</f>
        <v>0</v>
      </c>
      <c r="Q39" s="32">
        <f t="shared" si="238"/>
        <v>0</v>
      </c>
      <c r="R39" s="32">
        <f t="shared" si="238"/>
        <v>0</v>
      </c>
      <c r="S39" s="32">
        <f t="shared" si="238"/>
        <v>0</v>
      </c>
      <c r="T39" s="32">
        <f>SUM(U39:W39)</f>
        <v>0</v>
      </c>
      <c r="U39" s="32">
        <v>0</v>
      </c>
      <c r="V39" s="61">
        <v>0</v>
      </c>
      <c r="W39" s="61">
        <v>0</v>
      </c>
      <c r="X39" s="32">
        <f>SUM(Y39:AA39)</f>
        <v>0</v>
      </c>
      <c r="Y39" s="32">
        <v>0</v>
      </c>
      <c r="Z39" s="61">
        <v>0</v>
      </c>
      <c r="AA39" s="61">
        <v>0</v>
      </c>
      <c r="AB39" s="32">
        <f>SUM(AC39:AE39)</f>
        <v>0</v>
      </c>
      <c r="AC39" s="32">
        <v>0</v>
      </c>
      <c r="AD39" s="61">
        <v>0</v>
      </c>
      <c r="AE39" s="61">
        <v>0</v>
      </c>
      <c r="AF39" s="32">
        <f>SUM(AG39:AI39)</f>
        <v>0</v>
      </c>
      <c r="AG39" s="32">
        <f t="shared" si="239"/>
        <v>0</v>
      </c>
      <c r="AH39" s="32">
        <f t="shared" si="239"/>
        <v>0</v>
      </c>
      <c r="AI39" s="32">
        <f t="shared" si="239"/>
        <v>0</v>
      </c>
      <c r="AJ39" s="32">
        <f>SUM(AK39:AM39)</f>
        <v>0</v>
      </c>
      <c r="AK39" s="32">
        <v>0</v>
      </c>
      <c r="AL39" s="61">
        <v>0</v>
      </c>
      <c r="AM39" s="61">
        <v>0</v>
      </c>
      <c r="AN39" s="32">
        <f>SUM(AO39:AQ39)</f>
        <v>0</v>
      </c>
      <c r="AO39" s="32">
        <v>0</v>
      </c>
      <c r="AP39" s="61">
        <v>0</v>
      </c>
      <c r="AQ39" s="61">
        <v>0</v>
      </c>
      <c r="AR39" s="32">
        <f>SUM(AS39:AU39)</f>
        <v>0</v>
      </c>
      <c r="AS39" s="32">
        <v>0</v>
      </c>
      <c r="AT39" s="61">
        <v>0</v>
      </c>
      <c r="AU39" s="61">
        <v>0</v>
      </c>
      <c r="AV39" s="32">
        <f>SUM(AW39:AY39)</f>
        <v>0</v>
      </c>
      <c r="AW39" s="32">
        <f t="shared" si="240"/>
        <v>0</v>
      </c>
      <c r="AX39" s="32">
        <f t="shared" si="240"/>
        <v>0</v>
      </c>
      <c r="AY39" s="32">
        <f t="shared" si="240"/>
        <v>0</v>
      </c>
      <c r="AZ39" s="32">
        <f>SUM(BA39:BC39)</f>
        <v>0</v>
      </c>
      <c r="BA39" s="32">
        <v>0</v>
      </c>
      <c r="BB39" s="61">
        <v>0</v>
      </c>
      <c r="BC39" s="61">
        <v>0</v>
      </c>
      <c r="BD39" s="32">
        <f>SUM(BE39:BG39)</f>
        <v>0</v>
      </c>
      <c r="BE39" s="32">
        <v>0</v>
      </c>
      <c r="BF39" s="61">
        <v>0</v>
      </c>
      <c r="BG39" s="61">
        <v>0</v>
      </c>
      <c r="BH39" s="32">
        <f>SUM(BI39:BK39)</f>
        <v>0</v>
      </c>
      <c r="BI39" s="32">
        <v>0</v>
      </c>
      <c r="BJ39" s="61">
        <v>0</v>
      </c>
      <c r="BK39" s="61">
        <v>0</v>
      </c>
      <c r="BL39" s="32">
        <f>SUM(BM39:BO39)</f>
        <v>0</v>
      </c>
      <c r="BM39" s="32">
        <f t="shared" si="241"/>
        <v>0</v>
      </c>
      <c r="BN39" s="32">
        <f t="shared" si="241"/>
        <v>0</v>
      </c>
      <c r="BO39" s="32">
        <f t="shared" si="241"/>
        <v>0</v>
      </c>
      <c r="BP39" s="32">
        <f>SUM(BQ39:BS39)</f>
        <v>0</v>
      </c>
      <c r="BQ39" s="32">
        <f t="shared" si="242"/>
        <v>0</v>
      </c>
      <c r="BR39" s="32">
        <f t="shared" si="242"/>
        <v>0</v>
      </c>
      <c r="BS39" s="32">
        <f t="shared" si="242"/>
        <v>0</v>
      </c>
    </row>
    <row r="40" spans="1:71" s="3" customFormat="1" ht="15" customHeight="1" x14ac:dyDescent="0.2">
      <c r="A40" s="36"/>
      <c r="B40" s="37"/>
      <c r="C40" s="38" t="s">
        <v>39</v>
      </c>
      <c r="D40" s="32">
        <f>SUM(E40:G40)</f>
        <v>0</v>
      </c>
      <c r="E40" s="32">
        <v>0</v>
      </c>
      <c r="F40" s="61">
        <v>0</v>
      </c>
      <c r="G40" s="61">
        <v>0</v>
      </c>
      <c r="H40" s="32">
        <f>SUM(I40:K40)</f>
        <v>0</v>
      </c>
      <c r="I40" s="32">
        <v>0</v>
      </c>
      <c r="J40" s="61">
        <v>0</v>
      </c>
      <c r="K40" s="61">
        <v>0</v>
      </c>
      <c r="L40" s="32">
        <f>SUM(M40:O40)</f>
        <v>0</v>
      </c>
      <c r="M40" s="32">
        <v>0</v>
      </c>
      <c r="N40" s="61">
        <v>0</v>
      </c>
      <c r="O40" s="61">
        <v>0</v>
      </c>
      <c r="P40" s="32">
        <f>SUM(Q40:S40)</f>
        <v>0</v>
      </c>
      <c r="Q40" s="32">
        <f t="shared" si="238"/>
        <v>0</v>
      </c>
      <c r="R40" s="32">
        <f t="shared" si="238"/>
        <v>0</v>
      </c>
      <c r="S40" s="32">
        <f t="shared" si="238"/>
        <v>0</v>
      </c>
      <c r="T40" s="32">
        <f>SUM(U40:W40)</f>
        <v>0</v>
      </c>
      <c r="U40" s="32">
        <v>0</v>
      </c>
      <c r="V40" s="61">
        <v>0</v>
      </c>
      <c r="W40" s="61">
        <v>0</v>
      </c>
      <c r="X40" s="32">
        <f>SUM(Y40:AA40)</f>
        <v>0</v>
      </c>
      <c r="Y40" s="32">
        <v>0</v>
      </c>
      <c r="Z40" s="61">
        <v>0</v>
      </c>
      <c r="AA40" s="61">
        <v>0</v>
      </c>
      <c r="AB40" s="32">
        <f>SUM(AC40:AE40)</f>
        <v>64</v>
      </c>
      <c r="AC40" s="32">
        <v>0</v>
      </c>
      <c r="AD40" s="61">
        <v>0</v>
      </c>
      <c r="AE40" s="61">
        <v>64</v>
      </c>
      <c r="AF40" s="32">
        <f>SUM(AG40:AI40)</f>
        <v>64</v>
      </c>
      <c r="AG40" s="32">
        <f t="shared" si="239"/>
        <v>0</v>
      </c>
      <c r="AH40" s="32">
        <f t="shared" si="239"/>
        <v>0</v>
      </c>
      <c r="AI40" s="32">
        <f t="shared" si="239"/>
        <v>64</v>
      </c>
      <c r="AJ40" s="32">
        <f>SUM(AK40:AM40)</f>
        <v>0</v>
      </c>
      <c r="AK40" s="32">
        <v>0</v>
      </c>
      <c r="AL40" s="61">
        <v>0</v>
      </c>
      <c r="AM40" s="61">
        <v>0</v>
      </c>
      <c r="AN40" s="32">
        <f>SUM(AO40:AQ40)</f>
        <v>0</v>
      </c>
      <c r="AO40" s="32">
        <v>0</v>
      </c>
      <c r="AP40" s="61">
        <v>0</v>
      </c>
      <c r="AQ40" s="61">
        <v>0</v>
      </c>
      <c r="AR40" s="32">
        <f>SUM(AS40:AU40)</f>
        <v>0</v>
      </c>
      <c r="AS40" s="32">
        <v>0</v>
      </c>
      <c r="AT40" s="61">
        <v>0</v>
      </c>
      <c r="AU40" s="61">
        <v>0</v>
      </c>
      <c r="AV40" s="32">
        <f>SUM(AW40:AY40)</f>
        <v>0</v>
      </c>
      <c r="AW40" s="32">
        <f t="shared" si="240"/>
        <v>0</v>
      </c>
      <c r="AX40" s="32">
        <f t="shared" si="240"/>
        <v>0</v>
      </c>
      <c r="AY40" s="32">
        <f t="shared" si="240"/>
        <v>0</v>
      </c>
      <c r="AZ40" s="32">
        <f>SUM(BA40:BC40)</f>
        <v>0</v>
      </c>
      <c r="BA40" s="32">
        <v>0</v>
      </c>
      <c r="BB40" s="61">
        <v>0</v>
      </c>
      <c r="BC40" s="61">
        <v>0</v>
      </c>
      <c r="BD40" s="32">
        <f>SUM(BE40:BG40)</f>
        <v>3118</v>
      </c>
      <c r="BE40" s="32">
        <v>0</v>
      </c>
      <c r="BF40" s="61">
        <v>0</v>
      </c>
      <c r="BG40" s="61">
        <v>3118</v>
      </c>
      <c r="BH40" s="32">
        <f>SUM(BI40:BK40)</f>
        <v>0</v>
      </c>
      <c r="BI40" s="32">
        <v>0</v>
      </c>
      <c r="BJ40" s="61">
        <v>0</v>
      </c>
      <c r="BK40" s="61">
        <v>0</v>
      </c>
      <c r="BL40" s="32">
        <f>SUM(BM40:BO40)</f>
        <v>3118</v>
      </c>
      <c r="BM40" s="32">
        <f t="shared" si="241"/>
        <v>0</v>
      </c>
      <c r="BN40" s="32">
        <f t="shared" si="241"/>
        <v>0</v>
      </c>
      <c r="BO40" s="32">
        <f t="shared" si="241"/>
        <v>3118</v>
      </c>
      <c r="BP40" s="32">
        <f>SUM(BQ40:BS40)</f>
        <v>3182</v>
      </c>
      <c r="BQ40" s="32">
        <f t="shared" si="242"/>
        <v>0</v>
      </c>
      <c r="BR40" s="32">
        <f t="shared" si="242"/>
        <v>0</v>
      </c>
      <c r="BS40" s="32">
        <f t="shared" si="242"/>
        <v>3182</v>
      </c>
    </row>
    <row r="41" spans="1:71" s="3" customFormat="1" ht="15" customHeight="1" x14ac:dyDescent="0.2">
      <c r="A41" s="36"/>
      <c r="B41" s="37"/>
      <c r="C41" s="35" t="s">
        <v>40</v>
      </c>
      <c r="D41" s="32">
        <f t="shared" si="220"/>
        <v>865</v>
      </c>
      <c r="E41" s="32">
        <f>SUM(E42:E43)</f>
        <v>450</v>
      </c>
      <c r="F41" s="32">
        <f t="shared" ref="F41:G41" si="243">SUM(F42:F43)</f>
        <v>415</v>
      </c>
      <c r="G41" s="32">
        <f t="shared" si="243"/>
        <v>0</v>
      </c>
      <c r="H41" s="32">
        <f t="shared" ref="H41" si="244">SUM(I41:K41)</f>
        <v>1126</v>
      </c>
      <c r="I41" s="32">
        <f>SUM(I42:I43)</f>
        <v>543</v>
      </c>
      <c r="J41" s="32">
        <f t="shared" ref="J41:K41" si="245">SUM(J42:J43)</f>
        <v>583</v>
      </c>
      <c r="K41" s="32">
        <f t="shared" si="245"/>
        <v>0</v>
      </c>
      <c r="L41" s="32">
        <f t="shared" ref="L41" si="246">SUM(M41:O41)</f>
        <v>1239</v>
      </c>
      <c r="M41" s="32">
        <f>SUM(M42:M43)</f>
        <v>590</v>
      </c>
      <c r="N41" s="32">
        <f t="shared" ref="N41:O41" si="247">SUM(N42:N43)</f>
        <v>649</v>
      </c>
      <c r="O41" s="32">
        <f t="shared" si="247"/>
        <v>0</v>
      </c>
      <c r="P41" s="32">
        <f t="shared" ref="P41" si="248">SUM(Q41:S41)</f>
        <v>3230</v>
      </c>
      <c r="Q41" s="32">
        <f>SUM(Q42:Q43)</f>
        <v>1583</v>
      </c>
      <c r="R41" s="32">
        <f t="shared" ref="R41:S41" si="249">SUM(R42:R43)</f>
        <v>1647</v>
      </c>
      <c r="S41" s="32">
        <f t="shared" si="249"/>
        <v>0</v>
      </c>
      <c r="T41" s="32">
        <f t="shared" ref="T41" si="250">SUM(U41:W41)</f>
        <v>2088</v>
      </c>
      <c r="U41" s="32">
        <f>SUM(U42:U43)</f>
        <v>1043</v>
      </c>
      <c r="V41" s="32">
        <f t="shared" ref="V41:W41" si="251">SUM(V42:V43)</f>
        <v>1045</v>
      </c>
      <c r="W41" s="32">
        <f t="shared" si="251"/>
        <v>0</v>
      </c>
      <c r="X41" s="32">
        <f t="shared" ref="X41" si="252">SUM(Y41:AA41)</f>
        <v>2022</v>
      </c>
      <c r="Y41" s="32">
        <f>SUM(Y42:Y43)</f>
        <v>1046</v>
      </c>
      <c r="Z41" s="32">
        <f t="shared" ref="Z41:AA41" si="253">SUM(Z42:Z43)</f>
        <v>976</v>
      </c>
      <c r="AA41" s="32">
        <f t="shared" si="253"/>
        <v>0</v>
      </c>
      <c r="AB41" s="32">
        <f t="shared" ref="AB41" si="254">SUM(AC41:AE41)</f>
        <v>1328</v>
      </c>
      <c r="AC41" s="32">
        <f>SUM(AC42:AC43)</f>
        <v>666</v>
      </c>
      <c r="AD41" s="32">
        <f t="shared" ref="AD41:AE41" si="255">SUM(AD42:AD43)</f>
        <v>588</v>
      </c>
      <c r="AE41" s="32">
        <f t="shared" si="255"/>
        <v>74</v>
      </c>
      <c r="AF41" s="32">
        <f t="shared" ref="AF41" si="256">SUM(AG41:AI41)</f>
        <v>5438</v>
      </c>
      <c r="AG41" s="32">
        <f>SUM(AG42:AG43)</f>
        <v>2755</v>
      </c>
      <c r="AH41" s="32">
        <f t="shared" ref="AH41:AI41" si="257">SUM(AH42:AH43)</f>
        <v>2609</v>
      </c>
      <c r="AI41" s="32">
        <f t="shared" si="257"/>
        <v>74</v>
      </c>
      <c r="AJ41" s="32">
        <f t="shared" ref="AJ41" si="258">SUM(AK41:AM41)</f>
        <v>1175</v>
      </c>
      <c r="AK41" s="32">
        <f>SUM(AK42:AK43)</f>
        <v>537</v>
      </c>
      <c r="AL41" s="32">
        <f t="shared" ref="AL41:AM41" si="259">SUM(AL42:AL43)</f>
        <v>638</v>
      </c>
      <c r="AM41" s="32">
        <f t="shared" si="259"/>
        <v>0</v>
      </c>
      <c r="AN41" s="32">
        <f t="shared" ref="AN41" si="260">SUM(AO41:AQ41)</f>
        <v>528</v>
      </c>
      <c r="AO41" s="32">
        <f>SUM(AO42:AO43)</f>
        <v>318</v>
      </c>
      <c r="AP41" s="32">
        <f t="shared" ref="AP41:AQ41" si="261">SUM(AP42:AP43)</f>
        <v>210</v>
      </c>
      <c r="AQ41" s="32">
        <f t="shared" si="261"/>
        <v>0</v>
      </c>
      <c r="AR41" s="32">
        <f t="shared" ref="AR41" si="262">SUM(AS41:AU41)</f>
        <v>666</v>
      </c>
      <c r="AS41" s="32">
        <f>SUM(AS42:AS43)</f>
        <v>346</v>
      </c>
      <c r="AT41" s="32">
        <f t="shared" ref="AT41:AU41" si="263">SUM(AT42:AT43)</f>
        <v>320</v>
      </c>
      <c r="AU41" s="32">
        <f t="shared" si="263"/>
        <v>0</v>
      </c>
      <c r="AV41" s="32">
        <f t="shared" ref="AV41" si="264">SUM(AW41:AY41)</f>
        <v>2369</v>
      </c>
      <c r="AW41" s="32">
        <f>SUM(AW42:AW43)</f>
        <v>1201</v>
      </c>
      <c r="AX41" s="32">
        <f t="shared" ref="AX41:AY41" si="265">SUM(AX42:AX43)</f>
        <v>1168</v>
      </c>
      <c r="AY41" s="32">
        <f t="shared" si="265"/>
        <v>0</v>
      </c>
      <c r="AZ41" s="32">
        <f t="shared" ref="AZ41" si="266">SUM(BA41:BC41)</f>
        <v>730</v>
      </c>
      <c r="BA41" s="32">
        <f>SUM(BA42:BA43)</f>
        <v>334</v>
      </c>
      <c r="BB41" s="32">
        <f t="shared" ref="BB41:BC41" si="267">SUM(BB42:BB43)</f>
        <v>396</v>
      </c>
      <c r="BC41" s="32">
        <f t="shared" si="267"/>
        <v>0</v>
      </c>
      <c r="BD41" s="32">
        <f t="shared" ref="BD41" si="268">SUM(BE41:BG41)</f>
        <v>541</v>
      </c>
      <c r="BE41" s="32">
        <f>SUM(BE42:BE43)</f>
        <v>315</v>
      </c>
      <c r="BF41" s="32">
        <f t="shared" ref="BF41:BG41" si="269">SUM(BF42:BF43)</f>
        <v>226</v>
      </c>
      <c r="BG41" s="32">
        <f t="shared" si="269"/>
        <v>0</v>
      </c>
      <c r="BH41" s="32">
        <f t="shared" ref="BH41" si="270">SUM(BI41:BK41)</f>
        <v>598</v>
      </c>
      <c r="BI41" s="32">
        <f>SUM(BI42:BI43)</f>
        <v>315</v>
      </c>
      <c r="BJ41" s="32">
        <f t="shared" ref="BJ41:BK41" si="271">SUM(BJ42:BJ43)</f>
        <v>283</v>
      </c>
      <c r="BK41" s="32">
        <f t="shared" si="271"/>
        <v>0</v>
      </c>
      <c r="BL41" s="32">
        <f t="shared" ref="BL41" si="272">SUM(BM41:BO41)</f>
        <v>1869</v>
      </c>
      <c r="BM41" s="32">
        <f>SUM(BM42:BM43)</f>
        <v>964</v>
      </c>
      <c r="BN41" s="32">
        <f t="shared" ref="BN41:BO41" si="273">SUM(BN42:BN43)</f>
        <v>905</v>
      </c>
      <c r="BO41" s="32">
        <f t="shared" si="273"/>
        <v>0</v>
      </c>
      <c r="BP41" s="32">
        <f t="shared" ref="BP41" si="274">SUM(BQ41:BS41)</f>
        <v>12906</v>
      </c>
      <c r="BQ41" s="32">
        <f>SUM(BQ42:BQ43)</f>
        <v>6503</v>
      </c>
      <c r="BR41" s="32">
        <f t="shared" ref="BR41:BS41" si="275">SUM(BR42:BR43)</f>
        <v>6329</v>
      </c>
      <c r="BS41" s="32">
        <f t="shared" si="275"/>
        <v>74</v>
      </c>
    </row>
    <row r="42" spans="1:71" s="3" customFormat="1" ht="15" customHeight="1" x14ac:dyDescent="0.2">
      <c r="A42" s="36"/>
      <c r="B42" s="37"/>
      <c r="C42" s="38" t="s">
        <v>41</v>
      </c>
      <c r="D42" s="32">
        <f>SUM(E42:G42)</f>
        <v>865</v>
      </c>
      <c r="E42" s="32">
        <v>450</v>
      </c>
      <c r="F42" s="61">
        <v>415</v>
      </c>
      <c r="G42" s="61">
        <v>0</v>
      </c>
      <c r="H42" s="32">
        <f>SUM(I42:K42)</f>
        <v>1126</v>
      </c>
      <c r="I42" s="32">
        <v>543</v>
      </c>
      <c r="J42" s="61">
        <v>583</v>
      </c>
      <c r="K42" s="61">
        <v>0</v>
      </c>
      <c r="L42" s="32">
        <f>SUM(M42:O42)</f>
        <v>1239</v>
      </c>
      <c r="M42" s="32">
        <v>590</v>
      </c>
      <c r="N42" s="61">
        <v>649</v>
      </c>
      <c r="O42" s="61">
        <v>0</v>
      </c>
      <c r="P42" s="32">
        <f>SUM(Q42:S42)</f>
        <v>3230</v>
      </c>
      <c r="Q42" s="32">
        <f t="shared" ref="Q42:S43" si="276">+E42+I42+M42</f>
        <v>1583</v>
      </c>
      <c r="R42" s="32">
        <f t="shared" si="276"/>
        <v>1647</v>
      </c>
      <c r="S42" s="32">
        <f t="shared" si="276"/>
        <v>0</v>
      </c>
      <c r="T42" s="32">
        <f>SUM(U42:W42)</f>
        <v>2088</v>
      </c>
      <c r="U42" s="32">
        <v>1043</v>
      </c>
      <c r="V42" s="61">
        <v>1045</v>
      </c>
      <c r="W42" s="61">
        <v>0</v>
      </c>
      <c r="X42" s="32">
        <f>SUM(Y42:AA42)</f>
        <v>1754</v>
      </c>
      <c r="Y42" s="32">
        <v>912</v>
      </c>
      <c r="Z42" s="61">
        <v>842</v>
      </c>
      <c r="AA42" s="61">
        <v>0</v>
      </c>
      <c r="AB42" s="32">
        <f>SUM(AC42:AE42)</f>
        <v>1254</v>
      </c>
      <c r="AC42" s="32">
        <v>666</v>
      </c>
      <c r="AD42" s="61">
        <v>588</v>
      </c>
      <c r="AE42" s="61">
        <v>0</v>
      </c>
      <c r="AF42" s="32">
        <f>SUM(AG42:AI42)</f>
        <v>5096</v>
      </c>
      <c r="AG42" s="32">
        <f t="shared" ref="AG42:AI43" si="277">+U42+Y42+AC42</f>
        <v>2621</v>
      </c>
      <c r="AH42" s="32">
        <f t="shared" si="277"/>
        <v>2475</v>
      </c>
      <c r="AI42" s="32">
        <f t="shared" si="277"/>
        <v>0</v>
      </c>
      <c r="AJ42" s="32">
        <f>SUM(AK42:AM42)</f>
        <v>1175</v>
      </c>
      <c r="AK42" s="32">
        <v>537</v>
      </c>
      <c r="AL42" s="61">
        <v>638</v>
      </c>
      <c r="AM42" s="61">
        <v>0</v>
      </c>
      <c r="AN42" s="32">
        <f>SUM(AO42:AQ42)</f>
        <v>528</v>
      </c>
      <c r="AO42" s="32">
        <v>318</v>
      </c>
      <c r="AP42" s="61">
        <v>210</v>
      </c>
      <c r="AQ42" s="61">
        <v>0</v>
      </c>
      <c r="AR42" s="32">
        <f>SUM(AS42:AU42)</f>
        <v>666</v>
      </c>
      <c r="AS42" s="32">
        <v>346</v>
      </c>
      <c r="AT42" s="61">
        <v>320</v>
      </c>
      <c r="AU42" s="61">
        <v>0</v>
      </c>
      <c r="AV42" s="32">
        <f>SUM(AW42:AY42)</f>
        <v>2369</v>
      </c>
      <c r="AW42" s="32">
        <f t="shared" ref="AW42:AY43" si="278">+AK42+AO42+AS42</f>
        <v>1201</v>
      </c>
      <c r="AX42" s="32">
        <f t="shared" si="278"/>
        <v>1168</v>
      </c>
      <c r="AY42" s="32">
        <f t="shared" si="278"/>
        <v>0</v>
      </c>
      <c r="AZ42" s="32">
        <f>SUM(BA42:BC42)</f>
        <v>730</v>
      </c>
      <c r="BA42" s="32">
        <v>334</v>
      </c>
      <c r="BB42" s="61">
        <v>396</v>
      </c>
      <c r="BC42" s="61">
        <v>0</v>
      </c>
      <c r="BD42" s="32">
        <f>SUM(BE42:BG42)</f>
        <v>541</v>
      </c>
      <c r="BE42" s="32">
        <v>315</v>
      </c>
      <c r="BF42" s="61">
        <v>226</v>
      </c>
      <c r="BG42" s="61">
        <v>0</v>
      </c>
      <c r="BH42" s="32">
        <f>SUM(BI42:BK42)</f>
        <v>598</v>
      </c>
      <c r="BI42" s="32">
        <v>315</v>
      </c>
      <c r="BJ42" s="61">
        <v>283</v>
      </c>
      <c r="BK42" s="61">
        <v>0</v>
      </c>
      <c r="BL42" s="32">
        <f>SUM(BM42:BO42)</f>
        <v>1869</v>
      </c>
      <c r="BM42" s="32">
        <f t="shared" ref="BM42:BO43" si="279">+BA42+BE42+BI42</f>
        <v>964</v>
      </c>
      <c r="BN42" s="32">
        <f t="shared" si="279"/>
        <v>905</v>
      </c>
      <c r="BO42" s="32">
        <f t="shared" si="279"/>
        <v>0</v>
      </c>
      <c r="BP42" s="32">
        <f>SUM(BQ42:BS42)</f>
        <v>12564</v>
      </c>
      <c r="BQ42" s="32">
        <f t="shared" ref="BQ42:BS43" si="280">+Q42+AG42+AW42+BM42</f>
        <v>6369</v>
      </c>
      <c r="BR42" s="32">
        <f t="shared" si="280"/>
        <v>6195</v>
      </c>
      <c r="BS42" s="32">
        <f t="shared" si="280"/>
        <v>0</v>
      </c>
    </row>
    <row r="43" spans="1:71" s="3" customFormat="1" ht="15" customHeight="1" x14ac:dyDescent="0.2">
      <c r="A43" s="36"/>
      <c r="B43" s="37"/>
      <c r="C43" s="38" t="s">
        <v>42</v>
      </c>
      <c r="D43" s="32">
        <f>SUM(E43:G43)</f>
        <v>0</v>
      </c>
      <c r="E43" s="32">
        <v>0</v>
      </c>
      <c r="F43" s="61">
        <v>0</v>
      </c>
      <c r="G43" s="61">
        <v>0</v>
      </c>
      <c r="H43" s="32">
        <f>SUM(I43:K43)</f>
        <v>0</v>
      </c>
      <c r="I43" s="32">
        <v>0</v>
      </c>
      <c r="J43" s="61">
        <v>0</v>
      </c>
      <c r="K43" s="61">
        <v>0</v>
      </c>
      <c r="L43" s="32">
        <f>SUM(M43:O43)</f>
        <v>0</v>
      </c>
      <c r="M43" s="32">
        <v>0</v>
      </c>
      <c r="N43" s="61">
        <v>0</v>
      </c>
      <c r="O43" s="61">
        <v>0</v>
      </c>
      <c r="P43" s="32">
        <f>SUM(Q43:S43)</f>
        <v>0</v>
      </c>
      <c r="Q43" s="32">
        <f t="shared" si="276"/>
        <v>0</v>
      </c>
      <c r="R43" s="32">
        <f t="shared" si="276"/>
        <v>0</v>
      </c>
      <c r="S43" s="32">
        <f t="shared" si="276"/>
        <v>0</v>
      </c>
      <c r="T43" s="32">
        <f>SUM(U43:W43)</f>
        <v>0</v>
      </c>
      <c r="U43" s="32">
        <v>0</v>
      </c>
      <c r="V43" s="61">
        <v>0</v>
      </c>
      <c r="W43" s="61">
        <v>0</v>
      </c>
      <c r="X43" s="32">
        <f>SUM(Y43:AA43)</f>
        <v>268</v>
      </c>
      <c r="Y43" s="32">
        <v>134</v>
      </c>
      <c r="Z43" s="61">
        <v>134</v>
      </c>
      <c r="AA43" s="61">
        <v>0</v>
      </c>
      <c r="AB43" s="32">
        <f>SUM(AC43:AE43)</f>
        <v>74</v>
      </c>
      <c r="AC43" s="32">
        <v>0</v>
      </c>
      <c r="AD43" s="61">
        <v>0</v>
      </c>
      <c r="AE43" s="61">
        <v>74</v>
      </c>
      <c r="AF43" s="32">
        <f>SUM(AG43:AI43)</f>
        <v>342</v>
      </c>
      <c r="AG43" s="32">
        <f t="shared" si="277"/>
        <v>134</v>
      </c>
      <c r="AH43" s="32">
        <f t="shared" si="277"/>
        <v>134</v>
      </c>
      <c r="AI43" s="32">
        <f t="shared" si="277"/>
        <v>74</v>
      </c>
      <c r="AJ43" s="32">
        <f>SUM(AK43:AM43)</f>
        <v>0</v>
      </c>
      <c r="AK43" s="32">
        <v>0</v>
      </c>
      <c r="AL43" s="61">
        <v>0</v>
      </c>
      <c r="AM43" s="61">
        <v>0</v>
      </c>
      <c r="AN43" s="32">
        <f>SUM(AO43:AQ43)</f>
        <v>0</v>
      </c>
      <c r="AO43" s="32">
        <v>0</v>
      </c>
      <c r="AP43" s="61">
        <v>0</v>
      </c>
      <c r="AQ43" s="61">
        <v>0</v>
      </c>
      <c r="AR43" s="32">
        <f>SUM(AS43:AU43)</f>
        <v>0</v>
      </c>
      <c r="AS43" s="32">
        <v>0</v>
      </c>
      <c r="AT43" s="61">
        <v>0</v>
      </c>
      <c r="AU43" s="61">
        <v>0</v>
      </c>
      <c r="AV43" s="32">
        <f>SUM(AW43:AY43)</f>
        <v>0</v>
      </c>
      <c r="AW43" s="32">
        <f t="shared" si="278"/>
        <v>0</v>
      </c>
      <c r="AX43" s="32">
        <f t="shared" si="278"/>
        <v>0</v>
      </c>
      <c r="AY43" s="32">
        <f t="shared" si="278"/>
        <v>0</v>
      </c>
      <c r="AZ43" s="32">
        <f>SUM(BA43:BC43)</f>
        <v>0</v>
      </c>
      <c r="BA43" s="32">
        <v>0</v>
      </c>
      <c r="BB43" s="61">
        <v>0</v>
      </c>
      <c r="BC43" s="61">
        <v>0</v>
      </c>
      <c r="BD43" s="32">
        <f>SUM(BE43:BG43)</f>
        <v>0</v>
      </c>
      <c r="BE43" s="32">
        <v>0</v>
      </c>
      <c r="BF43" s="61">
        <v>0</v>
      </c>
      <c r="BG43" s="61">
        <v>0</v>
      </c>
      <c r="BH43" s="32">
        <f>SUM(BI43:BK43)</f>
        <v>0</v>
      </c>
      <c r="BI43" s="32">
        <v>0</v>
      </c>
      <c r="BJ43" s="61">
        <v>0</v>
      </c>
      <c r="BK43" s="61">
        <v>0</v>
      </c>
      <c r="BL43" s="32">
        <f>SUM(BM43:BO43)</f>
        <v>0</v>
      </c>
      <c r="BM43" s="32">
        <f t="shared" si="279"/>
        <v>0</v>
      </c>
      <c r="BN43" s="32">
        <f t="shared" si="279"/>
        <v>0</v>
      </c>
      <c r="BO43" s="32">
        <f t="shared" si="279"/>
        <v>0</v>
      </c>
      <c r="BP43" s="32">
        <f>SUM(BQ43:BS43)</f>
        <v>342</v>
      </c>
      <c r="BQ43" s="32">
        <f t="shared" si="280"/>
        <v>134</v>
      </c>
      <c r="BR43" s="32">
        <f t="shared" si="280"/>
        <v>134</v>
      </c>
      <c r="BS43" s="32">
        <f t="shared" si="280"/>
        <v>74</v>
      </c>
    </row>
    <row r="44" spans="1:71" s="3" customFormat="1" ht="15" customHeight="1" x14ac:dyDescent="0.2">
      <c r="A44" s="36"/>
      <c r="B44" s="37"/>
      <c r="C44" s="35" t="s">
        <v>43</v>
      </c>
      <c r="D44" s="32">
        <f t="shared" si="203"/>
        <v>0</v>
      </c>
      <c r="E44" s="32">
        <f>SUM(E45:E48)</f>
        <v>0</v>
      </c>
      <c r="F44" s="32">
        <f>SUM(F45:F48)</f>
        <v>0</v>
      </c>
      <c r="G44" s="32">
        <f>SUM(G45:G48)</f>
        <v>0</v>
      </c>
      <c r="H44" s="32">
        <f t="shared" si="204"/>
        <v>634</v>
      </c>
      <c r="I44" s="32">
        <f>SUM(I45:I48)</f>
        <v>0</v>
      </c>
      <c r="J44" s="32">
        <f>SUM(J45:J48)</f>
        <v>0</v>
      </c>
      <c r="K44" s="32">
        <f>SUM(K45:K48)</f>
        <v>634</v>
      </c>
      <c r="L44" s="32">
        <f t="shared" si="205"/>
        <v>0</v>
      </c>
      <c r="M44" s="32">
        <f>SUM(M45:M48)</f>
        <v>0</v>
      </c>
      <c r="N44" s="32">
        <f>SUM(N45:N48)</f>
        <v>0</v>
      </c>
      <c r="O44" s="32">
        <f>SUM(O45:O48)</f>
        <v>0</v>
      </c>
      <c r="P44" s="32">
        <f t="shared" si="206"/>
        <v>634</v>
      </c>
      <c r="Q44" s="32">
        <f>SUM(Q45:Q48)</f>
        <v>0</v>
      </c>
      <c r="R44" s="32">
        <f>SUM(R45:R48)</f>
        <v>0</v>
      </c>
      <c r="S44" s="32">
        <f>SUM(S45:S48)</f>
        <v>634</v>
      </c>
      <c r="T44" s="32">
        <f t="shared" si="207"/>
        <v>0</v>
      </c>
      <c r="U44" s="32">
        <f>SUM(U45:U48)</f>
        <v>0</v>
      </c>
      <c r="V44" s="32">
        <f>SUM(V45:V48)</f>
        <v>0</v>
      </c>
      <c r="W44" s="32">
        <f>SUM(W45:W48)</f>
        <v>0</v>
      </c>
      <c r="X44" s="32">
        <f t="shared" si="208"/>
        <v>0</v>
      </c>
      <c r="Y44" s="32">
        <f>SUM(Y45:Y48)</f>
        <v>0</v>
      </c>
      <c r="Z44" s="32">
        <f>SUM(Z45:Z48)</f>
        <v>0</v>
      </c>
      <c r="AA44" s="32">
        <f>SUM(AA45:AA48)</f>
        <v>0</v>
      </c>
      <c r="AB44" s="32">
        <f t="shared" si="209"/>
        <v>1226</v>
      </c>
      <c r="AC44" s="32">
        <f>SUM(AC45:AC48)</f>
        <v>0</v>
      </c>
      <c r="AD44" s="32">
        <f>SUM(AD45:AD48)</f>
        <v>0</v>
      </c>
      <c r="AE44" s="32">
        <f>SUM(AE45:AE48)</f>
        <v>1226</v>
      </c>
      <c r="AF44" s="32">
        <f t="shared" si="210"/>
        <v>1226</v>
      </c>
      <c r="AG44" s="32">
        <f>SUM(AG45:AG48)</f>
        <v>0</v>
      </c>
      <c r="AH44" s="32">
        <f>SUM(AH45:AH48)</f>
        <v>0</v>
      </c>
      <c r="AI44" s="32">
        <f>SUM(AI45:AI48)</f>
        <v>1226</v>
      </c>
      <c r="AJ44" s="32">
        <f t="shared" si="211"/>
        <v>0</v>
      </c>
      <c r="AK44" s="32">
        <f>SUM(AK45:AK48)</f>
        <v>0</v>
      </c>
      <c r="AL44" s="32">
        <f>SUM(AL45:AL48)</f>
        <v>0</v>
      </c>
      <c r="AM44" s="32">
        <f>SUM(AM45:AM48)</f>
        <v>0</v>
      </c>
      <c r="AN44" s="32">
        <f t="shared" si="212"/>
        <v>0</v>
      </c>
      <c r="AO44" s="32">
        <f>SUM(AO45:AO48)</f>
        <v>0</v>
      </c>
      <c r="AP44" s="32">
        <f>SUM(AP45:AP48)</f>
        <v>0</v>
      </c>
      <c r="AQ44" s="32">
        <f>SUM(AQ45:AQ48)</f>
        <v>0</v>
      </c>
      <c r="AR44" s="32">
        <f t="shared" si="213"/>
        <v>0</v>
      </c>
      <c r="AS44" s="32">
        <f>SUM(AS45:AS48)</f>
        <v>0</v>
      </c>
      <c r="AT44" s="32">
        <f>SUM(AT45:AT48)</f>
        <v>0</v>
      </c>
      <c r="AU44" s="32">
        <f>SUM(AU45:AU48)</f>
        <v>0</v>
      </c>
      <c r="AV44" s="32">
        <f t="shared" si="214"/>
        <v>0</v>
      </c>
      <c r="AW44" s="32">
        <f>SUM(AW45:AW48)</f>
        <v>0</v>
      </c>
      <c r="AX44" s="32">
        <f>SUM(AX45:AX48)</f>
        <v>0</v>
      </c>
      <c r="AY44" s="32">
        <f>SUM(AY45:AY48)</f>
        <v>0</v>
      </c>
      <c r="AZ44" s="32">
        <f t="shared" si="215"/>
        <v>161</v>
      </c>
      <c r="BA44" s="32">
        <f>SUM(BA45:BA48)</f>
        <v>0</v>
      </c>
      <c r="BB44" s="32">
        <f>SUM(BB45:BB48)</f>
        <v>0</v>
      </c>
      <c r="BC44" s="32">
        <f>SUM(BC45:BC48)</f>
        <v>161</v>
      </c>
      <c r="BD44" s="32">
        <f t="shared" si="216"/>
        <v>0</v>
      </c>
      <c r="BE44" s="32">
        <f>SUM(BE45:BE48)</f>
        <v>0</v>
      </c>
      <c r="BF44" s="32">
        <f>SUM(BF45:BF48)</f>
        <v>0</v>
      </c>
      <c r="BG44" s="32">
        <f>SUM(BG45:BG48)</f>
        <v>0</v>
      </c>
      <c r="BH44" s="32">
        <f t="shared" si="217"/>
        <v>0</v>
      </c>
      <c r="BI44" s="32">
        <f>SUM(BI45:BI48)</f>
        <v>0</v>
      </c>
      <c r="BJ44" s="32">
        <f>SUM(BJ45:BJ48)</f>
        <v>0</v>
      </c>
      <c r="BK44" s="32">
        <f>SUM(BK45:BK48)</f>
        <v>0</v>
      </c>
      <c r="BL44" s="32">
        <f t="shared" si="218"/>
        <v>161</v>
      </c>
      <c r="BM44" s="32">
        <f>SUM(BM45:BM48)</f>
        <v>0</v>
      </c>
      <c r="BN44" s="32">
        <f>SUM(BN45:BN48)</f>
        <v>0</v>
      </c>
      <c r="BO44" s="32">
        <f>SUM(BO45:BO48)</f>
        <v>161</v>
      </c>
      <c r="BP44" s="32">
        <f t="shared" si="219"/>
        <v>2021</v>
      </c>
      <c r="BQ44" s="32">
        <f>SUM(BQ45:BQ48)</f>
        <v>0</v>
      </c>
      <c r="BR44" s="32">
        <f>SUM(BR45:BR48)</f>
        <v>0</v>
      </c>
      <c r="BS44" s="32">
        <f>SUM(BS45:BS48)</f>
        <v>2021</v>
      </c>
    </row>
    <row r="45" spans="1:71" s="3" customFormat="1" ht="15" customHeight="1" x14ac:dyDescent="0.2">
      <c r="A45" s="36"/>
      <c r="B45" s="37"/>
      <c r="C45" s="38" t="s">
        <v>44</v>
      </c>
      <c r="D45" s="32">
        <f>SUM(E45:G45)</f>
        <v>0</v>
      </c>
      <c r="E45" s="32">
        <v>0</v>
      </c>
      <c r="F45" s="61">
        <v>0</v>
      </c>
      <c r="G45" s="61">
        <v>0</v>
      </c>
      <c r="H45" s="32">
        <f>SUM(I45:K45)</f>
        <v>0</v>
      </c>
      <c r="I45" s="32">
        <v>0</v>
      </c>
      <c r="J45" s="61">
        <v>0</v>
      </c>
      <c r="K45" s="61">
        <v>0</v>
      </c>
      <c r="L45" s="32">
        <f>SUM(M45:O45)</f>
        <v>0</v>
      </c>
      <c r="M45" s="32">
        <v>0</v>
      </c>
      <c r="N45" s="61">
        <v>0</v>
      </c>
      <c r="O45" s="61">
        <v>0</v>
      </c>
      <c r="P45" s="32">
        <f>SUM(Q45:S45)</f>
        <v>0</v>
      </c>
      <c r="Q45" s="32">
        <f t="shared" ref="Q45:S48" si="281">+E45+I45+M45</f>
        <v>0</v>
      </c>
      <c r="R45" s="32">
        <f t="shared" si="281"/>
        <v>0</v>
      </c>
      <c r="S45" s="32">
        <f t="shared" si="281"/>
        <v>0</v>
      </c>
      <c r="T45" s="32">
        <f>SUM(U45:W45)</f>
        <v>0</v>
      </c>
      <c r="U45" s="32">
        <v>0</v>
      </c>
      <c r="V45" s="61">
        <v>0</v>
      </c>
      <c r="W45" s="61">
        <v>0</v>
      </c>
      <c r="X45" s="32">
        <f>SUM(Y45:AA45)</f>
        <v>0</v>
      </c>
      <c r="Y45" s="32">
        <v>0</v>
      </c>
      <c r="Z45" s="61">
        <v>0</v>
      </c>
      <c r="AA45" s="61">
        <v>0</v>
      </c>
      <c r="AB45" s="32">
        <f>SUM(AC45:AE45)</f>
        <v>0</v>
      </c>
      <c r="AC45" s="32">
        <v>0</v>
      </c>
      <c r="AD45" s="61">
        <v>0</v>
      </c>
      <c r="AE45" s="61">
        <v>0</v>
      </c>
      <c r="AF45" s="32">
        <f>SUM(AG45:AI45)</f>
        <v>0</v>
      </c>
      <c r="AG45" s="32">
        <f t="shared" ref="AG45:AI48" si="282">+U45+Y45+AC45</f>
        <v>0</v>
      </c>
      <c r="AH45" s="32">
        <f t="shared" si="282"/>
        <v>0</v>
      </c>
      <c r="AI45" s="32">
        <f t="shared" si="282"/>
        <v>0</v>
      </c>
      <c r="AJ45" s="32">
        <f>SUM(AK45:AM45)</f>
        <v>0</v>
      </c>
      <c r="AK45" s="32">
        <v>0</v>
      </c>
      <c r="AL45" s="61">
        <v>0</v>
      </c>
      <c r="AM45" s="61">
        <v>0</v>
      </c>
      <c r="AN45" s="32">
        <f>SUM(AO45:AQ45)</f>
        <v>0</v>
      </c>
      <c r="AO45" s="32">
        <v>0</v>
      </c>
      <c r="AP45" s="61">
        <v>0</v>
      </c>
      <c r="AQ45" s="61">
        <v>0</v>
      </c>
      <c r="AR45" s="32">
        <f>SUM(AS45:AU45)</f>
        <v>0</v>
      </c>
      <c r="AS45" s="32">
        <v>0</v>
      </c>
      <c r="AT45" s="61">
        <v>0</v>
      </c>
      <c r="AU45" s="61">
        <v>0</v>
      </c>
      <c r="AV45" s="32">
        <f>SUM(AW45:AY45)</f>
        <v>0</v>
      </c>
      <c r="AW45" s="32">
        <f t="shared" ref="AW45:AY48" si="283">+AK45+AO45+AS45</f>
        <v>0</v>
      </c>
      <c r="AX45" s="32">
        <f t="shared" si="283"/>
        <v>0</v>
      </c>
      <c r="AY45" s="32">
        <f t="shared" si="283"/>
        <v>0</v>
      </c>
      <c r="AZ45" s="32">
        <f>SUM(BA45:BC45)</f>
        <v>0</v>
      </c>
      <c r="BA45" s="32">
        <v>0</v>
      </c>
      <c r="BB45" s="61">
        <v>0</v>
      </c>
      <c r="BC45" s="61">
        <v>0</v>
      </c>
      <c r="BD45" s="32">
        <f>SUM(BE45:BG45)</f>
        <v>0</v>
      </c>
      <c r="BE45" s="32">
        <v>0</v>
      </c>
      <c r="BF45" s="61">
        <v>0</v>
      </c>
      <c r="BG45" s="61">
        <v>0</v>
      </c>
      <c r="BH45" s="32">
        <f>SUM(BI45:BK45)</f>
        <v>0</v>
      </c>
      <c r="BI45" s="32">
        <v>0</v>
      </c>
      <c r="BJ45" s="61">
        <v>0</v>
      </c>
      <c r="BK45" s="61">
        <v>0</v>
      </c>
      <c r="BL45" s="32">
        <f>SUM(BM45:BO45)</f>
        <v>0</v>
      </c>
      <c r="BM45" s="32">
        <f t="shared" ref="BM45:BO48" si="284">+BA45+BE45+BI45</f>
        <v>0</v>
      </c>
      <c r="BN45" s="32">
        <f t="shared" si="284"/>
        <v>0</v>
      </c>
      <c r="BO45" s="32">
        <f t="shared" si="284"/>
        <v>0</v>
      </c>
      <c r="BP45" s="32">
        <f>SUM(BQ45:BS45)</f>
        <v>0</v>
      </c>
      <c r="BQ45" s="32">
        <f t="shared" ref="BQ45:BS48" si="285">+Q45+AG45+AW45+BM45</f>
        <v>0</v>
      </c>
      <c r="BR45" s="32">
        <f t="shared" si="285"/>
        <v>0</v>
      </c>
      <c r="BS45" s="32">
        <f t="shared" si="285"/>
        <v>0</v>
      </c>
    </row>
    <row r="46" spans="1:71" s="3" customFormat="1" ht="15" customHeight="1" x14ac:dyDescent="0.2">
      <c r="A46" s="36"/>
      <c r="B46" s="37"/>
      <c r="C46" s="38" t="s">
        <v>45</v>
      </c>
      <c r="D46" s="32">
        <f>SUM(E46:G46)</f>
        <v>0</v>
      </c>
      <c r="E46" s="32">
        <v>0</v>
      </c>
      <c r="F46" s="61">
        <v>0</v>
      </c>
      <c r="G46" s="61">
        <v>0</v>
      </c>
      <c r="H46" s="32">
        <f>SUM(I46:K46)</f>
        <v>0</v>
      </c>
      <c r="I46" s="32">
        <v>0</v>
      </c>
      <c r="J46" s="61">
        <v>0</v>
      </c>
      <c r="K46" s="61">
        <v>0</v>
      </c>
      <c r="L46" s="32">
        <f>SUM(M46:O46)</f>
        <v>0</v>
      </c>
      <c r="M46" s="32">
        <v>0</v>
      </c>
      <c r="N46" s="61">
        <v>0</v>
      </c>
      <c r="O46" s="61">
        <v>0</v>
      </c>
      <c r="P46" s="32">
        <f>SUM(Q46:S46)</f>
        <v>0</v>
      </c>
      <c r="Q46" s="32">
        <f t="shared" si="281"/>
        <v>0</v>
      </c>
      <c r="R46" s="32">
        <f t="shared" si="281"/>
        <v>0</v>
      </c>
      <c r="S46" s="32">
        <f t="shared" si="281"/>
        <v>0</v>
      </c>
      <c r="T46" s="32">
        <f>SUM(U46:W46)</f>
        <v>0</v>
      </c>
      <c r="U46" s="32">
        <v>0</v>
      </c>
      <c r="V46" s="61">
        <v>0</v>
      </c>
      <c r="W46" s="61">
        <v>0</v>
      </c>
      <c r="X46" s="32">
        <f>SUM(Y46:AA46)</f>
        <v>0</v>
      </c>
      <c r="Y46" s="32">
        <v>0</v>
      </c>
      <c r="Z46" s="61">
        <v>0</v>
      </c>
      <c r="AA46" s="61">
        <v>0</v>
      </c>
      <c r="AB46" s="32">
        <f>SUM(AC46:AE46)</f>
        <v>0</v>
      </c>
      <c r="AC46" s="32">
        <v>0</v>
      </c>
      <c r="AD46" s="61">
        <v>0</v>
      </c>
      <c r="AE46" s="61">
        <v>0</v>
      </c>
      <c r="AF46" s="32">
        <f>SUM(AG46:AI46)</f>
        <v>0</v>
      </c>
      <c r="AG46" s="32">
        <f t="shared" si="282"/>
        <v>0</v>
      </c>
      <c r="AH46" s="32">
        <f t="shared" si="282"/>
        <v>0</v>
      </c>
      <c r="AI46" s="32">
        <f t="shared" si="282"/>
        <v>0</v>
      </c>
      <c r="AJ46" s="32">
        <f>SUM(AK46:AM46)</f>
        <v>0</v>
      </c>
      <c r="AK46" s="32">
        <v>0</v>
      </c>
      <c r="AL46" s="61">
        <v>0</v>
      </c>
      <c r="AM46" s="61">
        <v>0</v>
      </c>
      <c r="AN46" s="32">
        <f>SUM(AO46:AQ46)</f>
        <v>0</v>
      </c>
      <c r="AO46" s="32">
        <v>0</v>
      </c>
      <c r="AP46" s="61">
        <v>0</v>
      </c>
      <c r="AQ46" s="61">
        <v>0</v>
      </c>
      <c r="AR46" s="32">
        <f>SUM(AS46:AU46)</f>
        <v>0</v>
      </c>
      <c r="AS46" s="32">
        <v>0</v>
      </c>
      <c r="AT46" s="61">
        <v>0</v>
      </c>
      <c r="AU46" s="61">
        <v>0</v>
      </c>
      <c r="AV46" s="32">
        <f>SUM(AW46:AY46)</f>
        <v>0</v>
      </c>
      <c r="AW46" s="32">
        <f t="shared" si="283"/>
        <v>0</v>
      </c>
      <c r="AX46" s="32">
        <f t="shared" si="283"/>
        <v>0</v>
      </c>
      <c r="AY46" s="32">
        <f t="shared" si="283"/>
        <v>0</v>
      </c>
      <c r="AZ46" s="32">
        <f>SUM(BA46:BC46)</f>
        <v>0</v>
      </c>
      <c r="BA46" s="32">
        <v>0</v>
      </c>
      <c r="BB46" s="61">
        <v>0</v>
      </c>
      <c r="BC46" s="61">
        <v>0</v>
      </c>
      <c r="BD46" s="32">
        <f>SUM(BE46:BG46)</f>
        <v>0</v>
      </c>
      <c r="BE46" s="32">
        <v>0</v>
      </c>
      <c r="BF46" s="61">
        <v>0</v>
      </c>
      <c r="BG46" s="61">
        <v>0</v>
      </c>
      <c r="BH46" s="32">
        <f>SUM(BI46:BK46)</f>
        <v>0</v>
      </c>
      <c r="BI46" s="32">
        <v>0</v>
      </c>
      <c r="BJ46" s="61">
        <v>0</v>
      </c>
      <c r="BK46" s="61">
        <v>0</v>
      </c>
      <c r="BL46" s="32">
        <f>SUM(BM46:BO46)</f>
        <v>0</v>
      </c>
      <c r="BM46" s="32">
        <f t="shared" si="284"/>
        <v>0</v>
      </c>
      <c r="BN46" s="32">
        <f t="shared" si="284"/>
        <v>0</v>
      </c>
      <c r="BO46" s="32">
        <f t="shared" si="284"/>
        <v>0</v>
      </c>
      <c r="BP46" s="32">
        <f>SUM(BQ46:BS46)</f>
        <v>0</v>
      </c>
      <c r="BQ46" s="32">
        <f t="shared" si="285"/>
        <v>0</v>
      </c>
      <c r="BR46" s="32">
        <f t="shared" si="285"/>
        <v>0</v>
      </c>
      <c r="BS46" s="32">
        <f t="shared" si="285"/>
        <v>0</v>
      </c>
    </row>
    <row r="47" spans="1:71" s="3" customFormat="1" ht="15" customHeight="1" x14ac:dyDescent="0.2">
      <c r="A47" s="36"/>
      <c r="B47" s="37"/>
      <c r="C47" s="38" t="s">
        <v>46</v>
      </c>
      <c r="D47" s="32">
        <f>SUM(E47:G47)</f>
        <v>0</v>
      </c>
      <c r="E47" s="32">
        <v>0</v>
      </c>
      <c r="F47" s="61">
        <v>0</v>
      </c>
      <c r="G47" s="61">
        <v>0</v>
      </c>
      <c r="H47" s="32">
        <f>SUM(I47:K47)</f>
        <v>0</v>
      </c>
      <c r="I47" s="32">
        <v>0</v>
      </c>
      <c r="J47" s="61">
        <v>0</v>
      </c>
      <c r="K47" s="61">
        <v>0</v>
      </c>
      <c r="L47" s="32">
        <f>SUM(M47:O47)</f>
        <v>0</v>
      </c>
      <c r="M47" s="32">
        <v>0</v>
      </c>
      <c r="N47" s="61">
        <v>0</v>
      </c>
      <c r="O47" s="61">
        <v>0</v>
      </c>
      <c r="P47" s="32">
        <f>SUM(Q47:S47)</f>
        <v>0</v>
      </c>
      <c r="Q47" s="32">
        <f t="shared" si="281"/>
        <v>0</v>
      </c>
      <c r="R47" s="32">
        <f t="shared" si="281"/>
        <v>0</v>
      </c>
      <c r="S47" s="32">
        <f t="shared" si="281"/>
        <v>0</v>
      </c>
      <c r="T47" s="32">
        <f>SUM(U47:W47)</f>
        <v>0</v>
      </c>
      <c r="U47" s="32">
        <v>0</v>
      </c>
      <c r="V47" s="61">
        <v>0</v>
      </c>
      <c r="W47" s="61">
        <v>0</v>
      </c>
      <c r="X47" s="32">
        <f>SUM(Y47:AA47)</f>
        <v>0</v>
      </c>
      <c r="Y47" s="32">
        <v>0</v>
      </c>
      <c r="Z47" s="61">
        <v>0</v>
      </c>
      <c r="AA47" s="61">
        <v>0</v>
      </c>
      <c r="AB47" s="32">
        <f>SUM(AC47:AE47)</f>
        <v>0</v>
      </c>
      <c r="AC47" s="32">
        <v>0</v>
      </c>
      <c r="AD47" s="61">
        <v>0</v>
      </c>
      <c r="AE47" s="61">
        <v>0</v>
      </c>
      <c r="AF47" s="32">
        <f>SUM(AG47:AI47)</f>
        <v>0</v>
      </c>
      <c r="AG47" s="32">
        <f t="shared" si="282"/>
        <v>0</v>
      </c>
      <c r="AH47" s="32">
        <f t="shared" si="282"/>
        <v>0</v>
      </c>
      <c r="AI47" s="32">
        <f t="shared" si="282"/>
        <v>0</v>
      </c>
      <c r="AJ47" s="32">
        <f>SUM(AK47:AM47)</f>
        <v>0</v>
      </c>
      <c r="AK47" s="32">
        <v>0</v>
      </c>
      <c r="AL47" s="61">
        <v>0</v>
      </c>
      <c r="AM47" s="61">
        <v>0</v>
      </c>
      <c r="AN47" s="32">
        <f>SUM(AO47:AQ47)</f>
        <v>0</v>
      </c>
      <c r="AO47" s="32">
        <v>0</v>
      </c>
      <c r="AP47" s="61">
        <v>0</v>
      </c>
      <c r="AQ47" s="61">
        <v>0</v>
      </c>
      <c r="AR47" s="32">
        <f>SUM(AS47:AU47)</f>
        <v>0</v>
      </c>
      <c r="AS47" s="32">
        <v>0</v>
      </c>
      <c r="AT47" s="61">
        <v>0</v>
      </c>
      <c r="AU47" s="61">
        <v>0</v>
      </c>
      <c r="AV47" s="32">
        <f>SUM(AW47:AY47)</f>
        <v>0</v>
      </c>
      <c r="AW47" s="32">
        <f t="shared" si="283"/>
        <v>0</v>
      </c>
      <c r="AX47" s="32">
        <f t="shared" si="283"/>
        <v>0</v>
      </c>
      <c r="AY47" s="32">
        <f t="shared" si="283"/>
        <v>0</v>
      </c>
      <c r="AZ47" s="32">
        <f>SUM(BA47:BC47)</f>
        <v>161</v>
      </c>
      <c r="BA47" s="32">
        <v>0</v>
      </c>
      <c r="BB47" s="61">
        <v>0</v>
      </c>
      <c r="BC47" s="61">
        <v>161</v>
      </c>
      <c r="BD47" s="32">
        <f>SUM(BE47:BG47)</f>
        <v>0</v>
      </c>
      <c r="BE47" s="32">
        <v>0</v>
      </c>
      <c r="BF47" s="61">
        <v>0</v>
      </c>
      <c r="BG47" s="61">
        <v>0</v>
      </c>
      <c r="BH47" s="32">
        <f>SUM(BI47:BK47)</f>
        <v>0</v>
      </c>
      <c r="BI47" s="32">
        <v>0</v>
      </c>
      <c r="BJ47" s="61">
        <v>0</v>
      </c>
      <c r="BK47" s="61">
        <v>0</v>
      </c>
      <c r="BL47" s="32">
        <f>SUM(BM47:BO47)</f>
        <v>161</v>
      </c>
      <c r="BM47" s="32">
        <f t="shared" si="284"/>
        <v>0</v>
      </c>
      <c r="BN47" s="32">
        <f t="shared" si="284"/>
        <v>0</v>
      </c>
      <c r="BO47" s="32">
        <f t="shared" si="284"/>
        <v>161</v>
      </c>
      <c r="BP47" s="32">
        <f>SUM(BQ47:BS47)</f>
        <v>161</v>
      </c>
      <c r="BQ47" s="32">
        <f t="shared" si="285"/>
        <v>0</v>
      </c>
      <c r="BR47" s="32">
        <f t="shared" si="285"/>
        <v>0</v>
      </c>
      <c r="BS47" s="32">
        <f t="shared" si="285"/>
        <v>161</v>
      </c>
    </row>
    <row r="48" spans="1:71" s="3" customFormat="1" ht="15" customHeight="1" x14ac:dyDescent="0.2">
      <c r="A48" s="36"/>
      <c r="B48" s="37"/>
      <c r="C48" s="38" t="s">
        <v>47</v>
      </c>
      <c r="D48" s="32">
        <f>SUM(E48:G48)</f>
        <v>0</v>
      </c>
      <c r="E48" s="32">
        <v>0</v>
      </c>
      <c r="F48" s="61">
        <v>0</v>
      </c>
      <c r="G48" s="61">
        <v>0</v>
      </c>
      <c r="H48" s="32">
        <f>SUM(I48:K48)</f>
        <v>634</v>
      </c>
      <c r="I48" s="32">
        <v>0</v>
      </c>
      <c r="J48" s="61">
        <v>0</v>
      </c>
      <c r="K48" s="61">
        <v>634</v>
      </c>
      <c r="L48" s="32">
        <f>SUM(M48:O48)</f>
        <v>0</v>
      </c>
      <c r="M48" s="32">
        <v>0</v>
      </c>
      <c r="N48" s="61">
        <v>0</v>
      </c>
      <c r="O48" s="61">
        <v>0</v>
      </c>
      <c r="P48" s="32">
        <f>SUM(Q48:S48)</f>
        <v>634</v>
      </c>
      <c r="Q48" s="32">
        <f t="shared" si="281"/>
        <v>0</v>
      </c>
      <c r="R48" s="32">
        <f t="shared" si="281"/>
        <v>0</v>
      </c>
      <c r="S48" s="32">
        <f t="shared" si="281"/>
        <v>634</v>
      </c>
      <c r="T48" s="32">
        <f>SUM(U48:W48)</f>
        <v>0</v>
      </c>
      <c r="U48" s="32">
        <v>0</v>
      </c>
      <c r="V48" s="61">
        <v>0</v>
      </c>
      <c r="W48" s="61">
        <v>0</v>
      </c>
      <c r="X48" s="32">
        <f>SUM(Y48:AA48)</f>
        <v>0</v>
      </c>
      <c r="Y48" s="32">
        <v>0</v>
      </c>
      <c r="Z48" s="61">
        <v>0</v>
      </c>
      <c r="AA48" s="61">
        <v>0</v>
      </c>
      <c r="AB48" s="32">
        <f>SUM(AC48:AE48)</f>
        <v>1226</v>
      </c>
      <c r="AC48" s="32">
        <v>0</v>
      </c>
      <c r="AD48" s="61">
        <v>0</v>
      </c>
      <c r="AE48" s="61">
        <v>1226</v>
      </c>
      <c r="AF48" s="32">
        <f>SUM(AG48:AI48)</f>
        <v>1226</v>
      </c>
      <c r="AG48" s="32">
        <f t="shared" si="282"/>
        <v>0</v>
      </c>
      <c r="AH48" s="32">
        <f t="shared" si="282"/>
        <v>0</v>
      </c>
      <c r="AI48" s="32">
        <f t="shared" si="282"/>
        <v>1226</v>
      </c>
      <c r="AJ48" s="32">
        <f>SUM(AK48:AM48)</f>
        <v>0</v>
      </c>
      <c r="AK48" s="32">
        <v>0</v>
      </c>
      <c r="AL48" s="61">
        <v>0</v>
      </c>
      <c r="AM48" s="61">
        <v>0</v>
      </c>
      <c r="AN48" s="32">
        <f>SUM(AO48:AQ48)</f>
        <v>0</v>
      </c>
      <c r="AO48" s="32">
        <v>0</v>
      </c>
      <c r="AP48" s="61">
        <v>0</v>
      </c>
      <c r="AQ48" s="61">
        <v>0</v>
      </c>
      <c r="AR48" s="32">
        <f>SUM(AS48:AU48)</f>
        <v>0</v>
      </c>
      <c r="AS48" s="32">
        <v>0</v>
      </c>
      <c r="AT48" s="61">
        <v>0</v>
      </c>
      <c r="AU48" s="61">
        <v>0</v>
      </c>
      <c r="AV48" s="32">
        <f>SUM(AW48:AY48)</f>
        <v>0</v>
      </c>
      <c r="AW48" s="32">
        <f t="shared" si="283"/>
        <v>0</v>
      </c>
      <c r="AX48" s="32">
        <f t="shared" si="283"/>
        <v>0</v>
      </c>
      <c r="AY48" s="32">
        <f t="shared" si="283"/>
        <v>0</v>
      </c>
      <c r="AZ48" s="32">
        <f>SUM(BA48:BC48)</f>
        <v>0</v>
      </c>
      <c r="BA48" s="32">
        <v>0</v>
      </c>
      <c r="BB48" s="61">
        <v>0</v>
      </c>
      <c r="BC48" s="61">
        <v>0</v>
      </c>
      <c r="BD48" s="32">
        <f>SUM(BE48:BG48)</f>
        <v>0</v>
      </c>
      <c r="BE48" s="32">
        <v>0</v>
      </c>
      <c r="BF48" s="61">
        <v>0</v>
      </c>
      <c r="BG48" s="61">
        <v>0</v>
      </c>
      <c r="BH48" s="32">
        <f>SUM(BI48:BK48)</f>
        <v>0</v>
      </c>
      <c r="BI48" s="32">
        <v>0</v>
      </c>
      <c r="BJ48" s="61">
        <v>0</v>
      </c>
      <c r="BK48" s="61">
        <v>0</v>
      </c>
      <c r="BL48" s="32">
        <f>SUM(BM48:BO48)</f>
        <v>0</v>
      </c>
      <c r="BM48" s="32">
        <f t="shared" si="284"/>
        <v>0</v>
      </c>
      <c r="BN48" s="32">
        <f t="shared" si="284"/>
        <v>0</v>
      </c>
      <c r="BO48" s="32">
        <f t="shared" si="284"/>
        <v>0</v>
      </c>
      <c r="BP48" s="32">
        <f>SUM(BQ48:BS48)</f>
        <v>1860</v>
      </c>
      <c r="BQ48" s="32">
        <f t="shared" si="285"/>
        <v>0</v>
      </c>
      <c r="BR48" s="32">
        <f t="shared" si="285"/>
        <v>0</v>
      </c>
      <c r="BS48" s="32">
        <f t="shared" si="285"/>
        <v>1860</v>
      </c>
    </row>
    <row r="49" spans="1:71" s="3" customFormat="1" ht="15" customHeight="1" x14ac:dyDescent="0.2">
      <c r="A49" s="36"/>
      <c r="B49" s="37"/>
      <c r="C49" s="35" t="s">
        <v>48</v>
      </c>
      <c r="D49" s="32">
        <f t="shared" si="203"/>
        <v>0</v>
      </c>
      <c r="E49" s="32">
        <f>E50+E51</f>
        <v>0</v>
      </c>
      <c r="F49" s="32">
        <f>F50+F51</f>
        <v>0</v>
      </c>
      <c r="G49" s="32">
        <f>G50+G51</f>
        <v>0</v>
      </c>
      <c r="H49" s="32">
        <f t="shared" si="204"/>
        <v>0</v>
      </c>
      <c r="I49" s="32">
        <f t="shared" ref="I49:K49" si="286">I50+I51</f>
        <v>0</v>
      </c>
      <c r="J49" s="32">
        <f t="shared" si="286"/>
        <v>0</v>
      </c>
      <c r="K49" s="32">
        <f t="shared" si="286"/>
        <v>0</v>
      </c>
      <c r="L49" s="32">
        <f t="shared" si="205"/>
        <v>0</v>
      </c>
      <c r="M49" s="32">
        <f t="shared" ref="M49:O49" si="287">M50+M51</f>
        <v>0</v>
      </c>
      <c r="N49" s="32">
        <f t="shared" si="287"/>
        <v>0</v>
      </c>
      <c r="O49" s="32">
        <f t="shared" si="287"/>
        <v>0</v>
      </c>
      <c r="P49" s="32">
        <f t="shared" si="206"/>
        <v>0</v>
      </c>
      <c r="Q49" s="32">
        <f>Q50+Q51</f>
        <v>0</v>
      </c>
      <c r="R49" s="32">
        <f>R50+R51</f>
        <v>0</v>
      </c>
      <c r="S49" s="32">
        <f>S50+S51</f>
        <v>0</v>
      </c>
      <c r="T49" s="32">
        <f t="shared" si="207"/>
        <v>0</v>
      </c>
      <c r="U49" s="32">
        <f t="shared" ref="U49:W49" si="288">U50+U51</f>
        <v>0</v>
      </c>
      <c r="V49" s="32">
        <f t="shared" si="288"/>
        <v>0</v>
      </c>
      <c r="W49" s="32">
        <f t="shared" si="288"/>
        <v>0</v>
      </c>
      <c r="X49" s="32">
        <f t="shared" si="208"/>
        <v>0</v>
      </c>
      <c r="Y49" s="32">
        <f t="shared" ref="Y49:AA49" si="289">Y50+Y51</f>
        <v>0</v>
      </c>
      <c r="Z49" s="32">
        <f t="shared" si="289"/>
        <v>0</v>
      </c>
      <c r="AA49" s="32">
        <f t="shared" si="289"/>
        <v>0</v>
      </c>
      <c r="AB49" s="32">
        <f t="shared" si="209"/>
        <v>0</v>
      </c>
      <c r="AC49" s="32">
        <f t="shared" ref="AC49:AE49" si="290">AC50+AC51</f>
        <v>0</v>
      </c>
      <c r="AD49" s="32">
        <f t="shared" si="290"/>
        <v>0</v>
      </c>
      <c r="AE49" s="32">
        <f t="shared" si="290"/>
        <v>0</v>
      </c>
      <c r="AF49" s="32">
        <f t="shared" si="210"/>
        <v>0</v>
      </c>
      <c r="AG49" s="32">
        <f t="shared" ref="AG49:AI49" si="291">AG50+AG51</f>
        <v>0</v>
      </c>
      <c r="AH49" s="32">
        <f t="shared" si="291"/>
        <v>0</v>
      </c>
      <c r="AI49" s="32">
        <f t="shared" si="291"/>
        <v>0</v>
      </c>
      <c r="AJ49" s="32">
        <f t="shared" si="211"/>
        <v>0</v>
      </c>
      <c r="AK49" s="32">
        <f t="shared" ref="AK49:AM49" si="292">AK50+AK51</f>
        <v>0</v>
      </c>
      <c r="AL49" s="32">
        <f t="shared" si="292"/>
        <v>0</v>
      </c>
      <c r="AM49" s="32">
        <f t="shared" si="292"/>
        <v>0</v>
      </c>
      <c r="AN49" s="32">
        <f t="shared" si="212"/>
        <v>0</v>
      </c>
      <c r="AO49" s="32">
        <f t="shared" ref="AO49:AQ49" si="293">AO50+AO51</f>
        <v>0</v>
      </c>
      <c r="AP49" s="32">
        <f t="shared" si="293"/>
        <v>0</v>
      </c>
      <c r="AQ49" s="32">
        <f t="shared" si="293"/>
        <v>0</v>
      </c>
      <c r="AR49" s="32">
        <f t="shared" si="213"/>
        <v>0</v>
      </c>
      <c r="AS49" s="32">
        <f t="shared" ref="AS49:AU49" si="294">AS50+AS51</f>
        <v>0</v>
      </c>
      <c r="AT49" s="32">
        <f t="shared" si="294"/>
        <v>0</v>
      </c>
      <c r="AU49" s="32">
        <f t="shared" si="294"/>
        <v>0</v>
      </c>
      <c r="AV49" s="32">
        <f t="shared" si="214"/>
        <v>0</v>
      </c>
      <c r="AW49" s="32">
        <f t="shared" ref="AW49:AY49" si="295">AW50+AW51</f>
        <v>0</v>
      </c>
      <c r="AX49" s="32">
        <f t="shared" si="295"/>
        <v>0</v>
      </c>
      <c r="AY49" s="32">
        <f t="shared" si="295"/>
        <v>0</v>
      </c>
      <c r="AZ49" s="32">
        <f t="shared" si="215"/>
        <v>0</v>
      </c>
      <c r="BA49" s="32">
        <f t="shared" ref="BA49:BC49" si="296">BA50+BA51</f>
        <v>0</v>
      </c>
      <c r="BB49" s="32">
        <f t="shared" si="296"/>
        <v>0</v>
      </c>
      <c r="BC49" s="32">
        <f t="shared" si="296"/>
        <v>0</v>
      </c>
      <c r="BD49" s="32">
        <f t="shared" si="216"/>
        <v>0</v>
      </c>
      <c r="BE49" s="32">
        <f t="shared" ref="BE49:BG49" si="297">BE50+BE51</f>
        <v>0</v>
      </c>
      <c r="BF49" s="32">
        <f t="shared" si="297"/>
        <v>0</v>
      </c>
      <c r="BG49" s="32">
        <f t="shared" si="297"/>
        <v>0</v>
      </c>
      <c r="BH49" s="32">
        <f t="shared" si="217"/>
        <v>0</v>
      </c>
      <c r="BI49" s="32">
        <f t="shared" ref="BI49:BK49" si="298">BI50+BI51</f>
        <v>0</v>
      </c>
      <c r="BJ49" s="32">
        <f t="shared" si="298"/>
        <v>0</v>
      </c>
      <c r="BK49" s="32">
        <f t="shared" si="298"/>
        <v>0</v>
      </c>
      <c r="BL49" s="32">
        <f t="shared" si="218"/>
        <v>0</v>
      </c>
      <c r="BM49" s="32">
        <f t="shared" ref="BM49:BO49" si="299">BM50+BM51</f>
        <v>0</v>
      </c>
      <c r="BN49" s="32">
        <f t="shared" si="299"/>
        <v>0</v>
      </c>
      <c r="BO49" s="32">
        <f t="shared" si="299"/>
        <v>0</v>
      </c>
      <c r="BP49" s="32">
        <f t="shared" si="219"/>
        <v>0</v>
      </c>
      <c r="BQ49" s="32">
        <f>BQ50+BQ51</f>
        <v>0</v>
      </c>
      <c r="BR49" s="32">
        <f>BR50+BR51</f>
        <v>0</v>
      </c>
      <c r="BS49" s="32">
        <f>BS50+BS51</f>
        <v>0</v>
      </c>
    </row>
    <row r="50" spans="1:71" s="3" customFormat="1" ht="15" customHeight="1" x14ac:dyDescent="0.2">
      <c r="A50" s="36"/>
      <c r="B50" s="37"/>
      <c r="C50" s="38" t="s">
        <v>49</v>
      </c>
      <c r="D50" s="32">
        <f>SUM(E50:G50)</f>
        <v>0</v>
      </c>
      <c r="E50" s="32">
        <v>0</v>
      </c>
      <c r="F50" s="61">
        <v>0</v>
      </c>
      <c r="G50" s="61">
        <v>0</v>
      </c>
      <c r="H50" s="32">
        <f>SUM(I50:K50)</f>
        <v>0</v>
      </c>
      <c r="I50" s="32">
        <v>0</v>
      </c>
      <c r="J50" s="61">
        <v>0</v>
      </c>
      <c r="K50" s="61">
        <v>0</v>
      </c>
      <c r="L50" s="32">
        <f>SUM(M50:O50)</f>
        <v>0</v>
      </c>
      <c r="M50" s="32">
        <v>0</v>
      </c>
      <c r="N50" s="61">
        <v>0</v>
      </c>
      <c r="O50" s="61">
        <v>0</v>
      </c>
      <c r="P50" s="32">
        <f>SUM(Q50:S50)</f>
        <v>0</v>
      </c>
      <c r="Q50" s="32">
        <f t="shared" ref="Q50:S53" si="300">+E50+I50+M50</f>
        <v>0</v>
      </c>
      <c r="R50" s="32">
        <f t="shared" si="300"/>
        <v>0</v>
      </c>
      <c r="S50" s="32">
        <f t="shared" si="300"/>
        <v>0</v>
      </c>
      <c r="T50" s="32">
        <f>SUM(U50:W50)</f>
        <v>0</v>
      </c>
      <c r="U50" s="32">
        <v>0</v>
      </c>
      <c r="V50" s="61">
        <v>0</v>
      </c>
      <c r="W50" s="61">
        <v>0</v>
      </c>
      <c r="X50" s="32">
        <f>SUM(Y50:AA50)</f>
        <v>0</v>
      </c>
      <c r="Y50" s="32">
        <v>0</v>
      </c>
      <c r="Z50" s="61">
        <v>0</v>
      </c>
      <c r="AA50" s="61">
        <v>0</v>
      </c>
      <c r="AB50" s="32">
        <f>SUM(AC50:AE50)</f>
        <v>0</v>
      </c>
      <c r="AC50" s="32">
        <v>0</v>
      </c>
      <c r="AD50" s="61">
        <v>0</v>
      </c>
      <c r="AE50" s="61">
        <v>0</v>
      </c>
      <c r="AF50" s="32">
        <f>SUM(AG50:AI50)</f>
        <v>0</v>
      </c>
      <c r="AG50" s="32">
        <f t="shared" ref="AG50:AI53" si="301">+U50+Y50+AC50</f>
        <v>0</v>
      </c>
      <c r="AH50" s="32">
        <f t="shared" si="301"/>
        <v>0</v>
      </c>
      <c r="AI50" s="32">
        <f t="shared" si="301"/>
        <v>0</v>
      </c>
      <c r="AJ50" s="32">
        <f>SUM(AK50:AM50)</f>
        <v>0</v>
      </c>
      <c r="AK50" s="32">
        <v>0</v>
      </c>
      <c r="AL50" s="61">
        <v>0</v>
      </c>
      <c r="AM50" s="61">
        <v>0</v>
      </c>
      <c r="AN50" s="32">
        <f>SUM(AO50:AQ50)</f>
        <v>0</v>
      </c>
      <c r="AO50" s="32">
        <v>0</v>
      </c>
      <c r="AP50" s="61">
        <v>0</v>
      </c>
      <c r="AQ50" s="61">
        <v>0</v>
      </c>
      <c r="AR50" s="32">
        <f>SUM(AS50:AU50)</f>
        <v>0</v>
      </c>
      <c r="AS50" s="32">
        <v>0</v>
      </c>
      <c r="AT50" s="61">
        <v>0</v>
      </c>
      <c r="AU50" s="61">
        <v>0</v>
      </c>
      <c r="AV50" s="32">
        <f>SUM(AW50:AY50)</f>
        <v>0</v>
      </c>
      <c r="AW50" s="32">
        <f t="shared" ref="AW50:AY53" si="302">+AK50+AO50+AS50</f>
        <v>0</v>
      </c>
      <c r="AX50" s="32">
        <f t="shared" si="302"/>
        <v>0</v>
      </c>
      <c r="AY50" s="32">
        <f t="shared" si="302"/>
        <v>0</v>
      </c>
      <c r="AZ50" s="32">
        <f>SUM(BA50:BC50)</f>
        <v>0</v>
      </c>
      <c r="BA50" s="32">
        <v>0</v>
      </c>
      <c r="BB50" s="61">
        <v>0</v>
      </c>
      <c r="BC50" s="61">
        <v>0</v>
      </c>
      <c r="BD50" s="32">
        <f>SUM(BE50:BG50)</f>
        <v>0</v>
      </c>
      <c r="BE50" s="32">
        <v>0</v>
      </c>
      <c r="BF50" s="61">
        <v>0</v>
      </c>
      <c r="BG50" s="61">
        <v>0</v>
      </c>
      <c r="BH50" s="32">
        <f>SUM(BI50:BK50)</f>
        <v>0</v>
      </c>
      <c r="BI50" s="32">
        <v>0</v>
      </c>
      <c r="BJ50" s="61">
        <v>0</v>
      </c>
      <c r="BK50" s="61">
        <v>0</v>
      </c>
      <c r="BL50" s="32">
        <f>SUM(BM50:BO50)</f>
        <v>0</v>
      </c>
      <c r="BM50" s="32">
        <f t="shared" ref="BM50:BO53" si="303">+BA50+BE50+BI50</f>
        <v>0</v>
      </c>
      <c r="BN50" s="32">
        <f t="shared" si="303"/>
        <v>0</v>
      </c>
      <c r="BO50" s="32">
        <f t="shared" si="303"/>
        <v>0</v>
      </c>
      <c r="BP50" s="32">
        <f>SUM(BQ50:BS50)</f>
        <v>0</v>
      </c>
      <c r="BQ50" s="32">
        <f t="shared" ref="BQ50:BS53" si="304">+Q50+AG50+AW50+BM50</f>
        <v>0</v>
      </c>
      <c r="BR50" s="32">
        <f t="shared" si="304"/>
        <v>0</v>
      </c>
      <c r="BS50" s="32">
        <f t="shared" si="304"/>
        <v>0</v>
      </c>
    </row>
    <row r="51" spans="1:71" s="3" customFormat="1" ht="15" customHeight="1" x14ac:dyDescent="0.2">
      <c r="A51" s="36"/>
      <c r="B51" s="37"/>
      <c r="C51" s="38" t="s">
        <v>50</v>
      </c>
      <c r="D51" s="32">
        <f>SUM(E51:G51)</f>
        <v>0</v>
      </c>
      <c r="E51" s="32">
        <v>0</v>
      </c>
      <c r="F51" s="61">
        <v>0</v>
      </c>
      <c r="G51" s="61">
        <v>0</v>
      </c>
      <c r="H51" s="32">
        <f>SUM(I51:K51)</f>
        <v>0</v>
      </c>
      <c r="I51" s="32">
        <v>0</v>
      </c>
      <c r="J51" s="61">
        <v>0</v>
      </c>
      <c r="K51" s="61">
        <v>0</v>
      </c>
      <c r="L51" s="32">
        <f>SUM(M51:O51)</f>
        <v>0</v>
      </c>
      <c r="M51" s="32">
        <v>0</v>
      </c>
      <c r="N51" s="61">
        <v>0</v>
      </c>
      <c r="O51" s="61">
        <v>0</v>
      </c>
      <c r="P51" s="32">
        <f>SUM(Q51:S51)</f>
        <v>0</v>
      </c>
      <c r="Q51" s="32">
        <f t="shared" si="300"/>
        <v>0</v>
      </c>
      <c r="R51" s="32">
        <f t="shared" si="300"/>
        <v>0</v>
      </c>
      <c r="S51" s="32">
        <f t="shared" si="300"/>
        <v>0</v>
      </c>
      <c r="T51" s="32">
        <f>SUM(U51:W51)</f>
        <v>0</v>
      </c>
      <c r="U51" s="32">
        <v>0</v>
      </c>
      <c r="V51" s="61">
        <v>0</v>
      </c>
      <c r="W51" s="61">
        <v>0</v>
      </c>
      <c r="X51" s="32">
        <f>SUM(Y51:AA51)</f>
        <v>0</v>
      </c>
      <c r="Y51" s="32">
        <v>0</v>
      </c>
      <c r="Z51" s="61">
        <v>0</v>
      </c>
      <c r="AA51" s="61">
        <v>0</v>
      </c>
      <c r="AB51" s="32">
        <f>SUM(AC51:AE51)</f>
        <v>0</v>
      </c>
      <c r="AC51" s="32">
        <v>0</v>
      </c>
      <c r="AD51" s="61">
        <v>0</v>
      </c>
      <c r="AE51" s="61">
        <v>0</v>
      </c>
      <c r="AF51" s="32">
        <f>SUM(AG51:AI51)</f>
        <v>0</v>
      </c>
      <c r="AG51" s="32">
        <f t="shared" si="301"/>
        <v>0</v>
      </c>
      <c r="AH51" s="32">
        <f t="shared" si="301"/>
        <v>0</v>
      </c>
      <c r="AI51" s="32">
        <f t="shared" si="301"/>
        <v>0</v>
      </c>
      <c r="AJ51" s="32">
        <f>SUM(AK51:AM51)</f>
        <v>0</v>
      </c>
      <c r="AK51" s="32">
        <v>0</v>
      </c>
      <c r="AL51" s="61">
        <v>0</v>
      </c>
      <c r="AM51" s="61">
        <v>0</v>
      </c>
      <c r="AN51" s="32">
        <f>SUM(AO51:AQ51)</f>
        <v>0</v>
      </c>
      <c r="AO51" s="32">
        <v>0</v>
      </c>
      <c r="AP51" s="61">
        <v>0</v>
      </c>
      <c r="AQ51" s="61">
        <v>0</v>
      </c>
      <c r="AR51" s="32">
        <f>SUM(AS51:AU51)</f>
        <v>0</v>
      </c>
      <c r="AS51" s="32">
        <v>0</v>
      </c>
      <c r="AT51" s="61">
        <v>0</v>
      </c>
      <c r="AU51" s="61">
        <v>0</v>
      </c>
      <c r="AV51" s="32">
        <f>SUM(AW51:AY51)</f>
        <v>0</v>
      </c>
      <c r="AW51" s="32">
        <f t="shared" si="302"/>
        <v>0</v>
      </c>
      <c r="AX51" s="32">
        <f t="shared" si="302"/>
        <v>0</v>
      </c>
      <c r="AY51" s="32">
        <f t="shared" si="302"/>
        <v>0</v>
      </c>
      <c r="AZ51" s="32">
        <f>SUM(BA51:BC51)</f>
        <v>0</v>
      </c>
      <c r="BA51" s="32">
        <v>0</v>
      </c>
      <c r="BB51" s="61">
        <v>0</v>
      </c>
      <c r="BC51" s="61">
        <v>0</v>
      </c>
      <c r="BD51" s="32">
        <f>SUM(BE51:BG51)</f>
        <v>0</v>
      </c>
      <c r="BE51" s="32">
        <v>0</v>
      </c>
      <c r="BF51" s="61">
        <v>0</v>
      </c>
      <c r="BG51" s="61">
        <v>0</v>
      </c>
      <c r="BH51" s="32">
        <f>SUM(BI51:BK51)</f>
        <v>0</v>
      </c>
      <c r="BI51" s="32">
        <v>0</v>
      </c>
      <c r="BJ51" s="61">
        <v>0</v>
      </c>
      <c r="BK51" s="61">
        <v>0</v>
      </c>
      <c r="BL51" s="32">
        <f>SUM(BM51:BO51)</f>
        <v>0</v>
      </c>
      <c r="BM51" s="32">
        <f t="shared" si="303"/>
        <v>0</v>
      </c>
      <c r="BN51" s="32">
        <f t="shared" si="303"/>
        <v>0</v>
      </c>
      <c r="BO51" s="32">
        <f t="shared" si="303"/>
        <v>0</v>
      </c>
      <c r="BP51" s="32">
        <f>SUM(BQ51:BS51)</f>
        <v>0</v>
      </c>
      <c r="BQ51" s="32">
        <f t="shared" si="304"/>
        <v>0</v>
      </c>
      <c r="BR51" s="32">
        <f t="shared" si="304"/>
        <v>0</v>
      </c>
      <c r="BS51" s="32">
        <f t="shared" si="304"/>
        <v>0</v>
      </c>
    </row>
    <row r="52" spans="1:71" s="3" customFormat="1" ht="15" customHeight="1" x14ac:dyDescent="0.2">
      <c r="A52" s="36"/>
      <c r="B52" s="37"/>
      <c r="C52" s="35" t="s">
        <v>51</v>
      </c>
      <c r="D52" s="32">
        <f>SUM(E52:G52)</f>
        <v>865</v>
      </c>
      <c r="E52" s="32">
        <v>415</v>
      </c>
      <c r="F52" s="61">
        <v>450</v>
      </c>
      <c r="G52" s="61">
        <v>0</v>
      </c>
      <c r="H52" s="32">
        <f>SUM(I52:K52)</f>
        <v>1126</v>
      </c>
      <c r="I52" s="32">
        <v>583</v>
      </c>
      <c r="J52" s="61">
        <v>543</v>
      </c>
      <c r="K52" s="61">
        <v>0</v>
      </c>
      <c r="L52" s="32">
        <f>SUM(M52:O52)</f>
        <v>1239</v>
      </c>
      <c r="M52" s="32">
        <v>649</v>
      </c>
      <c r="N52" s="61">
        <v>590</v>
      </c>
      <c r="O52" s="61">
        <v>0</v>
      </c>
      <c r="P52" s="32">
        <f>SUM(Q52:S52)</f>
        <v>3230</v>
      </c>
      <c r="Q52" s="32">
        <f t="shared" si="300"/>
        <v>1647</v>
      </c>
      <c r="R52" s="32">
        <f t="shared" si="300"/>
        <v>1583</v>
      </c>
      <c r="S52" s="32">
        <f t="shared" si="300"/>
        <v>0</v>
      </c>
      <c r="T52" s="32">
        <f>SUM(U52:W52)</f>
        <v>2454</v>
      </c>
      <c r="U52" s="32">
        <v>1045</v>
      </c>
      <c r="V52" s="61">
        <v>1043</v>
      </c>
      <c r="W52" s="61">
        <v>366</v>
      </c>
      <c r="X52" s="32">
        <f>SUM(Y52:AA52)</f>
        <v>2024</v>
      </c>
      <c r="Y52" s="32">
        <v>842</v>
      </c>
      <c r="Z52" s="61">
        <v>912</v>
      </c>
      <c r="AA52" s="61">
        <v>270</v>
      </c>
      <c r="AB52" s="32">
        <f>SUM(AC52:AE52)</f>
        <v>1368</v>
      </c>
      <c r="AC52" s="32">
        <v>588</v>
      </c>
      <c r="AD52" s="61">
        <v>666</v>
      </c>
      <c r="AE52" s="61">
        <v>114</v>
      </c>
      <c r="AF52" s="32">
        <f>SUM(AG52:AI52)</f>
        <v>5846</v>
      </c>
      <c r="AG52" s="32">
        <f t="shared" si="301"/>
        <v>2475</v>
      </c>
      <c r="AH52" s="32">
        <f t="shared" si="301"/>
        <v>2621</v>
      </c>
      <c r="AI52" s="32">
        <f t="shared" si="301"/>
        <v>750</v>
      </c>
      <c r="AJ52" s="32">
        <f>SUM(AK52:AM52)</f>
        <v>1175</v>
      </c>
      <c r="AK52" s="32">
        <v>638</v>
      </c>
      <c r="AL52" s="61">
        <v>537</v>
      </c>
      <c r="AM52" s="61">
        <v>0</v>
      </c>
      <c r="AN52" s="32">
        <f>SUM(AO52:AQ52)</f>
        <v>528</v>
      </c>
      <c r="AO52" s="32">
        <v>210</v>
      </c>
      <c r="AP52" s="61">
        <v>318</v>
      </c>
      <c r="AQ52" s="61">
        <v>0</v>
      </c>
      <c r="AR52" s="32">
        <f>SUM(AS52:AU52)</f>
        <v>666</v>
      </c>
      <c r="AS52" s="32">
        <v>320</v>
      </c>
      <c r="AT52" s="61">
        <v>346</v>
      </c>
      <c r="AU52" s="61">
        <v>0</v>
      </c>
      <c r="AV52" s="32">
        <f>SUM(AW52:AY52)</f>
        <v>2369</v>
      </c>
      <c r="AW52" s="32">
        <f t="shared" si="302"/>
        <v>1168</v>
      </c>
      <c r="AX52" s="32">
        <f t="shared" si="302"/>
        <v>1201</v>
      </c>
      <c r="AY52" s="32">
        <f t="shared" si="302"/>
        <v>0</v>
      </c>
      <c r="AZ52" s="32">
        <f>SUM(BA52:BC52)</f>
        <v>898</v>
      </c>
      <c r="BA52" s="32">
        <v>396</v>
      </c>
      <c r="BB52" s="61">
        <v>334</v>
      </c>
      <c r="BC52" s="61">
        <v>168</v>
      </c>
      <c r="BD52" s="32">
        <f>SUM(BE52:BG52)</f>
        <v>1037</v>
      </c>
      <c r="BE52" s="32">
        <v>315</v>
      </c>
      <c r="BF52" s="61">
        <v>226</v>
      </c>
      <c r="BG52" s="61">
        <v>496</v>
      </c>
      <c r="BH52" s="32">
        <f>SUM(BI52:BK52)</f>
        <v>598</v>
      </c>
      <c r="BI52" s="32">
        <v>283</v>
      </c>
      <c r="BJ52" s="61">
        <v>315</v>
      </c>
      <c r="BK52" s="61">
        <v>0</v>
      </c>
      <c r="BL52" s="32">
        <f>SUM(BM52:BO52)</f>
        <v>2533</v>
      </c>
      <c r="BM52" s="32">
        <f t="shared" si="303"/>
        <v>994</v>
      </c>
      <c r="BN52" s="32">
        <f t="shared" si="303"/>
        <v>875</v>
      </c>
      <c r="BO52" s="32">
        <f t="shared" si="303"/>
        <v>664</v>
      </c>
      <c r="BP52" s="32">
        <f>SUM(BQ52:BS52)</f>
        <v>13978</v>
      </c>
      <c r="BQ52" s="32">
        <f t="shared" si="304"/>
        <v>6284</v>
      </c>
      <c r="BR52" s="32">
        <f t="shared" si="304"/>
        <v>6280</v>
      </c>
      <c r="BS52" s="32">
        <f t="shared" si="304"/>
        <v>1414</v>
      </c>
    </row>
    <row r="53" spans="1:71" s="3" customFormat="1" ht="15" customHeight="1" x14ac:dyDescent="0.2">
      <c r="A53" s="36"/>
      <c r="B53" s="37"/>
      <c r="C53" s="35" t="s">
        <v>26</v>
      </c>
      <c r="D53" s="32">
        <f>SUM(E53:G53)</f>
        <v>0</v>
      </c>
      <c r="E53" s="32">
        <v>0</v>
      </c>
      <c r="F53" s="61">
        <v>0</v>
      </c>
      <c r="G53" s="61">
        <v>0</v>
      </c>
      <c r="H53" s="32">
        <f>SUM(I53:K53)</f>
        <v>0</v>
      </c>
      <c r="I53" s="32">
        <v>0</v>
      </c>
      <c r="J53" s="61">
        <v>0</v>
      </c>
      <c r="K53" s="61">
        <v>0</v>
      </c>
      <c r="L53" s="32">
        <f>SUM(M53:O53)</f>
        <v>0</v>
      </c>
      <c r="M53" s="32">
        <v>0</v>
      </c>
      <c r="N53" s="61">
        <v>0</v>
      </c>
      <c r="O53" s="61">
        <v>0</v>
      </c>
      <c r="P53" s="32">
        <f>SUM(Q53:S53)</f>
        <v>0</v>
      </c>
      <c r="Q53" s="32">
        <f t="shared" si="300"/>
        <v>0</v>
      </c>
      <c r="R53" s="32">
        <f t="shared" si="300"/>
        <v>0</v>
      </c>
      <c r="S53" s="32">
        <f t="shared" si="300"/>
        <v>0</v>
      </c>
      <c r="T53" s="32">
        <f>SUM(U53:W53)</f>
        <v>0</v>
      </c>
      <c r="U53" s="32">
        <v>0</v>
      </c>
      <c r="V53" s="61">
        <v>0</v>
      </c>
      <c r="W53" s="61">
        <v>0</v>
      </c>
      <c r="X53" s="32">
        <f>SUM(Y53:AA53)</f>
        <v>0</v>
      </c>
      <c r="Y53" s="32">
        <v>0</v>
      </c>
      <c r="Z53" s="61">
        <v>0</v>
      </c>
      <c r="AA53" s="61">
        <v>0</v>
      </c>
      <c r="AB53" s="32">
        <f>SUM(AC53:AE53)</f>
        <v>0</v>
      </c>
      <c r="AC53" s="32">
        <v>0</v>
      </c>
      <c r="AD53" s="61">
        <v>0</v>
      </c>
      <c r="AE53" s="61">
        <v>0</v>
      </c>
      <c r="AF53" s="32">
        <f>SUM(AG53:AI53)</f>
        <v>0</v>
      </c>
      <c r="AG53" s="32">
        <f t="shared" si="301"/>
        <v>0</v>
      </c>
      <c r="AH53" s="32">
        <f t="shared" si="301"/>
        <v>0</v>
      </c>
      <c r="AI53" s="32">
        <f t="shared" si="301"/>
        <v>0</v>
      </c>
      <c r="AJ53" s="32">
        <f>SUM(AK53:AM53)</f>
        <v>0</v>
      </c>
      <c r="AK53" s="32">
        <v>0</v>
      </c>
      <c r="AL53" s="61">
        <v>0</v>
      </c>
      <c r="AM53" s="61">
        <v>0</v>
      </c>
      <c r="AN53" s="32">
        <f>SUM(AO53:AQ53)</f>
        <v>0</v>
      </c>
      <c r="AO53" s="32">
        <v>0</v>
      </c>
      <c r="AP53" s="61">
        <v>0</v>
      </c>
      <c r="AQ53" s="61">
        <v>0</v>
      </c>
      <c r="AR53" s="32">
        <f>SUM(AS53:AU53)</f>
        <v>0</v>
      </c>
      <c r="AS53" s="32">
        <v>0</v>
      </c>
      <c r="AT53" s="61">
        <v>0</v>
      </c>
      <c r="AU53" s="61">
        <v>0</v>
      </c>
      <c r="AV53" s="32">
        <f>SUM(AW53:AY53)</f>
        <v>0</v>
      </c>
      <c r="AW53" s="32">
        <f t="shared" si="302"/>
        <v>0</v>
      </c>
      <c r="AX53" s="32">
        <f t="shared" si="302"/>
        <v>0</v>
      </c>
      <c r="AY53" s="32">
        <f t="shared" si="302"/>
        <v>0</v>
      </c>
      <c r="AZ53" s="32">
        <f>SUM(BA53:BC53)</f>
        <v>0</v>
      </c>
      <c r="BA53" s="32">
        <v>0</v>
      </c>
      <c r="BB53" s="61">
        <v>0</v>
      </c>
      <c r="BC53" s="61">
        <v>0</v>
      </c>
      <c r="BD53" s="32">
        <f>SUM(BE53:BG53)</f>
        <v>0</v>
      </c>
      <c r="BE53" s="32">
        <v>0</v>
      </c>
      <c r="BF53" s="61">
        <v>0</v>
      </c>
      <c r="BG53" s="61">
        <v>0</v>
      </c>
      <c r="BH53" s="32">
        <f>SUM(BI53:BK53)</f>
        <v>0</v>
      </c>
      <c r="BI53" s="32">
        <v>0</v>
      </c>
      <c r="BJ53" s="61">
        <v>0</v>
      </c>
      <c r="BK53" s="61">
        <v>0</v>
      </c>
      <c r="BL53" s="32">
        <f>SUM(BM53:BO53)</f>
        <v>0</v>
      </c>
      <c r="BM53" s="32">
        <f t="shared" si="303"/>
        <v>0</v>
      </c>
      <c r="BN53" s="32">
        <f t="shared" si="303"/>
        <v>0</v>
      </c>
      <c r="BO53" s="32">
        <f t="shared" si="303"/>
        <v>0</v>
      </c>
      <c r="BP53" s="32">
        <f>SUM(BQ53:BS53)</f>
        <v>0</v>
      </c>
      <c r="BQ53" s="32">
        <f t="shared" si="304"/>
        <v>0</v>
      </c>
      <c r="BR53" s="32">
        <f t="shared" si="304"/>
        <v>0</v>
      </c>
      <c r="BS53" s="32">
        <f t="shared" si="304"/>
        <v>0</v>
      </c>
    </row>
    <row r="54" spans="1:71" s="3" customFormat="1" ht="15" customHeight="1" x14ac:dyDescent="0.2">
      <c r="A54" s="36"/>
      <c r="B54" s="37"/>
      <c r="C54" s="3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s="3" customFormat="1" ht="15" customHeight="1" x14ac:dyDescent="0.25">
      <c r="A55" s="33"/>
      <c r="B55" s="34" t="s">
        <v>52</v>
      </c>
      <c r="C55" s="35"/>
      <c r="D55" s="32">
        <f>E55+F55+G55</f>
        <v>0</v>
      </c>
      <c r="E55" s="32">
        <f>E56+E59+E62+E63+E64+E65</f>
        <v>0</v>
      </c>
      <c r="F55" s="32">
        <f>F56+F59+F62+F63+F64+F65</f>
        <v>0</v>
      </c>
      <c r="G55" s="32">
        <f>G56+G59+G62+G63+G64+G65</f>
        <v>0</v>
      </c>
      <c r="H55" s="32">
        <f t="shared" ref="H55" si="305">I55+J55+K55</f>
        <v>0</v>
      </c>
      <c r="I55" s="32">
        <f>I56+I59+I62+I63+I64+I65</f>
        <v>0</v>
      </c>
      <c r="J55" s="32">
        <f>J56+J59+J62+J63+J64+J65</f>
        <v>0</v>
      </c>
      <c r="K55" s="32">
        <f>K56+K59+K62+K63+K64+K65</f>
        <v>0</v>
      </c>
      <c r="L55" s="32">
        <f t="shared" ref="L55" si="306">M55+N55+O55</f>
        <v>0</v>
      </c>
      <c r="M55" s="32">
        <f>M56+M59+M62+M63+M64+M65</f>
        <v>0</v>
      </c>
      <c r="N55" s="32">
        <f>N56+N59+N62+N63+N64+N65</f>
        <v>0</v>
      </c>
      <c r="O55" s="32">
        <f>O56+O59+O62+O63+O64+O65</f>
        <v>0</v>
      </c>
      <c r="P55" s="32">
        <f t="shared" ref="P55" si="307">Q55+R55+S55</f>
        <v>0</v>
      </c>
      <c r="Q55" s="32">
        <f>Q56+Q59+Q62+Q63+Q64+Q65</f>
        <v>0</v>
      </c>
      <c r="R55" s="32">
        <f>R56+R59+R62+R63+R64+R65</f>
        <v>0</v>
      </c>
      <c r="S55" s="32">
        <f>S56+S59+S62+S63+S64+S65</f>
        <v>0</v>
      </c>
      <c r="T55" s="32">
        <f t="shared" ref="T55" si="308">U55+V55+W55</f>
        <v>0</v>
      </c>
      <c r="U55" s="32">
        <f>U56+U59+U62+U63+U64+U65</f>
        <v>0</v>
      </c>
      <c r="V55" s="32">
        <f>V56+V59+V62+V63+V64+V65</f>
        <v>0</v>
      </c>
      <c r="W55" s="32">
        <f>W56+W59+W62+W63+W64+W65</f>
        <v>0</v>
      </c>
      <c r="X55" s="32">
        <f t="shared" ref="X55" si="309">Y55+Z55+AA55</f>
        <v>0</v>
      </c>
      <c r="Y55" s="32">
        <f>Y56+Y59+Y62+Y63+Y64+Y65</f>
        <v>0</v>
      </c>
      <c r="Z55" s="32">
        <f>Z56+Z59+Z62+Z63+Z64+Z65</f>
        <v>0</v>
      </c>
      <c r="AA55" s="32">
        <f>AA56+AA59+AA62+AA63+AA64+AA65</f>
        <v>0</v>
      </c>
      <c r="AB55" s="32">
        <f t="shared" ref="AB55" si="310">AC55+AD55+AE55</f>
        <v>0</v>
      </c>
      <c r="AC55" s="32">
        <f>AC56+AC59+AC62+AC63+AC64+AC65</f>
        <v>0</v>
      </c>
      <c r="AD55" s="32">
        <f>AD56+AD59+AD62+AD63+AD64+AD65</f>
        <v>0</v>
      </c>
      <c r="AE55" s="32">
        <f>AE56+AE59+AE62+AE63+AE64+AE65</f>
        <v>0</v>
      </c>
      <c r="AF55" s="32">
        <f t="shared" ref="AF55" si="311">AG55+AH55+AI55</f>
        <v>0</v>
      </c>
      <c r="AG55" s="32">
        <f>AG56+AG59+AG62+AG63+AG64+AG65</f>
        <v>0</v>
      </c>
      <c r="AH55" s="32">
        <f>AH56+AH59+AH62+AH63+AH64+AH65</f>
        <v>0</v>
      </c>
      <c r="AI55" s="32">
        <f>AI56+AI59+AI62+AI63+AI64+AI65</f>
        <v>0</v>
      </c>
      <c r="AJ55" s="32">
        <f t="shared" ref="AJ55" si="312">AK55+AL55+AM55</f>
        <v>0</v>
      </c>
      <c r="AK55" s="32">
        <f>AK56+AK59+AK62+AK63+AK64+AK65</f>
        <v>0</v>
      </c>
      <c r="AL55" s="32">
        <f>AL56+AL59+AL62+AL63+AL64+AL65</f>
        <v>0</v>
      </c>
      <c r="AM55" s="32">
        <f>AM56+AM59+AM62+AM63+AM64+AM65</f>
        <v>0</v>
      </c>
      <c r="AN55" s="32">
        <f t="shared" ref="AN55" si="313">AO55+AP55+AQ55</f>
        <v>0</v>
      </c>
      <c r="AO55" s="32">
        <f>AO56+AO59+AO62+AO63+AO64+AO65</f>
        <v>0</v>
      </c>
      <c r="AP55" s="32">
        <f>AP56+AP59+AP62+AP63+AP64+AP65</f>
        <v>0</v>
      </c>
      <c r="AQ55" s="32">
        <f>AQ56+AQ59+AQ62+AQ63+AQ64+AQ65</f>
        <v>0</v>
      </c>
      <c r="AR55" s="32">
        <f t="shared" ref="AR55" si="314">AS55+AT55+AU55</f>
        <v>0</v>
      </c>
      <c r="AS55" s="32">
        <f>AS56+AS59+AS62+AS63+AS64+AS65</f>
        <v>0</v>
      </c>
      <c r="AT55" s="32">
        <f>AT56+AT59+AT62+AT63+AT64+AT65</f>
        <v>0</v>
      </c>
      <c r="AU55" s="32">
        <f>AU56+AU59+AU62+AU63+AU64+AU65</f>
        <v>0</v>
      </c>
      <c r="AV55" s="32">
        <f t="shared" ref="AV55" si="315">AW55+AX55+AY55</f>
        <v>0</v>
      </c>
      <c r="AW55" s="32">
        <f>AW56+AW59+AW62+AW63+AW64+AW65</f>
        <v>0</v>
      </c>
      <c r="AX55" s="32">
        <f>AX56+AX59+AX62+AX63+AX64+AX65</f>
        <v>0</v>
      </c>
      <c r="AY55" s="32">
        <f>AY56+AY59+AY62+AY63+AY64+AY65</f>
        <v>0</v>
      </c>
      <c r="AZ55" s="32">
        <f t="shared" ref="AZ55" si="316">BA55+BB55+BC55</f>
        <v>0</v>
      </c>
      <c r="BA55" s="32">
        <f>BA56+BA59+BA62+BA63+BA64+BA65</f>
        <v>0</v>
      </c>
      <c r="BB55" s="32">
        <f>BB56+BB59+BB62+BB63+BB64+BB65</f>
        <v>0</v>
      </c>
      <c r="BC55" s="32">
        <f>BC56+BC59+BC62+BC63+BC64+BC65</f>
        <v>0</v>
      </c>
      <c r="BD55" s="32">
        <f t="shared" ref="BD55" si="317">BE55+BF55+BG55</f>
        <v>0</v>
      </c>
      <c r="BE55" s="32">
        <f>BE56+BE59+BE62+BE63+BE64+BE65</f>
        <v>0</v>
      </c>
      <c r="BF55" s="32">
        <f>BF56+BF59+BF62+BF63+BF64+BF65</f>
        <v>0</v>
      </c>
      <c r="BG55" s="32">
        <f>BG56+BG59+BG62+BG63+BG64+BG65</f>
        <v>0</v>
      </c>
      <c r="BH55" s="32">
        <f t="shared" ref="BH55" si="318">BI55+BJ55+BK55</f>
        <v>0</v>
      </c>
      <c r="BI55" s="32">
        <f>BI56+BI59+BI62+BI63+BI64+BI65</f>
        <v>0</v>
      </c>
      <c r="BJ55" s="32">
        <f>BJ56+BJ59+BJ62+BJ63+BJ64+BJ65</f>
        <v>0</v>
      </c>
      <c r="BK55" s="32">
        <f>BK56+BK59+BK62+BK63+BK64+BK65</f>
        <v>0</v>
      </c>
      <c r="BL55" s="32">
        <f t="shared" ref="BL55" si="319">BM55+BN55+BO55</f>
        <v>0</v>
      </c>
      <c r="BM55" s="32">
        <f>BM56+BM59+BM62+BM63+BM64+BM65</f>
        <v>0</v>
      </c>
      <c r="BN55" s="32">
        <f>BN56+BN59+BN62+BN63+BN64+BN65</f>
        <v>0</v>
      </c>
      <c r="BO55" s="32">
        <f>BO56+BO59+BO62+BO63+BO64+BO65</f>
        <v>0</v>
      </c>
      <c r="BP55" s="32">
        <f t="shared" ref="BP55" si="320">BQ55+BR55+BS55</f>
        <v>0</v>
      </c>
      <c r="BQ55" s="32">
        <f>BQ56+BQ59+BQ62+BQ63+BQ64+BQ65</f>
        <v>0</v>
      </c>
      <c r="BR55" s="32">
        <f>BR56+BR59+BR62+BR63+BR64+BR65</f>
        <v>0</v>
      </c>
      <c r="BS55" s="32">
        <f>BS56+BS59+BS62+BS63+BS64+BS65</f>
        <v>0</v>
      </c>
    </row>
    <row r="56" spans="1:71" s="3" customFormat="1" ht="15" customHeight="1" x14ac:dyDescent="0.25">
      <c r="A56" s="36"/>
      <c r="B56" s="34"/>
      <c r="C56" s="35" t="s">
        <v>53</v>
      </c>
      <c r="D56" s="32">
        <f>SUM(E56:G56)</f>
        <v>0</v>
      </c>
      <c r="E56" s="32">
        <f>E57+E58</f>
        <v>0</v>
      </c>
      <c r="F56" s="32">
        <f t="shared" ref="F56:G56" si="321">F57+F58</f>
        <v>0</v>
      </c>
      <c r="G56" s="32">
        <f t="shared" si="321"/>
        <v>0</v>
      </c>
      <c r="H56" s="32">
        <f t="shared" ref="H56" si="322">SUM(I56:K56)</f>
        <v>0</v>
      </c>
      <c r="I56" s="32">
        <f t="shared" ref="I56:K56" si="323">I57+I58</f>
        <v>0</v>
      </c>
      <c r="J56" s="32">
        <f t="shared" si="323"/>
        <v>0</v>
      </c>
      <c r="K56" s="32">
        <f t="shared" si="323"/>
        <v>0</v>
      </c>
      <c r="L56" s="32">
        <f t="shared" ref="L56" si="324">SUM(M56:O56)</f>
        <v>0</v>
      </c>
      <c r="M56" s="32">
        <f t="shared" ref="M56:O56" si="325">M57+M58</f>
        <v>0</v>
      </c>
      <c r="N56" s="32">
        <f t="shared" si="325"/>
        <v>0</v>
      </c>
      <c r="O56" s="32">
        <f t="shared" si="325"/>
        <v>0</v>
      </c>
      <c r="P56" s="32">
        <f t="shared" ref="P56" si="326">SUM(Q56:S56)</f>
        <v>0</v>
      </c>
      <c r="Q56" s="32">
        <f t="shared" ref="Q56:S56" si="327">Q57+Q58</f>
        <v>0</v>
      </c>
      <c r="R56" s="32">
        <f t="shared" si="327"/>
        <v>0</v>
      </c>
      <c r="S56" s="32">
        <f t="shared" si="327"/>
        <v>0</v>
      </c>
      <c r="T56" s="32">
        <f t="shared" ref="T56" si="328">SUM(U56:W56)</f>
        <v>0</v>
      </c>
      <c r="U56" s="32">
        <f t="shared" ref="U56:W56" si="329">U57+U58</f>
        <v>0</v>
      </c>
      <c r="V56" s="32">
        <f t="shared" si="329"/>
        <v>0</v>
      </c>
      <c r="W56" s="32">
        <f t="shared" si="329"/>
        <v>0</v>
      </c>
      <c r="X56" s="32">
        <f t="shared" ref="X56" si="330">SUM(Y56:AA56)</f>
        <v>0</v>
      </c>
      <c r="Y56" s="32">
        <f t="shared" ref="Y56:AA56" si="331">Y57+Y58</f>
        <v>0</v>
      </c>
      <c r="Z56" s="32">
        <f t="shared" si="331"/>
        <v>0</v>
      </c>
      <c r="AA56" s="32">
        <f t="shared" si="331"/>
        <v>0</v>
      </c>
      <c r="AB56" s="32">
        <f t="shared" ref="AB56" si="332">SUM(AC56:AE56)</f>
        <v>0</v>
      </c>
      <c r="AC56" s="32">
        <f t="shared" ref="AC56:AE56" si="333">AC57+AC58</f>
        <v>0</v>
      </c>
      <c r="AD56" s="32">
        <f t="shared" si="333"/>
        <v>0</v>
      </c>
      <c r="AE56" s="32">
        <f t="shared" si="333"/>
        <v>0</v>
      </c>
      <c r="AF56" s="32">
        <f t="shared" ref="AF56:AF65" si="334">SUM(AG56:AI56)</f>
        <v>0</v>
      </c>
      <c r="AG56" s="32">
        <f t="shared" ref="AG56:BO56" si="335">AG57+AG58</f>
        <v>0</v>
      </c>
      <c r="AH56" s="32">
        <f t="shared" si="335"/>
        <v>0</v>
      </c>
      <c r="AI56" s="32">
        <f t="shared" si="335"/>
        <v>0</v>
      </c>
      <c r="AJ56" s="32">
        <f t="shared" ref="AJ56" si="336">SUM(AK56:AM56)</f>
        <v>0</v>
      </c>
      <c r="AK56" s="32">
        <f t="shared" ref="AK56:AM56" si="337">AK57+AK58</f>
        <v>0</v>
      </c>
      <c r="AL56" s="32">
        <f t="shared" si="337"/>
        <v>0</v>
      </c>
      <c r="AM56" s="32">
        <f t="shared" si="337"/>
        <v>0</v>
      </c>
      <c r="AN56" s="32">
        <f t="shared" ref="AN56" si="338">SUM(AO56:AQ56)</f>
        <v>0</v>
      </c>
      <c r="AO56" s="32">
        <f t="shared" ref="AO56:AQ56" si="339">AO57+AO58</f>
        <v>0</v>
      </c>
      <c r="AP56" s="32">
        <f t="shared" si="339"/>
        <v>0</v>
      </c>
      <c r="AQ56" s="32">
        <f t="shared" si="339"/>
        <v>0</v>
      </c>
      <c r="AR56" s="32">
        <f t="shared" ref="AR56" si="340">SUM(AS56:AU56)</f>
        <v>0</v>
      </c>
      <c r="AS56" s="32">
        <f t="shared" ref="AS56:AU56" si="341">AS57+AS58</f>
        <v>0</v>
      </c>
      <c r="AT56" s="32">
        <f t="shared" si="341"/>
        <v>0</v>
      </c>
      <c r="AU56" s="32">
        <f t="shared" si="341"/>
        <v>0</v>
      </c>
      <c r="AV56" s="32">
        <f t="shared" ref="AV56:AV65" si="342">SUM(AW56:AY56)</f>
        <v>0</v>
      </c>
      <c r="AW56" s="32">
        <f t="shared" si="335"/>
        <v>0</v>
      </c>
      <c r="AX56" s="32">
        <f t="shared" si="335"/>
        <v>0</v>
      </c>
      <c r="AY56" s="32">
        <f t="shared" si="335"/>
        <v>0</v>
      </c>
      <c r="AZ56" s="32">
        <f t="shared" ref="AZ56" si="343">SUM(BA56:BC56)</f>
        <v>0</v>
      </c>
      <c r="BA56" s="32">
        <f t="shared" ref="BA56:BC56" si="344">BA57+BA58</f>
        <v>0</v>
      </c>
      <c r="BB56" s="32">
        <f t="shared" si="344"/>
        <v>0</v>
      </c>
      <c r="BC56" s="32">
        <f t="shared" si="344"/>
        <v>0</v>
      </c>
      <c r="BD56" s="32">
        <f t="shared" ref="BD56" si="345">SUM(BE56:BG56)</f>
        <v>0</v>
      </c>
      <c r="BE56" s="32">
        <f t="shared" ref="BE56:BG56" si="346">BE57+BE58</f>
        <v>0</v>
      </c>
      <c r="BF56" s="32">
        <f t="shared" si="346"/>
        <v>0</v>
      </c>
      <c r="BG56" s="32">
        <f t="shared" si="346"/>
        <v>0</v>
      </c>
      <c r="BH56" s="32">
        <f t="shared" ref="BH56" si="347">SUM(BI56:BK56)</f>
        <v>0</v>
      </c>
      <c r="BI56" s="32">
        <f t="shared" ref="BI56:BK56" si="348">BI57+BI58</f>
        <v>0</v>
      </c>
      <c r="BJ56" s="32">
        <f t="shared" si="348"/>
        <v>0</v>
      </c>
      <c r="BK56" s="32">
        <f t="shared" si="348"/>
        <v>0</v>
      </c>
      <c r="BL56" s="32">
        <f t="shared" ref="BL56:BL65" si="349">SUM(BM56:BO56)</f>
        <v>0</v>
      </c>
      <c r="BM56" s="32">
        <f t="shared" si="335"/>
        <v>0</v>
      </c>
      <c r="BN56" s="32">
        <f t="shared" si="335"/>
        <v>0</v>
      </c>
      <c r="BO56" s="32">
        <f t="shared" si="335"/>
        <v>0</v>
      </c>
      <c r="BP56" s="32">
        <f t="shared" ref="BP56" si="350">SUM(BQ56:BS56)</f>
        <v>0</v>
      </c>
      <c r="BQ56" s="32">
        <f>BQ57+BQ58</f>
        <v>0</v>
      </c>
      <c r="BR56" s="32">
        <f t="shared" ref="BR56:BS56" si="351">BR57+BR58</f>
        <v>0</v>
      </c>
      <c r="BS56" s="32">
        <f t="shared" si="351"/>
        <v>0</v>
      </c>
    </row>
    <row r="57" spans="1:71" s="3" customFormat="1" ht="15" customHeight="1" x14ac:dyDescent="0.25">
      <c r="A57" s="36"/>
      <c r="B57" s="34"/>
      <c r="C57" s="38" t="s">
        <v>53</v>
      </c>
      <c r="D57" s="32">
        <f>SUM(E57:G57)</f>
        <v>0</v>
      </c>
      <c r="E57" s="32">
        <v>0</v>
      </c>
      <c r="F57" s="61">
        <v>0</v>
      </c>
      <c r="G57" s="61">
        <v>0</v>
      </c>
      <c r="H57" s="32">
        <f>SUM(I57:K57)</f>
        <v>0</v>
      </c>
      <c r="I57" s="32">
        <v>0</v>
      </c>
      <c r="J57" s="61">
        <v>0</v>
      </c>
      <c r="K57" s="61">
        <v>0</v>
      </c>
      <c r="L57" s="32">
        <f>SUM(M57:O57)</f>
        <v>0</v>
      </c>
      <c r="M57" s="32">
        <v>0</v>
      </c>
      <c r="N57" s="61">
        <v>0</v>
      </c>
      <c r="O57" s="61">
        <v>0</v>
      </c>
      <c r="P57" s="32">
        <f>SUM(Q57:S57)</f>
        <v>0</v>
      </c>
      <c r="Q57" s="32">
        <f t="shared" ref="Q57:S58" si="352">+E57+I57+M57</f>
        <v>0</v>
      </c>
      <c r="R57" s="32">
        <f t="shared" si="352"/>
        <v>0</v>
      </c>
      <c r="S57" s="32">
        <f t="shared" si="352"/>
        <v>0</v>
      </c>
      <c r="T57" s="32">
        <f>SUM(U57:W57)</f>
        <v>0</v>
      </c>
      <c r="U57" s="32">
        <v>0</v>
      </c>
      <c r="V57" s="61">
        <v>0</v>
      </c>
      <c r="W57" s="61">
        <v>0</v>
      </c>
      <c r="X57" s="32">
        <f>SUM(Y57:AA57)</f>
        <v>0</v>
      </c>
      <c r="Y57" s="32">
        <v>0</v>
      </c>
      <c r="Z57" s="61">
        <v>0</v>
      </c>
      <c r="AA57" s="61">
        <v>0</v>
      </c>
      <c r="AB57" s="32">
        <f>SUM(AC57:AE57)</f>
        <v>0</v>
      </c>
      <c r="AC57" s="32">
        <v>0</v>
      </c>
      <c r="AD57" s="61">
        <v>0</v>
      </c>
      <c r="AE57" s="61">
        <v>0</v>
      </c>
      <c r="AF57" s="32">
        <f>SUM(AG57:AI57)</f>
        <v>0</v>
      </c>
      <c r="AG57" s="32">
        <f t="shared" ref="AG57:AI58" si="353">+U57+Y57+AC57</f>
        <v>0</v>
      </c>
      <c r="AH57" s="32">
        <f t="shared" si="353"/>
        <v>0</v>
      </c>
      <c r="AI57" s="32">
        <f t="shared" si="353"/>
        <v>0</v>
      </c>
      <c r="AJ57" s="32">
        <f>SUM(AK57:AM57)</f>
        <v>0</v>
      </c>
      <c r="AK57" s="32">
        <v>0</v>
      </c>
      <c r="AL57" s="61">
        <v>0</v>
      </c>
      <c r="AM57" s="61">
        <v>0</v>
      </c>
      <c r="AN57" s="32">
        <f>SUM(AO57:AQ57)</f>
        <v>0</v>
      </c>
      <c r="AO57" s="32">
        <v>0</v>
      </c>
      <c r="AP57" s="61">
        <v>0</v>
      </c>
      <c r="AQ57" s="61">
        <v>0</v>
      </c>
      <c r="AR57" s="32">
        <f>SUM(AS57:AU57)</f>
        <v>0</v>
      </c>
      <c r="AS57" s="32">
        <v>0</v>
      </c>
      <c r="AT57" s="61">
        <v>0</v>
      </c>
      <c r="AU57" s="61">
        <v>0</v>
      </c>
      <c r="AV57" s="32">
        <f>SUM(AW57:AY57)</f>
        <v>0</v>
      </c>
      <c r="AW57" s="32">
        <f t="shared" ref="AW57:AY58" si="354">+AK57+AO57+AS57</f>
        <v>0</v>
      </c>
      <c r="AX57" s="32">
        <f t="shared" si="354"/>
        <v>0</v>
      </c>
      <c r="AY57" s="32">
        <f t="shared" si="354"/>
        <v>0</v>
      </c>
      <c r="AZ57" s="32">
        <f>SUM(BA57:BC57)</f>
        <v>0</v>
      </c>
      <c r="BA57" s="32">
        <v>0</v>
      </c>
      <c r="BB57" s="61">
        <v>0</v>
      </c>
      <c r="BC57" s="61">
        <v>0</v>
      </c>
      <c r="BD57" s="32">
        <f>SUM(BE57:BG57)</f>
        <v>0</v>
      </c>
      <c r="BE57" s="32">
        <v>0</v>
      </c>
      <c r="BF57" s="61">
        <v>0</v>
      </c>
      <c r="BG57" s="61">
        <v>0</v>
      </c>
      <c r="BH57" s="32">
        <f>SUM(BI57:BK57)</f>
        <v>0</v>
      </c>
      <c r="BI57" s="32">
        <v>0</v>
      </c>
      <c r="BJ57" s="61">
        <v>0</v>
      </c>
      <c r="BK57" s="61">
        <v>0</v>
      </c>
      <c r="BL57" s="32">
        <f>SUM(BM57:BO57)</f>
        <v>0</v>
      </c>
      <c r="BM57" s="32">
        <f t="shared" ref="BM57:BO58" si="355">+BA57+BE57+BI57</f>
        <v>0</v>
      </c>
      <c r="BN57" s="32">
        <f t="shared" si="355"/>
        <v>0</v>
      </c>
      <c r="BO57" s="32">
        <f t="shared" si="355"/>
        <v>0</v>
      </c>
      <c r="BP57" s="32">
        <f>SUM(BQ57:BS57)</f>
        <v>0</v>
      </c>
      <c r="BQ57" s="32">
        <f t="shared" ref="BQ57:BS65" si="356">+Q57+AG57+AW57+BM57</f>
        <v>0</v>
      </c>
      <c r="BR57" s="32">
        <f t="shared" si="356"/>
        <v>0</v>
      </c>
      <c r="BS57" s="32">
        <f t="shared" si="356"/>
        <v>0</v>
      </c>
    </row>
    <row r="58" spans="1:71" s="3" customFormat="1" ht="15" customHeight="1" x14ac:dyDescent="0.25">
      <c r="A58" s="36"/>
      <c r="B58" s="34"/>
      <c r="C58" s="38" t="s">
        <v>54</v>
      </c>
      <c r="D58" s="32">
        <f>SUM(E58:G58)</f>
        <v>0</v>
      </c>
      <c r="E58" s="32">
        <v>0</v>
      </c>
      <c r="F58" s="61">
        <v>0</v>
      </c>
      <c r="G58" s="61">
        <v>0</v>
      </c>
      <c r="H58" s="32">
        <f>SUM(I58:K58)</f>
        <v>0</v>
      </c>
      <c r="I58" s="32">
        <v>0</v>
      </c>
      <c r="J58" s="61">
        <v>0</v>
      </c>
      <c r="K58" s="61">
        <v>0</v>
      </c>
      <c r="L58" s="32">
        <f>SUM(M58:O58)</f>
        <v>0</v>
      </c>
      <c r="M58" s="32">
        <v>0</v>
      </c>
      <c r="N58" s="61">
        <v>0</v>
      </c>
      <c r="O58" s="61">
        <v>0</v>
      </c>
      <c r="P58" s="32">
        <f>SUM(Q58:S58)</f>
        <v>0</v>
      </c>
      <c r="Q58" s="32">
        <f t="shared" si="352"/>
        <v>0</v>
      </c>
      <c r="R58" s="32">
        <f t="shared" si="352"/>
        <v>0</v>
      </c>
      <c r="S58" s="32">
        <f t="shared" si="352"/>
        <v>0</v>
      </c>
      <c r="T58" s="32">
        <f>SUM(U58:W58)</f>
        <v>0</v>
      </c>
      <c r="U58" s="32">
        <v>0</v>
      </c>
      <c r="V58" s="61">
        <v>0</v>
      </c>
      <c r="W58" s="61">
        <v>0</v>
      </c>
      <c r="X58" s="32">
        <f>SUM(Y58:AA58)</f>
        <v>0</v>
      </c>
      <c r="Y58" s="32">
        <v>0</v>
      </c>
      <c r="Z58" s="61">
        <v>0</v>
      </c>
      <c r="AA58" s="61">
        <v>0</v>
      </c>
      <c r="AB58" s="32">
        <f>SUM(AC58:AE58)</f>
        <v>0</v>
      </c>
      <c r="AC58" s="32">
        <v>0</v>
      </c>
      <c r="AD58" s="61">
        <v>0</v>
      </c>
      <c r="AE58" s="61">
        <v>0</v>
      </c>
      <c r="AF58" s="32">
        <f>SUM(AG58:AI58)</f>
        <v>0</v>
      </c>
      <c r="AG58" s="32">
        <f t="shared" si="353"/>
        <v>0</v>
      </c>
      <c r="AH58" s="32">
        <f t="shared" si="353"/>
        <v>0</v>
      </c>
      <c r="AI58" s="32">
        <f t="shared" si="353"/>
        <v>0</v>
      </c>
      <c r="AJ58" s="32">
        <f>SUM(AK58:AM58)</f>
        <v>0</v>
      </c>
      <c r="AK58" s="32">
        <v>0</v>
      </c>
      <c r="AL58" s="61">
        <v>0</v>
      </c>
      <c r="AM58" s="61">
        <v>0</v>
      </c>
      <c r="AN58" s="32">
        <f>SUM(AO58:AQ58)</f>
        <v>0</v>
      </c>
      <c r="AO58" s="32">
        <v>0</v>
      </c>
      <c r="AP58" s="61">
        <v>0</v>
      </c>
      <c r="AQ58" s="61">
        <v>0</v>
      </c>
      <c r="AR58" s="32">
        <f>SUM(AS58:AU58)</f>
        <v>0</v>
      </c>
      <c r="AS58" s="32">
        <v>0</v>
      </c>
      <c r="AT58" s="61">
        <v>0</v>
      </c>
      <c r="AU58" s="61">
        <v>0</v>
      </c>
      <c r="AV58" s="32">
        <f>SUM(AW58:AY58)</f>
        <v>0</v>
      </c>
      <c r="AW58" s="32">
        <f t="shared" si="354"/>
        <v>0</v>
      </c>
      <c r="AX58" s="32">
        <f t="shared" si="354"/>
        <v>0</v>
      </c>
      <c r="AY58" s="32">
        <f t="shared" si="354"/>
        <v>0</v>
      </c>
      <c r="AZ58" s="32">
        <f>SUM(BA58:BC58)</f>
        <v>0</v>
      </c>
      <c r="BA58" s="32">
        <v>0</v>
      </c>
      <c r="BB58" s="61">
        <v>0</v>
      </c>
      <c r="BC58" s="61">
        <v>0</v>
      </c>
      <c r="BD58" s="32">
        <f>SUM(BE58:BG58)</f>
        <v>0</v>
      </c>
      <c r="BE58" s="32">
        <v>0</v>
      </c>
      <c r="BF58" s="61">
        <v>0</v>
      </c>
      <c r="BG58" s="61">
        <v>0</v>
      </c>
      <c r="BH58" s="32">
        <f>SUM(BI58:BK58)</f>
        <v>0</v>
      </c>
      <c r="BI58" s="32">
        <v>0</v>
      </c>
      <c r="BJ58" s="61">
        <v>0</v>
      </c>
      <c r="BK58" s="61">
        <v>0</v>
      </c>
      <c r="BL58" s="32">
        <f>SUM(BM58:BO58)</f>
        <v>0</v>
      </c>
      <c r="BM58" s="32">
        <f t="shared" si="355"/>
        <v>0</v>
      </c>
      <c r="BN58" s="32">
        <f t="shared" si="355"/>
        <v>0</v>
      </c>
      <c r="BO58" s="32">
        <f t="shared" si="355"/>
        <v>0</v>
      </c>
      <c r="BP58" s="32">
        <f>SUM(BQ58:BS58)</f>
        <v>0</v>
      </c>
      <c r="BQ58" s="32">
        <f t="shared" si="356"/>
        <v>0</v>
      </c>
      <c r="BR58" s="32">
        <f t="shared" si="356"/>
        <v>0</v>
      </c>
      <c r="BS58" s="32">
        <f t="shared" si="356"/>
        <v>0</v>
      </c>
    </row>
    <row r="59" spans="1:71" s="3" customFormat="1" ht="15" customHeight="1" x14ac:dyDescent="0.25">
      <c r="A59" s="36"/>
      <c r="B59" s="34"/>
      <c r="C59" s="35" t="s">
        <v>55</v>
      </c>
      <c r="D59" s="32">
        <f t="shared" ref="D59:D65" si="357">SUM(E59:G59)</f>
        <v>0</v>
      </c>
      <c r="E59" s="32">
        <f>SUM(E60:E61)</f>
        <v>0</v>
      </c>
      <c r="F59" s="32">
        <f t="shared" ref="F59:G59" si="358">SUM(F60:F61)</f>
        <v>0</v>
      </c>
      <c r="G59" s="32">
        <f t="shared" si="358"/>
        <v>0</v>
      </c>
      <c r="H59" s="32">
        <f t="shared" ref="H59:H65" si="359">SUM(I59:K59)</f>
        <v>0</v>
      </c>
      <c r="I59" s="32">
        <f t="shared" ref="I59:K59" si="360">SUM(I60:I61)</f>
        <v>0</v>
      </c>
      <c r="J59" s="32">
        <f t="shared" si="360"/>
        <v>0</v>
      </c>
      <c r="K59" s="32">
        <f t="shared" si="360"/>
        <v>0</v>
      </c>
      <c r="L59" s="32">
        <f t="shared" ref="L59:L65" si="361">SUM(M59:O59)</f>
        <v>0</v>
      </c>
      <c r="M59" s="32">
        <f t="shared" ref="M59:O59" si="362">SUM(M60:M61)</f>
        <v>0</v>
      </c>
      <c r="N59" s="32">
        <f t="shared" si="362"/>
        <v>0</v>
      </c>
      <c r="O59" s="32">
        <f t="shared" si="362"/>
        <v>0</v>
      </c>
      <c r="P59" s="32">
        <f t="shared" ref="P59:P65" si="363">SUM(Q59:S59)</f>
        <v>0</v>
      </c>
      <c r="Q59" s="32">
        <f t="shared" ref="Q59:S59" si="364">SUM(Q60:Q61)</f>
        <v>0</v>
      </c>
      <c r="R59" s="32">
        <f t="shared" si="364"/>
        <v>0</v>
      </c>
      <c r="S59" s="32">
        <f t="shared" si="364"/>
        <v>0</v>
      </c>
      <c r="T59" s="32">
        <f t="shared" ref="T59" si="365">SUM(U59:W59)</f>
        <v>0</v>
      </c>
      <c r="U59" s="32">
        <f t="shared" ref="U59:W59" si="366">SUM(U60:U61)</f>
        <v>0</v>
      </c>
      <c r="V59" s="32">
        <f t="shared" si="366"/>
        <v>0</v>
      </c>
      <c r="W59" s="32">
        <f t="shared" si="366"/>
        <v>0</v>
      </c>
      <c r="X59" s="32">
        <f t="shared" ref="X59:X65" si="367">SUM(Y59:AA59)</f>
        <v>0</v>
      </c>
      <c r="Y59" s="32">
        <f t="shared" ref="Y59:AA59" si="368">SUM(Y60:Y61)</f>
        <v>0</v>
      </c>
      <c r="Z59" s="32">
        <f t="shared" si="368"/>
        <v>0</v>
      </c>
      <c r="AA59" s="32">
        <f t="shared" si="368"/>
        <v>0</v>
      </c>
      <c r="AB59" s="32">
        <f t="shared" ref="AB59:AB65" si="369">SUM(AC59:AE59)</f>
        <v>0</v>
      </c>
      <c r="AC59" s="32">
        <f t="shared" ref="AC59:AE59" si="370">SUM(AC60:AC61)</f>
        <v>0</v>
      </c>
      <c r="AD59" s="32">
        <f t="shared" si="370"/>
        <v>0</v>
      </c>
      <c r="AE59" s="32">
        <f t="shared" si="370"/>
        <v>0</v>
      </c>
      <c r="AF59" s="32">
        <f t="shared" si="334"/>
        <v>0</v>
      </c>
      <c r="AG59" s="32">
        <f t="shared" ref="AG59:AI59" si="371">SUM(AG60:AG61)</f>
        <v>0</v>
      </c>
      <c r="AH59" s="32">
        <f t="shared" si="371"/>
        <v>0</v>
      </c>
      <c r="AI59" s="32">
        <f t="shared" si="371"/>
        <v>0</v>
      </c>
      <c r="AJ59" s="32">
        <f t="shared" ref="AJ59" si="372">SUM(AK59:AM59)</f>
        <v>0</v>
      </c>
      <c r="AK59" s="32">
        <f t="shared" ref="AK59:AM59" si="373">SUM(AK60:AK61)</f>
        <v>0</v>
      </c>
      <c r="AL59" s="32">
        <f t="shared" si="373"/>
        <v>0</v>
      </c>
      <c r="AM59" s="32">
        <f t="shared" si="373"/>
        <v>0</v>
      </c>
      <c r="AN59" s="32">
        <f t="shared" ref="AN59:AN65" si="374">SUM(AO59:AQ59)</f>
        <v>0</v>
      </c>
      <c r="AO59" s="32">
        <f t="shared" ref="AO59:AQ59" si="375">SUM(AO60:AO61)</f>
        <v>0</v>
      </c>
      <c r="AP59" s="32">
        <f t="shared" si="375"/>
        <v>0</v>
      </c>
      <c r="AQ59" s="32">
        <f t="shared" si="375"/>
        <v>0</v>
      </c>
      <c r="AR59" s="32">
        <f t="shared" ref="AR59:AR65" si="376">SUM(AS59:AU59)</f>
        <v>0</v>
      </c>
      <c r="AS59" s="32">
        <f t="shared" ref="AS59:AU59" si="377">SUM(AS60:AS61)</f>
        <v>0</v>
      </c>
      <c r="AT59" s="32">
        <f t="shared" si="377"/>
        <v>0</v>
      </c>
      <c r="AU59" s="32">
        <f t="shared" si="377"/>
        <v>0</v>
      </c>
      <c r="AV59" s="32">
        <f t="shared" si="342"/>
        <v>0</v>
      </c>
      <c r="AW59" s="32">
        <f t="shared" ref="AW59:AY59" si="378">SUM(AW60:AW61)</f>
        <v>0</v>
      </c>
      <c r="AX59" s="32">
        <f t="shared" si="378"/>
        <v>0</v>
      </c>
      <c r="AY59" s="32">
        <f t="shared" si="378"/>
        <v>0</v>
      </c>
      <c r="AZ59" s="32">
        <f t="shared" ref="AZ59" si="379">SUM(BA59:BC59)</f>
        <v>0</v>
      </c>
      <c r="BA59" s="32">
        <f t="shared" ref="BA59:BC59" si="380">SUM(BA60:BA61)</f>
        <v>0</v>
      </c>
      <c r="BB59" s="32">
        <f t="shared" si="380"/>
        <v>0</v>
      </c>
      <c r="BC59" s="32">
        <f t="shared" si="380"/>
        <v>0</v>
      </c>
      <c r="BD59" s="32">
        <f t="shared" ref="BD59:BD65" si="381">SUM(BE59:BG59)</f>
        <v>0</v>
      </c>
      <c r="BE59" s="32">
        <f t="shared" ref="BE59:BG59" si="382">SUM(BE60:BE61)</f>
        <v>0</v>
      </c>
      <c r="BF59" s="32">
        <f t="shared" si="382"/>
        <v>0</v>
      </c>
      <c r="BG59" s="32">
        <f t="shared" si="382"/>
        <v>0</v>
      </c>
      <c r="BH59" s="32">
        <f t="shared" ref="BH59:BH65" si="383">SUM(BI59:BK59)</f>
        <v>0</v>
      </c>
      <c r="BI59" s="32">
        <f t="shared" ref="BI59:BK59" si="384">SUM(BI60:BI61)</f>
        <v>0</v>
      </c>
      <c r="BJ59" s="32">
        <f t="shared" si="384"/>
        <v>0</v>
      </c>
      <c r="BK59" s="32">
        <f t="shared" si="384"/>
        <v>0</v>
      </c>
      <c r="BL59" s="32">
        <f t="shared" si="349"/>
        <v>0</v>
      </c>
      <c r="BM59" s="32">
        <f t="shared" ref="BM59:BO59" si="385">SUM(BM60:BM61)</f>
        <v>0</v>
      </c>
      <c r="BN59" s="32">
        <f t="shared" si="385"/>
        <v>0</v>
      </c>
      <c r="BO59" s="32">
        <f t="shared" si="385"/>
        <v>0</v>
      </c>
      <c r="BP59" s="32">
        <f t="shared" ref="BP59" si="386">SUM(BQ59:BS59)</f>
        <v>0</v>
      </c>
      <c r="BQ59" s="32">
        <f t="shared" si="356"/>
        <v>0</v>
      </c>
      <c r="BR59" s="32">
        <f t="shared" si="356"/>
        <v>0</v>
      </c>
      <c r="BS59" s="32">
        <f t="shared" si="356"/>
        <v>0</v>
      </c>
    </row>
    <row r="60" spans="1:71" s="3" customFormat="1" ht="15" customHeight="1" x14ac:dyDescent="0.25">
      <c r="A60" s="36"/>
      <c r="B60" s="34"/>
      <c r="C60" s="38" t="s">
        <v>56</v>
      </c>
      <c r="D60" s="32">
        <f t="shared" si="357"/>
        <v>0</v>
      </c>
      <c r="E60" s="32">
        <v>0</v>
      </c>
      <c r="F60" s="61">
        <v>0</v>
      </c>
      <c r="G60" s="61">
        <v>0</v>
      </c>
      <c r="H60" s="32">
        <f t="shared" si="359"/>
        <v>0</v>
      </c>
      <c r="I60" s="32">
        <v>0</v>
      </c>
      <c r="J60" s="61">
        <v>0</v>
      </c>
      <c r="K60" s="61">
        <v>0</v>
      </c>
      <c r="L60" s="32">
        <f t="shared" si="361"/>
        <v>0</v>
      </c>
      <c r="M60" s="32">
        <v>0</v>
      </c>
      <c r="N60" s="61">
        <v>0</v>
      </c>
      <c r="O60" s="61">
        <v>0</v>
      </c>
      <c r="P60" s="32">
        <f t="shared" si="363"/>
        <v>0</v>
      </c>
      <c r="Q60" s="32">
        <f t="shared" ref="Q60:S65" si="387">+E60+I60+M60</f>
        <v>0</v>
      </c>
      <c r="R60" s="32">
        <f t="shared" si="387"/>
        <v>0</v>
      </c>
      <c r="S60" s="32">
        <f t="shared" si="387"/>
        <v>0</v>
      </c>
      <c r="T60" s="32">
        <f t="shared" ref="T60:T65" si="388">SUM(U60:W60)</f>
        <v>0</v>
      </c>
      <c r="U60" s="32">
        <v>0</v>
      </c>
      <c r="V60" s="61">
        <v>0</v>
      </c>
      <c r="W60" s="61">
        <v>0</v>
      </c>
      <c r="X60" s="32">
        <f t="shared" si="367"/>
        <v>0</v>
      </c>
      <c r="Y60" s="32">
        <v>0</v>
      </c>
      <c r="Z60" s="61">
        <v>0</v>
      </c>
      <c r="AA60" s="61">
        <v>0</v>
      </c>
      <c r="AB60" s="32">
        <f t="shared" si="369"/>
        <v>0</v>
      </c>
      <c r="AC60" s="32">
        <v>0</v>
      </c>
      <c r="AD60" s="61">
        <v>0</v>
      </c>
      <c r="AE60" s="61">
        <v>0</v>
      </c>
      <c r="AF60" s="32">
        <f t="shared" si="334"/>
        <v>0</v>
      </c>
      <c r="AG60" s="32">
        <f t="shared" ref="AG60:AI65" si="389">+U60+Y60+AC60</f>
        <v>0</v>
      </c>
      <c r="AH60" s="32">
        <f t="shared" si="389"/>
        <v>0</v>
      </c>
      <c r="AI60" s="32">
        <f t="shared" si="389"/>
        <v>0</v>
      </c>
      <c r="AJ60" s="32">
        <f t="shared" ref="AJ60:AJ65" si="390">SUM(AK60:AM60)</f>
        <v>0</v>
      </c>
      <c r="AK60" s="32">
        <v>0</v>
      </c>
      <c r="AL60" s="61">
        <v>0</v>
      </c>
      <c r="AM60" s="61">
        <v>0</v>
      </c>
      <c r="AN60" s="32">
        <f t="shared" si="374"/>
        <v>0</v>
      </c>
      <c r="AO60" s="32">
        <v>0</v>
      </c>
      <c r="AP60" s="61">
        <v>0</v>
      </c>
      <c r="AQ60" s="61">
        <v>0</v>
      </c>
      <c r="AR60" s="32">
        <f t="shared" si="376"/>
        <v>0</v>
      </c>
      <c r="AS60" s="32">
        <v>0</v>
      </c>
      <c r="AT60" s="61">
        <v>0</v>
      </c>
      <c r="AU60" s="61">
        <v>0</v>
      </c>
      <c r="AV60" s="32">
        <f t="shared" si="342"/>
        <v>0</v>
      </c>
      <c r="AW60" s="32">
        <f t="shared" ref="AW60:AY65" si="391">+AK60+AO60+AS60</f>
        <v>0</v>
      </c>
      <c r="AX60" s="32">
        <f t="shared" si="391"/>
        <v>0</v>
      </c>
      <c r="AY60" s="32">
        <f t="shared" si="391"/>
        <v>0</v>
      </c>
      <c r="AZ60" s="32">
        <f t="shared" ref="AZ60:AZ65" si="392">SUM(BA60:BC60)</f>
        <v>0</v>
      </c>
      <c r="BA60" s="32">
        <v>0</v>
      </c>
      <c r="BB60" s="61">
        <v>0</v>
      </c>
      <c r="BC60" s="61">
        <v>0</v>
      </c>
      <c r="BD60" s="32">
        <f t="shared" si="381"/>
        <v>0</v>
      </c>
      <c r="BE60" s="32">
        <v>0</v>
      </c>
      <c r="BF60" s="61">
        <v>0</v>
      </c>
      <c r="BG60" s="61">
        <v>0</v>
      </c>
      <c r="BH60" s="32">
        <f t="shared" si="383"/>
        <v>0</v>
      </c>
      <c r="BI60" s="32">
        <v>0</v>
      </c>
      <c r="BJ60" s="61">
        <v>0</v>
      </c>
      <c r="BK60" s="61">
        <v>0</v>
      </c>
      <c r="BL60" s="32">
        <f t="shared" si="349"/>
        <v>0</v>
      </c>
      <c r="BM60" s="32">
        <f t="shared" ref="BM60:BO65" si="393">+BA60+BE60+BI60</f>
        <v>0</v>
      </c>
      <c r="BN60" s="32">
        <f t="shared" si="393"/>
        <v>0</v>
      </c>
      <c r="BO60" s="32">
        <f t="shared" si="393"/>
        <v>0</v>
      </c>
      <c r="BP60" s="32">
        <f t="shared" ref="BP60:BP65" si="394">SUM(BQ60:BS60)</f>
        <v>0</v>
      </c>
      <c r="BQ60" s="32">
        <f t="shared" si="356"/>
        <v>0</v>
      </c>
      <c r="BR60" s="32">
        <f t="shared" si="356"/>
        <v>0</v>
      </c>
      <c r="BS60" s="32">
        <f t="shared" si="356"/>
        <v>0</v>
      </c>
    </row>
    <row r="61" spans="1:71" s="3" customFormat="1" ht="15" customHeight="1" x14ac:dyDescent="0.25">
      <c r="A61" s="36"/>
      <c r="B61" s="34"/>
      <c r="C61" s="38" t="s">
        <v>57</v>
      </c>
      <c r="D61" s="32">
        <f t="shared" si="357"/>
        <v>0</v>
      </c>
      <c r="E61" s="32">
        <v>0</v>
      </c>
      <c r="F61" s="61">
        <v>0</v>
      </c>
      <c r="G61" s="61">
        <v>0</v>
      </c>
      <c r="H61" s="32">
        <f t="shared" si="359"/>
        <v>0</v>
      </c>
      <c r="I61" s="32">
        <v>0</v>
      </c>
      <c r="J61" s="61">
        <v>0</v>
      </c>
      <c r="K61" s="61">
        <v>0</v>
      </c>
      <c r="L61" s="32">
        <f t="shared" si="361"/>
        <v>0</v>
      </c>
      <c r="M61" s="32">
        <v>0</v>
      </c>
      <c r="N61" s="61">
        <v>0</v>
      </c>
      <c r="O61" s="61">
        <v>0</v>
      </c>
      <c r="P61" s="32">
        <f t="shared" si="363"/>
        <v>0</v>
      </c>
      <c r="Q61" s="32">
        <f t="shared" si="387"/>
        <v>0</v>
      </c>
      <c r="R61" s="32">
        <f t="shared" si="387"/>
        <v>0</v>
      </c>
      <c r="S61" s="32">
        <f t="shared" si="387"/>
        <v>0</v>
      </c>
      <c r="T61" s="32">
        <f t="shared" si="388"/>
        <v>0</v>
      </c>
      <c r="U61" s="32">
        <v>0</v>
      </c>
      <c r="V61" s="61">
        <v>0</v>
      </c>
      <c r="W61" s="61">
        <v>0</v>
      </c>
      <c r="X61" s="32">
        <f t="shared" si="367"/>
        <v>0</v>
      </c>
      <c r="Y61" s="32">
        <v>0</v>
      </c>
      <c r="Z61" s="61">
        <v>0</v>
      </c>
      <c r="AA61" s="61">
        <v>0</v>
      </c>
      <c r="AB61" s="32">
        <f t="shared" si="369"/>
        <v>0</v>
      </c>
      <c r="AC61" s="32">
        <v>0</v>
      </c>
      <c r="AD61" s="61">
        <v>0</v>
      </c>
      <c r="AE61" s="61">
        <v>0</v>
      </c>
      <c r="AF61" s="32">
        <f t="shared" si="334"/>
        <v>0</v>
      </c>
      <c r="AG61" s="32">
        <f t="shared" si="389"/>
        <v>0</v>
      </c>
      <c r="AH61" s="32">
        <f t="shared" si="389"/>
        <v>0</v>
      </c>
      <c r="AI61" s="32">
        <f t="shared" si="389"/>
        <v>0</v>
      </c>
      <c r="AJ61" s="32">
        <f t="shared" si="390"/>
        <v>0</v>
      </c>
      <c r="AK61" s="32">
        <v>0</v>
      </c>
      <c r="AL61" s="61">
        <v>0</v>
      </c>
      <c r="AM61" s="61">
        <v>0</v>
      </c>
      <c r="AN61" s="32">
        <f t="shared" si="374"/>
        <v>0</v>
      </c>
      <c r="AO61" s="32">
        <v>0</v>
      </c>
      <c r="AP61" s="61">
        <v>0</v>
      </c>
      <c r="AQ61" s="61">
        <v>0</v>
      </c>
      <c r="AR61" s="32">
        <f t="shared" si="376"/>
        <v>0</v>
      </c>
      <c r="AS61" s="32">
        <v>0</v>
      </c>
      <c r="AT61" s="61">
        <v>0</v>
      </c>
      <c r="AU61" s="61">
        <v>0</v>
      </c>
      <c r="AV61" s="32">
        <f t="shared" si="342"/>
        <v>0</v>
      </c>
      <c r="AW61" s="32">
        <f t="shared" si="391"/>
        <v>0</v>
      </c>
      <c r="AX61" s="32">
        <f t="shared" si="391"/>
        <v>0</v>
      </c>
      <c r="AY61" s="32">
        <f t="shared" si="391"/>
        <v>0</v>
      </c>
      <c r="AZ61" s="32">
        <f t="shared" si="392"/>
        <v>0</v>
      </c>
      <c r="BA61" s="32">
        <v>0</v>
      </c>
      <c r="BB61" s="61">
        <v>0</v>
      </c>
      <c r="BC61" s="61">
        <v>0</v>
      </c>
      <c r="BD61" s="32">
        <f t="shared" si="381"/>
        <v>0</v>
      </c>
      <c r="BE61" s="32">
        <v>0</v>
      </c>
      <c r="BF61" s="61">
        <v>0</v>
      </c>
      <c r="BG61" s="61">
        <v>0</v>
      </c>
      <c r="BH61" s="32">
        <f t="shared" si="383"/>
        <v>0</v>
      </c>
      <c r="BI61" s="32">
        <v>0</v>
      </c>
      <c r="BJ61" s="61">
        <v>0</v>
      </c>
      <c r="BK61" s="61">
        <v>0</v>
      </c>
      <c r="BL61" s="32">
        <f t="shared" si="349"/>
        <v>0</v>
      </c>
      <c r="BM61" s="32">
        <f t="shared" si="393"/>
        <v>0</v>
      </c>
      <c r="BN61" s="32">
        <f t="shared" si="393"/>
        <v>0</v>
      </c>
      <c r="BO61" s="32">
        <f t="shared" si="393"/>
        <v>0</v>
      </c>
      <c r="BP61" s="32">
        <f t="shared" si="394"/>
        <v>0</v>
      </c>
      <c r="BQ61" s="32">
        <f t="shared" si="356"/>
        <v>0</v>
      </c>
      <c r="BR61" s="32">
        <f t="shared" si="356"/>
        <v>0</v>
      </c>
      <c r="BS61" s="32">
        <f t="shared" si="356"/>
        <v>0</v>
      </c>
    </row>
    <row r="62" spans="1:71" s="3" customFormat="1" ht="15" customHeight="1" x14ac:dyDescent="0.25">
      <c r="A62" s="36"/>
      <c r="B62" s="34"/>
      <c r="C62" s="35" t="s">
        <v>58</v>
      </c>
      <c r="D62" s="32">
        <f t="shared" si="357"/>
        <v>0</v>
      </c>
      <c r="E62" s="32">
        <v>0</v>
      </c>
      <c r="F62" s="61">
        <v>0</v>
      </c>
      <c r="G62" s="61">
        <v>0</v>
      </c>
      <c r="H62" s="32">
        <f t="shared" si="359"/>
        <v>0</v>
      </c>
      <c r="I62" s="32">
        <v>0</v>
      </c>
      <c r="J62" s="61">
        <v>0</v>
      </c>
      <c r="K62" s="61">
        <v>0</v>
      </c>
      <c r="L62" s="32">
        <f t="shared" si="361"/>
        <v>0</v>
      </c>
      <c r="M62" s="32">
        <v>0</v>
      </c>
      <c r="N62" s="61">
        <v>0</v>
      </c>
      <c r="O62" s="61">
        <v>0</v>
      </c>
      <c r="P62" s="32">
        <f t="shared" si="363"/>
        <v>0</v>
      </c>
      <c r="Q62" s="32">
        <f t="shared" si="387"/>
        <v>0</v>
      </c>
      <c r="R62" s="32">
        <f t="shared" si="387"/>
        <v>0</v>
      </c>
      <c r="S62" s="32">
        <f t="shared" si="387"/>
        <v>0</v>
      </c>
      <c r="T62" s="32">
        <f t="shared" si="388"/>
        <v>0</v>
      </c>
      <c r="U62" s="32">
        <v>0</v>
      </c>
      <c r="V62" s="61">
        <v>0</v>
      </c>
      <c r="W62" s="61">
        <v>0</v>
      </c>
      <c r="X62" s="32">
        <f t="shared" si="367"/>
        <v>0</v>
      </c>
      <c r="Y62" s="32">
        <v>0</v>
      </c>
      <c r="Z62" s="61">
        <v>0</v>
      </c>
      <c r="AA62" s="61">
        <v>0</v>
      </c>
      <c r="AB62" s="32">
        <f t="shared" si="369"/>
        <v>0</v>
      </c>
      <c r="AC62" s="32">
        <v>0</v>
      </c>
      <c r="AD62" s="61">
        <v>0</v>
      </c>
      <c r="AE62" s="61">
        <v>0</v>
      </c>
      <c r="AF62" s="32">
        <f t="shared" si="334"/>
        <v>0</v>
      </c>
      <c r="AG62" s="32">
        <f t="shared" si="389"/>
        <v>0</v>
      </c>
      <c r="AH62" s="32">
        <f t="shared" si="389"/>
        <v>0</v>
      </c>
      <c r="AI62" s="32">
        <f t="shared" si="389"/>
        <v>0</v>
      </c>
      <c r="AJ62" s="32">
        <f t="shared" si="390"/>
        <v>0</v>
      </c>
      <c r="AK62" s="32">
        <v>0</v>
      </c>
      <c r="AL62" s="61">
        <v>0</v>
      </c>
      <c r="AM62" s="61">
        <v>0</v>
      </c>
      <c r="AN62" s="32">
        <f t="shared" si="374"/>
        <v>0</v>
      </c>
      <c r="AO62" s="32">
        <v>0</v>
      </c>
      <c r="AP62" s="61">
        <v>0</v>
      </c>
      <c r="AQ62" s="61">
        <v>0</v>
      </c>
      <c r="AR62" s="32">
        <f t="shared" si="376"/>
        <v>0</v>
      </c>
      <c r="AS62" s="32">
        <v>0</v>
      </c>
      <c r="AT62" s="61">
        <v>0</v>
      </c>
      <c r="AU62" s="61">
        <v>0</v>
      </c>
      <c r="AV62" s="32">
        <f t="shared" si="342"/>
        <v>0</v>
      </c>
      <c r="AW62" s="32">
        <f t="shared" si="391"/>
        <v>0</v>
      </c>
      <c r="AX62" s="32">
        <f t="shared" si="391"/>
        <v>0</v>
      </c>
      <c r="AY62" s="32">
        <f t="shared" si="391"/>
        <v>0</v>
      </c>
      <c r="AZ62" s="32">
        <f t="shared" si="392"/>
        <v>0</v>
      </c>
      <c r="BA62" s="32">
        <v>0</v>
      </c>
      <c r="BB62" s="61">
        <v>0</v>
      </c>
      <c r="BC62" s="61">
        <v>0</v>
      </c>
      <c r="BD62" s="32">
        <f t="shared" si="381"/>
        <v>0</v>
      </c>
      <c r="BE62" s="32">
        <v>0</v>
      </c>
      <c r="BF62" s="61">
        <v>0</v>
      </c>
      <c r="BG62" s="61">
        <v>0</v>
      </c>
      <c r="BH62" s="32">
        <f t="shared" si="383"/>
        <v>0</v>
      </c>
      <c r="BI62" s="32">
        <v>0</v>
      </c>
      <c r="BJ62" s="61">
        <v>0</v>
      </c>
      <c r="BK62" s="61">
        <v>0</v>
      </c>
      <c r="BL62" s="32">
        <f t="shared" si="349"/>
        <v>0</v>
      </c>
      <c r="BM62" s="32">
        <f t="shared" si="393"/>
        <v>0</v>
      </c>
      <c r="BN62" s="32">
        <f t="shared" si="393"/>
        <v>0</v>
      </c>
      <c r="BO62" s="32">
        <f t="shared" si="393"/>
        <v>0</v>
      </c>
      <c r="BP62" s="32">
        <f t="shared" si="394"/>
        <v>0</v>
      </c>
      <c r="BQ62" s="32">
        <f t="shared" si="356"/>
        <v>0</v>
      </c>
      <c r="BR62" s="32">
        <f t="shared" si="356"/>
        <v>0</v>
      </c>
      <c r="BS62" s="32">
        <f t="shared" si="356"/>
        <v>0</v>
      </c>
    </row>
    <row r="63" spans="1:71" s="3" customFormat="1" ht="15" customHeight="1" x14ac:dyDescent="0.25">
      <c r="A63" s="36"/>
      <c r="B63" s="34"/>
      <c r="C63" s="35" t="s">
        <v>59</v>
      </c>
      <c r="D63" s="32">
        <f t="shared" si="357"/>
        <v>0</v>
      </c>
      <c r="E63" s="32">
        <v>0</v>
      </c>
      <c r="F63" s="61">
        <v>0</v>
      </c>
      <c r="G63" s="61">
        <v>0</v>
      </c>
      <c r="H63" s="32">
        <f t="shared" si="359"/>
        <v>0</v>
      </c>
      <c r="I63" s="32">
        <v>0</v>
      </c>
      <c r="J63" s="61">
        <v>0</v>
      </c>
      <c r="K63" s="61">
        <v>0</v>
      </c>
      <c r="L63" s="32">
        <f t="shared" si="361"/>
        <v>0</v>
      </c>
      <c r="M63" s="32">
        <v>0</v>
      </c>
      <c r="N63" s="61">
        <v>0</v>
      </c>
      <c r="O63" s="61">
        <v>0</v>
      </c>
      <c r="P63" s="32">
        <f t="shared" si="363"/>
        <v>0</v>
      </c>
      <c r="Q63" s="32">
        <f t="shared" si="387"/>
        <v>0</v>
      </c>
      <c r="R63" s="32">
        <f t="shared" si="387"/>
        <v>0</v>
      </c>
      <c r="S63" s="32">
        <f t="shared" si="387"/>
        <v>0</v>
      </c>
      <c r="T63" s="32">
        <f t="shared" si="388"/>
        <v>0</v>
      </c>
      <c r="U63" s="32">
        <v>0</v>
      </c>
      <c r="V63" s="61">
        <v>0</v>
      </c>
      <c r="W63" s="61">
        <v>0</v>
      </c>
      <c r="X63" s="32">
        <f t="shared" si="367"/>
        <v>0</v>
      </c>
      <c r="Y63" s="32">
        <v>0</v>
      </c>
      <c r="Z63" s="61">
        <v>0</v>
      </c>
      <c r="AA63" s="61">
        <v>0</v>
      </c>
      <c r="AB63" s="32">
        <f t="shared" si="369"/>
        <v>0</v>
      </c>
      <c r="AC63" s="32">
        <v>0</v>
      </c>
      <c r="AD63" s="61">
        <v>0</v>
      </c>
      <c r="AE63" s="61">
        <v>0</v>
      </c>
      <c r="AF63" s="32">
        <f t="shared" si="334"/>
        <v>0</v>
      </c>
      <c r="AG63" s="32">
        <f t="shared" si="389"/>
        <v>0</v>
      </c>
      <c r="AH63" s="32">
        <f t="shared" si="389"/>
        <v>0</v>
      </c>
      <c r="AI63" s="32">
        <f t="shared" si="389"/>
        <v>0</v>
      </c>
      <c r="AJ63" s="32">
        <f t="shared" si="390"/>
        <v>0</v>
      </c>
      <c r="AK63" s="32">
        <v>0</v>
      </c>
      <c r="AL63" s="61">
        <v>0</v>
      </c>
      <c r="AM63" s="61">
        <v>0</v>
      </c>
      <c r="AN63" s="32">
        <f t="shared" si="374"/>
        <v>0</v>
      </c>
      <c r="AO63" s="32">
        <v>0</v>
      </c>
      <c r="AP63" s="61">
        <v>0</v>
      </c>
      <c r="AQ63" s="61">
        <v>0</v>
      </c>
      <c r="AR63" s="32">
        <f t="shared" si="376"/>
        <v>0</v>
      </c>
      <c r="AS63" s="32">
        <v>0</v>
      </c>
      <c r="AT63" s="61">
        <v>0</v>
      </c>
      <c r="AU63" s="61">
        <v>0</v>
      </c>
      <c r="AV63" s="32">
        <f t="shared" si="342"/>
        <v>0</v>
      </c>
      <c r="AW63" s="32">
        <f t="shared" si="391"/>
        <v>0</v>
      </c>
      <c r="AX63" s="32">
        <f t="shared" si="391"/>
        <v>0</v>
      </c>
      <c r="AY63" s="32">
        <f t="shared" si="391"/>
        <v>0</v>
      </c>
      <c r="AZ63" s="32">
        <f t="shared" si="392"/>
        <v>0</v>
      </c>
      <c r="BA63" s="32">
        <v>0</v>
      </c>
      <c r="BB63" s="61">
        <v>0</v>
      </c>
      <c r="BC63" s="61">
        <v>0</v>
      </c>
      <c r="BD63" s="32">
        <f t="shared" si="381"/>
        <v>0</v>
      </c>
      <c r="BE63" s="32">
        <v>0</v>
      </c>
      <c r="BF63" s="61">
        <v>0</v>
      </c>
      <c r="BG63" s="61">
        <v>0</v>
      </c>
      <c r="BH63" s="32">
        <f t="shared" si="383"/>
        <v>0</v>
      </c>
      <c r="BI63" s="32">
        <v>0</v>
      </c>
      <c r="BJ63" s="61">
        <v>0</v>
      </c>
      <c r="BK63" s="61">
        <v>0</v>
      </c>
      <c r="BL63" s="32">
        <f t="shared" si="349"/>
        <v>0</v>
      </c>
      <c r="BM63" s="32">
        <f t="shared" si="393"/>
        <v>0</v>
      </c>
      <c r="BN63" s="32">
        <f t="shared" si="393"/>
        <v>0</v>
      </c>
      <c r="BO63" s="32">
        <f t="shared" si="393"/>
        <v>0</v>
      </c>
      <c r="BP63" s="32">
        <f t="shared" si="394"/>
        <v>0</v>
      </c>
      <c r="BQ63" s="32">
        <f t="shared" si="356"/>
        <v>0</v>
      </c>
      <c r="BR63" s="32">
        <f t="shared" si="356"/>
        <v>0</v>
      </c>
      <c r="BS63" s="32">
        <f t="shared" si="356"/>
        <v>0</v>
      </c>
    </row>
    <row r="64" spans="1:71" s="3" customFormat="1" ht="15" customHeight="1" x14ac:dyDescent="0.25">
      <c r="A64" s="36"/>
      <c r="B64" s="34"/>
      <c r="C64" s="35" t="s">
        <v>51</v>
      </c>
      <c r="D64" s="32">
        <f t="shared" si="357"/>
        <v>0</v>
      </c>
      <c r="E64" s="32">
        <v>0</v>
      </c>
      <c r="F64" s="61">
        <v>0</v>
      </c>
      <c r="G64" s="61">
        <v>0</v>
      </c>
      <c r="H64" s="32">
        <f t="shared" si="359"/>
        <v>0</v>
      </c>
      <c r="I64" s="32">
        <v>0</v>
      </c>
      <c r="J64" s="61">
        <v>0</v>
      </c>
      <c r="K64" s="61">
        <v>0</v>
      </c>
      <c r="L64" s="32">
        <f t="shared" si="361"/>
        <v>0</v>
      </c>
      <c r="M64" s="32">
        <v>0</v>
      </c>
      <c r="N64" s="61">
        <v>0</v>
      </c>
      <c r="O64" s="61">
        <v>0</v>
      </c>
      <c r="P64" s="32">
        <f t="shared" si="363"/>
        <v>0</v>
      </c>
      <c r="Q64" s="32">
        <f t="shared" si="387"/>
        <v>0</v>
      </c>
      <c r="R64" s="32">
        <f t="shared" si="387"/>
        <v>0</v>
      </c>
      <c r="S64" s="32">
        <f t="shared" si="387"/>
        <v>0</v>
      </c>
      <c r="T64" s="32">
        <f t="shared" si="388"/>
        <v>0</v>
      </c>
      <c r="U64" s="32">
        <v>0</v>
      </c>
      <c r="V64" s="61">
        <v>0</v>
      </c>
      <c r="W64" s="61">
        <v>0</v>
      </c>
      <c r="X64" s="32">
        <f t="shared" si="367"/>
        <v>0</v>
      </c>
      <c r="Y64" s="32">
        <v>0</v>
      </c>
      <c r="Z64" s="61">
        <v>0</v>
      </c>
      <c r="AA64" s="61">
        <v>0</v>
      </c>
      <c r="AB64" s="32">
        <f t="shared" si="369"/>
        <v>0</v>
      </c>
      <c r="AC64" s="32">
        <v>0</v>
      </c>
      <c r="AD64" s="61">
        <v>0</v>
      </c>
      <c r="AE64" s="61">
        <v>0</v>
      </c>
      <c r="AF64" s="32">
        <f t="shared" si="334"/>
        <v>0</v>
      </c>
      <c r="AG64" s="32">
        <f t="shared" si="389"/>
        <v>0</v>
      </c>
      <c r="AH64" s="32">
        <f t="shared" si="389"/>
        <v>0</v>
      </c>
      <c r="AI64" s="32">
        <f t="shared" si="389"/>
        <v>0</v>
      </c>
      <c r="AJ64" s="32">
        <f t="shared" si="390"/>
        <v>0</v>
      </c>
      <c r="AK64" s="32">
        <v>0</v>
      </c>
      <c r="AL64" s="61">
        <v>0</v>
      </c>
      <c r="AM64" s="61">
        <v>0</v>
      </c>
      <c r="AN64" s="32">
        <f t="shared" si="374"/>
        <v>0</v>
      </c>
      <c r="AO64" s="32">
        <v>0</v>
      </c>
      <c r="AP64" s="61">
        <v>0</v>
      </c>
      <c r="AQ64" s="61">
        <v>0</v>
      </c>
      <c r="AR64" s="32">
        <f t="shared" si="376"/>
        <v>0</v>
      </c>
      <c r="AS64" s="32">
        <v>0</v>
      </c>
      <c r="AT64" s="61">
        <v>0</v>
      </c>
      <c r="AU64" s="61">
        <v>0</v>
      </c>
      <c r="AV64" s="32">
        <f t="shared" si="342"/>
        <v>0</v>
      </c>
      <c r="AW64" s="32">
        <f t="shared" si="391"/>
        <v>0</v>
      </c>
      <c r="AX64" s="32">
        <f t="shared" si="391"/>
        <v>0</v>
      </c>
      <c r="AY64" s="32">
        <f t="shared" si="391"/>
        <v>0</v>
      </c>
      <c r="AZ64" s="32">
        <f t="shared" si="392"/>
        <v>0</v>
      </c>
      <c r="BA64" s="32">
        <v>0</v>
      </c>
      <c r="BB64" s="61">
        <v>0</v>
      </c>
      <c r="BC64" s="61">
        <v>0</v>
      </c>
      <c r="BD64" s="32">
        <f t="shared" si="381"/>
        <v>0</v>
      </c>
      <c r="BE64" s="32">
        <v>0</v>
      </c>
      <c r="BF64" s="61">
        <v>0</v>
      </c>
      <c r="BG64" s="61">
        <v>0</v>
      </c>
      <c r="BH64" s="32">
        <f t="shared" si="383"/>
        <v>0</v>
      </c>
      <c r="BI64" s="32">
        <v>0</v>
      </c>
      <c r="BJ64" s="61">
        <v>0</v>
      </c>
      <c r="BK64" s="61">
        <v>0</v>
      </c>
      <c r="BL64" s="32">
        <f t="shared" si="349"/>
        <v>0</v>
      </c>
      <c r="BM64" s="32">
        <f t="shared" si="393"/>
        <v>0</v>
      </c>
      <c r="BN64" s="32">
        <f t="shared" si="393"/>
        <v>0</v>
      </c>
      <c r="BO64" s="32">
        <f t="shared" si="393"/>
        <v>0</v>
      </c>
      <c r="BP64" s="32">
        <f t="shared" si="394"/>
        <v>0</v>
      </c>
      <c r="BQ64" s="32">
        <f t="shared" si="356"/>
        <v>0</v>
      </c>
      <c r="BR64" s="32">
        <f t="shared" si="356"/>
        <v>0</v>
      </c>
      <c r="BS64" s="32">
        <f t="shared" si="356"/>
        <v>0</v>
      </c>
    </row>
    <row r="65" spans="1:71" s="3" customFormat="1" ht="15" customHeight="1" x14ac:dyDescent="0.25">
      <c r="A65" s="36"/>
      <c r="B65" s="34"/>
      <c r="C65" s="35" t="s">
        <v>26</v>
      </c>
      <c r="D65" s="32">
        <f t="shared" si="357"/>
        <v>0</v>
      </c>
      <c r="E65" s="32">
        <v>0</v>
      </c>
      <c r="F65" s="61">
        <v>0</v>
      </c>
      <c r="G65" s="61">
        <v>0</v>
      </c>
      <c r="H65" s="32">
        <f t="shared" si="359"/>
        <v>0</v>
      </c>
      <c r="I65" s="32">
        <v>0</v>
      </c>
      <c r="J65" s="61">
        <v>0</v>
      </c>
      <c r="K65" s="61">
        <v>0</v>
      </c>
      <c r="L65" s="32">
        <f t="shared" si="361"/>
        <v>0</v>
      </c>
      <c r="M65" s="32">
        <v>0</v>
      </c>
      <c r="N65" s="61">
        <v>0</v>
      </c>
      <c r="O65" s="61">
        <v>0</v>
      </c>
      <c r="P65" s="32">
        <f t="shared" si="363"/>
        <v>0</v>
      </c>
      <c r="Q65" s="32">
        <f t="shared" si="387"/>
        <v>0</v>
      </c>
      <c r="R65" s="32">
        <f t="shared" si="387"/>
        <v>0</v>
      </c>
      <c r="S65" s="32">
        <f t="shared" si="387"/>
        <v>0</v>
      </c>
      <c r="T65" s="32">
        <f t="shared" si="388"/>
        <v>0</v>
      </c>
      <c r="U65" s="32">
        <v>0</v>
      </c>
      <c r="V65" s="61">
        <v>0</v>
      </c>
      <c r="W65" s="61">
        <v>0</v>
      </c>
      <c r="X65" s="32">
        <f t="shared" si="367"/>
        <v>0</v>
      </c>
      <c r="Y65" s="32">
        <v>0</v>
      </c>
      <c r="Z65" s="61">
        <v>0</v>
      </c>
      <c r="AA65" s="61">
        <v>0</v>
      </c>
      <c r="AB65" s="32">
        <f t="shared" si="369"/>
        <v>0</v>
      </c>
      <c r="AC65" s="32">
        <v>0</v>
      </c>
      <c r="AD65" s="61">
        <v>0</v>
      </c>
      <c r="AE65" s="61">
        <v>0</v>
      </c>
      <c r="AF65" s="32">
        <f t="shared" si="334"/>
        <v>0</v>
      </c>
      <c r="AG65" s="32">
        <f t="shared" si="389"/>
        <v>0</v>
      </c>
      <c r="AH65" s="32">
        <f t="shared" si="389"/>
        <v>0</v>
      </c>
      <c r="AI65" s="32">
        <f t="shared" si="389"/>
        <v>0</v>
      </c>
      <c r="AJ65" s="32">
        <f t="shared" si="390"/>
        <v>0</v>
      </c>
      <c r="AK65" s="32">
        <v>0</v>
      </c>
      <c r="AL65" s="61">
        <v>0</v>
      </c>
      <c r="AM65" s="61">
        <v>0</v>
      </c>
      <c r="AN65" s="32">
        <f t="shared" si="374"/>
        <v>0</v>
      </c>
      <c r="AO65" s="32">
        <v>0</v>
      </c>
      <c r="AP65" s="61">
        <v>0</v>
      </c>
      <c r="AQ65" s="61">
        <v>0</v>
      </c>
      <c r="AR65" s="32">
        <f t="shared" si="376"/>
        <v>0</v>
      </c>
      <c r="AS65" s="32">
        <v>0</v>
      </c>
      <c r="AT65" s="61">
        <v>0</v>
      </c>
      <c r="AU65" s="61">
        <v>0</v>
      </c>
      <c r="AV65" s="32">
        <f t="shared" si="342"/>
        <v>0</v>
      </c>
      <c r="AW65" s="32">
        <f t="shared" si="391"/>
        <v>0</v>
      </c>
      <c r="AX65" s="32">
        <f t="shared" si="391"/>
        <v>0</v>
      </c>
      <c r="AY65" s="32">
        <f t="shared" si="391"/>
        <v>0</v>
      </c>
      <c r="AZ65" s="32">
        <f t="shared" si="392"/>
        <v>0</v>
      </c>
      <c r="BA65" s="32">
        <v>0</v>
      </c>
      <c r="BB65" s="61">
        <v>0</v>
      </c>
      <c r="BC65" s="61">
        <v>0</v>
      </c>
      <c r="BD65" s="32">
        <f t="shared" si="381"/>
        <v>0</v>
      </c>
      <c r="BE65" s="32">
        <v>0</v>
      </c>
      <c r="BF65" s="61">
        <v>0</v>
      </c>
      <c r="BG65" s="61">
        <v>0</v>
      </c>
      <c r="BH65" s="32">
        <f t="shared" si="383"/>
        <v>0</v>
      </c>
      <c r="BI65" s="32">
        <v>0</v>
      </c>
      <c r="BJ65" s="61">
        <v>0</v>
      </c>
      <c r="BK65" s="61">
        <v>0</v>
      </c>
      <c r="BL65" s="32">
        <f t="shared" si="349"/>
        <v>0</v>
      </c>
      <c r="BM65" s="32">
        <f t="shared" si="393"/>
        <v>0</v>
      </c>
      <c r="BN65" s="32">
        <f t="shared" si="393"/>
        <v>0</v>
      </c>
      <c r="BO65" s="32">
        <f t="shared" si="393"/>
        <v>0</v>
      </c>
      <c r="BP65" s="32">
        <f t="shared" si="394"/>
        <v>0</v>
      </c>
      <c r="BQ65" s="32">
        <f t="shared" si="356"/>
        <v>0</v>
      </c>
      <c r="BR65" s="32">
        <f t="shared" si="356"/>
        <v>0</v>
      </c>
      <c r="BS65" s="32">
        <f t="shared" si="356"/>
        <v>0</v>
      </c>
    </row>
    <row r="66" spans="1:71" s="3" customFormat="1" ht="15" customHeight="1" x14ac:dyDescent="0.25">
      <c r="A66" s="36"/>
      <c r="B66" s="34"/>
      <c r="C66" s="3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s="3" customFormat="1" ht="15" customHeight="1" x14ac:dyDescent="0.25">
      <c r="A67" s="33" t="s">
        <v>60</v>
      </c>
      <c r="B67" s="34"/>
      <c r="C67" s="35"/>
      <c r="D67" s="32">
        <f>SUM(E67:G67)</f>
        <v>1623119</v>
      </c>
      <c r="E67" s="32">
        <f>E69+E86+E114+E140+E164+E173</f>
        <v>847700</v>
      </c>
      <c r="F67" s="32">
        <f>F69+F86+F114+F140+F164+F173</f>
        <v>775419</v>
      </c>
      <c r="G67" s="32">
        <f>G69+G86+G114+G140+G164+G173</f>
        <v>0</v>
      </c>
      <c r="H67" s="32">
        <f t="shared" ref="H67" si="395">SUM(I67:K67)</f>
        <v>1147244</v>
      </c>
      <c r="I67" s="32">
        <f>I69+I86+I114+I140+I164+I173</f>
        <v>588671</v>
      </c>
      <c r="J67" s="32">
        <f>J69+J86+J114+J140+J164+J173</f>
        <v>555211</v>
      </c>
      <c r="K67" s="32">
        <f>K69+K86+K114+K140+K164+K173</f>
        <v>3362</v>
      </c>
      <c r="L67" s="32">
        <f t="shared" ref="L67" si="396">SUM(M67:O67)</f>
        <v>1307586</v>
      </c>
      <c r="M67" s="32">
        <f>M69+M86+M114+M140+M164+M173</f>
        <v>661750</v>
      </c>
      <c r="N67" s="32">
        <f>N69+N86+N114+N140+N164+N173</f>
        <v>634483</v>
      </c>
      <c r="O67" s="32">
        <f>O69+O86+O114+O140+O164+O173</f>
        <v>11353</v>
      </c>
      <c r="P67" s="32">
        <f t="shared" si="30"/>
        <v>4077949</v>
      </c>
      <c r="Q67" s="32">
        <f>Q69+Q86+Q114+Q140+Q164+Q173</f>
        <v>2098121</v>
      </c>
      <c r="R67" s="32">
        <f>R69+R86+R114+R140+R164+R173</f>
        <v>1965113</v>
      </c>
      <c r="S67" s="32">
        <f>S69+S86+S114+S140+S164+S173</f>
        <v>14715</v>
      </c>
      <c r="T67" s="32">
        <f t="shared" ref="T67" si="397">SUM(U67:W67)</f>
        <v>1843598</v>
      </c>
      <c r="U67" s="32">
        <f>U69+U86+U114+U140+U164+U173</f>
        <v>924739</v>
      </c>
      <c r="V67" s="32">
        <f>V69+V86+V114+V140+V164+V173</f>
        <v>912926</v>
      </c>
      <c r="W67" s="32">
        <f>W69+W86+W114+W140+W164+W173</f>
        <v>5933</v>
      </c>
      <c r="X67" s="32">
        <f t="shared" ref="X67" si="398">SUM(Y67:AA67)</f>
        <v>1668584</v>
      </c>
      <c r="Y67" s="32">
        <f>Y69+Y86+Y114+Y140+Y164+Y173</f>
        <v>847094</v>
      </c>
      <c r="Z67" s="32">
        <f>Z69+Z86+Z114+Z140+Z164+Z173</f>
        <v>821490</v>
      </c>
      <c r="AA67" s="32">
        <f>AA69+AA86+AA114+AA140+AA164+AA173</f>
        <v>0</v>
      </c>
      <c r="AB67" s="32">
        <f t="shared" ref="AB67" si="399">SUM(AC67:AE67)</f>
        <v>1518756</v>
      </c>
      <c r="AC67" s="32">
        <f>AC69+AC86+AC114+AC140+AC164+AC173</f>
        <v>761274</v>
      </c>
      <c r="AD67" s="32">
        <f>AD69+AD86+AD114+AD140+AD164+AD173</f>
        <v>757401</v>
      </c>
      <c r="AE67" s="32">
        <f>AE69+AE86+AE114+AE140+AE164+AE173</f>
        <v>81</v>
      </c>
      <c r="AF67" s="32">
        <f t="shared" ref="AF67" si="400">SUM(AG67:AI67)</f>
        <v>5030938</v>
      </c>
      <c r="AG67" s="32">
        <f>AG69+AG86+AG114+AG140+AG164+AG173</f>
        <v>2533107</v>
      </c>
      <c r="AH67" s="32">
        <f>AH69+AH86+AH114+AH140+AH164+AH173</f>
        <v>2491817</v>
      </c>
      <c r="AI67" s="32">
        <f>AI69+AI86+AI114+AI140+AI164+AI173</f>
        <v>6014</v>
      </c>
      <c r="AJ67" s="32">
        <f t="shared" ref="AJ67" si="401">SUM(AK67:AM67)</f>
        <v>1701076</v>
      </c>
      <c r="AK67" s="32">
        <f>AK69+AK86+AK114+AK140+AK164+AK173</f>
        <v>842506</v>
      </c>
      <c r="AL67" s="32">
        <f>AL69+AL86+AL114+AL140+AL164+AL173</f>
        <v>858570</v>
      </c>
      <c r="AM67" s="32">
        <f>AM69+AM86+AM114+AM140+AM164+AM173</f>
        <v>0</v>
      </c>
      <c r="AN67" s="32">
        <f t="shared" ref="AN67" si="402">SUM(AO67:AQ67)</f>
        <v>1808169</v>
      </c>
      <c r="AO67" s="32">
        <f>AO69+AO86+AO114+AO140+AO164+AO173</f>
        <v>914810</v>
      </c>
      <c r="AP67" s="32">
        <f>AP69+AP86+AP114+AP140+AP164+AP173</f>
        <v>893359</v>
      </c>
      <c r="AQ67" s="32">
        <f>AQ69+AQ86+AQ114+AQ140+AQ164+AQ173</f>
        <v>0</v>
      </c>
      <c r="AR67" s="32">
        <f t="shared" ref="AR67" si="403">SUM(AS67:AU67)</f>
        <v>1239115</v>
      </c>
      <c r="AS67" s="32">
        <f>AS69+AS86+AS114+AS140+AS164+AS173</f>
        <v>621929</v>
      </c>
      <c r="AT67" s="32">
        <f>AT69+AT86+AT114+AT140+AT164+AT173</f>
        <v>617186</v>
      </c>
      <c r="AU67" s="32">
        <f>AU69+AU86+AU114+AU140+AU164+AU173</f>
        <v>0</v>
      </c>
      <c r="AV67" s="32">
        <f t="shared" ref="AV67" si="404">SUM(AW67:AY67)</f>
        <v>4748360</v>
      </c>
      <c r="AW67" s="32">
        <f>AW69+AW86+AW114+AW140+AW164+AW173</f>
        <v>2379245</v>
      </c>
      <c r="AX67" s="32">
        <f>AX69+AX86+AX114+AX140+AX164+AX173</f>
        <v>2369115</v>
      </c>
      <c r="AY67" s="32">
        <f>AY69+AY86+AY114+AY140+AY164+AY173</f>
        <v>0</v>
      </c>
      <c r="AZ67" s="32">
        <f t="shared" ref="AZ67" si="405">SUM(BA67:BC67)</f>
        <v>1404090</v>
      </c>
      <c r="BA67" s="32">
        <f>BA69+BA86+BA114+BA140+BA164+BA173</f>
        <v>683301</v>
      </c>
      <c r="BB67" s="32">
        <f>BB69+BB86+BB114+BB140+BB164+BB173</f>
        <v>719955</v>
      </c>
      <c r="BC67" s="32">
        <f>BC69+BC86+BC114+BC140+BC164+BC173</f>
        <v>834</v>
      </c>
      <c r="BD67" s="32">
        <f t="shared" ref="BD67" si="406">SUM(BE67:BG67)</f>
        <v>1429518</v>
      </c>
      <c r="BE67" s="32">
        <f>BE69+BE86+BE114+BE140+BE164+BE173</f>
        <v>727051</v>
      </c>
      <c r="BF67" s="32">
        <f>BF69+BF86+BF114+BF140+BF164+BF173</f>
        <v>683114</v>
      </c>
      <c r="BG67" s="32">
        <f>BG69+BG86+BG114+BG140+BG164+BG173</f>
        <v>19353</v>
      </c>
      <c r="BH67" s="32">
        <f t="shared" ref="BH67" si="407">SUM(BI67:BK67)</f>
        <v>2046095</v>
      </c>
      <c r="BI67" s="32">
        <f>BI69+BI86+BI114+BI140+BI164+BI173</f>
        <v>1013499</v>
      </c>
      <c r="BJ67" s="32">
        <f>BJ69+BJ86+BJ114+BJ140+BJ164+BJ173</f>
        <v>1019524</v>
      </c>
      <c r="BK67" s="32">
        <f>BK69+BK86+BK114+BK140+BK164+BK173</f>
        <v>13072</v>
      </c>
      <c r="BL67" s="32">
        <f t="shared" ref="BL67" si="408">SUM(BM67:BO67)</f>
        <v>4879703</v>
      </c>
      <c r="BM67" s="32">
        <f>BM69+BM86+BM114+BM140+BM164+BM173</f>
        <v>2423851</v>
      </c>
      <c r="BN67" s="32">
        <f>BN69+BN86+BN114+BN140+BN164+BN173</f>
        <v>2422593</v>
      </c>
      <c r="BO67" s="32">
        <f>BO69+BO86+BO114+BO140+BO164+BO173</f>
        <v>33259</v>
      </c>
      <c r="BP67" s="32">
        <f>SUM(BQ67:BS67)</f>
        <v>18736950</v>
      </c>
      <c r="BQ67" s="32">
        <f>BQ69+BQ86+BQ114+BQ140+BQ164+BQ173</f>
        <v>9434324</v>
      </c>
      <c r="BR67" s="32">
        <f>BR69+BR86+BR114+BR140+BR164+BR173</f>
        <v>9248638</v>
      </c>
      <c r="BS67" s="32">
        <f>BS69+BS86+BS114+BS140+BS164+BS173</f>
        <v>53988</v>
      </c>
    </row>
    <row r="68" spans="1:71" s="3" customFormat="1" ht="15" customHeight="1" x14ac:dyDescent="0.2">
      <c r="A68" s="36"/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s="3" customFormat="1" ht="15" customHeight="1" x14ac:dyDescent="0.25">
      <c r="A69" s="33"/>
      <c r="B69" s="34" t="s">
        <v>61</v>
      </c>
      <c r="C69" s="35"/>
      <c r="D69" s="32">
        <f t="shared" ref="D69:D79" si="409">SUM(E69:G69)</f>
        <v>542458</v>
      </c>
      <c r="E69" s="32">
        <f>E70+E75+E76+E79+E83+E84</f>
        <v>305753</v>
      </c>
      <c r="F69" s="32">
        <f>F70+F75+F76+F79+F83+F84</f>
        <v>236705</v>
      </c>
      <c r="G69" s="32">
        <f>G70+G75+G76+G79+G83+G84</f>
        <v>0</v>
      </c>
      <c r="H69" s="32">
        <f t="shared" ref="H69:H79" si="410">SUM(I69:K69)</f>
        <v>379733</v>
      </c>
      <c r="I69" s="32">
        <f>I70+I75+I76+I79+I83+I84</f>
        <v>199130</v>
      </c>
      <c r="J69" s="32">
        <f>J70+J75+J76+J79+J83+J84</f>
        <v>180039</v>
      </c>
      <c r="K69" s="32">
        <f>K70+K75+K76+K79+K83+K84</f>
        <v>564</v>
      </c>
      <c r="L69" s="32">
        <f t="shared" ref="L69:L79" si="411">SUM(M69:O69)</f>
        <v>434125</v>
      </c>
      <c r="M69" s="32">
        <f>M70+M75+M76+M79+M83+M84</f>
        <v>221951</v>
      </c>
      <c r="N69" s="32">
        <f>N70+N75+N76+N79+N83+N84</f>
        <v>212174</v>
      </c>
      <c r="O69" s="32">
        <f>O70+O75+O76+O79+O83+O84</f>
        <v>0</v>
      </c>
      <c r="P69" s="32">
        <f t="shared" si="30"/>
        <v>1356316</v>
      </c>
      <c r="Q69" s="32">
        <f>Q70+Q75+Q76+Q79+Q83+Q84</f>
        <v>726834</v>
      </c>
      <c r="R69" s="32">
        <f>R70+R75+R76+R79+R83+R84</f>
        <v>628918</v>
      </c>
      <c r="S69" s="32">
        <f>S70+S75+S76+S79+S83+S84</f>
        <v>564</v>
      </c>
      <c r="T69" s="32">
        <f t="shared" ref="T69:T79" si="412">SUM(U69:W69)</f>
        <v>604470</v>
      </c>
      <c r="U69" s="32">
        <f>U70+U75+U76+U79+U83+U84</f>
        <v>314053</v>
      </c>
      <c r="V69" s="32">
        <f>V70+V75+V76+V79+V83+V84</f>
        <v>290211</v>
      </c>
      <c r="W69" s="32">
        <f>W70+W75+W76+W79+W83+W84</f>
        <v>206</v>
      </c>
      <c r="X69" s="32">
        <f t="shared" ref="X69:X79" si="413">SUM(Y69:AA69)</f>
        <v>523076</v>
      </c>
      <c r="Y69" s="32">
        <f>Y70+Y75+Y76+Y79+Y83+Y84</f>
        <v>280838</v>
      </c>
      <c r="Z69" s="32">
        <f>Z70+Z75+Z76+Z79+Z83+Z84</f>
        <v>242238</v>
      </c>
      <c r="AA69" s="32">
        <f>AA70+AA75+AA76+AA79+AA83+AA84</f>
        <v>0</v>
      </c>
      <c r="AB69" s="32">
        <f t="shared" ref="AB69:AB79" si="414">SUM(AC69:AE69)</f>
        <v>472042</v>
      </c>
      <c r="AC69" s="32">
        <f>AC70+AC75+AC76+AC79+AC83+AC84</f>
        <v>249210</v>
      </c>
      <c r="AD69" s="32">
        <f>AD70+AD75+AD76+AD79+AD83+AD84</f>
        <v>222751</v>
      </c>
      <c r="AE69" s="32">
        <f>AE70+AE75+AE76+AE79+AE83+AE84</f>
        <v>81</v>
      </c>
      <c r="AF69" s="32">
        <f t="shared" ref="AF69:AF79" si="415">SUM(AG69:AI69)</f>
        <v>1599588</v>
      </c>
      <c r="AG69" s="32">
        <f>AG70+AG75+AG76+AG79+AG83+AG84</f>
        <v>844101</v>
      </c>
      <c r="AH69" s="32">
        <f>AH70+AH75+AH76+AH79+AH83+AH84</f>
        <v>755200</v>
      </c>
      <c r="AI69" s="32">
        <f>AI70+AI75+AI76+AI79+AI83+AI84</f>
        <v>287</v>
      </c>
      <c r="AJ69" s="32">
        <f t="shared" ref="AJ69:AJ79" si="416">SUM(AK69:AM69)</f>
        <v>541609</v>
      </c>
      <c r="AK69" s="32">
        <f>AK70+AK75+AK76+AK79+AK83+AK84</f>
        <v>290682</v>
      </c>
      <c r="AL69" s="32">
        <f>AL70+AL75+AL76+AL79+AL83+AL84</f>
        <v>250927</v>
      </c>
      <c r="AM69" s="32">
        <f>AM70+AM75+AM76+AM79+AM83+AM84</f>
        <v>0</v>
      </c>
      <c r="AN69" s="32">
        <f t="shared" ref="AN69:AN79" si="417">SUM(AO69:AQ69)</f>
        <v>565612</v>
      </c>
      <c r="AO69" s="32">
        <f>AO70+AO75+AO76+AO79+AO83+AO84</f>
        <v>297931</v>
      </c>
      <c r="AP69" s="32">
        <f>AP70+AP75+AP76+AP79+AP83+AP84</f>
        <v>267681</v>
      </c>
      <c r="AQ69" s="32">
        <f>AQ70+AQ75+AQ76+AQ79+AQ83+AQ84</f>
        <v>0</v>
      </c>
      <c r="AR69" s="32">
        <f t="shared" ref="AR69:AR79" si="418">SUM(AS69:AU69)</f>
        <v>379877</v>
      </c>
      <c r="AS69" s="32">
        <f>AS70+AS75+AS76+AS79+AS83+AS84</f>
        <v>198608</v>
      </c>
      <c r="AT69" s="32">
        <f>AT70+AT75+AT76+AT79+AT83+AT84</f>
        <v>181269</v>
      </c>
      <c r="AU69" s="32">
        <f>AU70+AU75+AU76+AU79+AU83+AU84</f>
        <v>0</v>
      </c>
      <c r="AV69" s="32">
        <f t="shared" ref="AV69:AV79" si="419">SUM(AW69:AY69)</f>
        <v>1487098</v>
      </c>
      <c r="AW69" s="32">
        <f>AW70+AW75+AW76+AW79+AW83+AW84</f>
        <v>787221</v>
      </c>
      <c r="AX69" s="32">
        <f>AX70+AX75+AX76+AX79+AX83+AX84</f>
        <v>699877</v>
      </c>
      <c r="AY69" s="32">
        <f>AY70+AY75+AY76+AY79+AY83+AY84</f>
        <v>0</v>
      </c>
      <c r="AZ69" s="32">
        <f t="shared" ref="AZ69:AZ79" si="420">SUM(BA69:BC69)</f>
        <v>421155</v>
      </c>
      <c r="BA69" s="32">
        <f>BA70+BA75+BA76+BA79+BA83+BA84</f>
        <v>200143</v>
      </c>
      <c r="BB69" s="32">
        <f>BB70+BB75+BB76+BB79+BB83+BB84</f>
        <v>220298</v>
      </c>
      <c r="BC69" s="32">
        <f>BC70+BC75+BC76+BC79+BC83+BC84</f>
        <v>714</v>
      </c>
      <c r="BD69" s="32">
        <f t="shared" ref="BD69:BD79" si="421">SUM(BE69:BG69)</f>
        <v>439280</v>
      </c>
      <c r="BE69" s="32">
        <f>BE70+BE75+BE76+BE79+BE83+BE84</f>
        <v>253572</v>
      </c>
      <c r="BF69" s="32">
        <f>BF70+BF75+BF76+BF79+BF83+BF84</f>
        <v>185554</v>
      </c>
      <c r="BG69" s="32">
        <f>BG70+BG75+BG76+BG79+BG83+BG84</f>
        <v>154</v>
      </c>
      <c r="BH69" s="32">
        <f t="shared" ref="BH69:BH79" si="422">SUM(BI69:BK69)</f>
        <v>625721</v>
      </c>
      <c r="BI69" s="32">
        <f>BI70+BI75+BI76+BI79+BI83+BI84</f>
        <v>300679</v>
      </c>
      <c r="BJ69" s="32">
        <f>BJ70+BJ75+BJ76+BJ79+BJ83+BJ84</f>
        <v>325042</v>
      </c>
      <c r="BK69" s="32">
        <f>BK70+BK75+BK76+BK79+BK83+BK84</f>
        <v>0</v>
      </c>
      <c r="BL69" s="32">
        <f t="shared" ref="BL69:BL79" si="423">SUM(BM69:BO69)</f>
        <v>1486156</v>
      </c>
      <c r="BM69" s="32">
        <f>BM70+BM75+BM76+BM79+BM83+BM84</f>
        <v>754394</v>
      </c>
      <c r="BN69" s="32">
        <f>BN70+BN75+BN76+BN79+BN83+BN84</f>
        <v>730894</v>
      </c>
      <c r="BO69" s="32">
        <f>BO70+BO75+BO76+BO79+BO83+BO84</f>
        <v>868</v>
      </c>
      <c r="BP69" s="32">
        <f t="shared" ref="BP69:BP79" si="424">SUM(BQ69:BS69)</f>
        <v>5929158</v>
      </c>
      <c r="BQ69" s="32">
        <f>BQ70+BQ75+BQ76+BQ79+BQ83+BQ84</f>
        <v>3112550</v>
      </c>
      <c r="BR69" s="32">
        <f>BR70+BR75+BR76+BR79+BR83+BR84</f>
        <v>2814889</v>
      </c>
      <c r="BS69" s="32">
        <f>BS70+BS75+BS76+BS79+BS83+BS84</f>
        <v>1719</v>
      </c>
    </row>
    <row r="70" spans="1:71" s="3" customFormat="1" ht="15" customHeight="1" x14ac:dyDescent="0.25">
      <c r="A70" s="36"/>
      <c r="B70" s="34"/>
      <c r="C70" s="35" t="s">
        <v>62</v>
      </c>
      <c r="D70" s="32">
        <f t="shared" si="409"/>
        <v>447478</v>
      </c>
      <c r="E70" s="32">
        <f>SUM(E71:E74)</f>
        <v>259345</v>
      </c>
      <c r="F70" s="32">
        <f>SUM(F71:F74)</f>
        <v>188133</v>
      </c>
      <c r="G70" s="32">
        <f>SUM(G71:G74)</f>
        <v>0</v>
      </c>
      <c r="H70" s="32">
        <f t="shared" si="410"/>
        <v>317182</v>
      </c>
      <c r="I70" s="32">
        <f t="shared" ref="I70:K70" si="425">SUM(I71:I74)</f>
        <v>165858</v>
      </c>
      <c r="J70" s="32">
        <f t="shared" si="425"/>
        <v>151324</v>
      </c>
      <c r="K70" s="32">
        <f t="shared" si="425"/>
        <v>0</v>
      </c>
      <c r="L70" s="32">
        <f t="shared" si="411"/>
        <v>358480</v>
      </c>
      <c r="M70" s="32">
        <f t="shared" ref="M70:O70" si="426">SUM(M71:M74)</f>
        <v>180830</v>
      </c>
      <c r="N70" s="32">
        <f t="shared" si="426"/>
        <v>177650</v>
      </c>
      <c r="O70" s="32">
        <f t="shared" si="426"/>
        <v>0</v>
      </c>
      <c r="P70" s="32">
        <f t="shared" si="30"/>
        <v>1123140</v>
      </c>
      <c r="Q70" s="32">
        <f t="shared" ref="Q70:S70" si="427">SUM(Q71:Q74)</f>
        <v>606033</v>
      </c>
      <c r="R70" s="32">
        <f t="shared" si="427"/>
        <v>517107</v>
      </c>
      <c r="S70" s="32">
        <f t="shared" si="427"/>
        <v>0</v>
      </c>
      <c r="T70" s="32">
        <f t="shared" si="412"/>
        <v>502167</v>
      </c>
      <c r="U70" s="32">
        <f t="shared" ref="U70:W70" si="428">SUM(U71:U74)</f>
        <v>257922</v>
      </c>
      <c r="V70" s="32">
        <f t="shared" si="428"/>
        <v>244245</v>
      </c>
      <c r="W70" s="32">
        <f t="shared" si="428"/>
        <v>0</v>
      </c>
      <c r="X70" s="32">
        <f t="shared" si="413"/>
        <v>427971</v>
      </c>
      <c r="Y70" s="32">
        <f t="shared" ref="Y70:AA70" si="429">SUM(Y71:Y74)</f>
        <v>230742</v>
      </c>
      <c r="Z70" s="32">
        <f t="shared" si="429"/>
        <v>197229</v>
      </c>
      <c r="AA70" s="32">
        <f t="shared" si="429"/>
        <v>0</v>
      </c>
      <c r="AB70" s="32">
        <f t="shared" si="414"/>
        <v>392669</v>
      </c>
      <c r="AC70" s="32">
        <f t="shared" ref="AC70:AE70" si="430">SUM(AC71:AC74)</f>
        <v>207742</v>
      </c>
      <c r="AD70" s="32">
        <f t="shared" si="430"/>
        <v>184927</v>
      </c>
      <c r="AE70" s="32">
        <f t="shared" si="430"/>
        <v>0</v>
      </c>
      <c r="AF70" s="32">
        <f t="shared" si="415"/>
        <v>1322807</v>
      </c>
      <c r="AG70" s="32">
        <f t="shared" ref="AG70:AI70" si="431">SUM(AG71:AG74)</f>
        <v>696406</v>
      </c>
      <c r="AH70" s="32">
        <f t="shared" si="431"/>
        <v>626401</v>
      </c>
      <c r="AI70" s="32">
        <f t="shared" si="431"/>
        <v>0</v>
      </c>
      <c r="AJ70" s="32">
        <f t="shared" si="416"/>
        <v>446699</v>
      </c>
      <c r="AK70" s="32">
        <f t="shared" ref="AK70:AM70" si="432">SUM(AK71:AK74)</f>
        <v>242770</v>
      </c>
      <c r="AL70" s="32">
        <f t="shared" si="432"/>
        <v>203929</v>
      </c>
      <c r="AM70" s="32">
        <f t="shared" si="432"/>
        <v>0</v>
      </c>
      <c r="AN70" s="32">
        <f t="shared" si="417"/>
        <v>459546</v>
      </c>
      <c r="AO70" s="32">
        <f t="shared" ref="AO70:AQ70" si="433">SUM(AO71:AO74)</f>
        <v>241766</v>
      </c>
      <c r="AP70" s="32">
        <f t="shared" si="433"/>
        <v>217780</v>
      </c>
      <c r="AQ70" s="32">
        <f t="shared" si="433"/>
        <v>0</v>
      </c>
      <c r="AR70" s="32">
        <f t="shared" si="418"/>
        <v>311779</v>
      </c>
      <c r="AS70" s="32">
        <f t="shared" ref="AS70:AU70" si="434">SUM(AS71:AS74)</f>
        <v>162983</v>
      </c>
      <c r="AT70" s="32">
        <f t="shared" si="434"/>
        <v>148796</v>
      </c>
      <c r="AU70" s="32">
        <f t="shared" si="434"/>
        <v>0</v>
      </c>
      <c r="AV70" s="32">
        <f t="shared" si="419"/>
        <v>1218024</v>
      </c>
      <c r="AW70" s="32">
        <f t="shared" ref="AW70:AY70" si="435">SUM(AW71:AW74)</f>
        <v>647519</v>
      </c>
      <c r="AX70" s="32">
        <f t="shared" si="435"/>
        <v>570505</v>
      </c>
      <c r="AY70" s="32">
        <f t="shared" si="435"/>
        <v>0</v>
      </c>
      <c r="AZ70" s="32">
        <f t="shared" si="420"/>
        <v>346538</v>
      </c>
      <c r="BA70" s="32">
        <f t="shared" ref="BA70:BC70" si="436">SUM(BA71:BA74)</f>
        <v>160155</v>
      </c>
      <c r="BB70" s="32">
        <f t="shared" si="436"/>
        <v>186383</v>
      </c>
      <c r="BC70" s="32">
        <f t="shared" si="436"/>
        <v>0</v>
      </c>
      <c r="BD70" s="32">
        <f t="shared" si="421"/>
        <v>363035</v>
      </c>
      <c r="BE70" s="32">
        <f t="shared" ref="BE70:BG70" si="437">SUM(BE71:BE74)</f>
        <v>215884</v>
      </c>
      <c r="BF70" s="32">
        <f t="shared" si="437"/>
        <v>147151</v>
      </c>
      <c r="BG70" s="32">
        <f t="shared" si="437"/>
        <v>0</v>
      </c>
      <c r="BH70" s="32">
        <f t="shared" si="422"/>
        <v>511645</v>
      </c>
      <c r="BI70" s="32">
        <f t="shared" ref="BI70:BK70" si="438">SUM(BI71:BI74)</f>
        <v>236591</v>
      </c>
      <c r="BJ70" s="32">
        <f t="shared" si="438"/>
        <v>275054</v>
      </c>
      <c r="BK70" s="32">
        <f t="shared" si="438"/>
        <v>0</v>
      </c>
      <c r="BL70" s="32">
        <f t="shared" si="423"/>
        <v>1221218</v>
      </c>
      <c r="BM70" s="32">
        <f t="shared" ref="BM70:BO70" si="439">SUM(BM71:BM74)</f>
        <v>612630</v>
      </c>
      <c r="BN70" s="32">
        <f t="shared" si="439"/>
        <v>608588</v>
      </c>
      <c r="BO70" s="32">
        <f t="shared" si="439"/>
        <v>0</v>
      </c>
      <c r="BP70" s="32">
        <f t="shared" ref="BP70" si="440">SUM(BQ70:BS70)</f>
        <v>4885189</v>
      </c>
      <c r="BQ70" s="32">
        <f t="shared" ref="BQ70:BS70" si="441">SUM(BQ71:BQ74)</f>
        <v>2562588</v>
      </c>
      <c r="BR70" s="32">
        <f t="shared" si="441"/>
        <v>2322601</v>
      </c>
      <c r="BS70" s="32">
        <f t="shared" si="441"/>
        <v>0</v>
      </c>
    </row>
    <row r="71" spans="1:71" s="3" customFormat="1" ht="15" customHeight="1" x14ac:dyDescent="0.25">
      <c r="A71" s="36"/>
      <c r="B71" s="34"/>
      <c r="C71" s="38" t="s">
        <v>63</v>
      </c>
      <c r="D71" s="32">
        <f>SUM(E71:G71)</f>
        <v>395401</v>
      </c>
      <c r="E71" s="32">
        <v>231227</v>
      </c>
      <c r="F71" s="61">
        <v>164174</v>
      </c>
      <c r="G71" s="61">
        <v>0</v>
      </c>
      <c r="H71" s="32">
        <f>SUM(I71:K71)</f>
        <v>273459</v>
      </c>
      <c r="I71" s="32">
        <v>143142</v>
      </c>
      <c r="J71" s="61">
        <v>130317</v>
      </c>
      <c r="K71" s="61">
        <v>0</v>
      </c>
      <c r="L71" s="32">
        <f>SUM(M71:O71)</f>
        <v>306947</v>
      </c>
      <c r="M71" s="32">
        <v>154455</v>
      </c>
      <c r="N71" s="61">
        <v>152492</v>
      </c>
      <c r="O71" s="61">
        <v>0</v>
      </c>
      <c r="P71" s="32">
        <f>SUM(Q71:S71)</f>
        <v>975807</v>
      </c>
      <c r="Q71" s="32">
        <f t="shared" ref="Q71:S75" si="442">+E71+I71+M71</f>
        <v>528824</v>
      </c>
      <c r="R71" s="32">
        <f t="shared" si="442"/>
        <v>446983</v>
      </c>
      <c r="S71" s="32">
        <f t="shared" si="442"/>
        <v>0</v>
      </c>
      <c r="T71" s="32">
        <f>SUM(U71:W71)</f>
        <v>430165</v>
      </c>
      <c r="U71" s="32">
        <v>220732</v>
      </c>
      <c r="V71" s="61">
        <v>209433</v>
      </c>
      <c r="W71" s="61">
        <v>0</v>
      </c>
      <c r="X71" s="32">
        <f>SUM(Y71:AA71)</f>
        <v>362255</v>
      </c>
      <c r="Y71" s="32">
        <v>191924</v>
      </c>
      <c r="Z71" s="61">
        <v>170331</v>
      </c>
      <c r="AA71" s="61">
        <v>0</v>
      </c>
      <c r="AB71" s="32">
        <f>SUM(AC71:AE71)</f>
        <v>337470</v>
      </c>
      <c r="AC71" s="32">
        <v>178282</v>
      </c>
      <c r="AD71" s="61">
        <v>159188</v>
      </c>
      <c r="AE71" s="61">
        <v>0</v>
      </c>
      <c r="AF71" s="32">
        <f>SUM(AG71:AI71)</f>
        <v>1129890</v>
      </c>
      <c r="AG71" s="32">
        <f t="shared" ref="AG71:AI75" si="443">+U71+Y71+AC71</f>
        <v>590938</v>
      </c>
      <c r="AH71" s="32">
        <f t="shared" si="443"/>
        <v>538952</v>
      </c>
      <c r="AI71" s="32">
        <f t="shared" si="443"/>
        <v>0</v>
      </c>
      <c r="AJ71" s="32">
        <f>SUM(AK71:AM71)</f>
        <v>393919</v>
      </c>
      <c r="AK71" s="32">
        <v>214311</v>
      </c>
      <c r="AL71" s="61">
        <v>179608</v>
      </c>
      <c r="AM71" s="61">
        <v>0</v>
      </c>
      <c r="AN71" s="32">
        <f>SUM(AO71:AQ71)</f>
        <v>399321</v>
      </c>
      <c r="AO71" s="32">
        <v>209434</v>
      </c>
      <c r="AP71" s="61">
        <v>189887</v>
      </c>
      <c r="AQ71" s="61">
        <v>0</v>
      </c>
      <c r="AR71" s="32">
        <f>SUM(AS71:AU71)</f>
        <v>268978</v>
      </c>
      <c r="AS71" s="32">
        <v>140719</v>
      </c>
      <c r="AT71" s="61">
        <v>128259</v>
      </c>
      <c r="AU71" s="61">
        <v>0</v>
      </c>
      <c r="AV71" s="32">
        <f>SUM(AW71:AY71)</f>
        <v>1062218</v>
      </c>
      <c r="AW71" s="32">
        <f t="shared" ref="AW71:AY75" si="444">+AK71+AO71+AS71</f>
        <v>564464</v>
      </c>
      <c r="AX71" s="32">
        <f t="shared" si="444"/>
        <v>497754</v>
      </c>
      <c r="AY71" s="32">
        <f t="shared" si="444"/>
        <v>0</v>
      </c>
      <c r="AZ71" s="32">
        <f>SUM(BA71:BC71)</f>
        <v>293054</v>
      </c>
      <c r="BA71" s="32">
        <v>134565</v>
      </c>
      <c r="BB71" s="61">
        <v>158489</v>
      </c>
      <c r="BC71" s="61">
        <v>0</v>
      </c>
      <c r="BD71" s="32">
        <f>SUM(BE71:BG71)</f>
        <v>299949</v>
      </c>
      <c r="BE71" s="32">
        <v>178009</v>
      </c>
      <c r="BF71" s="61">
        <v>121940</v>
      </c>
      <c r="BG71" s="61">
        <v>0</v>
      </c>
      <c r="BH71" s="32">
        <f>SUM(BI71:BK71)</f>
        <v>428439</v>
      </c>
      <c r="BI71" s="32">
        <v>194924</v>
      </c>
      <c r="BJ71" s="61">
        <v>233515</v>
      </c>
      <c r="BK71" s="61">
        <v>0</v>
      </c>
      <c r="BL71" s="32">
        <f>SUM(BM71:BO71)</f>
        <v>1021442</v>
      </c>
      <c r="BM71" s="32">
        <f t="shared" ref="BM71:BO75" si="445">+BA71+BE71+BI71</f>
        <v>507498</v>
      </c>
      <c r="BN71" s="32">
        <f t="shared" si="445"/>
        <v>513944</v>
      </c>
      <c r="BO71" s="32">
        <f t="shared" si="445"/>
        <v>0</v>
      </c>
      <c r="BP71" s="32">
        <f>SUM(BQ71:BS71)</f>
        <v>4189357</v>
      </c>
      <c r="BQ71" s="32">
        <f t="shared" ref="BQ71:BS75" si="446">+Q71+AG71+AW71+BM71</f>
        <v>2191724</v>
      </c>
      <c r="BR71" s="32">
        <f t="shared" si="446"/>
        <v>1997633</v>
      </c>
      <c r="BS71" s="32">
        <f t="shared" si="446"/>
        <v>0</v>
      </c>
    </row>
    <row r="72" spans="1:71" s="3" customFormat="1" ht="15" customHeight="1" x14ac:dyDescent="0.25">
      <c r="A72" s="36"/>
      <c r="B72" s="34"/>
      <c r="C72" s="38" t="s">
        <v>64</v>
      </c>
      <c r="D72" s="32">
        <f>SUM(E72:G72)</f>
        <v>52077</v>
      </c>
      <c r="E72" s="32">
        <v>28118</v>
      </c>
      <c r="F72" s="61">
        <v>23959</v>
      </c>
      <c r="G72" s="61">
        <v>0</v>
      </c>
      <c r="H72" s="32">
        <f>SUM(I72:K72)</f>
        <v>43723</v>
      </c>
      <c r="I72" s="32">
        <v>22716</v>
      </c>
      <c r="J72" s="61">
        <v>21007</v>
      </c>
      <c r="K72" s="61">
        <v>0</v>
      </c>
      <c r="L72" s="32">
        <f>SUM(M72:O72)</f>
        <v>51533</v>
      </c>
      <c r="M72" s="32">
        <v>26375</v>
      </c>
      <c r="N72" s="61">
        <v>25158</v>
      </c>
      <c r="O72" s="61">
        <v>0</v>
      </c>
      <c r="P72" s="32">
        <f>SUM(Q72:S72)</f>
        <v>147333</v>
      </c>
      <c r="Q72" s="32">
        <f t="shared" si="442"/>
        <v>77209</v>
      </c>
      <c r="R72" s="32">
        <f t="shared" si="442"/>
        <v>70124</v>
      </c>
      <c r="S72" s="32">
        <f t="shared" si="442"/>
        <v>0</v>
      </c>
      <c r="T72" s="32">
        <f>SUM(U72:W72)</f>
        <v>72002</v>
      </c>
      <c r="U72" s="32">
        <v>37190</v>
      </c>
      <c r="V72" s="61">
        <v>34812</v>
      </c>
      <c r="W72" s="61">
        <v>0</v>
      </c>
      <c r="X72" s="32">
        <f>SUM(Y72:AA72)</f>
        <v>65716</v>
      </c>
      <c r="Y72" s="32">
        <v>38818</v>
      </c>
      <c r="Z72" s="61">
        <v>26898</v>
      </c>
      <c r="AA72" s="61">
        <v>0</v>
      </c>
      <c r="AB72" s="32">
        <f>SUM(AC72:AE72)</f>
        <v>55199</v>
      </c>
      <c r="AC72" s="32">
        <v>29460</v>
      </c>
      <c r="AD72" s="61">
        <v>25739</v>
      </c>
      <c r="AE72" s="61">
        <v>0</v>
      </c>
      <c r="AF72" s="32">
        <f>SUM(AG72:AI72)</f>
        <v>192917</v>
      </c>
      <c r="AG72" s="32">
        <f t="shared" si="443"/>
        <v>105468</v>
      </c>
      <c r="AH72" s="32">
        <f t="shared" si="443"/>
        <v>87449</v>
      </c>
      <c r="AI72" s="32">
        <f t="shared" si="443"/>
        <v>0</v>
      </c>
      <c r="AJ72" s="32">
        <f>SUM(AK72:AM72)</f>
        <v>52780</v>
      </c>
      <c r="AK72" s="32">
        <v>28459</v>
      </c>
      <c r="AL72" s="61">
        <v>24321</v>
      </c>
      <c r="AM72" s="61">
        <v>0</v>
      </c>
      <c r="AN72" s="32">
        <f>SUM(AO72:AQ72)</f>
        <v>60225</v>
      </c>
      <c r="AO72" s="32">
        <v>32332</v>
      </c>
      <c r="AP72" s="61">
        <v>27893</v>
      </c>
      <c r="AQ72" s="61">
        <v>0</v>
      </c>
      <c r="AR72" s="32">
        <f>SUM(AS72:AU72)</f>
        <v>42801</v>
      </c>
      <c r="AS72" s="32">
        <v>22264</v>
      </c>
      <c r="AT72" s="61">
        <v>20537</v>
      </c>
      <c r="AU72" s="61">
        <v>0</v>
      </c>
      <c r="AV72" s="32">
        <f>SUM(AW72:AY72)</f>
        <v>155806</v>
      </c>
      <c r="AW72" s="32">
        <f t="shared" si="444"/>
        <v>83055</v>
      </c>
      <c r="AX72" s="32">
        <f t="shared" si="444"/>
        <v>72751</v>
      </c>
      <c r="AY72" s="32">
        <f t="shared" si="444"/>
        <v>0</v>
      </c>
      <c r="AZ72" s="32">
        <f>SUM(BA72:BC72)</f>
        <v>53484</v>
      </c>
      <c r="BA72" s="32">
        <v>25590</v>
      </c>
      <c r="BB72" s="61">
        <v>27894</v>
      </c>
      <c r="BC72" s="61">
        <v>0</v>
      </c>
      <c r="BD72" s="32">
        <f>SUM(BE72:BG72)</f>
        <v>63086</v>
      </c>
      <c r="BE72" s="32">
        <v>37875</v>
      </c>
      <c r="BF72" s="61">
        <v>25211</v>
      </c>
      <c r="BG72" s="61">
        <v>0</v>
      </c>
      <c r="BH72" s="32">
        <f>SUM(BI72:BK72)</f>
        <v>83206</v>
      </c>
      <c r="BI72" s="32">
        <v>41667</v>
      </c>
      <c r="BJ72" s="61">
        <v>41539</v>
      </c>
      <c r="BK72" s="61">
        <v>0</v>
      </c>
      <c r="BL72" s="32">
        <f>SUM(BM72:BO72)</f>
        <v>199776</v>
      </c>
      <c r="BM72" s="32">
        <f t="shared" si="445"/>
        <v>105132</v>
      </c>
      <c r="BN72" s="32">
        <f t="shared" si="445"/>
        <v>94644</v>
      </c>
      <c r="BO72" s="32">
        <f t="shared" si="445"/>
        <v>0</v>
      </c>
      <c r="BP72" s="32">
        <f>SUM(BQ72:BS72)</f>
        <v>695832</v>
      </c>
      <c r="BQ72" s="32">
        <f t="shared" si="446"/>
        <v>370864</v>
      </c>
      <c r="BR72" s="32">
        <f t="shared" si="446"/>
        <v>324968</v>
      </c>
      <c r="BS72" s="32">
        <f t="shared" si="446"/>
        <v>0</v>
      </c>
    </row>
    <row r="73" spans="1:71" s="3" customFormat="1" ht="15" customHeight="1" x14ac:dyDescent="0.25">
      <c r="A73" s="36"/>
      <c r="B73" s="34"/>
      <c r="C73" s="38" t="s">
        <v>65</v>
      </c>
      <c r="D73" s="32">
        <f>SUM(E73:G73)</f>
        <v>0</v>
      </c>
      <c r="E73" s="32">
        <v>0</v>
      </c>
      <c r="F73" s="61">
        <v>0</v>
      </c>
      <c r="G73" s="61">
        <v>0</v>
      </c>
      <c r="H73" s="32">
        <f>SUM(I73:K73)</f>
        <v>0</v>
      </c>
      <c r="I73" s="32">
        <v>0</v>
      </c>
      <c r="J73" s="61">
        <v>0</v>
      </c>
      <c r="K73" s="61">
        <v>0</v>
      </c>
      <c r="L73" s="32">
        <f>SUM(M73:O73)</f>
        <v>0</v>
      </c>
      <c r="M73" s="32">
        <v>0</v>
      </c>
      <c r="N73" s="61">
        <v>0</v>
      </c>
      <c r="O73" s="61">
        <v>0</v>
      </c>
      <c r="P73" s="32">
        <f>SUM(Q73:S73)</f>
        <v>0</v>
      </c>
      <c r="Q73" s="32">
        <f t="shared" si="442"/>
        <v>0</v>
      </c>
      <c r="R73" s="32">
        <f t="shared" si="442"/>
        <v>0</v>
      </c>
      <c r="S73" s="32">
        <f t="shared" si="442"/>
        <v>0</v>
      </c>
      <c r="T73" s="32">
        <f>SUM(U73:W73)</f>
        <v>0</v>
      </c>
      <c r="U73" s="32">
        <v>0</v>
      </c>
      <c r="V73" s="61">
        <v>0</v>
      </c>
      <c r="W73" s="61">
        <v>0</v>
      </c>
      <c r="X73" s="32">
        <f>SUM(Y73:AA73)</f>
        <v>0</v>
      </c>
      <c r="Y73" s="32">
        <v>0</v>
      </c>
      <c r="Z73" s="61">
        <v>0</v>
      </c>
      <c r="AA73" s="61">
        <v>0</v>
      </c>
      <c r="AB73" s="32">
        <f>SUM(AC73:AE73)</f>
        <v>0</v>
      </c>
      <c r="AC73" s="32">
        <v>0</v>
      </c>
      <c r="AD73" s="61">
        <v>0</v>
      </c>
      <c r="AE73" s="61">
        <v>0</v>
      </c>
      <c r="AF73" s="32">
        <f>SUM(AG73:AI73)</f>
        <v>0</v>
      </c>
      <c r="AG73" s="32">
        <f t="shared" si="443"/>
        <v>0</v>
      </c>
      <c r="AH73" s="32">
        <f t="shared" si="443"/>
        <v>0</v>
      </c>
      <c r="AI73" s="32">
        <f t="shared" si="443"/>
        <v>0</v>
      </c>
      <c r="AJ73" s="32">
        <f>SUM(AK73:AM73)</f>
        <v>0</v>
      </c>
      <c r="AK73" s="32">
        <v>0</v>
      </c>
      <c r="AL73" s="61">
        <v>0</v>
      </c>
      <c r="AM73" s="61">
        <v>0</v>
      </c>
      <c r="AN73" s="32">
        <f>SUM(AO73:AQ73)</f>
        <v>0</v>
      </c>
      <c r="AO73" s="32">
        <v>0</v>
      </c>
      <c r="AP73" s="61">
        <v>0</v>
      </c>
      <c r="AQ73" s="61">
        <v>0</v>
      </c>
      <c r="AR73" s="32">
        <f>SUM(AS73:AU73)</f>
        <v>0</v>
      </c>
      <c r="AS73" s="32">
        <v>0</v>
      </c>
      <c r="AT73" s="61">
        <v>0</v>
      </c>
      <c r="AU73" s="61">
        <v>0</v>
      </c>
      <c r="AV73" s="32">
        <f>SUM(AW73:AY73)</f>
        <v>0</v>
      </c>
      <c r="AW73" s="32">
        <f t="shared" si="444"/>
        <v>0</v>
      </c>
      <c r="AX73" s="32">
        <f t="shared" si="444"/>
        <v>0</v>
      </c>
      <c r="AY73" s="32">
        <f t="shared" si="444"/>
        <v>0</v>
      </c>
      <c r="AZ73" s="32">
        <f>SUM(BA73:BC73)</f>
        <v>0</v>
      </c>
      <c r="BA73" s="32">
        <v>0</v>
      </c>
      <c r="BB73" s="61">
        <v>0</v>
      </c>
      <c r="BC73" s="61">
        <v>0</v>
      </c>
      <c r="BD73" s="32">
        <f>SUM(BE73:BG73)</f>
        <v>0</v>
      </c>
      <c r="BE73" s="32">
        <v>0</v>
      </c>
      <c r="BF73" s="61">
        <v>0</v>
      </c>
      <c r="BG73" s="61">
        <v>0</v>
      </c>
      <c r="BH73" s="32">
        <f>SUM(BI73:BK73)</f>
        <v>0</v>
      </c>
      <c r="BI73" s="32">
        <v>0</v>
      </c>
      <c r="BJ73" s="61">
        <v>0</v>
      </c>
      <c r="BK73" s="61">
        <v>0</v>
      </c>
      <c r="BL73" s="32">
        <f>SUM(BM73:BO73)</f>
        <v>0</v>
      </c>
      <c r="BM73" s="32">
        <f t="shared" si="445"/>
        <v>0</v>
      </c>
      <c r="BN73" s="32">
        <f t="shared" si="445"/>
        <v>0</v>
      </c>
      <c r="BO73" s="32">
        <f t="shared" si="445"/>
        <v>0</v>
      </c>
      <c r="BP73" s="32">
        <f>SUM(BQ73:BS73)</f>
        <v>0</v>
      </c>
      <c r="BQ73" s="32">
        <f t="shared" si="446"/>
        <v>0</v>
      </c>
      <c r="BR73" s="32">
        <f t="shared" si="446"/>
        <v>0</v>
      </c>
      <c r="BS73" s="32">
        <f t="shared" si="446"/>
        <v>0</v>
      </c>
    </row>
    <row r="74" spans="1:71" s="3" customFormat="1" ht="15" customHeight="1" x14ac:dyDescent="0.25">
      <c r="A74" s="36"/>
      <c r="B74" s="34"/>
      <c r="C74" s="38" t="s">
        <v>66</v>
      </c>
      <c r="D74" s="32">
        <f>SUM(E74:G74)</f>
        <v>0</v>
      </c>
      <c r="E74" s="32">
        <v>0</v>
      </c>
      <c r="F74" s="61">
        <v>0</v>
      </c>
      <c r="G74" s="61">
        <v>0</v>
      </c>
      <c r="H74" s="32">
        <f>SUM(I74:K74)</f>
        <v>0</v>
      </c>
      <c r="I74" s="32">
        <v>0</v>
      </c>
      <c r="J74" s="61">
        <v>0</v>
      </c>
      <c r="K74" s="61">
        <v>0</v>
      </c>
      <c r="L74" s="32">
        <f>SUM(M74:O74)</f>
        <v>0</v>
      </c>
      <c r="M74" s="32">
        <v>0</v>
      </c>
      <c r="N74" s="61">
        <v>0</v>
      </c>
      <c r="O74" s="61">
        <v>0</v>
      </c>
      <c r="P74" s="32">
        <f>SUM(Q74:S74)</f>
        <v>0</v>
      </c>
      <c r="Q74" s="32">
        <f t="shared" si="442"/>
        <v>0</v>
      </c>
      <c r="R74" s="32">
        <f t="shared" si="442"/>
        <v>0</v>
      </c>
      <c r="S74" s="32">
        <f t="shared" si="442"/>
        <v>0</v>
      </c>
      <c r="T74" s="32">
        <f>SUM(U74:W74)</f>
        <v>0</v>
      </c>
      <c r="U74" s="32">
        <v>0</v>
      </c>
      <c r="V74" s="61">
        <v>0</v>
      </c>
      <c r="W74" s="61">
        <v>0</v>
      </c>
      <c r="X74" s="32">
        <f>SUM(Y74:AA74)</f>
        <v>0</v>
      </c>
      <c r="Y74" s="32">
        <v>0</v>
      </c>
      <c r="Z74" s="61">
        <v>0</v>
      </c>
      <c r="AA74" s="61">
        <v>0</v>
      </c>
      <c r="AB74" s="32">
        <f>SUM(AC74:AE74)</f>
        <v>0</v>
      </c>
      <c r="AC74" s="32">
        <v>0</v>
      </c>
      <c r="AD74" s="61">
        <v>0</v>
      </c>
      <c r="AE74" s="61">
        <v>0</v>
      </c>
      <c r="AF74" s="32">
        <f>SUM(AG74:AI74)</f>
        <v>0</v>
      </c>
      <c r="AG74" s="32">
        <f t="shared" si="443"/>
        <v>0</v>
      </c>
      <c r="AH74" s="32">
        <f t="shared" si="443"/>
        <v>0</v>
      </c>
      <c r="AI74" s="32">
        <f t="shared" si="443"/>
        <v>0</v>
      </c>
      <c r="AJ74" s="32">
        <f>SUM(AK74:AM74)</f>
        <v>0</v>
      </c>
      <c r="AK74" s="32">
        <v>0</v>
      </c>
      <c r="AL74" s="61">
        <v>0</v>
      </c>
      <c r="AM74" s="61">
        <v>0</v>
      </c>
      <c r="AN74" s="32">
        <f>SUM(AO74:AQ74)</f>
        <v>0</v>
      </c>
      <c r="AO74" s="32">
        <v>0</v>
      </c>
      <c r="AP74" s="61">
        <v>0</v>
      </c>
      <c r="AQ74" s="61">
        <v>0</v>
      </c>
      <c r="AR74" s="32">
        <f>SUM(AS74:AU74)</f>
        <v>0</v>
      </c>
      <c r="AS74" s="32">
        <v>0</v>
      </c>
      <c r="AT74" s="61">
        <v>0</v>
      </c>
      <c r="AU74" s="61">
        <v>0</v>
      </c>
      <c r="AV74" s="32">
        <f>SUM(AW74:AY74)</f>
        <v>0</v>
      </c>
      <c r="AW74" s="32">
        <f t="shared" si="444"/>
        <v>0</v>
      </c>
      <c r="AX74" s="32">
        <f t="shared" si="444"/>
        <v>0</v>
      </c>
      <c r="AY74" s="32">
        <f t="shared" si="444"/>
        <v>0</v>
      </c>
      <c r="AZ74" s="32">
        <f>SUM(BA74:BC74)</f>
        <v>0</v>
      </c>
      <c r="BA74" s="32">
        <v>0</v>
      </c>
      <c r="BB74" s="61">
        <v>0</v>
      </c>
      <c r="BC74" s="61">
        <v>0</v>
      </c>
      <c r="BD74" s="32">
        <f>SUM(BE74:BG74)</f>
        <v>0</v>
      </c>
      <c r="BE74" s="32">
        <v>0</v>
      </c>
      <c r="BF74" s="61">
        <v>0</v>
      </c>
      <c r="BG74" s="61">
        <v>0</v>
      </c>
      <c r="BH74" s="32">
        <f>SUM(BI74:BK74)</f>
        <v>0</v>
      </c>
      <c r="BI74" s="32">
        <v>0</v>
      </c>
      <c r="BJ74" s="61">
        <v>0</v>
      </c>
      <c r="BK74" s="61">
        <v>0</v>
      </c>
      <c r="BL74" s="32">
        <f>SUM(BM74:BO74)</f>
        <v>0</v>
      </c>
      <c r="BM74" s="32">
        <f t="shared" si="445"/>
        <v>0</v>
      </c>
      <c r="BN74" s="32">
        <f t="shared" si="445"/>
        <v>0</v>
      </c>
      <c r="BO74" s="32">
        <f t="shared" si="445"/>
        <v>0</v>
      </c>
      <c r="BP74" s="32">
        <f>SUM(BQ74:BS74)</f>
        <v>0</v>
      </c>
      <c r="BQ74" s="32">
        <f t="shared" si="446"/>
        <v>0</v>
      </c>
      <c r="BR74" s="32">
        <f t="shared" si="446"/>
        <v>0</v>
      </c>
      <c r="BS74" s="32">
        <f t="shared" si="446"/>
        <v>0</v>
      </c>
    </row>
    <row r="75" spans="1:71" s="3" customFormat="1" ht="15" customHeight="1" x14ac:dyDescent="0.25">
      <c r="A75" s="36"/>
      <c r="B75" s="34"/>
      <c r="C75" s="35" t="s">
        <v>67</v>
      </c>
      <c r="D75" s="32">
        <f>SUM(E75:G75)</f>
        <v>0</v>
      </c>
      <c r="E75" s="32">
        <v>0</v>
      </c>
      <c r="F75" s="61">
        <v>0</v>
      </c>
      <c r="G75" s="61">
        <v>0</v>
      </c>
      <c r="H75" s="32">
        <f>SUM(I75:K75)</f>
        <v>0</v>
      </c>
      <c r="I75" s="32">
        <v>0</v>
      </c>
      <c r="J75" s="61">
        <v>0</v>
      </c>
      <c r="K75" s="61">
        <v>0</v>
      </c>
      <c r="L75" s="32">
        <f>SUM(M75:O75)</f>
        <v>0</v>
      </c>
      <c r="M75" s="32">
        <v>0</v>
      </c>
      <c r="N75" s="61">
        <v>0</v>
      </c>
      <c r="O75" s="61">
        <v>0</v>
      </c>
      <c r="P75" s="32">
        <f>SUM(Q75:S75)</f>
        <v>0</v>
      </c>
      <c r="Q75" s="32">
        <f t="shared" si="442"/>
        <v>0</v>
      </c>
      <c r="R75" s="32">
        <f t="shared" si="442"/>
        <v>0</v>
      </c>
      <c r="S75" s="32">
        <f t="shared" si="442"/>
        <v>0</v>
      </c>
      <c r="T75" s="32">
        <f>SUM(U75:W75)</f>
        <v>0</v>
      </c>
      <c r="U75" s="32">
        <v>0</v>
      </c>
      <c r="V75" s="61">
        <v>0</v>
      </c>
      <c r="W75" s="61">
        <v>0</v>
      </c>
      <c r="X75" s="32">
        <f>SUM(Y75:AA75)</f>
        <v>0</v>
      </c>
      <c r="Y75" s="32">
        <v>0</v>
      </c>
      <c r="Z75" s="61">
        <v>0</v>
      </c>
      <c r="AA75" s="61">
        <v>0</v>
      </c>
      <c r="AB75" s="32">
        <f>SUM(AC75:AE75)</f>
        <v>0</v>
      </c>
      <c r="AC75" s="32">
        <v>0</v>
      </c>
      <c r="AD75" s="61">
        <v>0</v>
      </c>
      <c r="AE75" s="61">
        <v>0</v>
      </c>
      <c r="AF75" s="32">
        <f>SUM(AG75:AI75)</f>
        <v>0</v>
      </c>
      <c r="AG75" s="32">
        <f t="shared" si="443"/>
        <v>0</v>
      </c>
      <c r="AH75" s="32">
        <f t="shared" si="443"/>
        <v>0</v>
      </c>
      <c r="AI75" s="32">
        <f t="shared" si="443"/>
        <v>0</v>
      </c>
      <c r="AJ75" s="32">
        <f>SUM(AK75:AM75)</f>
        <v>0</v>
      </c>
      <c r="AK75" s="32">
        <v>0</v>
      </c>
      <c r="AL75" s="61">
        <v>0</v>
      </c>
      <c r="AM75" s="61">
        <v>0</v>
      </c>
      <c r="AN75" s="32">
        <f>SUM(AO75:AQ75)</f>
        <v>0</v>
      </c>
      <c r="AO75" s="32">
        <v>0</v>
      </c>
      <c r="AP75" s="61">
        <v>0</v>
      </c>
      <c r="AQ75" s="61">
        <v>0</v>
      </c>
      <c r="AR75" s="32">
        <f>SUM(AS75:AU75)</f>
        <v>0</v>
      </c>
      <c r="AS75" s="32">
        <v>0</v>
      </c>
      <c r="AT75" s="61">
        <v>0</v>
      </c>
      <c r="AU75" s="61">
        <v>0</v>
      </c>
      <c r="AV75" s="32">
        <f>SUM(AW75:AY75)</f>
        <v>0</v>
      </c>
      <c r="AW75" s="32">
        <f t="shared" si="444"/>
        <v>0</v>
      </c>
      <c r="AX75" s="32">
        <f t="shared" si="444"/>
        <v>0</v>
      </c>
      <c r="AY75" s="32">
        <f t="shared" si="444"/>
        <v>0</v>
      </c>
      <c r="AZ75" s="32">
        <f>SUM(BA75:BC75)</f>
        <v>0</v>
      </c>
      <c r="BA75" s="32">
        <v>0</v>
      </c>
      <c r="BB75" s="61">
        <v>0</v>
      </c>
      <c r="BC75" s="61">
        <v>0</v>
      </c>
      <c r="BD75" s="32">
        <f>SUM(BE75:BG75)</f>
        <v>0</v>
      </c>
      <c r="BE75" s="32">
        <v>0</v>
      </c>
      <c r="BF75" s="61">
        <v>0</v>
      </c>
      <c r="BG75" s="61">
        <v>0</v>
      </c>
      <c r="BH75" s="32">
        <f>SUM(BI75:BK75)</f>
        <v>0</v>
      </c>
      <c r="BI75" s="32">
        <v>0</v>
      </c>
      <c r="BJ75" s="61">
        <v>0</v>
      </c>
      <c r="BK75" s="61">
        <v>0</v>
      </c>
      <c r="BL75" s="32">
        <f>SUM(BM75:BO75)</f>
        <v>0</v>
      </c>
      <c r="BM75" s="32">
        <f t="shared" si="445"/>
        <v>0</v>
      </c>
      <c r="BN75" s="32">
        <f t="shared" si="445"/>
        <v>0</v>
      </c>
      <c r="BO75" s="32">
        <f t="shared" si="445"/>
        <v>0</v>
      </c>
      <c r="BP75" s="32">
        <f>SUM(BQ75:BS75)</f>
        <v>0</v>
      </c>
      <c r="BQ75" s="32">
        <f t="shared" si="446"/>
        <v>0</v>
      </c>
      <c r="BR75" s="32">
        <f t="shared" si="446"/>
        <v>0</v>
      </c>
      <c r="BS75" s="32">
        <f t="shared" si="446"/>
        <v>0</v>
      </c>
    </row>
    <row r="76" spans="1:71" s="3" customFormat="1" ht="15" customHeight="1" x14ac:dyDescent="0.25">
      <c r="A76" s="36"/>
      <c r="B76" s="34"/>
      <c r="C76" s="35" t="s">
        <v>68</v>
      </c>
      <c r="D76" s="32">
        <f t="shared" si="409"/>
        <v>31222</v>
      </c>
      <c r="E76" s="32">
        <f>SUM(E77:E78)</f>
        <v>14543</v>
      </c>
      <c r="F76" s="32">
        <f>SUM(F77:F78)</f>
        <v>16679</v>
      </c>
      <c r="G76" s="32">
        <f>SUM(G77:G78)</f>
        <v>0</v>
      </c>
      <c r="H76" s="32">
        <f t="shared" si="410"/>
        <v>20464</v>
      </c>
      <c r="I76" s="32">
        <f t="shared" ref="I76:K76" si="447">SUM(I77:I78)</f>
        <v>11066</v>
      </c>
      <c r="J76" s="32">
        <f t="shared" si="447"/>
        <v>9398</v>
      </c>
      <c r="K76" s="32">
        <f t="shared" si="447"/>
        <v>0</v>
      </c>
      <c r="L76" s="32">
        <f t="shared" si="411"/>
        <v>23494</v>
      </c>
      <c r="M76" s="32">
        <f t="shared" ref="M76:O76" si="448">SUM(M77:M78)</f>
        <v>12707</v>
      </c>
      <c r="N76" s="32">
        <f t="shared" si="448"/>
        <v>10787</v>
      </c>
      <c r="O76" s="32">
        <f t="shared" si="448"/>
        <v>0</v>
      </c>
      <c r="P76" s="32">
        <f t="shared" si="30"/>
        <v>75180</v>
      </c>
      <c r="Q76" s="32">
        <f>SUM(Q77:Q78)</f>
        <v>38316</v>
      </c>
      <c r="R76" s="32">
        <f>SUM(R77:R78)</f>
        <v>36864</v>
      </c>
      <c r="S76" s="32">
        <f>SUM(S77:S78)</f>
        <v>0</v>
      </c>
      <c r="T76" s="32">
        <f t="shared" si="412"/>
        <v>36175</v>
      </c>
      <c r="U76" s="32">
        <f t="shared" ref="U76:W76" si="449">SUM(U77:U78)</f>
        <v>19636</v>
      </c>
      <c r="V76" s="32">
        <f t="shared" si="449"/>
        <v>16539</v>
      </c>
      <c r="W76" s="32">
        <f t="shared" si="449"/>
        <v>0</v>
      </c>
      <c r="X76" s="32">
        <f t="shared" si="413"/>
        <v>30075</v>
      </c>
      <c r="Y76" s="32">
        <f t="shared" ref="Y76:AA76" si="450">SUM(Y77:Y78)</f>
        <v>15204</v>
      </c>
      <c r="Z76" s="32">
        <f t="shared" si="450"/>
        <v>14871</v>
      </c>
      <c r="AA76" s="32">
        <f t="shared" si="450"/>
        <v>0</v>
      </c>
      <c r="AB76" s="32">
        <f t="shared" si="414"/>
        <v>25346</v>
      </c>
      <c r="AC76" s="32">
        <f t="shared" ref="AC76:AE76" si="451">SUM(AC77:AC78)</f>
        <v>13369</v>
      </c>
      <c r="AD76" s="32">
        <f t="shared" si="451"/>
        <v>11977</v>
      </c>
      <c r="AE76" s="32">
        <f t="shared" si="451"/>
        <v>0</v>
      </c>
      <c r="AF76" s="32">
        <f t="shared" si="415"/>
        <v>91596</v>
      </c>
      <c r="AG76" s="32">
        <f t="shared" ref="AG76:AI76" si="452">SUM(AG77:AG78)</f>
        <v>48209</v>
      </c>
      <c r="AH76" s="32">
        <f t="shared" si="452"/>
        <v>43387</v>
      </c>
      <c r="AI76" s="32">
        <f t="shared" si="452"/>
        <v>0</v>
      </c>
      <c r="AJ76" s="32">
        <f t="shared" si="416"/>
        <v>34139</v>
      </c>
      <c r="AK76" s="32">
        <f t="shared" ref="AK76:AM76" si="453">SUM(AK77:AK78)</f>
        <v>16712</v>
      </c>
      <c r="AL76" s="32">
        <f t="shared" si="453"/>
        <v>17427</v>
      </c>
      <c r="AM76" s="32">
        <f t="shared" si="453"/>
        <v>0</v>
      </c>
      <c r="AN76" s="32">
        <f t="shared" si="417"/>
        <v>31461</v>
      </c>
      <c r="AO76" s="32">
        <f t="shared" ref="AO76:AQ76" si="454">SUM(AO77:AO78)</f>
        <v>16636</v>
      </c>
      <c r="AP76" s="32">
        <f t="shared" si="454"/>
        <v>14825</v>
      </c>
      <c r="AQ76" s="32">
        <f t="shared" si="454"/>
        <v>0</v>
      </c>
      <c r="AR76" s="32">
        <f t="shared" si="418"/>
        <v>18947</v>
      </c>
      <c r="AS76" s="32">
        <f t="shared" ref="AS76:AU76" si="455">SUM(AS77:AS78)</f>
        <v>9974</v>
      </c>
      <c r="AT76" s="32">
        <f t="shared" si="455"/>
        <v>8973</v>
      </c>
      <c r="AU76" s="32">
        <f t="shared" si="455"/>
        <v>0</v>
      </c>
      <c r="AV76" s="32">
        <f t="shared" si="419"/>
        <v>84547</v>
      </c>
      <c r="AW76" s="32">
        <f t="shared" ref="AW76:AY76" si="456">SUM(AW77:AW78)</f>
        <v>43322</v>
      </c>
      <c r="AX76" s="32">
        <f t="shared" si="456"/>
        <v>41225</v>
      </c>
      <c r="AY76" s="32">
        <f t="shared" si="456"/>
        <v>0</v>
      </c>
      <c r="AZ76" s="32">
        <f t="shared" si="420"/>
        <v>20344</v>
      </c>
      <c r="BA76" s="32">
        <f t="shared" ref="BA76:BC76" si="457">SUM(BA77:BA78)</f>
        <v>11755</v>
      </c>
      <c r="BB76" s="32">
        <f t="shared" si="457"/>
        <v>8589</v>
      </c>
      <c r="BC76" s="32">
        <f t="shared" si="457"/>
        <v>0</v>
      </c>
      <c r="BD76" s="32">
        <f t="shared" si="421"/>
        <v>23203</v>
      </c>
      <c r="BE76" s="32">
        <f t="shared" ref="BE76:BG76" si="458">SUM(BE77:BE78)</f>
        <v>10738</v>
      </c>
      <c r="BF76" s="32">
        <f t="shared" si="458"/>
        <v>12465</v>
      </c>
      <c r="BG76" s="32">
        <f t="shared" si="458"/>
        <v>0</v>
      </c>
      <c r="BH76" s="32">
        <f t="shared" si="422"/>
        <v>32774</v>
      </c>
      <c r="BI76" s="32">
        <f t="shared" ref="BI76:BK76" si="459">SUM(BI77:BI78)</f>
        <v>19035</v>
      </c>
      <c r="BJ76" s="32">
        <f t="shared" si="459"/>
        <v>13739</v>
      </c>
      <c r="BK76" s="32">
        <f t="shared" si="459"/>
        <v>0</v>
      </c>
      <c r="BL76" s="32">
        <f t="shared" si="423"/>
        <v>76321</v>
      </c>
      <c r="BM76" s="32">
        <f t="shared" ref="BM76:BO76" si="460">SUM(BM77:BM78)</f>
        <v>41528</v>
      </c>
      <c r="BN76" s="32">
        <f t="shared" si="460"/>
        <v>34793</v>
      </c>
      <c r="BO76" s="32">
        <f t="shared" si="460"/>
        <v>0</v>
      </c>
      <c r="BP76" s="32">
        <f t="shared" si="424"/>
        <v>327644</v>
      </c>
      <c r="BQ76" s="32">
        <f>SUM(BQ77:BQ78)</f>
        <v>171375</v>
      </c>
      <c r="BR76" s="32">
        <f>SUM(BR77:BR78)</f>
        <v>156269</v>
      </c>
      <c r="BS76" s="32">
        <f>SUM(BS77:BS78)</f>
        <v>0</v>
      </c>
    </row>
    <row r="77" spans="1:71" s="3" customFormat="1" ht="14.25" customHeight="1" x14ac:dyDescent="0.25">
      <c r="A77" s="36"/>
      <c r="B77" s="34"/>
      <c r="C77" s="38" t="s">
        <v>69</v>
      </c>
      <c r="D77" s="32">
        <f>SUM(E77:G77)</f>
        <v>31222</v>
      </c>
      <c r="E77" s="32">
        <v>14543</v>
      </c>
      <c r="F77" s="61">
        <v>16679</v>
      </c>
      <c r="G77" s="61">
        <v>0</v>
      </c>
      <c r="H77" s="32">
        <f>SUM(I77:K77)</f>
        <v>20464</v>
      </c>
      <c r="I77" s="32">
        <v>11066</v>
      </c>
      <c r="J77" s="61">
        <v>9398</v>
      </c>
      <c r="K77" s="61">
        <v>0</v>
      </c>
      <c r="L77" s="32">
        <f>SUM(M77:O77)</f>
        <v>23494</v>
      </c>
      <c r="M77" s="32">
        <v>12707</v>
      </c>
      <c r="N77" s="61">
        <v>10787</v>
      </c>
      <c r="O77" s="61">
        <v>0</v>
      </c>
      <c r="P77" s="32">
        <f>SUM(Q77:S77)</f>
        <v>75180</v>
      </c>
      <c r="Q77" s="32">
        <f t="shared" ref="Q77:S78" si="461">+E77+I77+M77</f>
        <v>38316</v>
      </c>
      <c r="R77" s="32">
        <f t="shared" si="461"/>
        <v>36864</v>
      </c>
      <c r="S77" s="32">
        <f t="shared" si="461"/>
        <v>0</v>
      </c>
      <c r="T77" s="32">
        <f>SUM(U77:W77)</f>
        <v>36175</v>
      </c>
      <c r="U77" s="32">
        <v>19636</v>
      </c>
      <c r="V77" s="61">
        <v>16539</v>
      </c>
      <c r="W77" s="61">
        <v>0</v>
      </c>
      <c r="X77" s="32">
        <f>SUM(Y77:AA77)</f>
        <v>30075</v>
      </c>
      <c r="Y77" s="32">
        <v>15204</v>
      </c>
      <c r="Z77" s="61">
        <v>14871</v>
      </c>
      <c r="AA77" s="61">
        <v>0</v>
      </c>
      <c r="AB77" s="32">
        <f>SUM(AC77:AE77)</f>
        <v>25346</v>
      </c>
      <c r="AC77" s="32">
        <v>13369</v>
      </c>
      <c r="AD77" s="61">
        <v>11977</v>
      </c>
      <c r="AE77" s="61">
        <v>0</v>
      </c>
      <c r="AF77" s="32">
        <f>SUM(AG77:AI77)</f>
        <v>91596</v>
      </c>
      <c r="AG77" s="32">
        <f t="shared" ref="AG77:AI78" si="462">+U77+Y77+AC77</f>
        <v>48209</v>
      </c>
      <c r="AH77" s="32">
        <f t="shared" si="462"/>
        <v>43387</v>
      </c>
      <c r="AI77" s="32">
        <f t="shared" si="462"/>
        <v>0</v>
      </c>
      <c r="AJ77" s="32">
        <f>SUM(AK77:AM77)</f>
        <v>34139</v>
      </c>
      <c r="AK77" s="32">
        <v>16712</v>
      </c>
      <c r="AL77" s="61">
        <v>17427</v>
      </c>
      <c r="AM77" s="61">
        <v>0</v>
      </c>
      <c r="AN77" s="32">
        <f>SUM(AO77:AQ77)</f>
        <v>31461</v>
      </c>
      <c r="AO77" s="32">
        <v>16636</v>
      </c>
      <c r="AP77" s="61">
        <v>14825</v>
      </c>
      <c r="AQ77" s="61">
        <v>0</v>
      </c>
      <c r="AR77" s="32">
        <f>SUM(AS77:AU77)</f>
        <v>18947</v>
      </c>
      <c r="AS77" s="32">
        <v>9974</v>
      </c>
      <c r="AT77" s="61">
        <v>8973</v>
      </c>
      <c r="AU77" s="61">
        <v>0</v>
      </c>
      <c r="AV77" s="32">
        <f>SUM(AW77:AY77)</f>
        <v>84547</v>
      </c>
      <c r="AW77" s="32">
        <f t="shared" ref="AW77:AY78" si="463">+AK77+AO77+AS77</f>
        <v>43322</v>
      </c>
      <c r="AX77" s="32">
        <f t="shared" si="463"/>
        <v>41225</v>
      </c>
      <c r="AY77" s="32">
        <f t="shared" si="463"/>
        <v>0</v>
      </c>
      <c r="AZ77" s="32">
        <f>SUM(BA77:BC77)</f>
        <v>20344</v>
      </c>
      <c r="BA77" s="32">
        <v>11755</v>
      </c>
      <c r="BB77" s="61">
        <v>8589</v>
      </c>
      <c r="BC77" s="61">
        <v>0</v>
      </c>
      <c r="BD77" s="32">
        <f>SUM(BE77:BG77)</f>
        <v>23203</v>
      </c>
      <c r="BE77" s="32">
        <v>10738</v>
      </c>
      <c r="BF77" s="61">
        <v>12465</v>
      </c>
      <c r="BG77" s="61">
        <v>0</v>
      </c>
      <c r="BH77" s="32">
        <f>SUM(BI77:BK77)</f>
        <v>32774</v>
      </c>
      <c r="BI77" s="32">
        <v>19035</v>
      </c>
      <c r="BJ77" s="61">
        <v>13739</v>
      </c>
      <c r="BK77" s="61">
        <v>0</v>
      </c>
      <c r="BL77" s="32">
        <f>SUM(BM77:BO77)</f>
        <v>76321</v>
      </c>
      <c r="BM77" s="32">
        <f t="shared" ref="BM77:BO78" si="464">+BA77+BE77+BI77</f>
        <v>41528</v>
      </c>
      <c r="BN77" s="32">
        <f t="shared" si="464"/>
        <v>34793</v>
      </c>
      <c r="BO77" s="32">
        <f t="shared" si="464"/>
        <v>0</v>
      </c>
      <c r="BP77" s="32">
        <f>SUM(BQ77:BS77)</f>
        <v>327644</v>
      </c>
      <c r="BQ77" s="32">
        <f t="shared" ref="BQ77:BS78" si="465">+Q77+AG77+AW77+BM77</f>
        <v>171375</v>
      </c>
      <c r="BR77" s="32">
        <f t="shared" si="465"/>
        <v>156269</v>
      </c>
      <c r="BS77" s="32">
        <f t="shared" si="465"/>
        <v>0</v>
      </c>
    </row>
    <row r="78" spans="1:71" s="3" customFormat="1" ht="15" customHeight="1" x14ac:dyDescent="0.25">
      <c r="A78" s="36"/>
      <c r="B78" s="34"/>
      <c r="C78" s="38" t="s">
        <v>70</v>
      </c>
      <c r="D78" s="32">
        <f>SUM(E78:G78)</f>
        <v>0</v>
      </c>
      <c r="E78" s="32">
        <v>0</v>
      </c>
      <c r="F78" s="61">
        <v>0</v>
      </c>
      <c r="G78" s="61">
        <v>0</v>
      </c>
      <c r="H78" s="32">
        <f>SUM(I78:K78)</f>
        <v>0</v>
      </c>
      <c r="I78" s="32">
        <v>0</v>
      </c>
      <c r="J78" s="61">
        <v>0</v>
      </c>
      <c r="K78" s="61">
        <v>0</v>
      </c>
      <c r="L78" s="32">
        <f>SUM(M78:O78)</f>
        <v>0</v>
      </c>
      <c r="M78" s="32">
        <v>0</v>
      </c>
      <c r="N78" s="61">
        <v>0</v>
      </c>
      <c r="O78" s="61">
        <v>0</v>
      </c>
      <c r="P78" s="32">
        <f>SUM(Q78:S78)</f>
        <v>0</v>
      </c>
      <c r="Q78" s="32">
        <f t="shared" si="461"/>
        <v>0</v>
      </c>
      <c r="R78" s="32">
        <f t="shared" si="461"/>
        <v>0</v>
      </c>
      <c r="S78" s="32">
        <f t="shared" si="461"/>
        <v>0</v>
      </c>
      <c r="T78" s="32">
        <f>SUM(U78:W78)</f>
        <v>0</v>
      </c>
      <c r="U78" s="32">
        <v>0</v>
      </c>
      <c r="V78" s="61">
        <v>0</v>
      </c>
      <c r="W78" s="61">
        <v>0</v>
      </c>
      <c r="X78" s="32">
        <f>SUM(Y78:AA78)</f>
        <v>0</v>
      </c>
      <c r="Y78" s="32">
        <v>0</v>
      </c>
      <c r="Z78" s="61">
        <v>0</v>
      </c>
      <c r="AA78" s="61">
        <v>0</v>
      </c>
      <c r="AB78" s="32">
        <f>SUM(AC78:AE78)</f>
        <v>0</v>
      </c>
      <c r="AC78" s="32">
        <v>0</v>
      </c>
      <c r="AD78" s="61">
        <v>0</v>
      </c>
      <c r="AE78" s="61">
        <v>0</v>
      </c>
      <c r="AF78" s="32">
        <f>SUM(AG78:AI78)</f>
        <v>0</v>
      </c>
      <c r="AG78" s="32">
        <f t="shared" si="462"/>
        <v>0</v>
      </c>
      <c r="AH78" s="32">
        <f t="shared" si="462"/>
        <v>0</v>
      </c>
      <c r="AI78" s="32">
        <f t="shared" si="462"/>
        <v>0</v>
      </c>
      <c r="AJ78" s="32">
        <f>SUM(AK78:AM78)</f>
        <v>0</v>
      </c>
      <c r="AK78" s="32">
        <v>0</v>
      </c>
      <c r="AL78" s="61">
        <v>0</v>
      </c>
      <c r="AM78" s="61">
        <v>0</v>
      </c>
      <c r="AN78" s="32">
        <f>SUM(AO78:AQ78)</f>
        <v>0</v>
      </c>
      <c r="AO78" s="32">
        <v>0</v>
      </c>
      <c r="AP78" s="61">
        <v>0</v>
      </c>
      <c r="AQ78" s="61">
        <v>0</v>
      </c>
      <c r="AR78" s="32">
        <f>SUM(AS78:AU78)</f>
        <v>0</v>
      </c>
      <c r="AS78" s="32">
        <v>0</v>
      </c>
      <c r="AT78" s="61">
        <v>0</v>
      </c>
      <c r="AU78" s="61">
        <v>0</v>
      </c>
      <c r="AV78" s="32">
        <f>SUM(AW78:AY78)</f>
        <v>0</v>
      </c>
      <c r="AW78" s="32">
        <f t="shared" si="463"/>
        <v>0</v>
      </c>
      <c r="AX78" s="32">
        <f t="shared" si="463"/>
        <v>0</v>
      </c>
      <c r="AY78" s="32">
        <f t="shared" si="463"/>
        <v>0</v>
      </c>
      <c r="AZ78" s="32">
        <f>SUM(BA78:BC78)</f>
        <v>0</v>
      </c>
      <c r="BA78" s="32">
        <v>0</v>
      </c>
      <c r="BB78" s="61">
        <v>0</v>
      </c>
      <c r="BC78" s="61">
        <v>0</v>
      </c>
      <c r="BD78" s="32">
        <f>SUM(BE78:BG78)</f>
        <v>0</v>
      </c>
      <c r="BE78" s="32">
        <v>0</v>
      </c>
      <c r="BF78" s="61">
        <v>0</v>
      </c>
      <c r="BG78" s="61">
        <v>0</v>
      </c>
      <c r="BH78" s="32">
        <f>SUM(BI78:BK78)</f>
        <v>0</v>
      </c>
      <c r="BI78" s="32">
        <v>0</v>
      </c>
      <c r="BJ78" s="61">
        <v>0</v>
      </c>
      <c r="BK78" s="61">
        <v>0</v>
      </c>
      <c r="BL78" s="32">
        <f>SUM(BM78:BO78)</f>
        <v>0</v>
      </c>
      <c r="BM78" s="32">
        <f t="shared" si="464"/>
        <v>0</v>
      </c>
      <c r="BN78" s="32">
        <f t="shared" si="464"/>
        <v>0</v>
      </c>
      <c r="BO78" s="32">
        <f t="shared" si="464"/>
        <v>0</v>
      </c>
      <c r="BP78" s="32">
        <f>SUM(BQ78:BS78)</f>
        <v>0</v>
      </c>
      <c r="BQ78" s="32">
        <f t="shared" si="465"/>
        <v>0</v>
      </c>
      <c r="BR78" s="32">
        <f t="shared" si="465"/>
        <v>0</v>
      </c>
      <c r="BS78" s="32">
        <f t="shared" si="465"/>
        <v>0</v>
      </c>
    </row>
    <row r="79" spans="1:71" s="3" customFormat="1" ht="15" customHeight="1" x14ac:dyDescent="0.25">
      <c r="A79" s="36"/>
      <c r="B79" s="34"/>
      <c r="C79" s="35" t="s">
        <v>71</v>
      </c>
      <c r="D79" s="32">
        <f t="shared" si="409"/>
        <v>26421</v>
      </c>
      <c r="E79" s="32">
        <f>SUM(E80:E82)</f>
        <v>13703</v>
      </c>
      <c r="F79" s="32">
        <f>SUM(F80:F82)</f>
        <v>12718</v>
      </c>
      <c r="G79" s="32">
        <f>SUM(G80:G82)</f>
        <v>0</v>
      </c>
      <c r="H79" s="32">
        <f t="shared" si="410"/>
        <v>15252</v>
      </c>
      <c r="I79" s="32">
        <f t="shared" ref="I79:K79" si="466">SUM(I80:I82)</f>
        <v>7507</v>
      </c>
      <c r="J79" s="32">
        <f t="shared" si="466"/>
        <v>7181</v>
      </c>
      <c r="K79" s="32">
        <f t="shared" si="466"/>
        <v>564</v>
      </c>
      <c r="L79" s="32">
        <f t="shared" si="411"/>
        <v>19324</v>
      </c>
      <c r="M79" s="32">
        <f t="shared" ref="M79:O79" si="467">SUM(M80:M82)</f>
        <v>10227</v>
      </c>
      <c r="N79" s="32">
        <f t="shared" si="467"/>
        <v>9097</v>
      </c>
      <c r="O79" s="32">
        <f t="shared" si="467"/>
        <v>0</v>
      </c>
      <c r="P79" s="32">
        <f t="shared" ref="P79:P148" si="468">SUM(Q79:S79)</f>
        <v>60997</v>
      </c>
      <c r="Q79" s="32">
        <f>SUM(Q80:Q82)</f>
        <v>31437</v>
      </c>
      <c r="R79" s="32">
        <f>SUM(R80:R82)</f>
        <v>28996</v>
      </c>
      <c r="S79" s="32">
        <f>SUM(S80:S82)</f>
        <v>564</v>
      </c>
      <c r="T79" s="32">
        <f t="shared" si="412"/>
        <v>24597</v>
      </c>
      <c r="U79" s="32">
        <f t="shared" ref="U79:W79" si="469">SUM(U80:U82)</f>
        <v>12740</v>
      </c>
      <c r="V79" s="32">
        <f t="shared" si="469"/>
        <v>11857</v>
      </c>
      <c r="W79" s="32">
        <f t="shared" si="469"/>
        <v>0</v>
      </c>
      <c r="X79" s="32">
        <f t="shared" si="413"/>
        <v>27092</v>
      </c>
      <c r="Y79" s="32">
        <f t="shared" ref="Y79:AA79" si="470">SUM(Y80:Y82)</f>
        <v>14543</v>
      </c>
      <c r="Z79" s="32">
        <f t="shared" si="470"/>
        <v>12549</v>
      </c>
      <c r="AA79" s="32">
        <f t="shared" si="470"/>
        <v>0</v>
      </c>
      <c r="AB79" s="32">
        <f t="shared" si="414"/>
        <v>20747</v>
      </c>
      <c r="AC79" s="32">
        <f t="shared" ref="AC79:AE79" si="471">SUM(AC80:AC82)</f>
        <v>11461</v>
      </c>
      <c r="AD79" s="32">
        <f t="shared" si="471"/>
        <v>9286</v>
      </c>
      <c r="AE79" s="32">
        <f t="shared" si="471"/>
        <v>0</v>
      </c>
      <c r="AF79" s="32">
        <f t="shared" si="415"/>
        <v>72436</v>
      </c>
      <c r="AG79" s="32">
        <f t="shared" ref="AG79:AI79" si="472">SUM(AG80:AG82)</f>
        <v>38744</v>
      </c>
      <c r="AH79" s="32">
        <f t="shared" si="472"/>
        <v>33692</v>
      </c>
      <c r="AI79" s="32">
        <f t="shared" si="472"/>
        <v>0</v>
      </c>
      <c r="AJ79" s="32">
        <f t="shared" si="416"/>
        <v>22578</v>
      </c>
      <c r="AK79" s="32">
        <f t="shared" ref="AK79:AM79" si="473">SUM(AK80:AK82)</f>
        <v>11391</v>
      </c>
      <c r="AL79" s="32">
        <f t="shared" si="473"/>
        <v>11187</v>
      </c>
      <c r="AM79" s="32">
        <f t="shared" si="473"/>
        <v>0</v>
      </c>
      <c r="AN79" s="32">
        <f t="shared" si="417"/>
        <v>28038</v>
      </c>
      <c r="AO79" s="32">
        <f t="shared" ref="AO79:AQ79" si="474">SUM(AO80:AO82)</f>
        <v>14839</v>
      </c>
      <c r="AP79" s="32">
        <f t="shared" si="474"/>
        <v>13199</v>
      </c>
      <c r="AQ79" s="32">
        <f t="shared" si="474"/>
        <v>0</v>
      </c>
      <c r="AR79" s="32">
        <f t="shared" si="418"/>
        <v>17498</v>
      </c>
      <c r="AS79" s="32">
        <f t="shared" ref="AS79:AU79" si="475">SUM(AS80:AS82)</f>
        <v>8850</v>
      </c>
      <c r="AT79" s="32">
        <f t="shared" si="475"/>
        <v>8648</v>
      </c>
      <c r="AU79" s="32">
        <f t="shared" si="475"/>
        <v>0</v>
      </c>
      <c r="AV79" s="32">
        <f t="shared" si="419"/>
        <v>68114</v>
      </c>
      <c r="AW79" s="32">
        <f t="shared" ref="AW79:AY79" si="476">SUM(AW80:AW82)</f>
        <v>35080</v>
      </c>
      <c r="AX79" s="32">
        <f t="shared" si="476"/>
        <v>33034</v>
      </c>
      <c r="AY79" s="32">
        <f t="shared" si="476"/>
        <v>0</v>
      </c>
      <c r="AZ79" s="32">
        <f t="shared" si="420"/>
        <v>17848</v>
      </c>
      <c r="BA79" s="32">
        <f t="shared" ref="BA79:BC79" si="477">SUM(BA80:BA82)</f>
        <v>9479</v>
      </c>
      <c r="BB79" s="32">
        <f t="shared" si="477"/>
        <v>7655</v>
      </c>
      <c r="BC79" s="32">
        <f t="shared" si="477"/>
        <v>714</v>
      </c>
      <c r="BD79" s="32">
        <f t="shared" si="421"/>
        <v>18497</v>
      </c>
      <c r="BE79" s="32">
        <f t="shared" ref="BE79:BG79" si="478">SUM(BE80:BE82)</f>
        <v>9083</v>
      </c>
      <c r="BF79" s="32">
        <f t="shared" si="478"/>
        <v>9414</v>
      </c>
      <c r="BG79" s="32">
        <f t="shared" si="478"/>
        <v>0</v>
      </c>
      <c r="BH79" s="32">
        <f t="shared" si="422"/>
        <v>27930</v>
      </c>
      <c r="BI79" s="32">
        <f t="shared" ref="BI79:BK79" si="479">SUM(BI80:BI82)</f>
        <v>15878</v>
      </c>
      <c r="BJ79" s="32">
        <f t="shared" si="479"/>
        <v>12052</v>
      </c>
      <c r="BK79" s="32">
        <f t="shared" si="479"/>
        <v>0</v>
      </c>
      <c r="BL79" s="32">
        <f t="shared" si="423"/>
        <v>64275</v>
      </c>
      <c r="BM79" s="32">
        <f t="shared" ref="BM79:BO79" si="480">SUM(BM80:BM82)</f>
        <v>34440</v>
      </c>
      <c r="BN79" s="32">
        <f t="shared" si="480"/>
        <v>29121</v>
      </c>
      <c r="BO79" s="32">
        <f t="shared" si="480"/>
        <v>714</v>
      </c>
      <c r="BP79" s="32">
        <f t="shared" si="424"/>
        <v>265822</v>
      </c>
      <c r="BQ79" s="32">
        <f>SUM(BQ80:BQ82)</f>
        <v>139701</v>
      </c>
      <c r="BR79" s="32">
        <f>SUM(BR80:BR82)</f>
        <v>124843</v>
      </c>
      <c r="BS79" s="32">
        <f>SUM(BS80:BS82)</f>
        <v>1278</v>
      </c>
    </row>
    <row r="80" spans="1:71" s="3" customFormat="1" ht="15" customHeight="1" x14ac:dyDescent="0.2">
      <c r="A80" s="36"/>
      <c r="B80" s="37"/>
      <c r="C80" s="38" t="s">
        <v>72</v>
      </c>
      <c r="D80" s="32">
        <f>SUM(E80:G80)</f>
        <v>26421</v>
      </c>
      <c r="E80" s="32">
        <v>13703</v>
      </c>
      <c r="F80" s="61">
        <v>12718</v>
      </c>
      <c r="G80" s="61">
        <v>0</v>
      </c>
      <c r="H80" s="32">
        <f>SUM(I80:K80)</f>
        <v>14688</v>
      </c>
      <c r="I80" s="32">
        <v>7507</v>
      </c>
      <c r="J80" s="61">
        <v>7181</v>
      </c>
      <c r="K80" s="61">
        <v>0</v>
      </c>
      <c r="L80" s="32">
        <f>SUM(M80:O80)</f>
        <v>19324</v>
      </c>
      <c r="M80" s="32">
        <v>10227</v>
      </c>
      <c r="N80" s="61">
        <v>9097</v>
      </c>
      <c r="O80" s="61">
        <v>0</v>
      </c>
      <c r="P80" s="32">
        <f>SUM(Q80:S80)</f>
        <v>60433</v>
      </c>
      <c r="Q80" s="32">
        <f t="shared" ref="Q80:S84" si="481">+E80+I80+M80</f>
        <v>31437</v>
      </c>
      <c r="R80" s="32">
        <f t="shared" si="481"/>
        <v>28996</v>
      </c>
      <c r="S80" s="32">
        <f t="shared" si="481"/>
        <v>0</v>
      </c>
      <c r="T80" s="32">
        <f>SUM(U80:W80)</f>
        <v>24597</v>
      </c>
      <c r="U80" s="32">
        <v>12740</v>
      </c>
      <c r="V80" s="61">
        <v>11857</v>
      </c>
      <c r="W80" s="61">
        <v>0</v>
      </c>
      <c r="X80" s="32">
        <f>SUM(Y80:AA80)</f>
        <v>27092</v>
      </c>
      <c r="Y80" s="32">
        <v>14543</v>
      </c>
      <c r="Z80" s="61">
        <v>12549</v>
      </c>
      <c r="AA80" s="61">
        <v>0</v>
      </c>
      <c r="AB80" s="32">
        <f>SUM(AC80:AE80)</f>
        <v>20747</v>
      </c>
      <c r="AC80" s="32">
        <v>11461</v>
      </c>
      <c r="AD80" s="61">
        <v>9286</v>
      </c>
      <c r="AE80" s="61">
        <v>0</v>
      </c>
      <c r="AF80" s="32">
        <f>SUM(AG80:AI80)</f>
        <v>72436</v>
      </c>
      <c r="AG80" s="32">
        <f t="shared" ref="AG80:AI84" si="482">+U80+Y80+AC80</f>
        <v>38744</v>
      </c>
      <c r="AH80" s="32">
        <f t="shared" si="482"/>
        <v>33692</v>
      </c>
      <c r="AI80" s="32">
        <f t="shared" si="482"/>
        <v>0</v>
      </c>
      <c r="AJ80" s="32">
        <f>SUM(AK80:AM80)</f>
        <v>22578</v>
      </c>
      <c r="AK80" s="32">
        <v>11391</v>
      </c>
      <c r="AL80" s="61">
        <v>11187</v>
      </c>
      <c r="AM80" s="61">
        <v>0</v>
      </c>
      <c r="AN80" s="32">
        <f>SUM(AO80:AQ80)</f>
        <v>28038</v>
      </c>
      <c r="AO80" s="32">
        <v>14839</v>
      </c>
      <c r="AP80" s="61">
        <v>13199</v>
      </c>
      <c r="AQ80" s="61">
        <v>0</v>
      </c>
      <c r="AR80" s="32">
        <f>SUM(AS80:AU80)</f>
        <v>17498</v>
      </c>
      <c r="AS80" s="32">
        <v>8850</v>
      </c>
      <c r="AT80" s="61">
        <v>8648</v>
      </c>
      <c r="AU80" s="61">
        <v>0</v>
      </c>
      <c r="AV80" s="32">
        <f>SUM(AW80:AY80)</f>
        <v>68114</v>
      </c>
      <c r="AW80" s="32">
        <f t="shared" ref="AW80:AY84" si="483">+AK80+AO80+AS80</f>
        <v>35080</v>
      </c>
      <c r="AX80" s="32">
        <f t="shared" si="483"/>
        <v>33034</v>
      </c>
      <c r="AY80" s="32">
        <f t="shared" si="483"/>
        <v>0</v>
      </c>
      <c r="AZ80" s="32">
        <f>SUM(BA80:BC80)</f>
        <v>17134</v>
      </c>
      <c r="BA80" s="32">
        <v>9479</v>
      </c>
      <c r="BB80" s="61">
        <v>7655</v>
      </c>
      <c r="BC80" s="61">
        <v>0</v>
      </c>
      <c r="BD80" s="32">
        <f>SUM(BE80:BG80)</f>
        <v>18497</v>
      </c>
      <c r="BE80" s="32">
        <v>9083</v>
      </c>
      <c r="BF80" s="61">
        <v>9414</v>
      </c>
      <c r="BG80" s="61">
        <v>0</v>
      </c>
      <c r="BH80" s="32">
        <f>SUM(BI80:BK80)</f>
        <v>27930</v>
      </c>
      <c r="BI80" s="32">
        <v>15878</v>
      </c>
      <c r="BJ80" s="61">
        <v>12052</v>
      </c>
      <c r="BK80" s="61">
        <v>0</v>
      </c>
      <c r="BL80" s="32">
        <f>SUM(BM80:BO80)</f>
        <v>63561</v>
      </c>
      <c r="BM80" s="32">
        <f t="shared" ref="BM80:BO84" si="484">+BA80+BE80+BI80</f>
        <v>34440</v>
      </c>
      <c r="BN80" s="32">
        <f t="shared" si="484"/>
        <v>29121</v>
      </c>
      <c r="BO80" s="32">
        <f t="shared" si="484"/>
        <v>0</v>
      </c>
      <c r="BP80" s="32">
        <f>SUM(BQ80:BS80)</f>
        <v>264544</v>
      </c>
      <c r="BQ80" s="32">
        <f t="shared" ref="BQ80:BS84" si="485">+Q80+AG80+AW80+BM80</f>
        <v>139701</v>
      </c>
      <c r="BR80" s="32">
        <f t="shared" si="485"/>
        <v>124843</v>
      </c>
      <c r="BS80" s="32">
        <f t="shared" si="485"/>
        <v>0</v>
      </c>
    </row>
    <row r="81" spans="1:71" s="3" customFormat="1" ht="15" customHeight="1" x14ac:dyDescent="0.2">
      <c r="A81" s="36"/>
      <c r="B81" s="37"/>
      <c r="C81" s="38" t="s">
        <v>73</v>
      </c>
      <c r="D81" s="32">
        <f>SUM(E81:G81)</f>
        <v>0</v>
      </c>
      <c r="E81" s="32">
        <v>0</v>
      </c>
      <c r="F81" s="61">
        <v>0</v>
      </c>
      <c r="G81" s="61">
        <v>0</v>
      </c>
      <c r="H81" s="32">
        <f>SUM(I81:K81)</f>
        <v>0</v>
      </c>
      <c r="I81" s="32">
        <v>0</v>
      </c>
      <c r="J81" s="61">
        <v>0</v>
      </c>
      <c r="K81" s="61">
        <v>0</v>
      </c>
      <c r="L81" s="32">
        <f>SUM(M81:O81)</f>
        <v>0</v>
      </c>
      <c r="M81" s="32">
        <v>0</v>
      </c>
      <c r="N81" s="61">
        <v>0</v>
      </c>
      <c r="O81" s="61">
        <v>0</v>
      </c>
      <c r="P81" s="32">
        <f>SUM(Q81:S81)</f>
        <v>0</v>
      </c>
      <c r="Q81" s="32">
        <f t="shared" si="481"/>
        <v>0</v>
      </c>
      <c r="R81" s="32">
        <f t="shared" si="481"/>
        <v>0</v>
      </c>
      <c r="S81" s="32">
        <f t="shared" si="481"/>
        <v>0</v>
      </c>
      <c r="T81" s="32">
        <f>SUM(U81:W81)</f>
        <v>0</v>
      </c>
      <c r="U81" s="32">
        <v>0</v>
      </c>
      <c r="V81" s="61">
        <v>0</v>
      </c>
      <c r="W81" s="61">
        <v>0</v>
      </c>
      <c r="X81" s="32">
        <f>SUM(Y81:AA81)</f>
        <v>0</v>
      </c>
      <c r="Y81" s="32">
        <v>0</v>
      </c>
      <c r="Z81" s="61">
        <v>0</v>
      </c>
      <c r="AA81" s="61">
        <v>0</v>
      </c>
      <c r="AB81" s="32">
        <f>SUM(AC81:AE81)</f>
        <v>0</v>
      </c>
      <c r="AC81" s="32">
        <v>0</v>
      </c>
      <c r="AD81" s="61">
        <v>0</v>
      </c>
      <c r="AE81" s="61">
        <v>0</v>
      </c>
      <c r="AF81" s="32">
        <f>SUM(AG81:AI81)</f>
        <v>0</v>
      </c>
      <c r="AG81" s="32">
        <f t="shared" si="482"/>
        <v>0</v>
      </c>
      <c r="AH81" s="32">
        <f t="shared" si="482"/>
        <v>0</v>
      </c>
      <c r="AI81" s="32">
        <f t="shared" si="482"/>
        <v>0</v>
      </c>
      <c r="AJ81" s="32">
        <f>SUM(AK81:AM81)</f>
        <v>0</v>
      </c>
      <c r="AK81" s="32">
        <v>0</v>
      </c>
      <c r="AL81" s="61">
        <v>0</v>
      </c>
      <c r="AM81" s="61">
        <v>0</v>
      </c>
      <c r="AN81" s="32">
        <f>SUM(AO81:AQ81)</f>
        <v>0</v>
      </c>
      <c r="AO81" s="32">
        <v>0</v>
      </c>
      <c r="AP81" s="61">
        <v>0</v>
      </c>
      <c r="AQ81" s="61">
        <v>0</v>
      </c>
      <c r="AR81" s="32">
        <f>SUM(AS81:AU81)</f>
        <v>0</v>
      </c>
      <c r="AS81" s="32">
        <v>0</v>
      </c>
      <c r="AT81" s="61">
        <v>0</v>
      </c>
      <c r="AU81" s="61">
        <v>0</v>
      </c>
      <c r="AV81" s="32">
        <f>SUM(AW81:AY81)</f>
        <v>0</v>
      </c>
      <c r="AW81" s="32">
        <f t="shared" si="483"/>
        <v>0</v>
      </c>
      <c r="AX81" s="32">
        <f t="shared" si="483"/>
        <v>0</v>
      </c>
      <c r="AY81" s="32">
        <f t="shared" si="483"/>
        <v>0</v>
      </c>
      <c r="AZ81" s="32">
        <f>SUM(BA81:BC81)</f>
        <v>0</v>
      </c>
      <c r="BA81" s="32">
        <v>0</v>
      </c>
      <c r="BB81" s="61">
        <v>0</v>
      </c>
      <c r="BC81" s="61">
        <v>0</v>
      </c>
      <c r="BD81" s="32">
        <f>SUM(BE81:BG81)</f>
        <v>0</v>
      </c>
      <c r="BE81" s="32">
        <v>0</v>
      </c>
      <c r="BF81" s="61">
        <v>0</v>
      </c>
      <c r="BG81" s="61">
        <v>0</v>
      </c>
      <c r="BH81" s="32">
        <f>SUM(BI81:BK81)</f>
        <v>0</v>
      </c>
      <c r="BI81" s="32">
        <v>0</v>
      </c>
      <c r="BJ81" s="61">
        <v>0</v>
      </c>
      <c r="BK81" s="61">
        <v>0</v>
      </c>
      <c r="BL81" s="32">
        <f>SUM(BM81:BO81)</f>
        <v>0</v>
      </c>
      <c r="BM81" s="32">
        <f t="shared" si="484"/>
        <v>0</v>
      </c>
      <c r="BN81" s="32">
        <f t="shared" si="484"/>
        <v>0</v>
      </c>
      <c r="BO81" s="32">
        <f t="shared" si="484"/>
        <v>0</v>
      </c>
      <c r="BP81" s="32">
        <f>SUM(BQ81:BS81)</f>
        <v>0</v>
      </c>
      <c r="BQ81" s="32">
        <f t="shared" si="485"/>
        <v>0</v>
      </c>
      <c r="BR81" s="32">
        <f t="shared" si="485"/>
        <v>0</v>
      </c>
      <c r="BS81" s="32">
        <f t="shared" si="485"/>
        <v>0</v>
      </c>
    </row>
    <row r="82" spans="1:71" s="3" customFormat="1" ht="15" customHeight="1" x14ac:dyDescent="0.2">
      <c r="A82" s="36"/>
      <c r="B82" s="37"/>
      <c r="C82" s="38" t="s">
        <v>74</v>
      </c>
      <c r="D82" s="32">
        <f>SUM(E82:G82)</f>
        <v>0</v>
      </c>
      <c r="E82" s="32">
        <v>0</v>
      </c>
      <c r="F82" s="61">
        <v>0</v>
      </c>
      <c r="G82" s="61">
        <v>0</v>
      </c>
      <c r="H82" s="32">
        <f>SUM(I82:K82)</f>
        <v>564</v>
      </c>
      <c r="I82" s="32">
        <v>0</v>
      </c>
      <c r="J82" s="61">
        <v>0</v>
      </c>
      <c r="K82" s="61">
        <v>564</v>
      </c>
      <c r="L82" s="32">
        <f>SUM(M82:O82)</f>
        <v>0</v>
      </c>
      <c r="M82" s="32">
        <v>0</v>
      </c>
      <c r="N82" s="61">
        <v>0</v>
      </c>
      <c r="O82" s="61">
        <v>0</v>
      </c>
      <c r="P82" s="32">
        <f>SUM(Q82:S82)</f>
        <v>564</v>
      </c>
      <c r="Q82" s="32">
        <f t="shared" si="481"/>
        <v>0</v>
      </c>
      <c r="R82" s="32">
        <f t="shared" si="481"/>
        <v>0</v>
      </c>
      <c r="S82" s="32">
        <f t="shared" si="481"/>
        <v>564</v>
      </c>
      <c r="T82" s="32">
        <f>SUM(U82:W82)</f>
        <v>0</v>
      </c>
      <c r="U82" s="32">
        <v>0</v>
      </c>
      <c r="V82" s="61">
        <v>0</v>
      </c>
      <c r="W82" s="61">
        <v>0</v>
      </c>
      <c r="X82" s="32">
        <f>SUM(Y82:AA82)</f>
        <v>0</v>
      </c>
      <c r="Y82" s="32">
        <v>0</v>
      </c>
      <c r="Z82" s="61">
        <v>0</v>
      </c>
      <c r="AA82" s="61">
        <v>0</v>
      </c>
      <c r="AB82" s="32">
        <f>SUM(AC82:AE82)</f>
        <v>0</v>
      </c>
      <c r="AC82" s="32">
        <v>0</v>
      </c>
      <c r="AD82" s="61">
        <v>0</v>
      </c>
      <c r="AE82" s="61">
        <v>0</v>
      </c>
      <c r="AF82" s="32">
        <f>SUM(AG82:AI82)</f>
        <v>0</v>
      </c>
      <c r="AG82" s="32">
        <f t="shared" si="482"/>
        <v>0</v>
      </c>
      <c r="AH82" s="32">
        <f t="shared" si="482"/>
        <v>0</v>
      </c>
      <c r="AI82" s="32">
        <f t="shared" si="482"/>
        <v>0</v>
      </c>
      <c r="AJ82" s="32">
        <f>SUM(AK82:AM82)</f>
        <v>0</v>
      </c>
      <c r="AK82" s="32">
        <v>0</v>
      </c>
      <c r="AL82" s="61">
        <v>0</v>
      </c>
      <c r="AM82" s="61">
        <v>0</v>
      </c>
      <c r="AN82" s="32">
        <f>SUM(AO82:AQ82)</f>
        <v>0</v>
      </c>
      <c r="AO82" s="32">
        <v>0</v>
      </c>
      <c r="AP82" s="61">
        <v>0</v>
      </c>
      <c r="AQ82" s="61">
        <v>0</v>
      </c>
      <c r="AR82" s="32">
        <f>SUM(AS82:AU82)</f>
        <v>0</v>
      </c>
      <c r="AS82" s="32">
        <v>0</v>
      </c>
      <c r="AT82" s="61">
        <v>0</v>
      </c>
      <c r="AU82" s="61">
        <v>0</v>
      </c>
      <c r="AV82" s="32">
        <f>SUM(AW82:AY82)</f>
        <v>0</v>
      </c>
      <c r="AW82" s="32">
        <f t="shared" si="483"/>
        <v>0</v>
      </c>
      <c r="AX82" s="32">
        <f t="shared" si="483"/>
        <v>0</v>
      </c>
      <c r="AY82" s="32">
        <f t="shared" si="483"/>
        <v>0</v>
      </c>
      <c r="AZ82" s="32">
        <f>SUM(BA82:BC82)</f>
        <v>714</v>
      </c>
      <c r="BA82" s="32">
        <v>0</v>
      </c>
      <c r="BB82" s="61">
        <v>0</v>
      </c>
      <c r="BC82" s="61">
        <v>714</v>
      </c>
      <c r="BD82" s="32">
        <f>SUM(BE82:BG82)</f>
        <v>0</v>
      </c>
      <c r="BE82" s="32">
        <v>0</v>
      </c>
      <c r="BF82" s="61">
        <v>0</v>
      </c>
      <c r="BG82" s="61">
        <v>0</v>
      </c>
      <c r="BH82" s="32">
        <f>SUM(BI82:BK82)</f>
        <v>0</v>
      </c>
      <c r="BI82" s="32">
        <v>0</v>
      </c>
      <c r="BJ82" s="61">
        <v>0</v>
      </c>
      <c r="BK82" s="61">
        <v>0</v>
      </c>
      <c r="BL82" s="32">
        <f>SUM(BM82:BO82)</f>
        <v>714</v>
      </c>
      <c r="BM82" s="32">
        <f t="shared" si="484"/>
        <v>0</v>
      </c>
      <c r="BN82" s="32">
        <f t="shared" si="484"/>
        <v>0</v>
      </c>
      <c r="BO82" s="32">
        <f t="shared" si="484"/>
        <v>714</v>
      </c>
      <c r="BP82" s="32">
        <f>SUM(BQ82:BS82)</f>
        <v>1278</v>
      </c>
      <c r="BQ82" s="32">
        <f t="shared" si="485"/>
        <v>0</v>
      </c>
      <c r="BR82" s="32">
        <f t="shared" si="485"/>
        <v>0</v>
      </c>
      <c r="BS82" s="32">
        <f t="shared" si="485"/>
        <v>1278</v>
      </c>
    </row>
    <row r="83" spans="1:71" s="3" customFormat="1" ht="15" customHeight="1" x14ac:dyDescent="0.25">
      <c r="A83" s="36"/>
      <c r="B83" s="34"/>
      <c r="C83" s="35" t="s">
        <v>51</v>
      </c>
      <c r="D83" s="32">
        <f>SUM(E83:G83)</f>
        <v>37337</v>
      </c>
      <c r="E83" s="32">
        <v>18162</v>
      </c>
      <c r="F83" s="61">
        <v>19175</v>
      </c>
      <c r="G83" s="61">
        <v>0</v>
      </c>
      <c r="H83" s="32">
        <f>SUM(I83:K83)</f>
        <v>26835</v>
      </c>
      <c r="I83" s="32">
        <v>14699</v>
      </c>
      <c r="J83" s="61">
        <v>12136</v>
      </c>
      <c r="K83" s="61">
        <v>0</v>
      </c>
      <c r="L83" s="32">
        <f>SUM(M83:O83)</f>
        <v>32827</v>
      </c>
      <c r="M83" s="32">
        <v>18187</v>
      </c>
      <c r="N83" s="61">
        <v>14640</v>
      </c>
      <c r="O83" s="61">
        <v>0</v>
      </c>
      <c r="P83" s="32">
        <f>SUM(Q83:S83)</f>
        <v>96999</v>
      </c>
      <c r="Q83" s="32">
        <f t="shared" si="481"/>
        <v>51048</v>
      </c>
      <c r="R83" s="32">
        <f t="shared" si="481"/>
        <v>45951</v>
      </c>
      <c r="S83" s="32">
        <f t="shared" si="481"/>
        <v>0</v>
      </c>
      <c r="T83" s="32">
        <f>SUM(U83:W83)</f>
        <v>41531</v>
      </c>
      <c r="U83" s="32">
        <v>23755</v>
      </c>
      <c r="V83" s="61">
        <v>17570</v>
      </c>
      <c r="W83" s="61">
        <v>206</v>
      </c>
      <c r="X83" s="32">
        <f>SUM(Y83:AA83)</f>
        <v>37938</v>
      </c>
      <c r="Y83" s="32">
        <v>20349</v>
      </c>
      <c r="Z83" s="61">
        <v>17589</v>
      </c>
      <c r="AA83" s="61">
        <v>0</v>
      </c>
      <c r="AB83" s="32">
        <f>SUM(AC83:AE83)</f>
        <v>33280</v>
      </c>
      <c r="AC83" s="32">
        <v>16638</v>
      </c>
      <c r="AD83" s="61">
        <v>16561</v>
      </c>
      <c r="AE83" s="61">
        <v>81</v>
      </c>
      <c r="AF83" s="32">
        <f>SUM(AG83:AI83)</f>
        <v>112749</v>
      </c>
      <c r="AG83" s="32">
        <f t="shared" si="482"/>
        <v>60742</v>
      </c>
      <c r="AH83" s="32">
        <f t="shared" si="482"/>
        <v>51720</v>
      </c>
      <c r="AI83" s="32">
        <f t="shared" si="482"/>
        <v>287</v>
      </c>
      <c r="AJ83" s="32">
        <f>SUM(AK83:AM83)</f>
        <v>38193</v>
      </c>
      <c r="AK83" s="32">
        <v>19809</v>
      </c>
      <c r="AL83" s="61">
        <v>18384</v>
      </c>
      <c r="AM83" s="61">
        <v>0</v>
      </c>
      <c r="AN83" s="32">
        <f>SUM(AO83:AQ83)</f>
        <v>46567</v>
      </c>
      <c r="AO83" s="32">
        <v>24690</v>
      </c>
      <c r="AP83" s="61">
        <v>21877</v>
      </c>
      <c r="AQ83" s="61">
        <v>0</v>
      </c>
      <c r="AR83" s="32">
        <f>SUM(AS83:AU83)</f>
        <v>31653</v>
      </c>
      <c r="AS83" s="32">
        <v>16801</v>
      </c>
      <c r="AT83" s="61">
        <v>14852</v>
      </c>
      <c r="AU83" s="61">
        <v>0</v>
      </c>
      <c r="AV83" s="32">
        <f>SUM(AW83:AY83)</f>
        <v>116413</v>
      </c>
      <c r="AW83" s="32">
        <f t="shared" si="483"/>
        <v>61300</v>
      </c>
      <c r="AX83" s="32">
        <f t="shared" si="483"/>
        <v>55113</v>
      </c>
      <c r="AY83" s="32">
        <f t="shared" si="483"/>
        <v>0</v>
      </c>
      <c r="AZ83" s="32">
        <f>SUM(BA83:BC83)</f>
        <v>36425</v>
      </c>
      <c r="BA83" s="32">
        <v>18754</v>
      </c>
      <c r="BB83" s="61">
        <v>17671</v>
      </c>
      <c r="BC83" s="61">
        <v>0</v>
      </c>
      <c r="BD83" s="32">
        <f>SUM(BE83:BG83)</f>
        <v>34545</v>
      </c>
      <c r="BE83" s="32">
        <v>17867</v>
      </c>
      <c r="BF83" s="61">
        <v>16524</v>
      </c>
      <c r="BG83" s="61">
        <v>154</v>
      </c>
      <c r="BH83" s="32">
        <f>SUM(BI83:BK83)</f>
        <v>53372</v>
      </c>
      <c r="BI83" s="32">
        <v>29175</v>
      </c>
      <c r="BJ83" s="61">
        <v>24197</v>
      </c>
      <c r="BK83" s="61">
        <v>0</v>
      </c>
      <c r="BL83" s="32">
        <f>SUM(BM83:BO83)</f>
        <v>124342</v>
      </c>
      <c r="BM83" s="32">
        <f t="shared" si="484"/>
        <v>65796</v>
      </c>
      <c r="BN83" s="32">
        <f t="shared" si="484"/>
        <v>58392</v>
      </c>
      <c r="BO83" s="32">
        <f t="shared" si="484"/>
        <v>154</v>
      </c>
      <c r="BP83" s="32">
        <f>SUM(BQ83:BS83)</f>
        <v>450503</v>
      </c>
      <c r="BQ83" s="32">
        <f t="shared" si="485"/>
        <v>238886</v>
      </c>
      <c r="BR83" s="32">
        <f t="shared" si="485"/>
        <v>211176</v>
      </c>
      <c r="BS83" s="32">
        <f t="shared" si="485"/>
        <v>441</v>
      </c>
    </row>
    <row r="84" spans="1:71" s="3" customFormat="1" ht="15" customHeight="1" x14ac:dyDescent="0.25">
      <c r="A84" s="36"/>
      <c r="B84" s="34"/>
      <c r="C84" s="35" t="s">
        <v>26</v>
      </c>
      <c r="D84" s="32">
        <f>SUM(E84:G84)</f>
        <v>0</v>
      </c>
      <c r="E84" s="32">
        <v>0</v>
      </c>
      <c r="F84" s="61">
        <v>0</v>
      </c>
      <c r="G84" s="61">
        <v>0</v>
      </c>
      <c r="H84" s="32">
        <f>SUM(I84:K84)</f>
        <v>0</v>
      </c>
      <c r="I84" s="32">
        <v>0</v>
      </c>
      <c r="J84" s="61">
        <v>0</v>
      </c>
      <c r="K84" s="61">
        <v>0</v>
      </c>
      <c r="L84" s="32">
        <f>SUM(M84:O84)</f>
        <v>0</v>
      </c>
      <c r="M84" s="32">
        <v>0</v>
      </c>
      <c r="N84" s="61">
        <v>0</v>
      </c>
      <c r="O84" s="61">
        <v>0</v>
      </c>
      <c r="P84" s="32">
        <f>SUM(Q84:S84)</f>
        <v>0</v>
      </c>
      <c r="Q84" s="32">
        <f t="shared" si="481"/>
        <v>0</v>
      </c>
      <c r="R84" s="32">
        <f t="shared" si="481"/>
        <v>0</v>
      </c>
      <c r="S84" s="32">
        <f t="shared" si="481"/>
        <v>0</v>
      </c>
      <c r="T84" s="32">
        <f>SUM(U84:W84)</f>
        <v>0</v>
      </c>
      <c r="U84" s="32">
        <v>0</v>
      </c>
      <c r="V84" s="61">
        <v>0</v>
      </c>
      <c r="W84" s="61">
        <v>0</v>
      </c>
      <c r="X84" s="32">
        <f>SUM(Y84:AA84)</f>
        <v>0</v>
      </c>
      <c r="Y84" s="32">
        <v>0</v>
      </c>
      <c r="Z84" s="61">
        <v>0</v>
      </c>
      <c r="AA84" s="61">
        <v>0</v>
      </c>
      <c r="AB84" s="32">
        <f>SUM(AC84:AE84)</f>
        <v>0</v>
      </c>
      <c r="AC84" s="32">
        <v>0</v>
      </c>
      <c r="AD84" s="61">
        <v>0</v>
      </c>
      <c r="AE84" s="61">
        <v>0</v>
      </c>
      <c r="AF84" s="32">
        <f>SUM(AG84:AI84)</f>
        <v>0</v>
      </c>
      <c r="AG84" s="32">
        <f t="shared" si="482"/>
        <v>0</v>
      </c>
      <c r="AH84" s="32">
        <f t="shared" si="482"/>
        <v>0</v>
      </c>
      <c r="AI84" s="32">
        <f t="shared" si="482"/>
        <v>0</v>
      </c>
      <c r="AJ84" s="32">
        <f>SUM(AK84:AM84)</f>
        <v>0</v>
      </c>
      <c r="AK84" s="32">
        <v>0</v>
      </c>
      <c r="AL84" s="61">
        <v>0</v>
      </c>
      <c r="AM84" s="61">
        <v>0</v>
      </c>
      <c r="AN84" s="32">
        <f>SUM(AO84:AQ84)</f>
        <v>0</v>
      </c>
      <c r="AO84" s="32">
        <v>0</v>
      </c>
      <c r="AP84" s="61">
        <v>0</v>
      </c>
      <c r="AQ84" s="61">
        <v>0</v>
      </c>
      <c r="AR84" s="32">
        <f>SUM(AS84:AU84)</f>
        <v>0</v>
      </c>
      <c r="AS84" s="32">
        <v>0</v>
      </c>
      <c r="AT84" s="61">
        <v>0</v>
      </c>
      <c r="AU84" s="61">
        <v>0</v>
      </c>
      <c r="AV84" s="32">
        <f>SUM(AW84:AY84)</f>
        <v>0</v>
      </c>
      <c r="AW84" s="32">
        <f t="shared" si="483"/>
        <v>0</v>
      </c>
      <c r="AX84" s="32">
        <f t="shared" si="483"/>
        <v>0</v>
      </c>
      <c r="AY84" s="32">
        <f t="shared" si="483"/>
        <v>0</v>
      </c>
      <c r="AZ84" s="32">
        <f>SUM(BA84:BC84)</f>
        <v>0</v>
      </c>
      <c r="BA84" s="32">
        <v>0</v>
      </c>
      <c r="BB84" s="61">
        <v>0</v>
      </c>
      <c r="BC84" s="61">
        <v>0</v>
      </c>
      <c r="BD84" s="32">
        <f>SUM(BE84:BG84)</f>
        <v>0</v>
      </c>
      <c r="BE84" s="32">
        <v>0</v>
      </c>
      <c r="BF84" s="61">
        <v>0</v>
      </c>
      <c r="BG84" s="61">
        <v>0</v>
      </c>
      <c r="BH84" s="32">
        <f>SUM(BI84:BK84)</f>
        <v>0</v>
      </c>
      <c r="BI84" s="32">
        <v>0</v>
      </c>
      <c r="BJ84" s="61">
        <v>0</v>
      </c>
      <c r="BK84" s="61">
        <v>0</v>
      </c>
      <c r="BL84" s="32">
        <f>SUM(BM84:BO84)</f>
        <v>0</v>
      </c>
      <c r="BM84" s="32">
        <f t="shared" si="484"/>
        <v>0</v>
      </c>
      <c r="BN84" s="32">
        <f t="shared" si="484"/>
        <v>0</v>
      </c>
      <c r="BO84" s="32">
        <f t="shared" si="484"/>
        <v>0</v>
      </c>
      <c r="BP84" s="32">
        <f>SUM(BQ84:BS84)</f>
        <v>0</v>
      </c>
      <c r="BQ84" s="32">
        <f t="shared" si="485"/>
        <v>0</v>
      </c>
      <c r="BR84" s="32">
        <f t="shared" si="485"/>
        <v>0</v>
      </c>
      <c r="BS84" s="32">
        <f t="shared" si="485"/>
        <v>0</v>
      </c>
    </row>
    <row r="85" spans="1:71" s="3" customFormat="1" ht="15" customHeight="1" x14ac:dyDescent="0.25">
      <c r="A85" s="36"/>
      <c r="B85" s="34"/>
      <c r="C85" s="3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1:71" s="3" customFormat="1" ht="15" customHeight="1" x14ac:dyDescent="0.25">
      <c r="A86" s="33"/>
      <c r="B86" s="34" t="s">
        <v>75</v>
      </c>
      <c r="C86" s="35"/>
      <c r="D86" s="32">
        <f t="shared" ref="D86:D103" si="486">SUM(E86:G86)</f>
        <v>318164</v>
      </c>
      <c r="E86" s="32">
        <f>E87+E90+E94+E97+E100+E103+E107+E111+E112</f>
        <v>164719</v>
      </c>
      <c r="F86" s="32">
        <f>F87+F90+F94+F97+F100+F103+F107+F111+F112</f>
        <v>153445</v>
      </c>
      <c r="G86" s="32">
        <f>G87+G90+G94+G97+G100+G103+G107+G111+G112</f>
        <v>0</v>
      </c>
      <c r="H86" s="32">
        <f t="shared" ref="H86:H87" si="487">SUM(I86:K86)</f>
        <v>223524</v>
      </c>
      <c r="I86" s="32">
        <f>I87+I90+I94+I97+I100+I103+I107+I111+I112</f>
        <v>114227</v>
      </c>
      <c r="J86" s="32">
        <f>J87+J90+J94+J97+J100+J103+J107+J111+J112</f>
        <v>109297</v>
      </c>
      <c r="K86" s="32">
        <f>K87+K90+K94+K97+K100+K103+K107+K111+K112</f>
        <v>0</v>
      </c>
      <c r="L86" s="32">
        <f t="shared" ref="L86:L87" si="488">SUM(M86:O86)</f>
        <v>246247</v>
      </c>
      <c r="M86" s="32">
        <f>M87+M90+M94+M97+M100+M103+M107+M111+M112</f>
        <v>122129</v>
      </c>
      <c r="N86" s="32">
        <f>N87+N90+N94+N97+N100+N103+N107+N111+N112</f>
        <v>124118</v>
      </c>
      <c r="O86" s="32">
        <f>O87+O90+O94+O97+O100+O103+O107+O111+O112</f>
        <v>0</v>
      </c>
      <c r="P86" s="32">
        <f t="shared" ref="P86" si="489">SUM(Q86:S86)</f>
        <v>787935</v>
      </c>
      <c r="Q86" s="32">
        <f>Q87+Q90+Q94+Q97+Q100+Q103+Q107+Q111+Q112</f>
        <v>401075</v>
      </c>
      <c r="R86" s="32">
        <f>R87+R90+R94+R97+R100+R103+R107+R111+R112</f>
        <v>386860</v>
      </c>
      <c r="S86" s="32">
        <f>S87+S90+S94+S97+S100+S103+S107+S111+S112</f>
        <v>0</v>
      </c>
      <c r="T86" s="32">
        <f t="shared" ref="T86:T87" si="490">SUM(U86:W86)</f>
        <v>341891</v>
      </c>
      <c r="U86" s="32">
        <f>U87+U90+U94+U97+U100+U103+U107+U111+U112</f>
        <v>159588</v>
      </c>
      <c r="V86" s="32">
        <f>V87+V90+V94+V97+V100+V103+V107+V111+V112</f>
        <v>181935</v>
      </c>
      <c r="W86" s="32">
        <f>W87+W90+W94+W97+W100+W103+W107+W111+W112</f>
        <v>368</v>
      </c>
      <c r="X86" s="32">
        <f t="shared" ref="X86:X87" si="491">SUM(Y86:AA86)</f>
        <v>422122</v>
      </c>
      <c r="Y86" s="32">
        <f>Y87+Y90+Y94+Y97+Y100+Y103+Y107+Y111+Y112</f>
        <v>203499</v>
      </c>
      <c r="Z86" s="32">
        <f>Z87+Z90+Z94+Z97+Z100+Z103+Z107+Z111+Z112</f>
        <v>218623</v>
      </c>
      <c r="AA86" s="32">
        <f>AA87+AA90+AA94+AA97+AA100+AA103+AA107+AA111+AA112</f>
        <v>0</v>
      </c>
      <c r="AB86" s="32">
        <f t="shared" ref="AB86:AB87" si="492">SUM(AC86:AE86)</f>
        <v>353027</v>
      </c>
      <c r="AC86" s="32">
        <f>AC87+AC90+AC94+AC97+AC100+AC103+AC107+AC111+AC112</f>
        <v>177540</v>
      </c>
      <c r="AD86" s="32">
        <f>AD87+AD90+AD94+AD97+AD100+AD103+AD107+AD111+AD112</f>
        <v>175487</v>
      </c>
      <c r="AE86" s="32">
        <f>AE87+AE90+AE94+AE97+AE100+AE103+AE107+AE111+AE112</f>
        <v>0</v>
      </c>
      <c r="AF86" s="32">
        <f t="shared" ref="AF86" si="493">SUM(AG86:AI86)</f>
        <v>1117040</v>
      </c>
      <c r="AG86" s="32">
        <f>AG87+AG90+AG94+AG97+AG100+AG103+AG107+AG111+AG112</f>
        <v>540627</v>
      </c>
      <c r="AH86" s="32">
        <f>AH87+AH90+AH94+AH97+AH100+AH103+AH107+AH111+AH112</f>
        <v>576045</v>
      </c>
      <c r="AI86" s="32">
        <f>AI87+AI90+AI94+AI97+AI100+AI103+AI107+AI111+AI112</f>
        <v>368</v>
      </c>
      <c r="AJ86" s="32">
        <f t="shared" ref="AJ86:AJ87" si="494">SUM(AK86:AM86)</f>
        <v>374717</v>
      </c>
      <c r="AK86" s="32">
        <f>AK87+AK90+AK94+AK97+AK100+AK103+AK107+AK111+AK112</f>
        <v>186577</v>
      </c>
      <c r="AL86" s="32">
        <f>AL87+AL90+AL94+AL97+AL100+AL103+AL107+AL111+AL112</f>
        <v>188140</v>
      </c>
      <c r="AM86" s="32">
        <f>AM87+AM90+AM94+AM97+AM100+AM103+AM107+AM111+AM112</f>
        <v>0</v>
      </c>
      <c r="AN86" s="32">
        <f t="shared" ref="AN86:AN87" si="495">SUM(AO86:AQ86)</f>
        <v>404665</v>
      </c>
      <c r="AO86" s="32">
        <f>AO87+AO90+AO94+AO97+AO100+AO103+AO107+AO111+AO112</f>
        <v>199663</v>
      </c>
      <c r="AP86" s="32">
        <f>AP87+AP90+AP94+AP97+AP100+AP103+AP107+AP111+AP112</f>
        <v>205002</v>
      </c>
      <c r="AQ86" s="32">
        <f>AQ87+AQ90+AQ94+AQ97+AQ100+AQ103+AQ107+AQ111+AQ112</f>
        <v>0</v>
      </c>
      <c r="AR86" s="32">
        <f t="shared" ref="AR86:AR87" si="496">SUM(AS86:AU86)</f>
        <v>268382</v>
      </c>
      <c r="AS86" s="32">
        <f>AS87+AS90+AS94+AS97+AS100+AS103+AS107+AS111+AS112</f>
        <v>129326</v>
      </c>
      <c r="AT86" s="32">
        <f>AT87+AT90+AT94+AT97+AT100+AT103+AT107+AT111+AT112</f>
        <v>139056</v>
      </c>
      <c r="AU86" s="32">
        <f>AU87+AU90+AU94+AU97+AU100+AU103+AU107+AU111+AU112</f>
        <v>0</v>
      </c>
      <c r="AV86" s="32">
        <f t="shared" ref="AV86" si="497">SUM(AW86:AY86)</f>
        <v>1047764</v>
      </c>
      <c r="AW86" s="32">
        <f>AW87+AW90+AW94+AW97+AW100+AW103+AW107+AW111+AW112</f>
        <v>515566</v>
      </c>
      <c r="AX86" s="32">
        <f>AX87+AX90+AX94+AX97+AX100+AX103+AX107+AX111+AX112</f>
        <v>532198</v>
      </c>
      <c r="AY86" s="32">
        <f>AY87+AY90+AY94+AY97+AY100+AY103+AY107+AY111+AY112</f>
        <v>0</v>
      </c>
      <c r="AZ86" s="32">
        <f t="shared" ref="AZ86:AZ87" si="498">SUM(BA86:BC86)</f>
        <v>302655</v>
      </c>
      <c r="BA86" s="32">
        <f>BA87+BA90+BA94+BA97+BA100+BA103+BA107+BA111+BA112</f>
        <v>124267</v>
      </c>
      <c r="BB86" s="32">
        <f>BB87+BB90+BB94+BB97+BB100+BB103+BB107+BB111+BB112</f>
        <v>178268</v>
      </c>
      <c r="BC86" s="32">
        <f>BC87+BC90+BC94+BC97+BC100+BC103+BC107+BC111+BC112</f>
        <v>120</v>
      </c>
      <c r="BD86" s="32">
        <f t="shared" ref="BD86:BD87" si="499">SUM(BE86:BG86)</f>
        <v>277955</v>
      </c>
      <c r="BE86" s="32">
        <f>BE87+BE90+BE94+BE97+BE100+BE103+BE107+BE111+BE112</f>
        <v>159971</v>
      </c>
      <c r="BF86" s="32">
        <f>BF87+BF90+BF94+BF97+BF100+BF103+BF107+BF111+BF112</f>
        <v>117984</v>
      </c>
      <c r="BG86" s="32">
        <f>BG87+BG90+BG94+BG97+BG100+BG103+BG107+BG111+BG112</f>
        <v>0</v>
      </c>
      <c r="BH86" s="32">
        <f t="shared" ref="BH86:BH87" si="500">SUM(BI86:BK86)</f>
        <v>390852</v>
      </c>
      <c r="BI86" s="32">
        <f>BI87+BI90+BI94+BI97+BI100+BI103+BI107+BI111+BI112</f>
        <v>176363</v>
      </c>
      <c r="BJ86" s="32">
        <f>BJ87+BJ90+BJ94+BJ97+BJ100+BJ103+BJ107+BJ111+BJ112</f>
        <v>214489</v>
      </c>
      <c r="BK86" s="32">
        <f>BK87+BK90+BK94+BK97+BK100+BK103+BK107+BK111+BK112</f>
        <v>0</v>
      </c>
      <c r="BL86" s="32">
        <f t="shared" ref="BL86" si="501">SUM(BM86:BO86)</f>
        <v>971462</v>
      </c>
      <c r="BM86" s="32">
        <f>BM87+BM90+BM94+BM97+BM100+BM103+BM107+BM111+BM112</f>
        <v>460601</v>
      </c>
      <c r="BN86" s="32">
        <f>BN87+BN90+BN94+BN97+BN100+BN103+BN107+BN111+BN112</f>
        <v>510741</v>
      </c>
      <c r="BO86" s="32">
        <f>BO87+BO90+BO94+BO97+BO100+BO103+BO107+BO111+BO112</f>
        <v>120</v>
      </c>
      <c r="BP86" s="32">
        <f t="shared" ref="BP86" si="502">SUM(BQ86:BS86)</f>
        <v>3924201</v>
      </c>
      <c r="BQ86" s="32">
        <f>BQ87+BQ90+BQ94+BQ97+BQ100+BQ103+BQ107+BQ111+BQ112</f>
        <v>1917869</v>
      </c>
      <c r="BR86" s="32">
        <f>BR87+BR90+BR94+BR97+BR100+BR103+BR107+BR111+BR112</f>
        <v>2005844</v>
      </c>
      <c r="BS86" s="32">
        <f>BS87+BS90+BS94+BS97+BS100+BS103+BS107+BS111+BS112</f>
        <v>488</v>
      </c>
    </row>
    <row r="87" spans="1:71" s="3" customFormat="1" ht="15" customHeight="1" x14ac:dyDescent="0.25">
      <c r="A87" s="36"/>
      <c r="B87" s="34"/>
      <c r="C87" s="35" t="s">
        <v>76</v>
      </c>
      <c r="D87" s="32">
        <f t="shared" si="486"/>
        <v>1637</v>
      </c>
      <c r="E87" s="32">
        <f>SUM(E88:E89)</f>
        <v>649</v>
      </c>
      <c r="F87" s="32">
        <f>SUM(F88:F89)</f>
        <v>988</v>
      </c>
      <c r="G87" s="32">
        <f>SUM(G88:G89)</f>
        <v>0</v>
      </c>
      <c r="H87" s="32">
        <f t="shared" si="487"/>
        <v>6038</v>
      </c>
      <c r="I87" s="32">
        <f t="shared" ref="I87:K87" si="503">SUM(I88:I89)</f>
        <v>2559</v>
      </c>
      <c r="J87" s="32">
        <f t="shared" si="503"/>
        <v>3479</v>
      </c>
      <c r="K87" s="32">
        <f t="shared" si="503"/>
        <v>0</v>
      </c>
      <c r="L87" s="32">
        <f t="shared" si="488"/>
        <v>6676</v>
      </c>
      <c r="M87" s="32">
        <f t="shared" ref="M87:O87" si="504">SUM(M88:M89)</f>
        <v>2733</v>
      </c>
      <c r="N87" s="32">
        <f t="shared" si="504"/>
        <v>3943</v>
      </c>
      <c r="O87" s="32">
        <f t="shared" si="504"/>
        <v>0</v>
      </c>
      <c r="P87" s="32">
        <f t="shared" si="468"/>
        <v>14351</v>
      </c>
      <c r="Q87" s="32">
        <f>SUM(Q88:Q89)</f>
        <v>5941</v>
      </c>
      <c r="R87" s="32">
        <f>SUM(R88:R89)</f>
        <v>8410</v>
      </c>
      <c r="S87" s="32">
        <f>SUM(S88:S89)</f>
        <v>0</v>
      </c>
      <c r="T87" s="32">
        <f t="shared" si="490"/>
        <v>10835</v>
      </c>
      <c r="U87" s="32">
        <f t="shared" ref="U87:W87" si="505">SUM(U88:U89)</f>
        <v>4135</v>
      </c>
      <c r="V87" s="32">
        <f t="shared" si="505"/>
        <v>6332</v>
      </c>
      <c r="W87" s="32">
        <f t="shared" si="505"/>
        <v>368</v>
      </c>
      <c r="X87" s="32">
        <f t="shared" si="491"/>
        <v>12364</v>
      </c>
      <c r="Y87" s="32">
        <f t="shared" ref="Y87:AA87" si="506">SUM(Y88:Y89)</f>
        <v>4906</v>
      </c>
      <c r="Z87" s="32">
        <f t="shared" si="506"/>
        <v>7458</v>
      </c>
      <c r="AA87" s="32">
        <f t="shared" si="506"/>
        <v>0</v>
      </c>
      <c r="AB87" s="32">
        <f t="shared" si="492"/>
        <v>10492</v>
      </c>
      <c r="AC87" s="32">
        <f t="shared" ref="AC87:AE87" si="507">SUM(AC88:AC89)</f>
        <v>5147</v>
      </c>
      <c r="AD87" s="32">
        <f t="shared" si="507"/>
        <v>5345</v>
      </c>
      <c r="AE87" s="32">
        <f t="shared" si="507"/>
        <v>0</v>
      </c>
      <c r="AF87" s="32">
        <f t="shared" ref="AF87" si="508">SUM(AG87:AI87)</f>
        <v>33691</v>
      </c>
      <c r="AG87" s="32">
        <f t="shared" ref="AG87:AI87" si="509">SUM(AG88:AG89)</f>
        <v>14188</v>
      </c>
      <c r="AH87" s="32">
        <f t="shared" si="509"/>
        <v>19135</v>
      </c>
      <c r="AI87" s="32">
        <f t="shared" si="509"/>
        <v>368</v>
      </c>
      <c r="AJ87" s="32">
        <f t="shared" si="494"/>
        <v>8340</v>
      </c>
      <c r="AK87" s="32">
        <f t="shared" ref="AK87:AM87" si="510">SUM(AK88:AK89)</f>
        <v>3656</v>
      </c>
      <c r="AL87" s="32">
        <f t="shared" si="510"/>
        <v>4684</v>
      </c>
      <c r="AM87" s="32">
        <f t="shared" si="510"/>
        <v>0</v>
      </c>
      <c r="AN87" s="32">
        <f t="shared" si="495"/>
        <v>12963</v>
      </c>
      <c r="AO87" s="32">
        <f t="shared" ref="AO87:AQ87" si="511">SUM(AO88:AO89)</f>
        <v>6077</v>
      </c>
      <c r="AP87" s="32">
        <f t="shared" si="511"/>
        <v>6886</v>
      </c>
      <c r="AQ87" s="32">
        <f t="shared" si="511"/>
        <v>0</v>
      </c>
      <c r="AR87" s="32">
        <f t="shared" si="496"/>
        <v>9140</v>
      </c>
      <c r="AS87" s="32">
        <f t="shared" ref="AS87:AU87" si="512">SUM(AS88:AS89)</f>
        <v>4258</v>
      </c>
      <c r="AT87" s="32">
        <f t="shared" si="512"/>
        <v>4882</v>
      </c>
      <c r="AU87" s="32">
        <f t="shared" si="512"/>
        <v>0</v>
      </c>
      <c r="AV87" s="32">
        <f t="shared" ref="AV87" si="513">SUM(AW87:AY87)</f>
        <v>30443</v>
      </c>
      <c r="AW87" s="32">
        <f t="shared" ref="AW87:AY87" si="514">SUM(AW88:AW89)</f>
        <v>13991</v>
      </c>
      <c r="AX87" s="32">
        <f t="shared" si="514"/>
        <v>16452</v>
      </c>
      <c r="AY87" s="32">
        <f t="shared" si="514"/>
        <v>0</v>
      </c>
      <c r="AZ87" s="32">
        <f t="shared" si="498"/>
        <v>9017</v>
      </c>
      <c r="BA87" s="32">
        <f t="shared" ref="BA87:BC87" si="515">SUM(BA88:BA89)</f>
        <v>3548</v>
      </c>
      <c r="BB87" s="32">
        <f t="shared" si="515"/>
        <v>5469</v>
      </c>
      <c r="BC87" s="32">
        <f t="shared" si="515"/>
        <v>0</v>
      </c>
      <c r="BD87" s="32">
        <f t="shared" si="499"/>
        <v>7857</v>
      </c>
      <c r="BE87" s="32">
        <f t="shared" ref="BE87:BG87" si="516">SUM(BE88:BE89)</f>
        <v>3806</v>
      </c>
      <c r="BF87" s="32">
        <f t="shared" si="516"/>
        <v>4051</v>
      </c>
      <c r="BG87" s="32">
        <f t="shared" si="516"/>
        <v>0</v>
      </c>
      <c r="BH87" s="32">
        <f t="shared" si="500"/>
        <v>10865</v>
      </c>
      <c r="BI87" s="32">
        <f t="shared" ref="BI87:BK87" si="517">SUM(BI88:BI89)</f>
        <v>4401</v>
      </c>
      <c r="BJ87" s="32">
        <f t="shared" si="517"/>
        <v>6464</v>
      </c>
      <c r="BK87" s="32">
        <f t="shared" si="517"/>
        <v>0</v>
      </c>
      <c r="BL87" s="32">
        <f t="shared" ref="BL87" si="518">SUM(BM87:BO87)</f>
        <v>27739</v>
      </c>
      <c r="BM87" s="32">
        <f t="shared" ref="BM87:BO87" si="519">SUM(BM88:BM89)</f>
        <v>11755</v>
      </c>
      <c r="BN87" s="32">
        <f t="shared" si="519"/>
        <v>15984</v>
      </c>
      <c r="BO87" s="32">
        <f t="shared" si="519"/>
        <v>0</v>
      </c>
      <c r="BP87" s="32">
        <f t="shared" ref="BP87" si="520">SUM(BQ87:BS87)</f>
        <v>106224</v>
      </c>
      <c r="BQ87" s="32">
        <f>SUM(BQ88:BQ89)</f>
        <v>45875</v>
      </c>
      <c r="BR87" s="32">
        <f>SUM(BR88:BR89)</f>
        <v>59981</v>
      </c>
      <c r="BS87" s="32">
        <f>SUM(BS88:BS89)</f>
        <v>368</v>
      </c>
    </row>
    <row r="88" spans="1:71" s="3" customFormat="1" ht="15" customHeight="1" x14ac:dyDescent="0.25">
      <c r="A88" s="36"/>
      <c r="B88" s="34"/>
      <c r="C88" s="38" t="s">
        <v>76</v>
      </c>
      <c r="D88" s="32">
        <f>SUM(E88:G88)</f>
        <v>1637</v>
      </c>
      <c r="E88" s="32">
        <v>649</v>
      </c>
      <c r="F88" s="61">
        <v>988</v>
      </c>
      <c r="G88" s="61">
        <v>0</v>
      </c>
      <c r="H88" s="32">
        <f>SUM(I88:K88)</f>
        <v>6038</v>
      </c>
      <c r="I88" s="32">
        <v>2559</v>
      </c>
      <c r="J88" s="61">
        <v>3479</v>
      </c>
      <c r="K88" s="61">
        <v>0</v>
      </c>
      <c r="L88" s="32">
        <f>SUM(M88:O88)</f>
        <v>6676</v>
      </c>
      <c r="M88" s="32">
        <v>2733</v>
      </c>
      <c r="N88" s="61">
        <v>3943</v>
      </c>
      <c r="O88" s="61">
        <v>0</v>
      </c>
      <c r="P88" s="32">
        <f>SUM(Q88:S88)</f>
        <v>14351</v>
      </c>
      <c r="Q88" s="32">
        <f t="shared" ref="Q88:S89" si="521">+E88+I88+M88</f>
        <v>5941</v>
      </c>
      <c r="R88" s="32">
        <f t="shared" si="521"/>
        <v>8410</v>
      </c>
      <c r="S88" s="32">
        <f t="shared" si="521"/>
        <v>0</v>
      </c>
      <c r="T88" s="32">
        <f>SUM(U88:W88)</f>
        <v>10835</v>
      </c>
      <c r="U88" s="32">
        <v>4135</v>
      </c>
      <c r="V88" s="61">
        <v>6332</v>
      </c>
      <c r="W88" s="61">
        <v>368</v>
      </c>
      <c r="X88" s="32">
        <f>SUM(Y88:AA88)</f>
        <v>12364</v>
      </c>
      <c r="Y88" s="32">
        <v>4906</v>
      </c>
      <c r="Z88" s="61">
        <v>7458</v>
      </c>
      <c r="AA88" s="61">
        <v>0</v>
      </c>
      <c r="AB88" s="32">
        <f>SUM(AC88:AE88)</f>
        <v>10492</v>
      </c>
      <c r="AC88" s="32">
        <v>5147</v>
      </c>
      <c r="AD88" s="61">
        <v>5345</v>
      </c>
      <c r="AE88" s="61">
        <v>0</v>
      </c>
      <c r="AF88" s="32">
        <f>SUM(AG88:AI88)</f>
        <v>33691</v>
      </c>
      <c r="AG88" s="32">
        <f t="shared" ref="AG88:AI89" si="522">+U88+Y88+AC88</f>
        <v>14188</v>
      </c>
      <c r="AH88" s="32">
        <f t="shared" si="522"/>
        <v>19135</v>
      </c>
      <c r="AI88" s="32">
        <f t="shared" si="522"/>
        <v>368</v>
      </c>
      <c r="AJ88" s="32">
        <f>SUM(AK88:AM88)</f>
        <v>8340</v>
      </c>
      <c r="AK88" s="32">
        <v>3656</v>
      </c>
      <c r="AL88" s="61">
        <v>4684</v>
      </c>
      <c r="AM88" s="61">
        <v>0</v>
      </c>
      <c r="AN88" s="32">
        <f>SUM(AO88:AQ88)</f>
        <v>12963</v>
      </c>
      <c r="AO88" s="32">
        <v>6077</v>
      </c>
      <c r="AP88" s="61">
        <v>6886</v>
      </c>
      <c r="AQ88" s="61">
        <v>0</v>
      </c>
      <c r="AR88" s="32">
        <f>SUM(AS88:AU88)</f>
        <v>9140</v>
      </c>
      <c r="AS88" s="32">
        <v>4258</v>
      </c>
      <c r="AT88" s="61">
        <v>4882</v>
      </c>
      <c r="AU88" s="61">
        <v>0</v>
      </c>
      <c r="AV88" s="32">
        <f>SUM(AW88:AY88)</f>
        <v>30443</v>
      </c>
      <c r="AW88" s="32">
        <f t="shared" ref="AW88:AY89" si="523">+AK88+AO88+AS88</f>
        <v>13991</v>
      </c>
      <c r="AX88" s="32">
        <f t="shared" si="523"/>
        <v>16452</v>
      </c>
      <c r="AY88" s="32">
        <f t="shared" si="523"/>
        <v>0</v>
      </c>
      <c r="AZ88" s="32">
        <f>SUM(BA88:BC88)</f>
        <v>9017</v>
      </c>
      <c r="BA88" s="32">
        <v>3548</v>
      </c>
      <c r="BB88" s="61">
        <v>5469</v>
      </c>
      <c r="BC88" s="61">
        <v>0</v>
      </c>
      <c r="BD88" s="32">
        <f>SUM(BE88:BG88)</f>
        <v>7857</v>
      </c>
      <c r="BE88" s="32">
        <v>3806</v>
      </c>
      <c r="BF88" s="61">
        <v>4051</v>
      </c>
      <c r="BG88" s="61">
        <v>0</v>
      </c>
      <c r="BH88" s="32">
        <f>SUM(BI88:BK88)</f>
        <v>10865</v>
      </c>
      <c r="BI88" s="32">
        <v>4401</v>
      </c>
      <c r="BJ88" s="61">
        <v>6464</v>
      </c>
      <c r="BK88" s="61">
        <v>0</v>
      </c>
      <c r="BL88" s="32">
        <f>SUM(BM88:BO88)</f>
        <v>27739</v>
      </c>
      <c r="BM88" s="32">
        <f t="shared" ref="BM88:BO89" si="524">+BA88+BE88+BI88</f>
        <v>11755</v>
      </c>
      <c r="BN88" s="32">
        <f t="shared" si="524"/>
        <v>15984</v>
      </c>
      <c r="BO88" s="32">
        <f t="shared" si="524"/>
        <v>0</v>
      </c>
      <c r="BP88" s="32">
        <f>SUM(BQ88:BS88)</f>
        <v>106224</v>
      </c>
      <c r="BQ88" s="32">
        <f t="shared" ref="BQ88:BS89" si="525">+Q88+AG88+AW88+BM88</f>
        <v>45875</v>
      </c>
      <c r="BR88" s="32">
        <f t="shared" si="525"/>
        <v>59981</v>
      </c>
      <c r="BS88" s="32">
        <f t="shared" si="525"/>
        <v>368</v>
      </c>
    </row>
    <row r="89" spans="1:71" s="3" customFormat="1" ht="15" customHeight="1" x14ac:dyDescent="0.25">
      <c r="A89" s="36"/>
      <c r="B89" s="34"/>
      <c r="C89" s="38" t="s">
        <v>77</v>
      </c>
      <c r="D89" s="32">
        <f>SUM(E89:G89)</f>
        <v>0</v>
      </c>
      <c r="E89" s="32">
        <v>0</v>
      </c>
      <c r="F89" s="61">
        <v>0</v>
      </c>
      <c r="G89" s="61">
        <v>0</v>
      </c>
      <c r="H89" s="32">
        <f>SUM(I89:K89)</f>
        <v>0</v>
      </c>
      <c r="I89" s="32">
        <v>0</v>
      </c>
      <c r="J89" s="61">
        <v>0</v>
      </c>
      <c r="K89" s="61">
        <v>0</v>
      </c>
      <c r="L89" s="32">
        <f>SUM(M89:O89)</f>
        <v>0</v>
      </c>
      <c r="M89" s="32">
        <v>0</v>
      </c>
      <c r="N89" s="61">
        <v>0</v>
      </c>
      <c r="O89" s="61">
        <v>0</v>
      </c>
      <c r="P89" s="32">
        <f>SUM(Q89:S89)</f>
        <v>0</v>
      </c>
      <c r="Q89" s="32">
        <f t="shared" si="521"/>
        <v>0</v>
      </c>
      <c r="R89" s="32">
        <f t="shared" si="521"/>
        <v>0</v>
      </c>
      <c r="S89" s="32">
        <f t="shared" si="521"/>
        <v>0</v>
      </c>
      <c r="T89" s="32">
        <f>SUM(U89:W89)</f>
        <v>0</v>
      </c>
      <c r="U89" s="32">
        <v>0</v>
      </c>
      <c r="V89" s="61">
        <v>0</v>
      </c>
      <c r="W89" s="61">
        <v>0</v>
      </c>
      <c r="X89" s="32">
        <f>SUM(Y89:AA89)</f>
        <v>0</v>
      </c>
      <c r="Y89" s="32">
        <v>0</v>
      </c>
      <c r="Z89" s="61">
        <v>0</v>
      </c>
      <c r="AA89" s="61">
        <v>0</v>
      </c>
      <c r="AB89" s="32">
        <f>SUM(AC89:AE89)</f>
        <v>0</v>
      </c>
      <c r="AC89" s="32">
        <v>0</v>
      </c>
      <c r="AD89" s="61">
        <v>0</v>
      </c>
      <c r="AE89" s="61">
        <v>0</v>
      </c>
      <c r="AF89" s="32">
        <f>SUM(AG89:AI89)</f>
        <v>0</v>
      </c>
      <c r="AG89" s="32">
        <f t="shared" si="522"/>
        <v>0</v>
      </c>
      <c r="AH89" s="32">
        <f t="shared" si="522"/>
        <v>0</v>
      </c>
      <c r="AI89" s="32">
        <f t="shared" si="522"/>
        <v>0</v>
      </c>
      <c r="AJ89" s="32">
        <f>SUM(AK89:AM89)</f>
        <v>0</v>
      </c>
      <c r="AK89" s="32">
        <v>0</v>
      </c>
      <c r="AL89" s="61">
        <v>0</v>
      </c>
      <c r="AM89" s="61">
        <v>0</v>
      </c>
      <c r="AN89" s="32">
        <f>SUM(AO89:AQ89)</f>
        <v>0</v>
      </c>
      <c r="AO89" s="32">
        <v>0</v>
      </c>
      <c r="AP89" s="61">
        <v>0</v>
      </c>
      <c r="AQ89" s="61">
        <v>0</v>
      </c>
      <c r="AR89" s="32">
        <f>SUM(AS89:AU89)</f>
        <v>0</v>
      </c>
      <c r="AS89" s="32">
        <v>0</v>
      </c>
      <c r="AT89" s="61">
        <v>0</v>
      </c>
      <c r="AU89" s="61">
        <v>0</v>
      </c>
      <c r="AV89" s="32">
        <f>SUM(AW89:AY89)</f>
        <v>0</v>
      </c>
      <c r="AW89" s="32">
        <f t="shared" si="523"/>
        <v>0</v>
      </c>
      <c r="AX89" s="32">
        <f t="shared" si="523"/>
        <v>0</v>
      </c>
      <c r="AY89" s="32">
        <f t="shared" si="523"/>
        <v>0</v>
      </c>
      <c r="AZ89" s="32">
        <f>SUM(BA89:BC89)</f>
        <v>0</v>
      </c>
      <c r="BA89" s="32">
        <v>0</v>
      </c>
      <c r="BB89" s="61">
        <v>0</v>
      </c>
      <c r="BC89" s="61">
        <v>0</v>
      </c>
      <c r="BD89" s="32">
        <f>SUM(BE89:BG89)</f>
        <v>0</v>
      </c>
      <c r="BE89" s="32">
        <v>0</v>
      </c>
      <c r="BF89" s="61">
        <v>0</v>
      </c>
      <c r="BG89" s="61">
        <v>0</v>
      </c>
      <c r="BH89" s="32">
        <f>SUM(BI89:BK89)</f>
        <v>0</v>
      </c>
      <c r="BI89" s="32">
        <v>0</v>
      </c>
      <c r="BJ89" s="61">
        <v>0</v>
      </c>
      <c r="BK89" s="61">
        <v>0</v>
      </c>
      <c r="BL89" s="32">
        <f>SUM(BM89:BO89)</f>
        <v>0</v>
      </c>
      <c r="BM89" s="32">
        <f t="shared" si="524"/>
        <v>0</v>
      </c>
      <c r="BN89" s="32">
        <f t="shared" si="524"/>
        <v>0</v>
      </c>
      <c r="BO89" s="32">
        <f t="shared" si="524"/>
        <v>0</v>
      </c>
      <c r="BP89" s="32">
        <f>SUM(BQ89:BS89)</f>
        <v>0</v>
      </c>
      <c r="BQ89" s="32">
        <f t="shared" si="525"/>
        <v>0</v>
      </c>
      <c r="BR89" s="32">
        <f t="shared" si="525"/>
        <v>0</v>
      </c>
      <c r="BS89" s="32">
        <f t="shared" si="525"/>
        <v>0</v>
      </c>
    </row>
    <row r="90" spans="1:71" s="3" customFormat="1" ht="15" customHeight="1" x14ac:dyDescent="0.25">
      <c r="A90" s="36"/>
      <c r="B90" s="34"/>
      <c r="C90" s="35" t="s">
        <v>78</v>
      </c>
      <c r="D90" s="32">
        <f>SUM(E90:F90)</f>
        <v>6752</v>
      </c>
      <c r="E90" s="32">
        <f>SUM(E91:E93)</f>
        <v>2795</v>
      </c>
      <c r="F90" s="61">
        <f>SUM(F91:F93)</f>
        <v>3957</v>
      </c>
      <c r="G90" s="61">
        <f>SUM(G91:G93)</f>
        <v>0</v>
      </c>
      <c r="H90" s="32">
        <f t="shared" ref="H90" si="526">SUM(I90:J90)</f>
        <v>5652</v>
      </c>
      <c r="I90" s="32">
        <f t="shared" ref="I90:K90" si="527">SUM(I91:I93)</f>
        <v>2234</v>
      </c>
      <c r="J90" s="61">
        <f t="shared" si="527"/>
        <v>3418</v>
      </c>
      <c r="K90" s="61">
        <f t="shared" si="527"/>
        <v>0</v>
      </c>
      <c r="L90" s="32">
        <f t="shared" ref="L90" si="528">SUM(M90:N90)</f>
        <v>9251</v>
      </c>
      <c r="M90" s="32">
        <f t="shared" ref="M90:O90" si="529">SUM(M91:M93)</f>
        <v>3864</v>
      </c>
      <c r="N90" s="61">
        <f t="shared" si="529"/>
        <v>5387</v>
      </c>
      <c r="O90" s="61">
        <f t="shared" si="529"/>
        <v>0</v>
      </c>
      <c r="P90" s="32">
        <f t="shared" ref="P90" si="530">SUM(Q90:R90)</f>
        <v>21655</v>
      </c>
      <c r="Q90" s="32">
        <f t="shared" ref="Q90:S90" si="531">SUM(Q91:Q93)</f>
        <v>8893</v>
      </c>
      <c r="R90" s="61">
        <f t="shared" si="531"/>
        <v>12762</v>
      </c>
      <c r="S90" s="61">
        <f t="shared" si="531"/>
        <v>0</v>
      </c>
      <c r="T90" s="32">
        <f t="shared" ref="T90" si="532">SUM(U90:V90)</f>
        <v>12524</v>
      </c>
      <c r="U90" s="32">
        <f t="shared" ref="U90:W90" si="533">SUM(U91:U93)</f>
        <v>4063</v>
      </c>
      <c r="V90" s="61">
        <f t="shared" si="533"/>
        <v>8461</v>
      </c>
      <c r="W90" s="61">
        <f t="shared" si="533"/>
        <v>0</v>
      </c>
      <c r="X90" s="32">
        <f t="shared" ref="X90" si="534">SUM(Y90:Z90)</f>
        <v>13199</v>
      </c>
      <c r="Y90" s="32">
        <f t="shared" ref="Y90:AA90" si="535">SUM(Y91:Y93)</f>
        <v>4434</v>
      </c>
      <c r="Z90" s="61">
        <f t="shared" si="535"/>
        <v>8765</v>
      </c>
      <c r="AA90" s="61">
        <f t="shared" si="535"/>
        <v>0</v>
      </c>
      <c r="AB90" s="32">
        <f t="shared" ref="AB90" si="536">SUM(AC90:AD90)</f>
        <v>9721</v>
      </c>
      <c r="AC90" s="32">
        <f t="shared" ref="AC90:AE90" si="537">SUM(AC91:AC93)</f>
        <v>3252</v>
      </c>
      <c r="AD90" s="61">
        <f t="shared" si="537"/>
        <v>6469</v>
      </c>
      <c r="AE90" s="61">
        <f t="shared" si="537"/>
        <v>0</v>
      </c>
      <c r="AF90" s="32">
        <f t="shared" ref="AF90" si="538">SUM(AG90:AH90)</f>
        <v>35444</v>
      </c>
      <c r="AG90" s="32">
        <f t="shared" ref="AG90:AI90" si="539">SUM(AG91:AG93)</f>
        <v>11749</v>
      </c>
      <c r="AH90" s="61">
        <f t="shared" si="539"/>
        <v>23695</v>
      </c>
      <c r="AI90" s="61">
        <f t="shared" si="539"/>
        <v>0</v>
      </c>
      <c r="AJ90" s="32">
        <f t="shared" ref="AJ90" si="540">SUM(AK90:AL90)</f>
        <v>12167</v>
      </c>
      <c r="AK90" s="32">
        <f t="shared" ref="AK90:AM90" si="541">SUM(AK91:AK93)</f>
        <v>4821</v>
      </c>
      <c r="AL90" s="61">
        <f t="shared" si="541"/>
        <v>7346</v>
      </c>
      <c r="AM90" s="61">
        <f t="shared" si="541"/>
        <v>0</v>
      </c>
      <c r="AN90" s="32">
        <f t="shared" ref="AN90" si="542">SUM(AO90:AP90)</f>
        <v>13453</v>
      </c>
      <c r="AO90" s="32">
        <f t="shared" ref="AO90:AQ90" si="543">SUM(AO91:AO93)</f>
        <v>5394</v>
      </c>
      <c r="AP90" s="61">
        <f t="shared" si="543"/>
        <v>8059</v>
      </c>
      <c r="AQ90" s="61">
        <f t="shared" si="543"/>
        <v>0</v>
      </c>
      <c r="AR90" s="32">
        <f t="shared" ref="AR90" si="544">SUM(AS90:AT90)</f>
        <v>11421</v>
      </c>
      <c r="AS90" s="32">
        <f t="shared" ref="AS90:AU90" si="545">SUM(AS91:AS93)</f>
        <v>4095</v>
      </c>
      <c r="AT90" s="61">
        <f t="shared" si="545"/>
        <v>7326</v>
      </c>
      <c r="AU90" s="61">
        <f t="shared" si="545"/>
        <v>0</v>
      </c>
      <c r="AV90" s="32">
        <f t="shared" ref="AV90" si="546">SUM(AW90:AX90)</f>
        <v>37041</v>
      </c>
      <c r="AW90" s="32">
        <f t="shared" ref="AW90:AY90" si="547">SUM(AW91:AW93)</f>
        <v>14310</v>
      </c>
      <c r="AX90" s="61">
        <f t="shared" si="547"/>
        <v>22731</v>
      </c>
      <c r="AY90" s="61">
        <f t="shared" si="547"/>
        <v>0</v>
      </c>
      <c r="AZ90" s="32">
        <f t="shared" ref="AZ90" si="548">SUM(BA90:BB90)</f>
        <v>13066</v>
      </c>
      <c r="BA90" s="32">
        <f t="shared" ref="BA90:BC90" si="549">SUM(BA91:BA93)</f>
        <v>3800</v>
      </c>
      <c r="BB90" s="61">
        <f t="shared" si="549"/>
        <v>9266</v>
      </c>
      <c r="BC90" s="61">
        <f t="shared" si="549"/>
        <v>0</v>
      </c>
      <c r="BD90" s="32">
        <f t="shared" ref="BD90" si="550">SUM(BE90:BF90)</f>
        <v>10635</v>
      </c>
      <c r="BE90" s="32">
        <f t="shared" ref="BE90:BG90" si="551">SUM(BE91:BE93)</f>
        <v>6291</v>
      </c>
      <c r="BF90" s="61">
        <f t="shared" si="551"/>
        <v>4344</v>
      </c>
      <c r="BG90" s="61">
        <f t="shared" si="551"/>
        <v>0</v>
      </c>
      <c r="BH90" s="32">
        <f t="shared" ref="BH90" si="552">SUM(BI90:BJ90)</f>
        <v>12588</v>
      </c>
      <c r="BI90" s="32">
        <f t="shared" ref="BI90:BK90" si="553">SUM(BI91:BI93)</f>
        <v>4581</v>
      </c>
      <c r="BJ90" s="61">
        <f t="shared" si="553"/>
        <v>8007</v>
      </c>
      <c r="BK90" s="61">
        <f t="shared" si="553"/>
        <v>0</v>
      </c>
      <c r="BL90" s="32">
        <f t="shared" ref="BL90" si="554">SUM(BM90:BN90)</f>
        <v>36289</v>
      </c>
      <c r="BM90" s="32">
        <f t="shared" ref="BM90:BO90" si="555">SUM(BM91:BM93)</f>
        <v>14672</v>
      </c>
      <c r="BN90" s="61">
        <f t="shared" si="555"/>
        <v>21617</v>
      </c>
      <c r="BO90" s="61">
        <f t="shared" si="555"/>
        <v>0</v>
      </c>
      <c r="BP90" s="32">
        <f>SUM(BQ90:BR90)</f>
        <v>130429</v>
      </c>
      <c r="BQ90" s="32">
        <f>SUM(BQ91:BQ93)</f>
        <v>49624</v>
      </c>
      <c r="BR90" s="61">
        <f t="shared" ref="BR90:BS90" si="556">SUM(BR91:BR93)</f>
        <v>80805</v>
      </c>
      <c r="BS90" s="61">
        <f t="shared" si="556"/>
        <v>0</v>
      </c>
    </row>
    <row r="91" spans="1:71" s="3" customFormat="1" ht="15" customHeight="1" x14ac:dyDescent="0.25">
      <c r="A91" s="36"/>
      <c r="B91" s="34"/>
      <c r="C91" s="38" t="s">
        <v>79</v>
      </c>
      <c r="D91" s="32">
        <f>SUM(E91:G91)</f>
        <v>4105</v>
      </c>
      <c r="E91" s="32">
        <v>1712</v>
      </c>
      <c r="F91" s="61">
        <v>2393</v>
      </c>
      <c r="G91" s="61">
        <v>0</v>
      </c>
      <c r="H91" s="32">
        <f>SUM(I91:K91)</f>
        <v>4300</v>
      </c>
      <c r="I91" s="32">
        <v>1758</v>
      </c>
      <c r="J91" s="61">
        <v>2542</v>
      </c>
      <c r="K91" s="61">
        <v>0</v>
      </c>
      <c r="L91" s="32">
        <f>SUM(M91:O91)</f>
        <v>4920</v>
      </c>
      <c r="M91" s="32">
        <v>2094</v>
      </c>
      <c r="N91" s="61">
        <v>2826</v>
      </c>
      <c r="O91" s="61">
        <v>0</v>
      </c>
      <c r="P91" s="32">
        <f>SUM(Q91:S91)</f>
        <v>13325</v>
      </c>
      <c r="Q91" s="32">
        <f t="shared" ref="Q91:S93" si="557">+E91+I91+M91</f>
        <v>5564</v>
      </c>
      <c r="R91" s="32">
        <f t="shared" si="557"/>
        <v>7761</v>
      </c>
      <c r="S91" s="32">
        <f t="shared" si="557"/>
        <v>0</v>
      </c>
      <c r="T91" s="32">
        <f>SUM(U91:W91)</f>
        <v>8035</v>
      </c>
      <c r="U91" s="32">
        <v>2601</v>
      </c>
      <c r="V91" s="61">
        <v>5434</v>
      </c>
      <c r="W91" s="61">
        <v>0</v>
      </c>
      <c r="X91" s="32">
        <f>SUM(Y91:AA91)</f>
        <v>7785</v>
      </c>
      <c r="Y91" s="32">
        <v>2577</v>
      </c>
      <c r="Z91" s="61">
        <v>5208</v>
      </c>
      <c r="AA91" s="61">
        <v>0</v>
      </c>
      <c r="AB91" s="32">
        <f>SUM(AC91:AE91)</f>
        <v>6995</v>
      </c>
      <c r="AC91" s="32">
        <v>2250</v>
      </c>
      <c r="AD91" s="61">
        <v>4745</v>
      </c>
      <c r="AE91" s="61">
        <v>0</v>
      </c>
      <c r="AF91" s="32">
        <f>SUM(AG91:AI91)</f>
        <v>22815</v>
      </c>
      <c r="AG91" s="32">
        <f t="shared" ref="AG91:AI93" si="558">+U91+Y91+AC91</f>
        <v>7428</v>
      </c>
      <c r="AH91" s="32">
        <f t="shared" si="558"/>
        <v>15387</v>
      </c>
      <c r="AI91" s="32">
        <f t="shared" si="558"/>
        <v>0</v>
      </c>
      <c r="AJ91" s="32">
        <f>SUM(AK91:AM91)</f>
        <v>8088</v>
      </c>
      <c r="AK91" s="32">
        <v>3108</v>
      </c>
      <c r="AL91" s="61">
        <v>4980</v>
      </c>
      <c r="AM91" s="61">
        <v>0</v>
      </c>
      <c r="AN91" s="32">
        <f>SUM(AO91:AQ91)</f>
        <v>8658</v>
      </c>
      <c r="AO91" s="32">
        <v>3402</v>
      </c>
      <c r="AP91" s="61">
        <v>5256</v>
      </c>
      <c r="AQ91" s="61">
        <v>0</v>
      </c>
      <c r="AR91" s="32">
        <f>SUM(AS91:AU91)</f>
        <v>7510</v>
      </c>
      <c r="AS91" s="32">
        <v>2712</v>
      </c>
      <c r="AT91" s="61">
        <v>4798</v>
      </c>
      <c r="AU91" s="61">
        <v>0</v>
      </c>
      <c r="AV91" s="32">
        <f>SUM(AW91:AY91)</f>
        <v>24256</v>
      </c>
      <c r="AW91" s="32">
        <f t="shared" ref="AW91:AY93" si="559">+AK91+AO91+AS91</f>
        <v>9222</v>
      </c>
      <c r="AX91" s="32">
        <f t="shared" si="559"/>
        <v>15034</v>
      </c>
      <c r="AY91" s="32">
        <f t="shared" si="559"/>
        <v>0</v>
      </c>
      <c r="AZ91" s="32">
        <f>SUM(BA91:BC91)</f>
        <v>9208</v>
      </c>
      <c r="BA91" s="32">
        <v>2479</v>
      </c>
      <c r="BB91" s="61">
        <v>6729</v>
      </c>
      <c r="BC91" s="61">
        <v>0</v>
      </c>
      <c r="BD91" s="32">
        <f>SUM(BE91:BG91)</f>
        <v>7361</v>
      </c>
      <c r="BE91" s="32">
        <v>4187</v>
      </c>
      <c r="BF91" s="61">
        <v>3174</v>
      </c>
      <c r="BG91" s="61">
        <v>0</v>
      </c>
      <c r="BH91" s="32">
        <f>SUM(BI91:BK91)</f>
        <v>9223</v>
      </c>
      <c r="BI91" s="32">
        <v>3236</v>
      </c>
      <c r="BJ91" s="61">
        <v>5987</v>
      </c>
      <c r="BK91" s="61">
        <v>0</v>
      </c>
      <c r="BL91" s="32">
        <f>SUM(BM91:BO91)</f>
        <v>25792</v>
      </c>
      <c r="BM91" s="32">
        <f t="shared" ref="BM91:BO93" si="560">+BA91+BE91+BI91</f>
        <v>9902</v>
      </c>
      <c r="BN91" s="32">
        <f t="shared" si="560"/>
        <v>15890</v>
      </c>
      <c r="BO91" s="32">
        <f t="shared" si="560"/>
        <v>0</v>
      </c>
      <c r="BP91" s="32">
        <f>SUM(BQ91:BS91)</f>
        <v>86188</v>
      </c>
      <c r="BQ91" s="32">
        <f t="shared" ref="BQ91:BS93" si="561">+Q91+AG91+AW91+BM91</f>
        <v>32116</v>
      </c>
      <c r="BR91" s="32">
        <f t="shared" si="561"/>
        <v>54072</v>
      </c>
      <c r="BS91" s="32">
        <f t="shared" si="561"/>
        <v>0</v>
      </c>
    </row>
    <row r="92" spans="1:71" s="3" customFormat="1" ht="15" customHeight="1" x14ac:dyDescent="0.25">
      <c r="A92" s="36"/>
      <c r="B92" s="34"/>
      <c r="C92" s="38" t="s">
        <v>80</v>
      </c>
      <c r="D92" s="32">
        <f>SUM(E92:G92)</f>
        <v>2647</v>
      </c>
      <c r="E92" s="32">
        <v>1083</v>
      </c>
      <c r="F92" s="61">
        <v>1564</v>
      </c>
      <c r="G92" s="61">
        <v>0</v>
      </c>
      <c r="H92" s="32">
        <f>SUM(I92:K92)</f>
        <v>1352</v>
      </c>
      <c r="I92" s="32">
        <v>476</v>
      </c>
      <c r="J92" s="61">
        <v>876</v>
      </c>
      <c r="K92" s="61">
        <v>0</v>
      </c>
      <c r="L92" s="32">
        <f>SUM(M92:O92)</f>
        <v>4331</v>
      </c>
      <c r="M92" s="32">
        <v>1770</v>
      </c>
      <c r="N92" s="61">
        <v>2561</v>
      </c>
      <c r="O92" s="61">
        <v>0</v>
      </c>
      <c r="P92" s="32">
        <f>SUM(Q92:S92)</f>
        <v>8330</v>
      </c>
      <c r="Q92" s="32">
        <f t="shared" si="557"/>
        <v>3329</v>
      </c>
      <c r="R92" s="32">
        <f t="shared" si="557"/>
        <v>5001</v>
      </c>
      <c r="S92" s="32">
        <f t="shared" si="557"/>
        <v>0</v>
      </c>
      <c r="T92" s="32">
        <f>SUM(U92:W92)</f>
        <v>4489</v>
      </c>
      <c r="U92" s="32">
        <v>1462</v>
      </c>
      <c r="V92" s="61">
        <v>3027</v>
      </c>
      <c r="W92" s="61">
        <v>0</v>
      </c>
      <c r="X92" s="32">
        <f>SUM(Y92:AA92)</f>
        <v>5414</v>
      </c>
      <c r="Y92" s="32">
        <v>1857</v>
      </c>
      <c r="Z92" s="61">
        <v>3557</v>
      </c>
      <c r="AA92" s="61">
        <v>0</v>
      </c>
      <c r="AB92" s="32">
        <f>SUM(AC92:AE92)</f>
        <v>2726</v>
      </c>
      <c r="AC92" s="32">
        <v>1002</v>
      </c>
      <c r="AD92" s="61">
        <v>1724</v>
      </c>
      <c r="AE92" s="61">
        <v>0</v>
      </c>
      <c r="AF92" s="32">
        <f>SUM(AG92:AI92)</f>
        <v>12629</v>
      </c>
      <c r="AG92" s="32">
        <f t="shared" si="558"/>
        <v>4321</v>
      </c>
      <c r="AH92" s="32">
        <f t="shared" si="558"/>
        <v>8308</v>
      </c>
      <c r="AI92" s="32">
        <f t="shared" si="558"/>
        <v>0</v>
      </c>
      <c r="AJ92" s="32">
        <f>SUM(AK92:AM92)</f>
        <v>4079</v>
      </c>
      <c r="AK92" s="32">
        <v>1713</v>
      </c>
      <c r="AL92" s="61">
        <v>2366</v>
      </c>
      <c r="AM92" s="61">
        <v>0</v>
      </c>
      <c r="AN92" s="32">
        <f>SUM(AO92:AQ92)</f>
        <v>4795</v>
      </c>
      <c r="AO92" s="32">
        <v>1992</v>
      </c>
      <c r="AP92" s="61">
        <v>2803</v>
      </c>
      <c r="AQ92" s="61">
        <v>0</v>
      </c>
      <c r="AR92" s="32">
        <f>SUM(AS92:AU92)</f>
        <v>3911</v>
      </c>
      <c r="AS92" s="32">
        <v>1383</v>
      </c>
      <c r="AT92" s="61">
        <v>2528</v>
      </c>
      <c r="AU92" s="61">
        <v>0</v>
      </c>
      <c r="AV92" s="32">
        <f>SUM(AW92:AY92)</f>
        <v>12785</v>
      </c>
      <c r="AW92" s="32">
        <f t="shared" si="559"/>
        <v>5088</v>
      </c>
      <c r="AX92" s="32">
        <f t="shared" si="559"/>
        <v>7697</v>
      </c>
      <c r="AY92" s="32">
        <f t="shared" si="559"/>
        <v>0</v>
      </c>
      <c r="AZ92" s="32">
        <f>SUM(BA92:BC92)</f>
        <v>3858</v>
      </c>
      <c r="BA92" s="32">
        <v>1321</v>
      </c>
      <c r="BB92" s="61">
        <v>2537</v>
      </c>
      <c r="BC92" s="61">
        <v>0</v>
      </c>
      <c r="BD92" s="32">
        <f>SUM(BE92:BG92)</f>
        <v>3274</v>
      </c>
      <c r="BE92" s="32">
        <v>2104</v>
      </c>
      <c r="BF92" s="61">
        <v>1170</v>
      </c>
      <c r="BG92" s="61">
        <v>0</v>
      </c>
      <c r="BH92" s="32">
        <f>SUM(BI92:BK92)</f>
        <v>3365</v>
      </c>
      <c r="BI92" s="32">
        <v>1345</v>
      </c>
      <c r="BJ92" s="61">
        <v>2020</v>
      </c>
      <c r="BK92" s="61">
        <v>0</v>
      </c>
      <c r="BL92" s="32">
        <f>SUM(BM92:BO92)</f>
        <v>10497</v>
      </c>
      <c r="BM92" s="32">
        <f t="shared" si="560"/>
        <v>4770</v>
      </c>
      <c r="BN92" s="32">
        <f t="shared" si="560"/>
        <v>5727</v>
      </c>
      <c r="BO92" s="32">
        <f t="shared" si="560"/>
        <v>0</v>
      </c>
      <c r="BP92" s="32">
        <f>SUM(BQ92:BS92)</f>
        <v>44241</v>
      </c>
      <c r="BQ92" s="32">
        <f t="shared" si="561"/>
        <v>17508</v>
      </c>
      <c r="BR92" s="32">
        <f t="shared" si="561"/>
        <v>26733</v>
      </c>
      <c r="BS92" s="32">
        <f t="shared" si="561"/>
        <v>0</v>
      </c>
    </row>
    <row r="93" spans="1:71" s="3" customFormat="1" ht="15" customHeight="1" x14ac:dyDescent="0.25">
      <c r="A93" s="36"/>
      <c r="B93" s="34"/>
      <c r="C93" s="38" t="s">
        <v>81</v>
      </c>
      <c r="D93" s="32">
        <f>SUM(E93:G93)</f>
        <v>0</v>
      </c>
      <c r="E93" s="32">
        <v>0</v>
      </c>
      <c r="F93" s="61">
        <v>0</v>
      </c>
      <c r="G93" s="61">
        <v>0</v>
      </c>
      <c r="H93" s="32">
        <f>SUM(I93:K93)</f>
        <v>0</v>
      </c>
      <c r="I93" s="32">
        <v>0</v>
      </c>
      <c r="J93" s="61">
        <v>0</v>
      </c>
      <c r="K93" s="61">
        <v>0</v>
      </c>
      <c r="L93" s="32">
        <f>SUM(M93:O93)</f>
        <v>0</v>
      </c>
      <c r="M93" s="32">
        <v>0</v>
      </c>
      <c r="N93" s="61">
        <v>0</v>
      </c>
      <c r="O93" s="61">
        <v>0</v>
      </c>
      <c r="P93" s="32">
        <f>SUM(Q93:S93)</f>
        <v>0</v>
      </c>
      <c r="Q93" s="32">
        <f t="shared" si="557"/>
        <v>0</v>
      </c>
      <c r="R93" s="32">
        <f t="shared" si="557"/>
        <v>0</v>
      </c>
      <c r="S93" s="32">
        <f t="shared" si="557"/>
        <v>0</v>
      </c>
      <c r="T93" s="32">
        <f>SUM(U93:W93)</f>
        <v>0</v>
      </c>
      <c r="U93" s="32">
        <v>0</v>
      </c>
      <c r="V93" s="61">
        <v>0</v>
      </c>
      <c r="W93" s="61">
        <v>0</v>
      </c>
      <c r="X93" s="32">
        <f>SUM(Y93:AA93)</f>
        <v>0</v>
      </c>
      <c r="Y93" s="32">
        <v>0</v>
      </c>
      <c r="Z93" s="61">
        <v>0</v>
      </c>
      <c r="AA93" s="61">
        <v>0</v>
      </c>
      <c r="AB93" s="32">
        <f>SUM(AC93:AE93)</f>
        <v>0</v>
      </c>
      <c r="AC93" s="32">
        <v>0</v>
      </c>
      <c r="AD93" s="61">
        <v>0</v>
      </c>
      <c r="AE93" s="61">
        <v>0</v>
      </c>
      <c r="AF93" s="32">
        <f>SUM(AG93:AI93)</f>
        <v>0</v>
      </c>
      <c r="AG93" s="32">
        <f t="shared" si="558"/>
        <v>0</v>
      </c>
      <c r="AH93" s="32">
        <f t="shared" si="558"/>
        <v>0</v>
      </c>
      <c r="AI93" s="32">
        <f t="shared" si="558"/>
        <v>0</v>
      </c>
      <c r="AJ93" s="32">
        <f>SUM(AK93:AM93)</f>
        <v>0</v>
      </c>
      <c r="AK93" s="32">
        <v>0</v>
      </c>
      <c r="AL93" s="61">
        <v>0</v>
      </c>
      <c r="AM93" s="61">
        <v>0</v>
      </c>
      <c r="AN93" s="32">
        <f>SUM(AO93:AQ93)</f>
        <v>0</v>
      </c>
      <c r="AO93" s="32">
        <v>0</v>
      </c>
      <c r="AP93" s="61">
        <v>0</v>
      </c>
      <c r="AQ93" s="61">
        <v>0</v>
      </c>
      <c r="AR93" s="32">
        <f>SUM(AS93:AU93)</f>
        <v>0</v>
      </c>
      <c r="AS93" s="32">
        <v>0</v>
      </c>
      <c r="AT93" s="61">
        <v>0</v>
      </c>
      <c r="AU93" s="61">
        <v>0</v>
      </c>
      <c r="AV93" s="32">
        <f>SUM(AW93:AY93)</f>
        <v>0</v>
      </c>
      <c r="AW93" s="32">
        <f t="shared" si="559"/>
        <v>0</v>
      </c>
      <c r="AX93" s="32">
        <f t="shared" si="559"/>
        <v>0</v>
      </c>
      <c r="AY93" s="32">
        <f t="shared" si="559"/>
        <v>0</v>
      </c>
      <c r="AZ93" s="32">
        <f>SUM(BA93:BC93)</f>
        <v>0</v>
      </c>
      <c r="BA93" s="32">
        <v>0</v>
      </c>
      <c r="BB93" s="61">
        <v>0</v>
      </c>
      <c r="BC93" s="61">
        <v>0</v>
      </c>
      <c r="BD93" s="32">
        <f>SUM(BE93:BG93)</f>
        <v>0</v>
      </c>
      <c r="BE93" s="32">
        <v>0</v>
      </c>
      <c r="BF93" s="61">
        <v>0</v>
      </c>
      <c r="BG93" s="61">
        <v>0</v>
      </c>
      <c r="BH93" s="32">
        <f>SUM(BI93:BK93)</f>
        <v>0</v>
      </c>
      <c r="BI93" s="32">
        <v>0</v>
      </c>
      <c r="BJ93" s="61">
        <v>0</v>
      </c>
      <c r="BK93" s="61">
        <v>0</v>
      </c>
      <c r="BL93" s="32">
        <f>SUM(BM93:BO93)</f>
        <v>0</v>
      </c>
      <c r="BM93" s="32">
        <f t="shared" si="560"/>
        <v>0</v>
      </c>
      <c r="BN93" s="32">
        <f t="shared" si="560"/>
        <v>0</v>
      </c>
      <c r="BO93" s="32">
        <f t="shared" si="560"/>
        <v>0</v>
      </c>
      <c r="BP93" s="32">
        <f>SUM(BQ93:BS93)</f>
        <v>0</v>
      </c>
      <c r="BQ93" s="32">
        <f t="shared" si="561"/>
        <v>0</v>
      </c>
      <c r="BR93" s="32">
        <f t="shared" si="561"/>
        <v>0</v>
      </c>
      <c r="BS93" s="32">
        <f t="shared" si="561"/>
        <v>0</v>
      </c>
    </row>
    <row r="94" spans="1:71" s="3" customFormat="1" ht="15" customHeight="1" x14ac:dyDescent="0.25">
      <c r="A94" s="36"/>
      <c r="B94" s="34"/>
      <c r="C94" s="35" t="s">
        <v>82</v>
      </c>
      <c r="D94" s="32">
        <f>SUM(E94:F94)</f>
        <v>182870</v>
      </c>
      <c r="E94" s="32">
        <f>SUM(E95:E96)</f>
        <v>93949</v>
      </c>
      <c r="F94" s="32">
        <f>SUM(F95:F96)</f>
        <v>88921</v>
      </c>
      <c r="G94" s="32">
        <f>SUM(G95:G96)</f>
        <v>0</v>
      </c>
      <c r="H94" s="32">
        <f t="shared" ref="H94" si="562">SUM(I94:J94)</f>
        <v>117944</v>
      </c>
      <c r="I94" s="32">
        <f>SUM(I95:I96)</f>
        <v>60407</v>
      </c>
      <c r="J94" s="32">
        <f>SUM(J95:J96)</f>
        <v>57537</v>
      </c>
      <c r="K94" s="32">
        <f>SUM(K95:K96)</f>
        <v>0</v>
      </c>
      <c r="L94" s="32">
        <f t="shared" ref="L94" si="563">SUM(M94:N94)</f>
        <v>125480</v>
      </c>
      <c r="M94" s="32">
        <f>SUM(M95:M96)</f>
        <v>61265</v>
      </c>
      <c r="N94" s="32">
        <f>SUM(N95:N96)</f>
        <v>64215</v>
      </c>
      <c r="O94" s="32">
        <f>SUM(O95:O96)</f>
        <v>0</v>
      </c>
      <c r="P94" s="32">
        <f t="shared" ref="P94" si="564">SUM(Q94:S94)</f>
        <v>426294</v>
      </c>
      <c r="Q94" s="32">
        <f>SUM(Q95:Q96)</f>
        <v>215621</v>
      </c>
      <c r="R94" s="32">
        <f>SUM(R95:R96)</f>
        <v>210673</v>
      </c>
      <c r="S94" s="32">
        <f>SUM(S95:S96)</f>
        <v>0</v>
      </c>
      <c r="T94" s="32">
        <f t="shared" ref="T94" si="565">SUM(U94:V94)</f>
        <v>157434</v>
      </c>
      <c r="U94" s="32">
        <f>SUM(U95:U96)</f>
        <v>70132</v>
      </c>
      <c r="V94" s="32">
        <f>SUM(V95:V96)</f>
        <v>87302</v>
      </c>
      <c r="W94" s="32">
        <f>SUM(W95:W96)</f>
        <v>0</v>
      </c>
      <c r="X94" s="32">
        <f t="shared" ref="X94" si="566">SUM(Y94:Z94)</f>
        <v>220873</v>
      </c>
      <c r="Y94" s="32">
        <f>SUM(Y95:Y96)</f>
        <v>104888</v>
      </c>
      <c r="Z94" s="32">
        <f>SUM(Z95:Z96)</f>
        <v>115985</v>
      </c>
      <c r="AA94" s="32">
        <f>SUM(AA95:AA96)</f>
        <v>0</v>
      </c>
      <c r="AB94" s="32">
        <f t="shared" ref="AB94" si="567">SUM(AC94:AD94)</f>
        <v>187320</v>
      </c>
      <c r="AC94" s="32">
        <f>SUM(AC95:AC96)</f>
        <v>97237</v>
      </c>
      <c r="AD94" s="32">
        <f>SUM(AD95:AD96)</f>
        <v>90083</v>
      </c>
      <c r="AE94" s="32">
        <f>SUM(AE95:AE96)</f>
        <v>0</v>
      </c>
      <c r="AF94" s="32">
        <f t="shared" ref="AF94" si="568">SUM(AG94:AI94)</f>
        <v>565627</v>
      </c>
      <c r="AG94" s="32">
        <f>SUM(AG95:AG96)</f>
        <v>272257</v>
      </c>
      <c r="AH94" s="32">
        <f>SUM(AH95:AH96)</f>
        <v>293370</v>
      </c>
      <c r="AI94" s="32">
        <f>SUM(AI95:AI96)</f>
        <v>0</v>
      </c>
      <c r="AJ94" s="32">
        <f t="shared" ref="AJ94" si="569">SUM(AK94:AL94)</f>
        <v>207442</v>
      </c>
      <c r="AK94" s="32">
        <f>SUM(AK95:AK96)</f>
        <v>104408</v>
      </c>
      <c r="AL94" s="32">
        <f>SUM(AL95:AL96)</f>
        <v>103034</v>
      </c>
      <c r="AM94" s="32">
        <f>SUM(AM95:AM96)</f>
        <v>0</v>
      </c>
      <c r="AN94" s="32">
        <f t="shared" ref="AN94" si="570">SUM(AO94:AP94)</f>
        <v>213338</v>
      </c>
      <c r="AO94" s="32">
        <f>SUM(AO95:AO96)</f>
        <v>106742</v>
      </c>
      <c r="AP94" s="32">
        <f>SUM(AP95:AP96)</f>
        <v>106596</v>
      </c>
      <c r="AQ94" s="32">
        <f>SUM(AQ95:AQ96)</f>
        <v>0</v>
      </c>
      <c r="AR94" s="32">
        <f t="shared" ref="AR94" si="571">SUM(AS94:AT94)</f>
        <v>130486</v>
      </c>
      <c r="AS94" s="32">
        <f>SUM(AS95:AS96)</f>
        <v>62531</v>
      </c>
      <c r="AT94" s="32">
        <f>SUM(AT95:AT96)</f>
        <v>67955</v>
      </c>
      <c r="AU94" s="32">
        <f>SUM(AU95:AU96)</f>
        <v>0</v>
      </c>
      <c r="AV94" s="32">
        <f t="shared" ref="AV94" si="572">SUM(AW94:AY94)</f>
        <v>551266</v>
      </c>
      <c r="AW94" s="32">
        <f>SUM(AW95:AW96)</f>
        <v>273681</v>
      </c>
      <c r="AX94" s="32">
        <f>SUM(AX95:AX96)</f>
        <v>277585</v>
      </c>
      <c r="AY94" s="32">
        <f>SUM(AY95:AY96)</f>
        <v>0</v>
      </c>
      <c r="AZ94" s="32">
        <f t="shared" ref="AZ94" si="573">SUM(BA94:BB94)</f>
        <v>148194</v>
      </c>
      <c r="BA94" s="32">
        <f>SUM(BA95:BA96)</f>
        <v>54392</v>
      </c>
      <c r="BB94" s="32">
        <f>SUM(BB95:BB96)</f>
        <v>93802</v>
      </c>
      <c r="BC94" s="32">
        <f>SUM(BC95:BC96)</f>
        <v>0</v>
      </c>
      <c r="BD94" s="32">
        <f t="shared" ref="BD94" si="574">SUM(BE94:BF94)</f>
        <v>136317</v>
      </c>
      <c r="BE94" s="32">
        <f>SUM(BE95:BE96)</f>
        <v>82680</v>
      </c>
      <c r="BF94" s="32">
        <f>SUM(BF95:BF96)</f>
        <v>53637</v>
      </c>
      <c r="BG94" s="32">
        <f>SUM(BG95:BG96)</f>
        <v>0</v>
      </c>
      <c r="BH94" s="32">
        <f t="shared" ref="BH94" si="575">SUM(BI94:BJ94)</f>
        <v>191478</v>
      </c>
      <c r="BI94" s="32">
        <f>SUM(BI95:BI96)</f>
        <v>80550</v>
      </c>
      <c r="BJ94" s="32">
        <f>SUM(BJ95:BJ96)</f>
        <v>110928</v>
      </c>
      <c r="BK94" s="32">
        <f>SUM(BK95:BK96)</f>
        <v>0</v>
      </c>
      <c r="BL94" s="32">
        <f t="shared" ref="BL94" si="576">SUM(BM94:BO94)</f>
        <v>475989</v>
      </c>
      <c r="BM94" s="32">
        <f>SUM(BM95:BM96)</f>
        <v>217622</v>
      </c>
      <c r="BN94" s="32">
        <f>SUM(BN95:BN96)</f>
        <v>258367</v>
      </c>
      <c r="BO94" s="32">
        <f>SUM(BO95:BO96)</f>
        <v>0</v>
      </c>
      <c r="BP94" s="32">
        <f t="shared" ref="BP94" si="577">SUM(BQ94:BS94)</f>
        <v>2019176</v>
      </c>
      <c r="BQ94" s="32">
        <f>SUM(BQ95:BQ96)</f>
        <v>979181</v>
      </c>
      <c r="BR94" s="32">
        <f>SUM(BR95:BR96)</f>
        <v>1039995</v>
      </c>
      <c r="BS94" s="32">
        <f>SUM(BS95:BS96)</f>
        <v>0</v>
      </c>
    </row>
    <row r="95" spans="1:71" s="3" customFormat="1" ht="15" customHeight="1" x14ac:dyDescent="0.25">
      <c r="A95" s="36"/>
      <c r="B95" s="34"/>
      <c r="C95" s="38" t="s">
        <v>83</v>
      </c>
      <c r="D95" s="32">
        <f>SUM(E95:G95)</f>
        <v>182870</v>
      </c>
      <c r="E95" s="32">
        <v>93949</v>
      </c>
      <c r="F95" s="61">
        <v>88921</v>
      </c>
      <c r="G95" s="61">
        <v>0</v>
      </c>
      <c r="H95" s="32">
        <f>SUM(I95:K95)</f>
        <v>117944</v>
      </c>
      <c r="I95" s="32">
        <v>60407</v>
      </c>
      <c r="J95" s="61">
        <v>57537</v>
      </c>
      <c r="K95" s="61">
        <v>0</v>
      </c>
      <c r="L95" s="32">
        <f>SUM(M95:O95)</f>
        <v>125480</v>
      </c>
      <c r="M95" s="32">
        <v>61265</v>
      </c>
      <c r="N95" s="61">
        <v>64215</v>
      </c>
      <c r="O95" s="61">
        <v>0</v>
      </c>
      <c r="P95" s="32">
        <f>SUM(Q95:S95)</f>
        <v>426294</v>
      </c>
      <c r="Q95" s="32">
        <f t="shared" ref="Q95:S96" si="578">+E95+I95+M95</f>
        <v>215621</v>
      </c>
      <c r="R95" s="32">
        <f t="shared" si="578"/>
        <v>210673</v>
      </c>
      <c r="S95" s="32">
        <f t="shared" si="578"/>
        <v>0</v>
      </c>
      <c r="T95" s="32">
        <f>SUM(U95:W95)</f>
        <v>157434</v>
      </c>
      <c r="U95" s="32">
        <v>70132</v>
      </c>
      <c r="V95" s="61">
        <v>87302</v>
      </c>
      <c r="W95" s="61">
        <v>0</v>
      </c>
      <c r="X95" s="32">
        <f>SUM(Y95:AA95)</f>
        <v>220873</v>
      </c>
      <c r="Y95" s="32">
        <v>104888</v>
      </c>
      <c r="Z95" s="61">
        <v>115985</v>
      </c>
      <c r="AA95" s="61">
        <v>0</v>
      </c>
      <c r="AB95" s="32">
        <f>SUM(AC95:AE95)</f>
        <v>187320</v>
      </c>
      <c r="AC95" s="32">
        <v>97237</v>
      </c>
      <c r="AD95" s="61">
        <v>90083</v>
      </c>
      <c r="AE95" s="61">
        <v>0</v>
      </c>
      <c r="AF95" s="32">
        <f>SUM(AG95:AI95)</f>
        <v>565627</v>
      </c>
      <c r="AG95" s="32">
        <f t="shared" ref="AG95:AI96" si="579">+U95+Y95+AC95</f>
        <v>272257</v>
      </c>
      <c r="AH95" s="32">
        <f t="shared" si="579"/>
        <v>293370</v>
      </c>
      <c r="AI95" s="32">
        <f t="shared" si="579"/>
        <v>0</v>
      </c>
      <c r="AJ95" s="32">
        <f>SUM(AK95:AM95)</f>
        <v>207442</v>
      </c>
      <c r="AK95" s="32">
        <v>104408</v>
      </c>
      <c r="AL95" s="61">
        <v>103034</v>
      </c>
      <c r="AM95" s="61">
        <v>0</v>
      </c>
      <c r="AN95" s="32">
        <f>SUM(AO95:AQ95)</f>
        <v>213338</v>
      </c>
      <c r="AO95" s="32">
        <v>106742</v>
      </c>
      <c r="AP95" s="61">
        <v>106596</v>
      </c>
      <c r="AQ95" s="61">
        <v>0</v>
      </c>
      <c r="AR95" s="32">
        <f>SUM(AS95:AU95)</f>
        <v>130486</v>
      </c>
      <c r="AS95" s="32">
        <v>62531</v>
      </c>
      <c r="AT95" s="61">
        <v>67955</v>
      </c>
      <c r="AU95" s="61">
        <v>0</v>
      </c>
      <c r="AV95" s="32">
        <f>SUM(AW95:AY95)</f>
        <v>551266</v>
      </c>
      <c r="AW95" s="32">
        <f t="shared" ref="AW95:AY96" si="580">+AK95+AO95+AS95</f>
        <v>273681</v>
      </c>
      <c r="AX95" s="32">
        <f t="shared" si="580"/>
        <v>277585</v>
      </c>
      <c r="AY95" s="32">
        <f t="shared" si="580"/>
        <v>0</v>
      </c>
      <c r="AZ95" s="32">
        <f>SUM(BA95:BC95)</f>
        <v>148194</v>
      </c>
      <c r="BA95" s="32">
        <v>54392</v>
      </c>
      <c r="BB95" s="61">
        <v>93802</v>
      </c>
      <c r="BC95" s="61">
        <v>0</v>
      </c>
      <c r="BD95" s="32">
        <f>SUM(BE95:BG95)</f>
        <v>136317</v>
      </c>
      <c r="BE95" s="32">
        <v>82680</v>
      </c>
      <c r="BF95" s="61">
        <v>53637</v>
      </c>
      <c r="BG95" s="61">
        <v>0</v>
      </c>
      <c r="BH95" s="32">
        <f>SUM(BI95:BK95)</f>
        <v>191478</v>
      </c>
      <c r="BI95" s="32">
        <v>80550</v>
      </c>
      <c r="BJ95" s="61">
        <v>110928</v>
      </c>
      <c r="BK95" s="61">
        <v>0</v>
      </c>
      <c r="BL95" s="32">
        <f>SUM(BM95:BO95)</f>
        <v>475989</v>
      </c>
      <c r="BM95" s="32">
        <f t="shared" ref="BM95:BO96" si="581">+BA95+BE95+BI95</f>
        <v>217622</v>
      </c>
      <c r="BN95" s="32">
        <f t="shared" si="581"/>
        <v>258367</v>
      </c>
      <c r="BO95" s="32">
        <f t="shared" si="581"/>
        <v>0</v>
      </c>
      <c r="BP95" s="32">
        <f>SUM(BQ95:BS95)</f>
        <v>2019176</v>
      </c>
      <c r="BQ95" s="32">
        <f t="shared" ref="BQ95:BS96" si="582">+Q95+AG95+AW95+BM95</f>
        <v>979181</v>
      </c>
      <c r="BR95" s="32">
        <f t="shared" si="582"/>
        <v>1039995</v>
      </c>
      <c r="BS95" s="32">
        <f t="shared" si="582"/>
        <v>0</v>
      </c>
    </row>
    <row r="96" spans="1:71" s="3" customFormat="1" ht="15" customHeight="1" x14ac:dyDescent="0.25">
      <c r="A96" s="36"/>
      <c r="B96" s="34"/>
      <c r="C96" s="38" t="s">
        <v>84</v>
      </c>
      <c r="D96" s="32">
        <f>SUM(E96:G96)</f>
        <v>0</v>
      </c>
      <c r="E96" s="32">
        <v>0</v>
      </c>
      <c r="F96" s="61">
        <v>0</v>
      </c>
      <c r="G96" s="61">
        <v>0</v>
      </c>
      <c r="H96" s="32">
        <f>SUM(I96:K96)</f>
        <v>0</v>
      </c>
      <c r="I96" s="32">
        <v>0</v>
      </c>
      <c r="J96" s="61">
        <v>0</v>
      </c>
      <c r="K96" s="61">
        <v>0</v>
      </c>
      <c r="L96" s="32">
        <f>SUM(M96:O96)</f>
        <v>0</v>
      </c>
      <c r="M96" s="32">
        <v>0</v>
      </c>
      <c r="N96" s="61">
        <v>0</v>
      </c>
      <c r="O96" s="61">
        <v>0</v>
      </c>
      <c r="P96" s="32">
        <f>SUM(Q96:S96)</f>
        <v>0</v>
      </c>
      <c r="Q96" s="32">
        <f t="shared" si="578"/>
        <v>0</v>
      </c>
      <c r="R96" s="32">
        <f t="shared" si="578"/>
        <v>0</v>
      </c>
      <c r="S96" s="32">
        <f t="shared" si="578"/>
        <v>0</v>
      </c>
      <c r="T96" s="32">
        <f>SUM(U96:W96)</f>
        <v>0</v>
      </c>
      <c r="U96" s="32">
        <v>0</v>
      </c>
      <c r="V96" s="61">
        <v>0</v>
      </c>
      <c r="W96" s="61">
        <v>0</v>
      </c>
      <c r="X96" s="32">
        <f>SUM(Y96:AA96)</f>
        <v>0</v>
      </c>
      <c r="Y96" s="32">
        <v>0</v>
      </c>
      <c r="Z96" s="61">
        <v>0</v>
      </c>
      <c r="AA96" s="61">
        <v>0</v>
      </c>
      <c r="AB96" s="32">
        <f>SUM(AC96:AE96)</f>
        <v>0</v>
      </c>
      <c r="AC96" s="32">
        <v>0</v>
      </c>
      <c r="AD96" s="61">
        <v>0</v>
      </c>
      <c r="AE96" s="61">
        <v>0</v>
      </c>
      <c r="AF96" s="32">
        <f>SUM(AG96:AI96)</f>
        <v>0</v>
      </c>
      <c r="AG96" s="32">
        <f t="shared" si="579"/>
        <v>0</v>
      </c>
      <c r="AH96" s="32">
        <f t="shared" si="579"/>
        <v>0</v>
      </c>
      <c r="AI96" s="32">
        <f t="shared" si="579"/>
        <v>0</v>
      </c>
      <c r="AJ96" s="32">
        <f>SUM(AK96:AM96)</f>
        <v>0</v>
      </c>
      <c r="AK96" s="32">
        <v>0</v>
      </c>
      <c r="AL96" s="61">
        <v>0</v>
      </c>
      <c r="AM96" s="61">
        <v>0</v>
      </c>
      <c r="AN96" s="32">
        <f>SUM(AO96:AQ96)</f>
        <v>0</v>
      </c>
      <c r="AO96" s="32">
        <v>0</v>
      </c>
      <c r="AP96" s="61">
        <v>0</v>
      </c>
      <c r="AQ96" s="61">
        <v>0</v>
      </c>
      <c r="AR96" s="32">
        <f>SUM(AS96:AU96)</f>
        <v>0</v>
      </c>
      <c r="AS96" s="32">
        <v>0</v>
      </c>
      <c r="AT96" s="61">
        <v>0</v>
      </c>
      <c r="AU96" s="61">
        <v>0</v>
      </c>
      <c r="AV96" s="32">
        <f>SUM(AW96:AY96)</f>
        <v>0</v>
      </c>
      <c r="AW96" s="32">
        <f t="shared" si="580"/>
        <v>0</v>
      </c>
      <c r="AX96" s="32">
        <f t="shared" si="580"/>
        <v>0</v>
      </c>
      <c r="AY96" s="32">
        <f t="shared" si="580"/>
        <v>0</v>
      </c>
      <c r="AZ96" s="32">
        <f>SUM(BA96:BC96)</f>
        <v>0</v>
      </c>
      <c r="BA96" s="32">
        <v>0</v>
      </c>
      <c r="BB96" s="61">
        <v>0</v>
      </c>
      <c r="BC96" s="61">
        <v>0</v>
      </c>
      <c r="BD96" s="32">
        <f>SUM(BE96:BG96)</f>
        <v>0</v>
      </c>
      <c r="BE96" s="32">
        <v>0</v>
      </c>
      <c r="BF96" s="61">
        <v>0</v>
      </c>
      <c r="BG96" s="61">
        <v>0</v>
      </c>
      <c r="BH96" s="32">
        <f>SUM(BI96:BK96)</f>
        <v>0</v>
      </c>
      <c r="BI96" s="32">
        <v>0</v>
      </c>
      <c r="BJ96" s="61">
        <v>0</v>
      </c>
      <c r="BK96" s="61">
        <v>0</v>
      </c>
      <c r="BL96" s="32">
        <f>SUM(BM96:BO96)</f>
        <v>0</v>
      </c>
      <c r="BM96" s="32">
        <f t="shared" si="581"/>
        <v>0</v>
      </c>
      <c r="BN96" s="32">
        <f t="shared" si="581"/>
        <v>0</v>
      </c>
      <c r="BO96" s="32">
        <f t="shared" si="581"/>
        <v>0</v>
      </c>
      <c r="BP96" s="32">
        <f>SUM(BQ96:BS96)</f>
        <v>0</v>
      </c>
      <c r="BQ96" s="32">
        <f t="shared" si="582"/>
        <v>0</v>
      </c>
      <c r="BR96" s="32">
        <f t="shared" si="582"/>
        <v>0</v>
      </c>
      <c r="BS96" s="32">
        <f t="shared" si="582"/>
        <v>0</v>
      </c>
    </row>
    <row r="97" spans="1:71" s="3" customFormat="1" ht="15" customHeight="1" x14ac:dyDescent="0.25">
      <c r="A97" s="36"/>
      <c r="B97" s="34"/>
      <c r="C97" s="35" t="s">
        <v>85</v>
      </c>
      <c r="D97" s="32">
        <f>SUM(E97:F97)</f>
        <v>0</v>
      </c>
      <c r="E97" s="32">
        <f>SUM(E98:E99)</f>
        <v>0</v>
      </c>
      <c r="F97" s="32">
        <f>SUM(F98:F99)</f>
        <v>0</v>
      </c>
      <c r="G97" s="32">
        <f>SUM(G98:G99)</f>
        <v>0</v>
      </c>
      <c r="H97" s="32">
        <f t="shared" ref="H97" si="583">SUM(I97:J97)</f>
        <v>5946</v>
      </c>
      <c r="I97" s="32">
        <f>SUM(I98:I99)</f>
        <v>3009</v>
      </c>
      <c r="J97" s="32">
        <f>SUM(J98:J99)</f>
        <v>2937</v>
      </c>
      <c r="K97" s="32">
        <f>SUM(K98:K99)</f>
        <v>0</v>
      </c>
      <c r="L97" s="32">
        <f t="shared" ref="L97" si="584">SUM(M97:N97)</f>
        <v>6913</v>
      </c>
      <c r="M97" s="32">
        <f>SUM(M98:M99)</f>
        <v>3300</v>
      </c>
      <c r="N97" s="32">
        <f>SUM(N98:N99)</f>
        <v>3613</v>
      </c>
      <c r="O97" s="32">
        <f>SUM(O98:O99)</f>
        <v>0</v>
      </c>
      <c r="P97" s="32">
        <f t="shared" ref="P97" si="585">SUM(Q97:R97)</f>
        <v>12859</v>
      </c>
      <c r="Q97" s="32">
        <f>SUM(Q98:Q99)</f>
        <v>6309</v>
      </c>
      <c r="R97" s="32">
        <f>SUM(R98:R99)</f>
        <v>6550</v>
      </c>
      <c r="S97" s="32">
        <f>SUM(S98:S99)</f>
        <v>0</v>
      </c>
      <c r="T97" s="32">
        <f t="shared" ref="T97" si="586">SUM(U97:V97)</f>
        <v>8474</v>
      </c>
      <c r="U97" s="32">
        <f>SUM(U98:U99)</f>
        <v>3805</v>
      </c>
      <c r="V97" s="32">
        <f>SUM(V98:V99)</f>
        <v>4669</v>
      </c>
      <c r="W97" s="32">
        <f>SUM(W98:W99)</f>
        <v>0</v>
      </c>
      <c r="X97" s="32">
        <f t="shared" ref="X97" si="587">SUM(Y97:Z97)</f>
        <v>7819</v>
      </c>
      <c r="Y97" s="32">
        <f>SUM(Y98:Y99)</f>
        <v>3636</v>
      </c>
      <c r="Z97" s="32">
        <f>SUM(Z98:Z99)</f>
        <v>4183</v>
      </c>
      <c r="AA97" s="32">
        <f>SUM(AA98:AA99)</f>
        <v>0</v>
      </c>
      <c r="AB97" s="32">
        <f t="shared" ref="AB97" si="588">SUM(AC97:AD97)</f>
        <v>7986</v>
      </c>
      <c r="AC97" s="32">
        <f>SUM(AC98:AC99)</f>
        <v>3959</v>
      </c>
      <c r="AD97" s="32">
        <f>SUM(AD98:AD99)</f>
        <v>4027</v>
      </c>
      <c r="AE97" s="32">
        <f>SUM(AE98:AE99)</f>
        <v>0</v>
      </c>
      <c r="AF97" s="32">
        <f t="shared" ref="AF97" si="589">SUM(AG97:AH97)</f>
        <v>24279</v>
      </c>
      <c r="AG97" s="32">
        <f>SUM(AG98:AG99)</f>
        <v>11400</v>
      </c>
      <c r="AH97" s="32">
        <f>SUM(AH98:AH99)</f>
        <v>12879</v>
      </c>
      <c r="AI97" s="32">
        <f>SUM(AI98:AI99)</f>
        <v>0</v>
      </c>
      <c r="AJ97" s="32">
        <f t="shared" ref="AJ97" si="590">SUM(AK97:AL97)</f>
        <v>7890</v>
      </c>
      <c r="AK97" s="32">
        <f>SUM(AK98:AK99)</f>
        <v>3840</v>
      </c>
      <c r="AL97" s="32">
        <f>SUM(AL98:AL99)</f>
        <v>4050</v>
      </c>
      <c r="AM97" s="32">
        <f>SUM(AM98:AM99)</f>
        <v>0</v>
      </c>
      <c r="AN97" s="32">
        <f t="shared" ref="AN97" si="591">SUM(AO97:AP97)</f>
        <v>8385</v>
      </c>
      <c r="AO97" s="32">
        <f>SUM(AO98:AO99)</f>
        <v>3926</v>
      </c>
      <c r="AP97" s="32">
        <f>SUM(AP98:AP99)</f>
        <v>4459</v>
      </c>
      <c r="AQ97" s="32">
        <f>SUM(AQ98:AQ99)</f>
        <v>0</v>
      </c>
      <c r="AR97" s="32">
        <f t="shared" ref="AR97" si="592">SUM(AS97:AT97)</f>
        <v>7219</v>
      </c>
      <c r="AS97" s="32">
        <f>SUM(AS98:AS99)</f>
        <v>3396</v>
      </c>
      <c r="AT97" s="32">
        <f>SUM(AT98:AT99)</f>
        <v>3823</v>
      </c>
      <c r="AU97" s="32">
        <f>SUM(AU98:AU99)</f>
        <v>0</v>
      </c>
      <c r="AV97" s="32">
        <f t="shared" ref="AV97" si="593">SUM(AW97:AX97)</f>
        <v>23494</v>
      </c>
      <c r="AW97" s="32">
        <f>SUM(AW98:AW99)</f>
        <v>11162</v>
      </c>
      <c r="AX97" s="32">
        <f>SUM(AX98:AX99)</f>
        <v>12332</v>
      </c>
      <c r="AY97" s="32">
        <f>SUM(AY98:AY99)</f>
        <v>0</v>
      </c>
      <c r="AZ97" s="32">
        <f t="shared" ref="AZ97" si="594">SUM(BA97:BB97)</f>
        <v>6332</v>
      </c>
      <c r="BA97" s="32">
        <f>SUM(BA98:BA99)</f>
        <v>2180</v>
      </c>
      <c r="BB97" s="32">
        <f>SUM(BB98:BB99)</f>
        <v>4152</v>
      </c>
      <c r="BC97" s="32">
        <f>SUM(BC98:BC99)</f>
        <v>0</v>
      </c>
      <c r="BD97" s="32">
        <f t="shared" ref="BD97" si="595">SUM(BE97:BF97)</f>
        <v>5493</v>
      </c>
      <c r="BE97" s="32">
        <f>SUM(BE98:BE99)</f>
        <v>3218</v>
      </c>
      <c r="BF97" s="32">
        <f>SUM(BF98:BF99)</f>
        <v>2275</v>
      </c>
      <c r="BG97" s="32">
        <f>SUM(BG98:BG99)</f>
        <v>0</v>
      </c>
      <c r="BH97" s="32">
        <f t="shared" ref="BH97" si="596">SUM(BI97:BJ97)</f>
        <v>8843</v>
      </c>
      <c r="BI97" s="32">
        <f>SUM(BI98:BI99)</f>
        <v>3868</v>
      </c>
      <c r="BJ97" s="32">
        <f>SUM(BJ98:BJ99)</f>
        <v>4975</v>
      </c>
      <c r="BK97" s="32">
        <f>SUM(BK98:BK99)</f>
        <v>0</v>
      </c>
      <c r="BL97" s="32">
        <f t="shared" ref="BL97" si="597">SUM(BM97:BN97)</f>
        <v>20668</v>
      </c>
      <c r="BM97" s="32">
        <f>SUM(BM98:BM99)</f>
        <v>9266</v>
      </c>
      <c r="BN97" s="32">
        <f>SUM(BN98:BN99)</f>
        <v>11402</v>
      </c>
      <c r="BO97" s="32">
        <f>SUM(BO98:BO99)</f>
        <v>0</v>
      </c>
      <c r="BP97" s="32">
        <f t="shared" ref="BP97" si="598">SUM(BQ97:BR97)</f>
        <v>81300</v>
      </c>
      <c r="BQ97" s="32">
        <f>SUM(BQ98:BQ99)</f>
        <v>38137</v>
      </c>
      <c r="BR97" s="32">
        <f>SUM(BR98:BR99)</f>
        <v>43163</v>
      </c>
      <c r="BS97" s="32">
        <f>SUM(BS98:BS99)</f>
        <v>0</v>
      </c>
    </row>
    <row r="98" spans="1:71" s="3" customFormat="1" ht="15" customHeight="1" x14ac:dyDescent="0.25">
      <c r="A98" s="36"/>
      <c r="B98" s="34"/>
      <c r="C98" s="38" t="s">
        <v>86</v>
      </c>
      <c r="D98" s="32">
        <f>SUM(E98:G98)</f>
        <v>0</v>
      </c>
      <c r="E98" s="32">
        <v>0</v>
      </c>
      <c r="F98" s="61">
        <v>0</v>
      </c>
      <c r="G98" s="61">
        <v>0</v>
      </c>
      <c r="H98" s="32">
        <f>SUM(I98:K98)</f>
        <v>5946</v>
      </c>
      <c r="I98" s="32">
        <v>3009</v>
      </c>
      <c r="J98" s="61">
        <v>2937</v>
      </c>
      <c r="K98" s="61">
        <v>0</v>
      </c>
      <c r="L98" s="32">
        <f>SUM(M98:O98)</f>
        <v>6913</v>
      </c>
      <c r="M98" s="32">
        <v>3300</v>
      </c>
      <c r="N98" s="61">
        <v>3613</v>
      </c>
      <c r="O98" s="61">
        <v>0</v>
      </c>
      <c r="P98" s="32">
        <f>SUM(Q98:S98)</f>
        <v>12859</v>
      </c>
      <c r="Q98" s="32">
        <f t="shared" ref="Q98:S99" si="599">+E98+I98+M98</f>
        <v>6309</v>
      </c>
      <c r="R98" s="32">
        <f t="shared" si="599"/>
        <v>6550</v>
      </c>
      <c r="S98" s="32">
        <f t="shared" si="599"/>
        <v>0</v>
      </c>
      <c r="T98" s="32">
        <f>SUM(U98:W98)</f>
        <v>8474</v>
      </c>
      <c r="U98" s="32">
        <v>3805</v>
      </c>
      <c r="V98" s="61">
        <v>4669</v>
      </c>
      <c r="W98" s="61">
        <v>0</v>
      </c>
      <c r="X98" s="32">
        <f>SUM(Y98:AA98)</f>
        <v>7819</v>
      </c>
      <c r="Y98" s="32">
        <v>3636</v>
      </c>
      <c r="Z98" s="61">
        <v>4183</v>
      </c>
      <c r="AA98" s="61">
        <v>0</v>
      </c>
      <c r="AB98" s="32">
        <f>SUM(AC98:AE98)</f>
        <v>7986</v>
      </c>
      <c r="AC98" s="32">
        <v>3959</v>
      </c>
      <c r="AD98" s="61">
        <v>4027</v>
      </c>
      <c r="AE98" s="61">
        <v>0</v>
      </c>
      <c r="AF98" s="32">
        <f>SUM(AG98:AI98)</f>
        <v>24279</v>
      </c>
      <c r="AG98" s="32">
        <f t="shared" ref="AG98:AI99" si="600">+U98+Y98+AC98</f>
        <v>11400</v>
      </c>
      <c r="AH98" s="32">
        <f t="shared" si="600"/>
        <v>12879</v>
      </c>
      <c r="AI98" s="32">
        <f t="shared" si="600"/>
        <v>0</v>
      </c>
      <c r="AJ98" s="32">
        <f>SUM(AK98:AM98)</f>
        <v>7890</v>
      </c>
      <c r="AK98" s="32">
        <v>3840</v>
      </c>
      <c r="AL98" s="61">
        <v>4050</v>
      </c>
      <c r="AM98" s="61">
        <v>0</v>
      </c>
      <c r="AN98" s="32">
        <f>SUM(AO98:AQ98)</f>
        <v>8385</v>
      </c>
      <c r="AO98" s="32">
        <v>3926</v>
      </c>
      <c r="AP98" s="61">
        <v>4459</v>
      </c>
      <c r="AQ98" s="61">
        <v>0</v>
      </c>
      <c r="AR98" s="32">
        <f>SUM(AS98:AU98)</f>
        <v>7219</v>
      </c>
      <c r="AS98" s="32">
        <v>3396</v>
      </c>
      <c r="AT98" s="61">
        <v>3823</v>
      </c>
      <c r="AU98" s="61">
        <v>0</v>
      </c>
      <c r="AV98" s="32">
        <f>SUM(AW98:AY98)</f>
        <v>23494</v>
      </c>
      <c r="AW98" s="32">
        <f t="shared" ref="AW98:AY99" si="601">+AK98+AO98+AS98</f>
        <v>11162</v>
      </c>
      <c r="AX98" s="32">
        <f t="shared" si="601"/>
        <v>12332</v>
      </c>
      <c r="AY98" s="32">
        <f t="shared" si="601"/>
        <v>0</v>
      </c>
      <c r="AZ98" s="32">
        <f>SUM(BA98:BC98)</f>
        <v>6332</v>
      </c>
      <c r="BA98" s="32">
        <v>2180</v>
      </c>
      <c r="BB98" s="61">
        <v>4152</v>
      </c>
      <c r="BC98" s="61">
        <v>0</v>
      </c>
      <c r="BD98" s="32">
        <f>SUM(BE98:BG98)</f>
        <v>5493</v>
      </c>
      <c r="BE98" s="32">
        <v>3218</v>
      </c>
      <c r="BF98" s="61">
        <v>2275</v>
      </c>
      <c r="BG98" s="61">
        <v>0</v>
      </c>
      <c r="BH98" s="32">
        <f>SUM(BI98:BK98)</f>
        <v>8843</v>
      </c>
      <c r="BI98" s="32">
        <v>3868</v>
      </c>
      <c r="BJ98" s="61">
        <v>4975</v>
      </c>
      <c r="BK98" s="61">
        <v>0</v>
      </c>
      <c r="BL98" s="32">
        <f>SUM(BM98:BO98)</f>
        <v>20668</v>
      </c>
      <c r="BM98" s="32">
        <f t="shared" ref="BM98:BO99" si="602">+BA98+BE98+BI98</f>
        <v>9266</v>
      </c>
      <c r="BN98" s="32">
        <f t="shared" si="602"/>
        <v>11402</v>
      </c>
      <c r="BO98" s="32">
        <f t="shared" si="602"/>
        <v>0</v>
      </c>
      <c r="BP98" s="32">
        <f>SUM(BQ98:BS98)</f>
        <v>81300</v>
      </c>
      <c r="BQ98" s="32">
        <f t="shared" ref="BQ98:BS99" si="603">+Q98+AG98+AW98+BM98</f>
        <v>38137</v>
      </c>
      <c r="BR98" s="32">
        <f t="shared" si="603"/>
        <v>43163</v>
      </c>
      <c r="BS98" s="32">
        <f t="shared" si="603"/>
        <v>0</v>
      </c>
    </row>
    <row r="99" spans="1:71" s="3" customFormat="1" ht="15" customHeight="1" x14ac:dyDescent="0.25">
      <c r="A99" s="36"/>
      <c r="B99" s="34"/>
      <c r="C99" s="38" t="s">
        <v>87</v>
      </c>
      <c r="D99" s="32">
        <f>SUM(E99:G99)</f>
        <v>0</v>
      </c>
      <c r="E99" s="32">
        <v>0</v>
      </c>
      <c r="F99" s="61">
        <v>0</v>
      </c>
      <c r="G99" s="61">
        <v>0</v>
      </c>
      <c r="H99" s="32">
        <f>SUM(I99:K99)</f>
        <v>0</v>
      </c>
      <c r="I99" s="32">
        <v>0</v>
      </c>
      <c r="J99" s="61">
        <v>0</v>
      </c>
      <c r="K99" s="61">
        <v>0</v>
      </c>
      <c r="L99" s="32">
        <f>SUM(M99:O99)</f>
        <v>0</v>
      </c>
      <c r="M99" s="32">
        <v>0</v>
      </c>
      <c r="N99" s="61">
        <v>0</v>
      </c>
      <c r="O99" s="61">
        <v>0</v>
      </c>
      <c r="P99" s="32">
        <f>SUM(Q99:S99)</f>
        <v>0</v>
      </c>
      <c r="Q99" s="32">
        <f t="shared" si="599"/>
        <v>0</v>
      </c>
      <c r="R99" s="32">
        <f t="shared" si="599"/>
        <v>0</v>
      </c>
      <c r="S99" s="32">
        <f t="shared" si="599"/>
        <v>0</v>
      </c>
      <c r="T99" s="32">
        <f>SUM(U99:W99)</f>
        <v>0</v>
      </c>
      <c r="U99" s="32">
        <v>0</v>
      </c>
      <c r="V99" s="61">
        <v>0</v>
      </c>
      <c r="W99" s="61">
        <v>0</v>
      </c>
      <c r="X99" s="32">
        <f>SUM(Y99:AA99)</f>
        <v>0</v>
      </c>
      <c r="Y99" s="32">
        <v>0</v>
      </c>
      <c r="Z99" s="61">
        <v>0</v>
      </c>
      <c r="AA99" s="61">
        <v>0</v>
      </c>
      <c r="AB99" s="32">
        <f>SUM(AC99:AE99)</f>
        <v>0</v>
      </c>
      <c r="AC99" s="32">
        <v>0</v>
      </c>
      <c r="AD99" s="61">
        <v>0</v>
      </c>
      <c r="AE99" s="61">
        <v>0</v>
      </c>
      <c r="AF99" s="32">
        <f>SUM(AG99:AI99)</f>
        <v>0</v>
      </c>
      <c r="AG99" s="32">
        <f t="shared" si="600"/>
        <v>0</v>
      </c>
      <c r="AH99" s="32">
        <f t="shared" si="600"/>
        <v>0</v>
      </c>
      <c r="AI99" s="32">
        <f t="shared" si="600"/>
        <v>0</v>
      </c>
      <c r="AJ99" s="32">
        <f>SUM(AK99:AM99)</f>
        <v>0</v>
      </c>
      <c r="AK99" s="32">
        <v>0</v>
      </c>
      <c r="AL99" s="61">
        <v>0</v>
      </c>
      <c r="AM99" s="61">
        <v>0</v>
      </c>
      <c r="AN99" s="32">
        <f>SUM(AO99:AQ99)</f>
        <v>0</v>
      </c>
      <c r="AO99" s="32">
        <v>0</v>
      </c>
      <c r="AP99" s="61">
        <v>0</v>
      </c>
      <c r="AQ99" s="61">
        <v>0</v>
      </c>
      <c r="AR99" s="32">
        <f>SUM(AS99:AU99)</f>
        <v>0</v>
      </c>
      <c r="AS99" s="32">
        <v>0</v>
      </c>
      <c r="AT99" s="61">
        <v>0</v>
      </c>
      <c r="AU99" s="61">
        <v>0</v>
      </c>
      <c r="AV99" s="32">
        <f>SUM(AW99:AY99)</f>
        <v>0</v>
      </c>
      <c r="AW99" s="32">
        <f t="shared" si="601"/>
        <v>0</v>
      </c>
      <c r="AX99" s="32">
        <f t="shared" si="601"/>
        <v>0</v>
      </c>
      <c r="AY99" s="32">
        <f t="shared" si="601"/>
        <v>0</v>
      </c>
      <c r="AZ99" s="32">
        <f>SUM(BA99:BC99)</f>
        <v>0</v>
      </c>
      <c r="BA99" s="32">
        <v>0</v>
      </c>
      <c r="BB99" s="61">
        <v>0</v>
      </c>
      <c r="BC99" s="61">
        <v>0</v>
      </c>
      <c r="BD99" s="32">
        <f>SUM(BE99:BG99)</f>
        <v>0</v>
      </c>
      <c r="BE99" s="32">
        <v>0</v>
      </c>
      <c r="BF99" s="61">
        <v>0</v>
      </c>
      <c r="BG99" s="61">
        <v>0</v>
      </c>
      <c r="BH99" s="32">
        <f>SUM(BI99:BK99)</f>
        <v>0</v>
      </c>
      <c r="BI99" s="32">
        <v>0</v>
      </c>
      <c r="BJ99" s="61">
        <v>0</v>
      </c>
      <c r="BK99" s="61">
        <v>0</v>
      </c>
      <c r="BL99" s="32">
        <f>SUM(BM99:BO99)</f>
        <v>0</v>
      </c>
      <c r="BM99" s="32">
        <f t="shared" si="602"/>
        <v>0</v>
      </c>
      <c r="BN99" s="32">
        <f t="shared" si="602"/>
        <v>0</v>
      </c>
      <c r="BO99" s="32">
        <f t="shared" si="602"/>
        <v>0</v>
      </c>
      <c r="BP99" s="32">
        <f>SUM(BQ99:BS99)</f>
        <v>0</v>
      </c>
      <c r="BQ99" s="32">
        <f t="shared" si="603"/>
        <v>0</v>
      </c>
      <c r="BR99" s="32">
        <f t="shared" si="603"/>
        <v>0</v>
      </c>
      <c r="BS99" s="32">
        <f t="shared" si="603"/>
        <v>0</v>
      </c>
    </row>
    <row r="100" spans="1:71" s="3" customFormat="1" ht="15" customHeight="1" x14ac:dyDescent="0.25">
      <c r="A100" s="36"/>
      <c r="B100" s="34"/>
      <c r="C100" s="35" t="s">
        <v>88</v>
      </c>
      <c r="D100" s="32">
        <f t="shared" si="486"/>
        <v>32288</v>
      </c>
      <c r="E100" s="32">
        <f>SUM(E101:E102)</f>
        <v>19152</v>
      </c>
      <c r="F100" s="32">
        <f t="shared" ref="F100:G100" si="604">SUM(F101:F102)</f>
        <v>13136</v>
      </c>
      <c r="G100" s="32">
        <f t="shared" si="604"/>
        <v>0</v>
      </c>
      <c r="H100" s="32">
        <f t="shared" ref="H100:H107" si="605">SUM(I100:K100)</f>
        <v>20401</v>
      </c>
      <c r="I100" s="32">
        <f t="shared" ref="I100:K100" si="606">SUM(I101:I102)</f>
        <v>11136</v>
      </c>
      <c r="J100" s="32">
        <f t="shared" si="606"/>
        <v>9265</v>
      </c>
      <c r="K100" s="32">
        <f t="shared" si="606"/>
        <v>0</v>
      </c>
      <c r="L100" s="32">
        <f t="shared" ref="L100:L107" si="607">SUM(M100:O100)</f>
        <v>23760</v>
      </c>
      <c r="M100" s="32">
        <f t="shared" ref="M100:O100" si="608">SUM(M101:M102)</f>
        <v>11565</v>
      </c>
      <c r="N100" s="32">
        <f t="shared" si="608"/>
        <v>12195</v>
      </c>
      <c r="O100" s="32">
        <f t="shared" si="608"/>
        <v>0</v>
      </c>
      <c r="P100" s="32">
        <f t="shared" ref="P100" si="609">SUM(Q100:S100)</f>
        <v>76449</v>
      </c>
      <c r="Q100" s="32">
        <f t="shared" ref="Q100:S100" si="610">SUM(Q101:Q102)</f>
        <v>41853</v>
      </c>
      <c r="R100" s="32">
        <f t="shared" si="610"/>
        <v>34596</v>
      </c>
      <c r="S100" s="32">
        <f t="shared" si="610"/>
        <v>0</v>
      </c>
      <c r="T100" s="32">
        <f t="shared" ref="T100:T107" si="611">SUM(U100:W100)</f>
        <v>25859</v>
      </c>
      <c r="U100" s="32">
        <f t="shared" ref="U100:W100" si="612">SUM(U101:U102)</f>
        <v>11868</v>
      </c>
      <c r="V100" s="32">
        <f t="shared" si="612"/>
        <v>13991</v>
      </c>
      <c r="W100" s="32">
        <f t="shared" si="612"/>
        <v>0</v>
      </c>
      <c r="X100" s="32">
        <f t="shared" ref="X100:X107" si="613">SUM(Y100:AA100)</f>
        <v>25986</v>
      </c>
      <c r="Y100" s="32">
        <f t="shared" ref="Y100:AA100" si="614">SUM(Y101:Y102)</f>
        <v>11572</v>
      </c>
      <c r="Z100" s="32">
        <f t="shared" si="614"/>
        <v>14414</v>
      </c>
      <c r="AA100" s="32">
        <f t="shared" si="614"/>
        <v>0</v>
      </c>
      <c r="AB100" s="32">
        <f t="shared" ref="AB100:AB107" si="615">SUM(AC100:AE100)</f>
        <v>21523</v>
      </c>
      <c r="AC100" s="32">
        <f t="shared" ref="AC100:AE100" si="616">SUM(AC101:AC102)</f>
        <v>9728</v>
      </c>
      <c r="AD100" s="32">
        <f t="shared" si="616"/>
        <v>11795</v>
      </c>
      <c r="AE100" s="32">
        <f t="shared" si="616"/>
        <v>0</v>
      </c>
      <c r="AF100" s="32">
        <f t="shared" ref="AF100:AF107" si="617">SUM(AG100:AI100)</f>
        <v>73368</v>
      </c>
      <c r="AG100" s="32">
        <f t="shared" ref="AG100:BO100" si="618">SUM(AG101:AG102)</f>
        <v>33168</v>
      </c>
      <c r="AH100" s="32">
        <f t="shared" si="618"/>
        <v>40200</v>
      </c>
      <c r="AI100" s="32">
        <f t="shared" si="618"/>
        <v>0</v>
      </c>
      <c r="AJ100" s="32">
        <f t="shared" ref="AJ100:AJ107" si="619">SUM(AK100:AM100)</f>
        <v>24879</v>
      </c>
      <c r="AK100" s="32">
        <f t="shared" ref="AK100:AM100" si="620">SUM(AK101:AK102)</f>
        <v>11829</v>
      </c>
      <c r="AL100" s="32">
        <f t="shared" si="620"/>
        <v>13050</v>
      </c>
      <c r="AM100" s="32">
        <f t="shared" si="620"/>
        <v>0</v>
      </c>
      <c r="AN100" s="32">
        <f t="shared" ref="AN100:AN107" si="621">SUM(AO100:AQ100)</f>
        <v>27581</v>
      </c>
      <c r="AO100" s="32">
        <f t="shared" ref="AO100:AQ100" si="622">SUM(AO101:AO102)</f>
        <v>12074</v>
      </c>
      <c r="AP100" s="32">
        <f t="shared" si="622"/>
        <v>15507</v>
      </c>
      <c r="AQ100" s="32">
        <f t="shared" si="622"/>
        <v>0</v>
      </c>
      <c r="AR100" s="32">
        <f t="shared" ref="AR100:AR107" si="623">SUM(AS100:AU100)</f>
        <v>17436</v>
      </c>
      <c r="AS100" s="32">
        <f t="shared" ref="AS100:AU100" si="624">SUM(AS101:AS102)</f>
        <v>8502</v>
      </c>
      <c r="AT100" s="32">
        <f t="shared" si="624"/>
        <v>8934</v>
      </c>
      <c r="AU100" s="32">
        <f t="shared" si="624"/>
        <v>0</v>
      </c>
      <c r="AV100" s="32">
        <f t="shared" ref="AV100:AV107" si="625">SUM(AW100:AY100)</f>
        <v>69896</v>
      </c>
      <c r="AW100" s="32">
        <f t="shared" si="618"/>
        <v>32405</v>
      </c>
      <c r="AX100" s="32">
        <f t="shared" si="618"/>
        <v>37491</v>
      </c>
      <c r="AY100" s="32">
        <f t="shared" si="618"/>
        <v>0</v>
      </c>
      <c r="AZ100" s="32">
        <f t="shared" ref="AZ100:AZ107" si="626">SUM(BA100:BC100)</f>
        <v>19995</v>
      </c>
      <c r="BA100" s="32">
        <f t="shared" ref="BA100:BC100" si="627">SUM(BA101:BA102)</f>
        <v>7792</v>
      </c>
      <c r="BB100" s="32">
        <f t="shared" si="627"/>
        <v>12203</v>
      </c>
      <c r="BC100" s="32">
        <f t="shared" si="627"/>
        <v>0</v>
      </c>
      <c r="BD100" s="32">
        <f t="shared" ref="BD100:BD107" si="628">SUM(BE100:BG100)</f>
        <v>19656</v>
      </c>
      <c r="BE100" s="32">
        <f t="shared" ref="BE100:BG100" si="629">SUM(BE101:BE102)</f>
        <v>11405</v>
      </c>
      <c r="BF100" s="32">
        <f t="shared" si="629"/>
        <v>8251</v>
      </c>
      <c r="BG100" s="32">
        <f t="shared" si="629"/>
        <v>0</v>
      </c>
      <c r="BH100" s="32">
        <f t="shared" ref="BH100:BH107" si="630">SUM(BI100:BK100)</f>
        <v>31819</v>
      </c>
      <c r="BI100" s="32">
        <f t="shared" ref="BI100:BK100" si="631">SUM(BI101:BI102)</f>
        <v>14673</v>
      </c>
      <c r="BJ100" s="32">
        <f t="shared" si="631"/>
        <v>17146</v>
      </c>
      <c r="BK100" s="32">
        <f t="shared" si="631"/>
        <v>0</v>
      </c>
      <c r="BL100" s="32">
        <f t="shared" ref="BL100:BL107" si="632">SUM(BM100:BO100)</f>
        <v>71470</v>
      </c>
      <c r="BM100" s="32">
        <f t="shared" si="618"/>
        <v>33870</v>
      </c>
      <c r="BN100" s="32">
        <f t="shared" si="618"/>
        <v>37600</v>
      </c>
      <c r="BO100" s="32">
        <f t="shared" si="618"/>
        <v>0</v>
      </c>
      <c r="BP100" s="32">
        <f t="shared" ref="BP100" si="633">SUM(BQ100:BS100)</f>
        <v>291183</v>
      </c>
      <c r="BQ100" s="32">
        <f t="shared" ref="BQ100:BS100" si="634">SUM(BQ101:BQ102)</f>
        <v>141296</v>
      </c>
      <c r="BR100" s="32">
        <f t="shared" si="634"/>
        <v>149887</v>
      </c>
      <c r="BS100" s="32">
        <f t="shared" si="634"/>
        <v>0</v>
      </c>
    </row>
    <row r="101" spans="1:71" s="3" customFormat="1" ht="15" customHeight="1" x14ac:dyDescent="0.25">
      <c r="A101" s="36"/>
      <c r="B101" s="34"/>
      <c r="C101" s="38" t="s">
        <v>89</v>
      </c>
      <c r="D101" s="32">
        <f>SUM(E101:G101)</f>
        <v>32288</v>
      </c>
      <c r="E101" s="32">
        <v>19152</v>
      </c>
      <c r="F101" s="61">
        <v>13136</v>
      </c>
      <c r="G101" s="61">
        <v>0</v>
      </c>
      <c r="H101" s="32">
        <f>SUM(I101:K101)</f>
        <v>20401</v>
      </c>
      <c r="I101" s="32">
        <v>11136</v>
      </c>
      <c r="J101" s="61">
        <v>9265</v>
      </c>
      <c r="K101" s="61">
        <v>0</v>
      </c>
      <c r="L101" s="32">
        <f>SUM(M101:O101)</f>
        <v>23760</v>
      </c>
      <c r="M101" s="32">
        <v>11565</v>
      </c>
      <c r="N101" s="61">
        <v>12195</v>
      </c>
      <c r="O101" s="61">
        <v>0</v>
      </c>
      <c r="P101" s="32">
        <f>SUM(Q101:S101)</f>
        <v>76449</v>
      </c>
      <c r="Q101" s="32">
        <f t="shared" ref="Q101:S102" si="635">+E101+I101+M101</f>
        <v>41853</v>
      </c>
      <c r="R101" s="32">
        <f t="shared" si="635"/>
        <v>34596</v>
      </c>
      <c r="S101" s="32">
        <f t="shared" si="635"/>
        <v>0</v>
      </c>
      <c r="T101" s="32">
        <f>SUM(U101:W101)</f>
        <v>25859</v>
      </c>
      <c r="U101" s="32">
        <v>11868</v>
      </c>
      <c r="V101" s="61">
        <v>13991</v>
      </c>
      <c r="W101" s="61">
        <v>0</v>
      </c>
      <c r="X101" s="32">
        <f>SUM(Y101:AA101)</f>
        <v>25986</v>
      </c>
      <c r="Y101" s="32">
        <v>11572</v>
      </c>
      <c r="Z101" s="61">
        <v>14414</v>
      </c>
      <c r="AA101" s="61">
        <v>0</v>
      </c>
      <c r="AB101" s="32">
        <f>SUM(AC101:AE101)</f>
        <v>21523</v>
      </c>
      <c r="AC101" s="32">
        <v>9728</v>
      </c>
      <c r="AD101" s="61">
        <v>11795</v>
      </c>
      <c r="AE101" s="61">
        <v>0</v>
      </c>
      <c r="AF101" s="32">
        <f>SUM(AG101:AI101)</f>
        <v>73368</v>
      </c>
      <c r="AG101" s="32">
        <f t="shared" ref="AG101:AI102" si="636">+U101+Y101+AC101</f>
        <v>33168</v>
      </c>
      <c r="AH101" s="32">
        <f t="shared" si="636"/>
        <v>40200</v>
      </c>
      <c r="AI101" s="32">
        <f t="shared" si="636"/>
        <v>0</v>
      </c>
      <c r="AJ101" s="32">
        <f>SUM(AK101:AM101)</f>
        <v>24879</v>
      </c>
      <c r="AK101" s="32">
        <v>11829</v>
      </c>
      <c r="AL101" s="61">
        <v>13050</v>
      </c>
      <c r="AM101" s="61">
        <v>0</v>
      </c>
      <c r="AN101" s="32">
        <f>SUM(AO101:AQ101)</f>
        <v>27581</v>
      </c>
      <c r="AO101" s="32">
        <v>12074</v>
      </c>
      <c r="AP101" s="61">
        <v>15507</v>
      </c>
      <c r="AQ101" s="61">
        <v>0</v>
      </c>
      <c r="AR101" s="32">
        <f>SUM(AS101:AU101)</f>
        <v>17436</v>
      </c>
      <c r="AS101" s="32">
        <v>8502</v>
      </c>
      <c r="AT101" s="61">
        <v>8934</v>
      </c>
      <c r="AU101" s="61">
        <v>0</v>
      </c>
      <c r="AV101" s="32">
        <f>SUM(AW101:AY101)</f>
        <v>69896</v>
      </c>
      <c r="AW101" s="32">
        <f t="shared" ref="AW101:AY102" si="637">+AK101+AO101+AS101</f>
        <v>32405</v>
      </c>
      <c r="AX101" s="32">
        <f t="shared" si="637"/>
        <v>37491</v>
      </c>
      <c r="AY101" s="32">
        <f t="shared" si="637"/>
        <v>0</v>
      </c>
      <c r="AZ101" s="32">
        <f>SUM(BA101:BC101)</f>
        <v>19995</v>
      </c>
      <c r="BA101" s="32">
        <v>7792</v>
      </c>
      <c r="BB101" s="61">
        <v>12203</v>
      </c>
      <c r="BC101" s="61">
        <v>0</v>
      </c>
      <c r="BD101" s="32">
        <f>SUM(BE101:BG101)</f>
        <v>19656</v>
      </c>
      <c r="BE101" s="32">
        <v>11405</v>
      </c>
      <c r="BF101" s="61">
        <v>8251</v>
      </c>
      <c r="BG101" s="61">
        <v>0</v>
      </c>
      <c r="BH101" s="32">
        <f>SUM(BI101:BK101)</f>
        <v>31819</v>
      </c>
      <c r="BI101" s="32">
        <v>14673</v>
      </c>
      <c r="BJ101" s="61">
        <v>17146</v>
      </c>
      <c r="BK101" s="61">
        <v>0</v>
      </c>
      <c r="BL101" s="32">
        <f>SUM(BM101:BO101)</f>
        <v>71470</v>
      </c>
      <c r="BM101" s="32">
        <f t="shared" ref="BM101:BO102" si="638">+BA101+BE101+BI101</f>
        <v>33870</v>
      </c>
      <c r="BN101" s="32">
        <f t="shared" si="638"/>
        <v>37600</v>
      </c>
      <c r="BO101" s="32">
        <f t="shared" si="638"/>
        <v>0</v>
      </c>
      <c r="BP101" s="32">
        <f>SUM(BQ101:BS101)</f>
        <v>291183</v>
      </c>
      <c r="BQ101" s="32">
        <f t="shared" ref="BQ101:BS102" si="639">+Q101+AG101+AW101+BM101</f>
        <v>141296</v>
      </c>
      <c r="BR101" s="32">
        <f t="shared" si="639"/>
        <v>149887</v>
      </c>
      <c r="BS101" s="32">
        <f t="shared" si="639"/>
        <v>0</v>
      </c>
    </row>
    <row r="102" spans="1:71" s="3" customFormat="1" ht="15" customHeight="1" x14ac:dyDescent="0.25">
      <c r="A102" s="36"/>
      <c r="B102" s="34"/>
      <c r="C102" s="38" t="s">
        <v>90</v>
      </c>
      <c r="D102" s="32">
        <f>SUM(E102:G102)</f>
        <v>0</v>
      </c>
      <c r="E102" s="32">
        <v>0</v>
      </c>
      <c r="F102" s="61">
        <v>0</v>
      </c>
      <c r="G102" s="61">
        <v>0</v>
      </c>
      <c r="H102" s="32">
        <f>SUM(I102:K102)</f>
        <v>0</v>
      </c>
      <c r="I102" s="32">
        <v>0</v>
      </c>
      <c r="J102" s="61">
        <v>0</v>
      </c>
      <c r="K102" s="61">
        <v>0</v>
      </c>
      <c r="L102" s="32">
        <f>SUM(M102:O102)</f>
        <v>0</v>
      </c>
      <c r="M102" s="32">
        <v>0</v>
      </c>
      <c r="N102" s="61">
        <v>0</v>
      </c>
      <c r="O102" s="61">
        <v>0</v>
      </c>
      <c r="P102" s="32">
        <f>SUM(Q102:S102)</f>
        <v>0</v>
      </c>
      <c r="Q102" s="32">
        <f t="shared" si="635"/>
        <v>0</v>
      </c>
      <c r="R102" s="32">
        <f t="shared" si="635"/>
        <v>0</v>
      </c>
      <c r="S102" s="32">
        <f t="shared" si="635"/>
        <v>0</v>
      </c>
      <c r="T102" s="32">
        <f>SUM(U102:W102)</f>
        <v>0</v>
      </c>
      <c r="U102" s="32">
        <v>0</v>
      </c>
      <c r="V102" s="61">
        <v>0</v>
      </c>
      <c r="W102" s="61">
        <v>0</v>
      </c>
      <c r="X102" s="32">
        <f>SUM(Y102:AA102)</f>
        <v>0</v>
      </c>
      <c r="Y102" s="32">
        <v>0</v>
      </c>
      <c r="Z102" s="61">
        <v>0</v>
      </c>
      <c r="AA102" s="61">
        <v>0</v>
      </c>
      <c r="AB102" s="32">
        <f>SUM(AC102:AE102)</f>
        <v>0</v>
      </c>
      <c r="AC102" s="32">
        <v>0</v>
      </c>
      <c r="AD102" s="61">
        <v>0</v>
      </c>
      <c r="AE102" s="61">
        <v>0</v>
      </c>
      <c r="AF102" s="32">
        <f>SUM(AG102:AI102)</f>
        <v>0</v>
      </c>
      <c r="AG102" s="32">
        <f t="shared" si="636"/>
        <v>0</v>
      </c>
      <c r="AH102" s="32">
        <f t="shared" si="636"/>
        <v>0</v>
      </c>
      <c r="AI102" s="32">
        <f t="shared" si="636"/>
        <v>0</v>
      </c>
      <c r="AJ102" s="32">
        <f>SUM(AK102:AM102)</f>
        <v>0</v>
      </c>
      <c r="AK102" s="32">
        <v>0</v>
      </c>
      <c r="AL102" s="61">
        <v>0</v>
      </c>
      <c r="AM102" s="61">
        <v>0</v>
      </c>
      <c r="AN102" s="32">
        <f>SUM(AO102:AQ102)</f>
        <v>0</v>
      </c>
      <c r="AO102" s="32">
        <v>0</v>
      </c>
      <c r="AP102" s="61">
        <v>0</v>
      </c>
      <c r="AQ102" s="61">
        <v>0</v>
      </c>
      <c r="AR102" s="32">
        <f>SUM(AS102:AU102)</f>
        <v>0</v>
      </c>
      <c r="AS102" s="32">
        <v>0</v>
      </c>
      <c r="AT102" s="61">
        <v>0</v>
      </c>
      <c r="AU102" s="61">
        <v>0</v>
      </c>
      <c r="AV102" s="32">
        <f>SUM(AW102:AY102)</f>
        <v>0</v>
      </c>
      <c r="AW102" s="32">
        <f t="shared" si="637"/>
        <v>0</v>
      </c>
      <c r="AX102" s="32">
        <f t="shared" si="637"/>
        <v>0</v>
      </c>
      <c r="AY102" s="32">
        <f t="shared" si="637"/>
        <v>0</v>
      </c>
      <c r="AZ102" s="32">
        <f>SUM(BA102:BC102)</f>
        <v>0</v>
      </c>
      <c r="BA102" s="32">
        <v>0</v>
      </c>
      <c r="BB102" s="61">
        <v>0</v>
      </c>
      <c r="BC102" s="61">
        <v>0</v>
      </c>
      <c r="BD102" s="32">
        <f>SUM(BE102:BG102)</f>
        <v>0</v>
      </c>
      <c r="BE102" s="32">
        <v>0</v>
      </c>
      <c r="BF102" s="61">
        <v>0</v>
      </c>
      <c r="BG102" s="61">
        <v>0</v>
      </c>
      <c r="BH102" s="32">
        <f>SUM(BI102:BK102)</f>
        <v>0</v>
      </c>
      <c r="BI102" s="32">
        <v>0</v>
      </c>
      <c r="BJ102" s="61">
        <v>0</v>
      </c>
      <c r="BK102" s="61">
        <v>0</v>
      </c>
      <c r="BL102" s="32">
        <f>SUM(BM102:BO102)</f>
        <v>0</v>
      </c>
      <c r="BM102" s="32">
        <f t="shared" si="638"/>
        <v>0</v>
      </c>
      <c r="BN102" s="32">
        <f t="shared" si="638"/>
        <v>0</v>
      </c>
      <c r="BO102" s="32">
        <f t="shared" si="638"/>
        <v>0</v>
      </c>
      <c r="BP102" s="32">
        <f>SUM(BQ102:BS102)</f>
        <v>0</v>
      </c>
      <c r="BQ102" s="32">
        <f t="shared" si="639"/>
        <v>0</v>
      </c>
      <c r="BR102" s="32">
        <f t="shared" si="639"/>
        <v>0</v>
      </c>
      <c r="BS102" s="32">
        <f t="shared" si="639"/>
        <v>0</v>
      </c>
    </row>
    <row r="103" spans="1:71" s="3" customFormat="1" ht="15" customHeight="1" x14ac:dyDescent="0.25">
      <c r="A103" s="36"/>
      <c r="B103" s="34"/>
      <c r="C103" s="35" t="s">
        <v>91</v>
      </c>
      <c r="D103" s="32">
        <f t="shared" si="486"/>
        <v>46574</v>
      </c>
      <c r="E103" s="32">
        <f>SUM(E104:E106)</f>
        <v>23620</v>
      </c>
      <c r="F103" s="32">
        <f>SUM(F104:F106)</f>
        <v>22954</v>
      </c>
      <c r="G103" s="32">
        <f>SUM(G104:G106)</f>
        <v>0</v>
      </c>
      <c r="H103" s="32">
        <f t="shared" si="605"/>
        <v>30599</v>
      </c>
      <c r="I103" s="32">
        <f>SUM(I104:I106)</f>
        <v>15508</v>
      </c>
      <c r="J103" s="32">
        <f>SUM(J104:J106)</f>
        <v>15091</v>
      </c>
      <c r="K103" s="32">
        <f>SUM(K104:K106)</f>
        <v>0</v>
      </c>
      <c r="L103" s="32">
        <f t="shared" si="607"/>
        <v>33250</v>
      </c>
      <c r="M103" s="32">
        <f>SUM(M104:M106)</f>
        <v>15802</v>
      </c>
      <c r="N103" s="32">
        <f>SUM(N104:N106)</f>
        <v>17448</v>
      </c>
      <c r="O103" s="32">
        <f>SUM(O104:O106)</f>
        <v>0</v>
      </c>
      <c r="P103" s="32">
        <f t="shared" ref="P103" si="640">SUM(Q103:S103)</f>
        <v>110423</v>
      </c>
      <c r="Q103" s="32">
        <f>SUM(Q104:Q106)</f>
        <v>54930</v>
      </c>
      <c r="R103" s="32">
        <f>SUM(R104:R106)</f>
        <v>55493</v>
      </c>
      <c r="S103" s="32">
        <f>SUM(S104:S106)</f>
        <v>0</v>
      </c>
      <c r="T103" s="32">
        <f t="shared" si="611"/>
        <v>59042</v>
      </c>
      <c r="U103" s="32">
        <f>SUM(U104:U106)</f>
        <v>26943</v>
      </c>
      <c r="V103" s="32">
        <f>SUM(V104:V106)</f>
        <v>32099</v>
      </c>
      <c r="W103" s="32">
        <f>SUM(W104:W106)</f>
        <v>0</v>
      </c>
      <c r="X103" s="32">
        <f t="shared" si="613"/>
        <v>64436</v>
      </c>
      <c r="Y103" s="32">
        <f>SUM(Y104:Y106)</f>
        <v>33135</v>
      </c>
      <c r="Z103" s="32">
        <f>SUM(Z104:Z106)</f>
        <v>31301</v>
      </c>
      <c r="AA103" s="32">
        <f>SUM(AA104:AA106)</f>
        <v>0</v>
      </c>
      <c r="AB103" s="32">
        <f t="shared" si="615"/>
        <v>51812</v>
      </c>
      <c r="AC103" s="32">
        <f>SUM(AC104:AC106)</f>
        <v>26040</v>
      </c>
      <c r="AD103" s="32">
        <f>SUM(AD104:AD106)</f>
        <v>25772</v>
      </c>
      <c r="AE103" s="32">
        <f>SUM(AE104:AE106)</f>
        <v>0</v>
      </c>
      <c r="AF103" s="32">
        <f t="shared" si="617"/>
        <v>175290</v>
      </c>
      <c r="AG103" s="32">
        <f>SUM(AG104:AG106)</f>
        <v>86118</v>
      </c>
      <c r="AH103" s="32">
        <f>SUM(AH104:AH106)</f>
        <v>89172</v>
      </c>
      <c r="AI103" s="32">
        <f>SUM(AI104:AI106)</f>
        <v>0</v>
      </c>
      <c r="AJ103" s="32">
        <f t="shared" si="619"/>
        <v>52510</v>
      </c>
      <c r="AK103" s="32">
        <f>SUM(AK104:AK106)</f>
        <v>26295</v>
      </c>
      <c r="AL103" s="32">
        <f>SUM(AL104:AL106)</f>
        <v>26215</v>
      </c>
      <c r="AM103" s="32">
        <f>SUM(AM104:AM106)</f>
        <v>0</v>
      </c>
      <c r="AN103" s="32">
        <f t="shared" si="621"/>
        <v>55971</v>
      </c>
      <c r="AO103" s="32">
        <f>SUM(AO104:AO106)</f>
        <v>28221</v>
      </c>
      <c r="AP103" s="32">
        <f>SUM(AP104:AP106)</f>
        <v>27750</v>
      </c>
      <c r="AQ103" s="32">
        <f>SUM(AQ104:AQ106)</f>
        <v>0</v>
      </c>
      <c r="AR103" s="32">
        <f t="shared" si="623"/>
        <v>39566</v>
      </c>
      <c r="AS103" s="32">
        <f>SUM(AS104:AS106)</f>
        <v>19632</v>
      </c>
      <c r="AT103" s="32">
        <f>SUM(AT104:AT106)</f>
        <v>19934</v>
      </c>
      <c r="AU103" s="32">
        <f>SUM(AU104:AU106)</f>
        <v>0</v>
      </c>
      <c r="AV103" s="32">
        <f t="shared" si="625"/>
        <v>148047</v>
      </c>
      <c r="AW103" s="32">
        <f>SUM(AW104:AW106)</f>
        <v>74148</v>
      </c>
      <c r="AX103" s="32">
        <f>SUM(AX104:AX106)</f>
        <v>73899</v>
      </c>
      <c r="AY103" s="32">
        <f>SUM(AY104:AY106)</f>
        <v>0</v>
      </c>
      <c r="AZ103" s="32">
        <f t="shared" si="626"/>
        <v>44073</v>
      </c>
      <c r="BA103" s="32">
        <f>SUM(BA104:BA106)</f>
        <v>18133</v>
      </c>
      <c r="BB103" s="32">
        <f>SUM(BB104:BB106)</f>
        <v>25940</v>
      </c>
      <c r="BC103" s="32">
        <f>SUM(BC104:BC106)</f>
        <v>0</v>
      </c>
      <c r="BD103" s="32">
        <f t="shared" si="628"/>
        <v>39761</v>
      </c>
      <c r="BE103" s="32">
        <f>SUM(BE104:BE106)</f>
        <v>24205</v>
      </c>
      <c r="BF103" s="32">
        <f>SUM(BF104:BF106)</f>
        <v>15556</v>
      </c>
      <c r="BG103" s="32">
        <f>SUM(BG104:BG106)</f>
        <v>0</v>
      </c>
      <c r="BH103" s="32">
        <f t="shared" si="630"/>
        <v>56096</v>
      </c>
      <c r="BI103" s="32">
        <f>SUM(BI104:BI106)</f>
        <v>28365</v>
      </c>
      <c r="BJ103" s="32">
        <f>SUM(BJ104:BJ106)</f>
        <v>27731</v>
      </c>
      <c r="BK103" s="32">
        <f>SUM(BK104:BK106)</f>
        <v>0</v>
      </c>
      <c r="BL103" s="32">
        <f t="shared" si="632"/>
        <v>139930</v>
      </c>
      <c r="BM103" s="32">
        <f>SUM(BM104:BM106)</f>
        <v>70703</v>
      </c>
      <c r="BN103" s="32">
        <f>SUM(BN104:BN106)</f>
        <v>69227</v>
      </c>
      <c r="BO103" s="32">
        <f>SUM(BO104:BO106)</f>
        <v>0</v>
      </c>
      <c r="BP103" s="32">
        <f t="shared" ref="BP103" si="641">SUM(BQ103:BS103)</f>
        <v>573690</v>
      </c>
      <c r="BQ103" s="32">
        <f>SUM(BQ104:BQ106)</f>
        <v>285899</v>
      </c>
      <c r="BR103" s="32">
        <f>SUM(BR104:BR106)</f>
        <v>287791</v>
      </c>
      <c r="BS103" s="32">
        <f>SUM(BS104:BS106)</f>
        <v>0</v>
      </c>
    </row>
    <row r="104" spans="1:71" s="3" customFormat="1" ht="15" customHeight="1" x14ac:dyDescent="0.25">
      <c r="A104" s="36"/>
      <c r="B104" s="34"/>
      <c r="C104" s="38" t="s">
        <v>92</v>
      </c>
      <c r="D104" s="32">
        <f>SUM(E104:G104)</f>
        <v>46574</v>
      </c>
      <c r="E104" s="32">
        <v>23620</v>
      </c>
      <c r="F104" s="61">
        <v>22954</v>
      </c>
      <c r="G104" s="61">
        <v>0</v>
      </c>
      <c r="H104" s="32">
        <f>SUM(I104:K104)</f>
        <v>30599</v>
      </c>
      <c r="I104" s="32">
        <v>15508</v>
      </c>
      <c r="J104" s="61">
        <v>15091</v>
      </c>
      <c r="K104" s="61">
        <v>0</v>
      </c>
      <c r="L104" s="32">
        <f>SUM(M104:O104)</f>
        <v>33250</v>
      </c>
      <c r="M104" s="32">
        <v>15802</v>
      </c>
      <c r="N104" s="61">
        <v>17448</v>
      </c>
      <c r="O104" s="61">
        <v>0</v>
      </c>
      <c r="P104" s="32">
        <f>SUM(Q104:S104)</f>
        <v>110423</v>
      </c>
      <c r="Q104" s="32">
        <f t="shared" ref="Q104:S112" si="642">+E104+I104+M104</f>
        <v>54930</v>
      </c>
      <c r="R104" s="32">
        <f t="shared" si="642"/>
        <v>55493</v>
      </c>
      <c r="S104" s="32">
        <f t="shared" si="642"/>
        <v>0</v>
      </c>
      <c r="T104" s="32">
        <f>SUM(U104:W104)</f>
        <v>59042</v>
      </c>
      <c r="U104" s="32">
        <v>26943</v>
      </c>
      <c r="V104" s="61">
        <v>32099</v>
      </c>
      <c r="W104" s="61">
        <v>0</v>
      </c>
      <c r="X104" s="32">
        <f>SUM(Y104:AA104)</f>
        <v>64436</v>
      </c>
      <c r="Y104" s="32">
        <v>33135</v>
      </c>
      <c r="Z104" s="61">
        <v>31301</v>
      </c>
      <c r="AA104" s="61">
        <v>0</v>
      </c>
      <c r="AB104" s="32">
        <f>SUM(AC104:AE104)</f>
        <v>51812</v>
      </c>
      <c r="AC104" s="32">
        <v>26040</v>
      </c>
      <c r="AD104" s="61">
        <v>25772</v>
      </c>
      <c r="AE104" s="61">
        <v>0</v>
      </c>
      <c r="AF104" s="32">
        <f>SUM(AG104:AI104)</f>
        <v>175290</v>
      </c>
      <c r="AG104" s="32">
        <f t="shared" ref="AG104:AI112" si="643">+U104+Y104+AC104</f>
        <v>86118</v>
      </c>
      <c r="AH104" s="32">
        <f t="shared" si="643"/>
        <v>89172</v>
      </c>
      <c r="AI104" s="32">
        <f t="shared" si="643"/>
        <v>0</v>
      </c>
      <c r="AJ104" s="32">
        <f>SUM(AK104:AM104)</f>
        <v>52510</v>
      </c>
      <c r="AK104" s="32">
        <v>26295</v>
      </c>
      <c r="AL104" s="61">
        <v>26215</v>
      </c>
      <c r="AM104" s="61">
        <v>0</v>
      </c>
      <c r="AN104" s="32">
        <f>SUM(AO104:AQ104)</f>
        <v>55971</v>
      </c>
      <c r="AO104" s="32">
        <v>28221</v>
      </c>
      <c r="AP104" s="61">
        <v>27750</v>
      </c>
      <c r="AQ104" s="61">
        <v>0</v>
      </c>
      <c r="AR104" s="32">
        <f>SUM(AS104:AU104)</f>
        <v>39566</v>
      </c>
      <c r="AS104" s="32">
        <v>19632</v>
      </c>
      <c r="AT104" s="61">
        <v>19934</v>
      </c>
      <c r="AU104" s="61">
        <v>0</v>
      </c>
      <c r="AV104" s="32">
        <f>SUM(AW104:AY104)</f>
        <v>148047</v>
      </c>
      <c r="AW104" s="32">
        <f t="shared" ref="AW104:AY112" si="644">+AK104+AO104+AS104</f>
        <v>74148</v>
      </c>
      <c r="AX104" s="32">
        <f t="shared" si="644"/>
        <v>73899</v>
      </c>
      <c r="AY104" s="32">
        <f t="shared" si="644"/>
        <v>0</v>
      </c>
      <c r="AZ104" s="32">
        <f>SUM(BA104:BC104)</f>
        <v>44073</v>
      </c>
      <c r="BA104" s="32">
        <v>18133</v>
      </c>
      <c r="BB104" s="61">
        <v>25940</v>
      </c>
      <c r="BC104" s="61">
        <v>0</v>
      </c>
      <c r="BD104" s="32">
        <f>SUM(BE104:BG104)</f>
        <v>39761</v>
      </c>
      <c r="BE104" s="32">
        <v>24205</v>
      </c>
      <c r="BF104" s="61">
        <v>15556</v>
      </c>
      <c r="BG104" s="61">
        <v>0</v>
      </c>
      <c r="BH104" s="32">
        <f>SUM(BI104:BK104)</f>
        <v>56096</v>
      </c>
      <c r="BI104" s="32">
        <v>28365</v>
      </c>
      <c r="BJ104" s="61">
        <v>27731</v>
      </c>
      <c r="BK104" s="61">
        <v>0</v>
      </c>
      <c r="BL104" s="32">
        <f>SUM(BM104:BO104)</f>
        <v>139930</v>
      </c>
      <c r="BM104" s="32">
        <f t="shared" ref="BM104:BO112" si="645">+BA104+BE104+BI104</f>
        <v>70703</v>
      </c>
      <c r="BN104" s="32">
        <f t="shared" si="645"/>
        <v>69227</v>
      </c>
      <c r="BO104" s="32">
        <f t="shared" si="645"/>
        <v>0</v>
      </c>
      <c r="BP104" s="32">
        <f>SUM(BQ104:BS104)</f>
        <v>573690</v>
      </c>
      <c r="BQ104" s="32">
        <f t="shared" ref="BQ104:BS112" si="646">+Q104+AG104+AW104+BM104</f>
        <v>285899</v>
      </c>
      <c r="BR104" s="32">
        <f t="shared" si="646"/>
        <v>287791</v>
      </c>
      <c r="BS104" s="32">
        <f t="shared" si="646"/>
        <v>0</v>
      </c>
    </row>
    <row r="105" spans="1:71" s="3" customFormat="1" ht="15" customHeight="1" x14ac:dyDescent="0.25">
      <c r="A105" s="36"/>
      <c r="B105" s="34"/>
      <c r="C105" s="38" t="s">
        <v>93</v>
      </c>
      <c r="D105" s="32">
        <f>SUM(E105:G105)</f>
        <v>0</v>
      </c>
      <c r="E105" s="32">
        <v>0</v>
      </c>
      <c r="F105" s="61">
        <v>0</v>
      </c>
      <c r="G105" s="61">
        <v>0</v>
      </c>
      <c r="H105" s="32">
        <f>SUM(I105:K105)</f>
        <v>0</v>
      </c>
      <c r="I105" s="32">
        <v>0</v>
      </c>
      <c r="J105" s="61">
        <v>0</v>
      </c>
      <c r="K105" s="61">
        <v>0</v>
      </c>
      <c r="L105" s="32">
        <f>SUM(M105:O105)</f>
        <v>0</v>
      </c>
      <c r="M105" s="32">
        <v>0</v>
      </c>
      <c r="N105" s="61">
        <v>0</v>
      </c>
      <c r="O105" s="61">
        <v>0</v>
      </c>
      <c r="P105" s="32">
        <f>SUM(Q105:S105)</f>
        <v>0</v>
      </c>
      <c r="Q105" s="32">
        <f t="shared" si="642"/>
        <v>0</v>
      </c>
      <c r="R105" s="32">
        <f t="shared" si="642"/>
        <v>0</v>
      </c>
      <c r="S105" s="32">
        <f t="shared" si="642"/>
        <v>0</v>
      </c>
      <c r="T105" s="32">
        <f>SUM(U105:W105)</f>
        <v>0</v>
      </c>
      <c r="U105" s="32">
        <v>0</v>
      </c>
      <c r="V105" s="61">
        <v>0</v>
      </c>
      <c r="W105" s="61">
        <v>0</v>
      </c>
      <c r="X105" s="32">
        <f>SUM(Y105:AA105)</f>
        <v>0</v>
      </c>
      <c r="Y105" s="32">
        <v>0</v>
      </c>
      <c r="Z105" s="61">
        <v>0</v>
      </c>
      <c r="AA105" s="61">
        <v>0</v>
      </c>
      <c r="AB105" s="32">
        <f>SUM(AC105:AE105)</f>
        <v>0</v>
      </c>
      <c r="AC105" s="32">
        <v>0</v>
      </c>
      <c r="AD105" s="61">
        <v>0</v>
      </c>
      <c r="AE105" s="61">
        <v>0</v>
      </c>
      <c r="AF105" s="32">
        <f>SUM(AG105:AI105)</f>
        <v>0</v>
      </c>
      <c r="AG105" s="32">
        <f t="shared" si="643"/>
        <v>0</v>
      </c>
      <c r="AH105" s="32">
        <f t="shared" si="643"/>
        <v>0</v>
      </c>
      <c r="AI105" s="32">
        <f t="shared" si="643"/>
        <v>0</v>
      </c>
      <c r="AJ105" s="32">
        <f>SUM(AK105:AM105)</f>
        <v>0</v>
      </c>
      <c r="AK105" s="32">
        <v>0</v>
      </c>
      <c r="AL105" s="61">
        <v>0</v>
      </c>
      <c r="AM105" s="61">
        <v>0</v>
      </c>
      <c r="AN105" s="32">
        <f>SUM(AO105:AQ105)</f>
        <v>0</v>
      </c>
      <c r="AO105" s="32">
        <v>0</v>
      </c>
      <c r="AP105" s="61">
        <v>0</v>
      </c>
      <c r="AQ105" s="61">
        <v>0</v>
      </c>
      <c r="AR105" s="32">
        <f>SUM(AS105:AU105)</f>
        <v>0</v>
      </c>
      <c r="AS105" s="32">
        <v>0</v>
      </c>
      <c r="AT105" s="61">
        <v>0</v>
      </c>
      <c r="AU105" s="61">
        <v>0</v>
      </c>
      <c r="AV105" s="32">
        <f>SUM(AW105:AY105)</f>
        <v>0</v>
      </c>
      <c r="AW105" s="32">
        <f t="shared" si="644"/>
        <v>0</v>
      </c>
      <c r="AX105" s="32">
        <f t="shared" si="644"/>
        <v>0</v>
      </c>
      <c r="AY105" s="32">
        <f t="shared" si="644"/>
        <v>0</v>
      </c>
      <c r="AZ105" s="32">
        <f>SUM(BA105:BC105)</f>
        <v>0</v>
      </c>
      <c r="BA105" s="32">
        <v>0</v>
      </c>
      <c r="BB105" s="61">
        <v>0</v>
      </c>
      <c r="BC105" s="61">
        <v>0</v>
      </c>
      <c r="BD105" s="32">
        <f>SUM(BE105:BG105)</f>
        <v>0</v>
      </c>
      <c r="BE105" s="32">
        <v>0</v>
      </c>
      <c r="BF105" s="61">
        <v>0</v>
      </c>
      <c r="BG105" s="61">
        <v>0</v>
      </c>
      <c r="BH105" s="32">
        <f>SUM(BI105:BK105)</f>
        <v>0</v>
      </c>
      <c r="BI105" s="32">
        <v>0</v>
      </c>
      <c r="BJ105" s="61">
        <v>0</v>
      </c>
      <c r="BK105" s="61">
        <v>0</v>
      </c>
      <c r="BL105" s="32">
        <f>SUM(BM105:BO105)</f>
        <v>0</v>
      </c>
      <c r="BM105" s="32">
        <f t="shared" si="645"/>
        <v>0</v>
      </c>
      <c r="BN105" s="32">
        <f t="shared" si="645"/>
        <v>0</v>
      </c>
      <c r="BO105" s="32">
        <f t="shared" si="645"/>
        <v>0</v>
      </c>
      <c r="BP105" s="32">
        <f>SUM(BQ105:BS105)</f>
        <v>0</v>
      </c>
      <c r="BQ105" s="32">
        <f t="shared" si="646"/>
        <v>0</v>
      </c>
      <c r="BR105" s="32">
        <f t="shared" si="646"/>
        <v>0</v>
      </c>
      <c r="BS105" s="32">
        <f t="shared" si="646"/>
        <v>0</v>
      </c>
    </row>
    <row r="106" spans="1:71" s="3" customFormat="1" ht="15" customHeight="1" x14ac:dyDescent="0.25">
      <c r="A106" s="36"/>
      <c r="B106" s="34"/>
      <c r="C106" s="38" t="s">
        <v>94</v>
      </c>
      <c r="D106" s="32">
        <f>SUM(E106:G106)</f>
        <v>0</v>
      </c>
      <c r="E106" s="32">
        <v>0</v>
      </c>
      <c r="F106" s="61">
        <v>0</v>
      </c>
      <c r="G106" s="61">
        <v>0</v>
      </c>
      <c r="H106" s="32">
        <f>SUM(I106:K106)</f>
        <v>0</v>
      </c>
      <c r="I106" s="32">
        <v>0</v>
      </c>
      <c r="J106" s="61">
        <v>0</v>
      </c>
      <c r="K106" s="61">
        <v>0</v>
      </c>
      <c r="L106" s="32">
        <f>SUM(M106:O106)</f>
        <v>0</v>
      </c>
      <c r="M106" s="32">
        <v>0</v>
      </c>
      <c r="N106" s="61">
        <v>0</v>
      </c>
      <c r="O106" s="61">
        <v>0</v>
      </c>
      <c r="P106" s="32">
        <f>SUM(Q106:S106)</f>
        <v>0</v>
      </c>
      <c r="Q106" s="32">
        <f t="shared" si="642"/>
        <v>0</v>
      </c>
      <c r="R106" s="32">
        <f t="shared" si="642"/>
        <v>0</v>
      </c>
      <c r="S106" s="32">
        <f t="shared" si="642"/>
        <v>0</v>
      </c>
      <c r="T106" s="32">
        <f>SUM(U106:W106)</f>
        <v>0</v>
      </c>
      <c r="U106" s="32">
        <v>0</v>
      </c>
      <c r="V106" s="61">
        <v>0</v>
      </c>
      <c r="W106" s="61">
        <v>0</v>
      </c>
      <c r="X106" s="32">
        <f>SUM(Y106:AA106)</f>
        <v>0</v>
      </c>
      <c r="Y106" s="32">
        <v>0</v>
      </c>
      <c r="Z106" s="61">
        <v>0</v>
      </c>
      <c r="AA106" s="61">
        <v>0</v>
      </c>
      <c r="AB106" s="32">
        <f>SUM(AC106:AE106)</f>
        <v>0</v>
      </c>
      <c r="AC106" s="32">
        <v>0</v>
      </c>
      <c r="AD106" s="61">
        <v>0</v>
      </c>
      <c r="AE106" s="61">
        <v>0</v>
      </c>
      <c r="AF106" s="32">
        <f>SUM(AG106:AI106)</f>
        <v>0</v>
      </c>
      <c r="AG106" s="32">
        <f t="shared" si="643"/>
        <v>0</v>
      </c>
      <c r="AH106" s="32">
        <f t="shared" si="643"/>
        <v>0</v>
      </c>
      <c r="AI106" s="32">
        <f t="shared" si="643"/>
        <v>0</v>
      </c>
      <c r="AJ106" s="32">
        <f>SUM(AK106:AM106)</f>
        <v>0</v>
      </c>
      <c r="AK106" s="32">
        <v>0</v>
      </c>
      <c r="AL106" s="61">
        <v>0</v>
      </c>
      <c r="AM106" s="61">
        <v>0</v>
      </c>
      <c r="AN106" s="32">
        <f>SUM(AO106:AQ106)</f>
        <v>0</v>
      </c>
      <c r="AO106" s="32">
        <v>0</v>
      </c>
      <c r="AP106" s="61">
        <v>0</v>
      </c>
      <c r="AQ106" s="61">
        <v>0</v>
      </c>
      <c r="AR106" s="32">
        <f>SUM(AS106:AU106)</f>
        <v>0</v>
      </c>
      <c r="AS106" s="32">
        <v>0</v>
      </c>
      <c r="AT106" s="61">
        <v>0</v>
      </c>
      <c r="AU106" s="61">
        <v>0</v>
      </c>
      <c r="AV106" s="32">
        <f>SUM(AW106:AY106)</f>
        <v>0</v>
      </c>
      <c r="AW106" s="32">
        <f t="shared" si="644"/>
        <v>0</v>
      </c>
      <c r="AX106" s="32">
        <f t="shared" si="644"/>
        <v>0</v>
      </c>
      <c r="AY106" s="32">
        <f t="shared" si="644"/>
        <v>0</v>
      </c>
      <c r="AZ106" s="32">
        <f>SUM(BA106:BC106)</f>
        <v>0</v>
      </c>
      <c r="BA106" s="32">
        <v>0</v>
      </c>
      <c r="BB106" s="61">
        <v>0</v>
      </c>
      <c r="BC106" s="61">
        <v>0</v>
      </c>
      <c r="BD106" s="32">
        <f>SUM(BE106:BG106)</f>
        <v>0</v>
      </c>
      <c r="BE106" s="32">
        <v>0</v>
      </c>
      <c r="BF106" s="61">
        <v>0</v>
      </c>
      <c r="BG106" s="61">
        <v>0</v>
      </c>
      <c r="BH106" s="32">
        <f>SUM(BI106:BK106)</f>
        <v>0</v>
      </c>
      <c r="BI106" s="32">
        <v>0</v>
      </c>
      <c r="BJ106" s="61">
        <v>0</v>
      </c>
      <c r="BK106" s="61">
        <v>0</v>
      </c>
      <c r="BL106" s="32">
        <f>SUM(BM106:BO106)</f>
        <v>0</v>
      </c>
      <c r="BM106" s="32">
        <f t="shared" si="645"/>
        <v>0</v>
      </c>
      <c r="BN106" s="32">
        <f t="shared" si="645"/>
        <v>0</v>
      </c>
      <c r="BO106" s="32">
        <f t="shared" si="645"/>
        <v>0</v>
      </c>
      <c r="BP106" s="32">
        <f>SUM(BQ106:BS106)</f>
        <v>0</v>
      </c>
      <c r="BQ106" s="32">
        <f t="shared" si="646"/>
        <v>0</v>
      </c>
      <c r="BR106" s="32">
        <f t="shared" si="646"/>
        <v>0</v>
      </c>
      <c r="BS106" s="32">
        <f t="shared" si="646"/>
        <v>0</v>
      </c>
    </row>
    <row r="107" spans="1:71" s="3" customFormat="1" ht="15" customHeight="1" x14ac:dyDescent="0.25">
      <c r="A107" s="36"/>
      <c r="B107" s="34"/>
      <c r="C107" s="35" t="s">
        <v>95</v>
      </c>
      <c r="D107" s="32">
        <f t="shared" ref="D107" si="647">SUM(E107:G107)</f>
        <v>5804</v>
      </c>
      <c r="E107" s="32">
        <f>SUM(E108:E110)</f>
        <v>3247</v>
      </c>
      <c r="F107" s="61">
        <f>SUM(F108:F110)</f>
        <v>2557</v>
      </c>
      <c r="G107" s="61">
        <f>SUM(G108:G110)</f>
        <v>0</v>
      </c>
      <c r="H107" s="32">
        <f t="shared" si="605"/>
        <v>4147</v>
      </c>
      <c r="I107" s="32">
        <f t="shared" ref="I107:K107" si="648">SUM(I108:I110)</f>
        <v>2099</v>
      </c>
      <c r="J107" s="61">
        <f t="shared" si="648"/>
        <v>2048</v>
      </c>
      <c r="K107" s="61">
        <f t="shared" si="648"/>
        <v>0</v>
      </c>
      <c r="L107" s="32">
        <f t="shared" si="607"/>
        <v>3387</v>
      </c>
      <c r="M107" s="32">
        <f t="shared" ref="M107:O107" si="649">SUM(M108:M110)</f>
        <v>1946</v>
      </c>
      <c r="N107" s="61">
        <f t="shared" si="649"/>
        <v>1441</v>
      </c>
      <c r="O107" s="61">
        <f t="shared" si="649"/>
        <v>0</v>
      </c>
      <c r="P107" s="32">
        <f t="shared" ref="P107" si="650">SUM(Q107:S107)</f>
        <v>13338</v>
      </c>
      <c r="Q107" s="32">
        <f t="shared" si="642"/>
        <v>7292</v>
      </c>
      <c r="R107" s="32">
        <f t="shared" si="642"/>
        <v>6046</v>
      </c>
      <c r="S107" s="32">
        <f t="shared" si="642"/>
        <v>0</v>
      </c>
      <c r="T107" s="32">
        <f t="shared" si="611"/>
        <v>4445</v>
      </c>
      <c r="U107" s="32">
        <f t="shared" ref="U107:W107" si="651">SUM(U108:U110)</f>
        <v>2951</v>
      </c>
      <c r="V107" s="61">
        <f t="shared" si="651"/>
        <v>1494</v>
      </c>
      <c r="W107" s="61">
        <f t="shared" si="651"/>
        <v>0</v>
      </c>
      <c r="X107" s="32">
        <f t="shared" si="613"/>
        <v>8334</v>
      </c>
      <c r="Y107" s="32">
        <f t="shared" ref="Y107:AA107" si="652">SUM(Y108:Y110)</f>
        <v>4411</v>
      </c>
      <c r="Z107" s="61">
        <f t="shared" si="652"/>
        <v>3923</v>
      </c>
      <c r="AA107" s="61">
        <f t="shared" si="652"/>
        <v>0</v>
      </c>
      <c r="AB107" s="32">
        <f t="shared" si="615"/>
        <v>9299</v>
      </c>
      <c r="AC107" s="32">
        <f t="shared" ref="AC107:AE107" si="653">SUM(AC108:AC110)</f>
        <v>4502</v>
      </c>
      <c r="AD107" s="61">
        <f t="shared" si="653"/>
        <v>4797</v>
      </c>
      <c r="AE107" s="61">
        <f t="shared" si="653"/>
        <v>0</v>
      </c>
      <c r="AF107" s="32">
        <f t="shared" si="617"/>
        <v>22078</v>
      </c>
      <c r="AG107" s="32">
        <f t="shared" si="643"/>
        <v>11864</v>
      </c>
      <c r="AH107" s="32">
        <f t="shared" si="643"/>
        <v>10214</v>
      </c>
      <c r="AI107" s="32">
        <f t="shared" si="643"/>
        <v>0</v>
      </c>
      <c r="AJ107" s="32">
        <f t="shared" si="619"/>
        <v>9829</v>
      </c>
      <c r="AK107" s="32">
        <f t="shared" ref="AK107:AM107" si="654">SUM(AK108:AK110)</f>
        <v>5019</v>
      </c>
      <c r="AL107" s="61">
        <f t="shared" si="654"/>
        <v>4810</v>
      </c>
      <c r="AM107" s="61">
        <f t="shared" si="654"/>
        <v>0</v>
      </c>
      <c r="AN107" s="32">
        <f t="shared" si="621"/>
        <v>10964</v>
      </c>
      <c r="AO107" s="32">
        <f t="shared" ref="AO107:AQ107" si="655">SUM(AO108:AO110)</f>
        <v>5922</v>
      </c>
      <c r="AP107" s="61">
        <f t="shared" si="655"/>
        <v>5042</v>
      </c>
      <c r="AQ107" s="61">
        <f t="shared" si="655"/>
        <v>0</v>
      </c>
      <c r="AR107" s="32">
        <f t="shared" si="623"/>
        <v>9626</v>
      </c>
      <c r="AS107" s="32">
        <f t="shared" ref="AS107:AU107" si="656">SUM(AS108:AS110)</f>
        <v>5185</v>
      </c>
      <c r="AT107" s="61">
        <f t="shared" si="656"/>
        <v>4441</v>
      </c>
      <c r="AU107" s="61">
        <f t="shared" si="656"/>
        <v>0</v>
      </c>
      <c r="AV107" s="32">
        <f t="shared" si="625"/>
        <v>30419</v>
      </c>
      <c r="AW107" s="32">
        <f t="shared" si="644"/>
        <v>16126</v>
      </c>
      <c r="AX107" s="32">
        <f t="shared" si="644"/>
        <v>14293</v>
      </c>
      <c r="AY107" s="32">
        <f t="shared" si="644"/>
        <v>0</v>
      </c>
      <c r="AZ107" s="32">
        <f t="shared" si="626"/>
        <v>10622</v>
      </c>
      <c r="BA107" s="32">
        <f t="shared" ref="BA107:BC107" si="657">SUM(BA108:BA110)</f>
        <v>6034</v>
      </c>
      <c r="BB107" s="61">
        <f t="shared" si="657"/>
        <v>4468</v>
      </c>
      <c r="BC107" s="61">
        <f t="shared" si="657"/>
        <v>120</v>
      </c>
      <c r="BD107" s="32">
        <f t="shared" si="628"/>
        <v>8807</v>
      </c>
      <c r="BE107" s="32">
        <f t="shared" ref="BE107:BG107" si="658">SUM(BE108:BE110)</f>
        <v>4038</v>
      </c>
      <c r="BF107" s="61">
        <f t="shared" si="658"/>
        <v>4769</v>
      </c>
      <c r="BG107" s="61">
        <f t="shared" si="658"/>
        <v>0</v>
      </c>
      <c r="BH107" s="32">
        <f t="shared" si="630"/>
        <v>11627</v>
      </c>
      <c r="BI107" s="32">
        <f t="shared" ref="BI107:BK107" si="659">SUM(BI108:BI110)</f>
        <v>5427</v>
      </c>
      <c r="BJ107" s="61">
        <f t="shared" si="659"/>
        <v>6200</v>
      </c>
      <c r="BK107" s="61">
        <f t="shared" si="659"/>
        <v>0</v>
      </c>
      <c r="BL107" s="32">
        <f t="shared" si="632"/>
        <v>31056</v>
      </c>
      <c r="BM107" s="32">
        <f t="shared" si="645"/>
        <v>15499</v>
      </c>
      <c r="BN107" s="32">
        <f t="shared" si="645"/>
        <v>15437</v>
      </c>
      <c r="BO107" s="32">
        <f t="shared" si="645"/>
        <v>120</v>
      </c>
      <c r="BP107" s="32">
        <f t="shared" ref="BP107" si="660">SUM(BQ107:BS107)</f>
        <v>96891</v>
      </c>
      <c r="BQ107" s="32">
        <f t="shared" si="646"/>
        <v>50781</v>
      </c>
      <c r="BR107" s="32">
        <f t="shared" si="646"/>
        <v>45990</v>
      </c>
      <c r="BS107" s="32">
        <f t="shared" si="646"/>
        <v>120</v>
      </c>
    </row>
    <row r="108" spans="1:71" s="3" customFormat="1" ht="15" customHeight="1" x14ac:dyDescent="0.25">
      <c r="A108" s="36"/>
      <c r="B108" s="34"/>
      <c r="C108" s="38" t="s">
        <v>96</v>
      </c>
      <c r="D108" s="32">
        <f>SUM(E108:G108)</f>
        <v>5804</v>
      </c>
      <c r="E108" s="32">
        <v>3247</v>
      </c>
      <c r="F108" s="61">
        <v>2557</v>
      </c>
      <c r="G108" s="61">
        <v>0</v>
      </c>
      <c r="H108" s="32">
        <f>SUM(I108:K108)</f>
        <v>4147</v>
      </c>
      <c r="I108" s="32">
        <v>2099</v>
      </c>
      <c r="J108" s="61">
        <v>2048</v>
      </c>
      <c r="K108" s="61">
        <v>0</v>
      </c>
      <c r="L108" s="32">
        <f>SUM(M108:O108)</f>
        <v>3387</v>
      </c>
      <c r="M108" s="32">
        <v>1946</v>
      </c>
      <c r="N108" s="61">
        <v>1441</v>
      </c>
      <c r="O108" s="61">
        <v>0</v>
      </c>
      <c r="P108" s="32">
        <f>SUM(Q108:S108)</f>
        <v>13338</v>
      </c>
      <c r="Q108" s="32">
        <f t="shared" si="642"/>
        <v>7292</v>
      </c>
      <c r="R108" s="32">
        <f t="shared" si="642"/>
        <v>6046</v>
      </c>
      <c r="S108" s="32">
        <f t="shared" si="642"/>
        <v>0</v>
      </c>
      <c r="T108" s="32">
        <f>SUM(U108:W108)</f>
        <v>4445</v>
      </c>
      <c r="U108" s="32">
        <v>2951</v>
      </c>
      <c r="V108" s="61">
        <v>1494</v>
      </c>
      <c r="W108" s="61">
        <v>0</v>
      </c>
      <c r="X108" s="32">
        <f>SUM(Y108:AA108)</f>
        <v>8334</v>
      </c>
      <c r="Y108" s="32">
        <v>4411</v>
      </c>
      <c r="Z108" s="61">
        <v>3923</v>
      </c>
      <c r="AA108" s="61">
        <v>0</v>
      </c>
      <c r="AB108" s="32">
        <f>SUM(AC108:AE108)</f>
        <v>9299</v>
      </c>
      <c r="AC108" s="32">
        <v>4502</v>
      </c>
      <c r="AD108" s="61">
        <v>4797</v>
      </c>
      <c r="AE108" s="61">
        <v>0</v>
      </c>
      <c r="AF108" s="32">
        <f>SUM(AG108:AI108)</f>
        <v>22078</v>
      </c>
      <c r="AG108" s="32">
        <f t="shared" si="643"/>
        <v>11864</v>
      </c>
      <c r="AH108" s="32">
        <f t="shared" si="643"/>
        <v>10214</v>
      </c>
      <c r="AI108" s="32">
        <f t="shared" si="643"/>
        <v>0</v>
      </c>
      <c r="AJ108" s="32">
        <f>SUM(AK108:AM108)</f>
        <v>9829</v>
      </c>
      <c r="AK108" s="32">
        <v>5019</v>
      </c>
      <c r="AL108" s="61">
        <v>4810</v>
      </c>
      <c r="AM108" s="61">
        <v>0</v>
      </c>
      <c r="AN108" s="32">
        <f>SUM(AO108:AQ108)</f>
        <v>10964</v>
      </c>
      <c r="AO108" s="32">
        <v>5922</v>
      </c>
      <c r="AP108" s="61">
        <v>5042</v>
      </c>
      <c r="AQ108" s="61">
        <v>0</v>
      </c>
      <c r="AR108" s="32">
        <f>SUM(AS108:AU108)</f>
        <v>9626</v>
      </c>
      <c r="AS108" s="32">
        <v>5185</v>
      </c>
      <c r="AT108" s="61">
        <v>4441</v>
      </c>
      <c r="AU108" s="61">
        <v>0</v>
      </c>
      <c r="AV108" s="32">
        <f>SUM(AW108:AY108)</f>
        <v>30419</v>
      </c>
      <c r="AW108" s="32">
        <f t="shared" si="644"/>
        <v>16126</v>
      </c>
      <c r="AX108" s="32">
        <f t="shared" si="644"/>
        <v>14293</v>
      </c>
      <c r="AY108" s="32">
        <f t="shared" si="644"/>
        <v>0</v>
      </c>
      <c r="AZ108" s="32">
        <f>SUM(BA108:BC108)</f>
        <v>10502</v>
      </c>
      <c r="BA108" s="32">
        <v>6034</v>
      </c>
      <c r="BB108" s="61">
        <v>4468</v>
      </c>
      <c r="BC108" s="61">
        <v>0</v>
      </c>
      <c r="BD108" s="32">
        <f>SUM(BE108:BG108)</f>
        <v>8807</v>
      </c>
      <c r="BE108" s="32">
        <v>4038</v>
      </c>
      <c r="BF108" s="61">
        <v>4769</v>
      </c>
      <c r="BG108" s="61">
        <v>0</v>
      </c>
      <c r="BH108" s="32">
        <f>SUM(BI108:BK108)</f>
        <v>11627</v>
      </c>
      <c r="BI108" s="32">
        <v>5427</v>
      </c>
      <c r="BJ108" s="61">
        <v>6200</v>
      </c>
      <c r="BK108" s="61">
        <v>0</v>
      </c>
      <c r="BL108" s="32">
        <f>SUM(BM108:BO108)</f>
        <v>30936</v>
      </c>
      <c r="BM108" s="32">
        <f t="shared" si="645"/>
        <v>15499</v>
      </c>
      <c r="BN108" s="32">
        <f t="shared" si="645"/>
        <v>15437</v>
      </c>
      <c r="BO108" s="32">
        <f t="shared" si="645"/>
        <v>0</v>
      </c>
      <c r="BP108" s="32">
        <f>SUM(BQ108:BS108)</f>
        <v>96771</v>
      </c>
      <c r="BQ108" s="32">
        <f t="shared" si="646"/>
        <v>50781</v>
      </c>
      <c r="BR108" s="32">
        <f t="shared" si="646"/>
        <v>45990</v>
      </c>
      <c r="BS108" s="32">
        <f t="shared" si="646"/>
        <v>0</v>
      </c>
    </row>
    <row r="109" spans="1:71" s="3" customFormat="1" ht="15" customHeight="1" x14ac:dyDescent="0.25">
      <c r="A109" s="36"/>
      <c r="B109" s="34"/>
      <c r="C109" s="38" t="s">
        <v>97</v>
      </c>
      <c r="D109" s="32">
        <f>SUM(E109:G109)</f>
        <v>0</v>
      </c>
      <c r="E109" s="32">
        <v>0</v>
      </c>
      <c r="F109" s="61">
        <v>0</v>
      </c>
      <c r="G109" s="61">
        <v>0</v>
      </c>
      <c r="H109" s="32">
        <f>SUM(I109:K109)</f>
        <v>0</v>
      </c>
      <c r="I109" s="32">
        <v>0</v>
      </c>
      <c r="J109" s="61">
        <v>0</v>
      </c>
      <c r="K109" s="61">
        <v>0</v>
      </c>
      <c r="L109" s="32">
        <f>SUM(M109:O109)</f>
        <v>0</v>
      </c>
      <c r="M109" s="32">
        <v>0</v>
      </c>
      <c r="N109" s="61">
        <v>0</v>
      </c>
      <c r="O109" s="61">
        <v>0</v>
      </c>
      <c r="P109" s="32">
        <f>SUM(Q109:S109)</f>
        <v>0</v>
      </c>
      <c r="Q109" s="32">
        <f t="shared" si="642"/>
        <v>0</v>
      </c>
      <c r="R109" s="32">
        <f t="shared" si="642"/>
        <v>0</v>
      </c>
      <c r="S109" s="32">
        <f t="shared" si="642"/>
        <v>0</v>
      </c>
      <c r="T109" s="32">
        <f>SUM(U109:W109)</f>
        <v>0</v>
      </c>
      <c r="U109" s="32">
        <v>0</v>
      </c>
      <c r="V109" s="61">
        <v>0</v>
      </c>
      <c r="W109" s="61">
        <v>0</v>
      </c>
      <c r="X109" s="32">
        <f>SUM(Y109:AA109)</f>
        <v>0</v>
      </c>
      <c r="Y109" s="32">
        <v>0</v>
      </c>
      <c r="Z109" s="61">
        <v>0</v>
      </c>
      <c r="AA109" s="61">
        <v>0</v>
      </c>
      <c r="AB109" s="32">
        <f>SUM(AC109:AE109)</f>
        <v>0</v>
      </c>
      <c r="AC109" s="32">
        <v>0</v>
      </c>
      <c r="AD109" s="61">
        <v>0</v>
      </c>
      <c r="AE109" s="61">
        <v>0</v>
      </c>
      <c r="AF109" s="32">
        <f>SUM(AG109:AI109)</f>
        <v>0</v>
      </c>
      <c r="AG109" s="32">
        <f t="shared" si="643"/>
        <v>0</v>
      </c>
      <c r="AH109" s="32">
        <f t="shared" si="643"/>
        <v>0</v>
      </c>
      <c r="AI109" s="32">
        <f t="shared" si="643"/>
        <v>0</v>
      </c>
      <c r="AJ109" s="32">
        <f>SUM(AK109:AM109)</f>
        <v>0</v>
      </c>
      <c r="AK109" s="32">
        <v>0</v>
      </c>
      <c r="AL109" s="61">
        <v>0</v>
      </c>
      <c r="AM109" s="61">
        <v>0</v>
      </c>
      <c r="AN109" s="32">
        <f>SUM(AO109:AQ109)</f>
        <v>0</v>
      </c>
      <c r="AO109" s="32">
        <v>0</v>
      </c>
      <c r="AP109" s="61">
        <v>0</v>
      </c>
      <c r="AQ109" s="61">
        <v>0</v>
      </c>
      <c r="AR109" s="32">
        <f>SUM(AS109:AU109)</f>
        <v>0</v>
      </c>
      <c r="AS109" s="32">
        <v>0</v>
      </c>
      <c r="AT109" s="61">
        <v>0</v>
      </c>
      <c r="AU109" s="61">
        <v>0</v>
      </c>
      <c r="AV109" s="32">
        <f>SUM(AW109:AY109)</f>
        <v>0</v>
      </c>
      <c r="AW109" s="32">
        <f t="shared" si="644"/>
        <v>0</v>
      </c>
      <c r="AX109" s="32">
        <f t="shared" si="644"/>
        <v>0</v>
      </c>
      <c r="AY109" s="32">
        <f t="shared" si="644"/>
        <v>0</v>
      </c>
      <c r="AZ109" s="32">
        <f>SUM(BA109:BC109)</f>
        <v>0</v>
      </c>
      <c r="BA109" s="32">
        <v>0</v>
      </c>
      <c r="BB109" s="61">
        <v>0</v>
      </c>
      <c r="BC109" s="61">
        <v>0</v>
      </c>
      <c r="BD109" s="32">
        <f>SUM(BE109:BG109)</f>
        <v>0</v>
      </c>
      <c r="BE109" s="32">
        <v>0</v>
      </c>
      <c r="BF109" s="61">
        <v>0</v>
      </c>
      <c r="BG109" s="61">
        <v>0</v>
      </c>
      <c r="BH109" s="32">
        <f>SUM(BI109:BK109)</f>
        <v>0</v>
      </c>
      <c r="BI109" s="32">
        <v>0</v>
      </c>
      <c r="BJ109" s="61">
        <v>0</v>
      </c>
      <c r="BK109" s="61">
        <v>0</v>
      </c>
      <c r="BL109" s="32">
        <f>SUM(BM109:BO109)</f>
        <v>0</v>
      </c>
      <c r="BM109" s="32">
        <f t="shared" si="645"/>
        <v>0</v>
      </c>
      <c r="BN109" s="32">
        <f t="shared" si="645"/>
        <v>0</v>
      </c>
      <c r="BO109" s="32">
        <f t="shared" si="645"/>
        <v>0</v>
      </c>
      <c r="BP109" s="32">
        <f>SUM(BQ109:BS109)</f>
        <v>0</v>
      </c>
      <c r="BQ109" s="32">
        <f t="shared" si="646"/>
        <v>0</v>
      </c>
      <c r="BR109" s="32">
        <f t="shared" si="646"/>
        <v>0</v>
      </c>
      <c r="BS109" s="32">
        <f t="shared" si="646"/>
        <v>0</v>
      </c>
    </row>
    <row r="110" spans="1:71" s="3" customFormat="1" ht="15" customHeight="1" x14ac:dyDescent="0.25">
      <c r="A110" s="36"/>
      <c r="B110" s="34"/>
      <c r="C110" s="38" t="s">
        <v>98</v>
      </c>
      <c r="D110" s="32">
        <f>SUM(E110:G110)</f>
        <v>0</v>
      </c>
      <c r="E110" s="32">
        <v>0</v>
      </c>
      <c r="F110" s="61">
        <v>0</v>
      </c>
      <c r="G110" s="61">
        <v>0</v>
      </c>
      <c r="H110" s="32">
        <f>SUM(I110:K110)</f>
        <v>0</v>
      </c>
      <c r="I110" s="32">
        <v>0</v>
      </c>
      <c r="J110" s="61">
        <v>0</v>
      </c>
      <c r="K110" s="61">
        <v>0</v>
      </c>
      <c r="L110" s="32">
        <f>SUM(M110:O110)</f>
        <v>0</v>
      </c>
      <c r="M110" s="32">
        <v>0</v>
      </c>
      <c r="N110" s="61">
        <v>0</v>
      </c>
      <c r="O110" s="61">
        <v>0</v>
      </c>
      <c r="P110" s="32">
        <f>SUM(Q110:S110)</f>
        <v>0</v>
      </c>
      <c r="Q110" s="32">
        <f t="shared" si="642"/>
        <v>0</v>
      </c>
      <c r="R110" s="32">
        <f t="shared" si="642"/>
        <v>0</v>
      </c>
      <c r="S110" s="32">
        <f t="shared" si="642"/>
        <v>0</v>
      </c>
      <c r="T110" s="32">
        <f>SUM(U110:W110)</f>
        <v>0</v>
      </c>
      <c r="U110" s="32">
        <v>0</v>
      </c>
      <c r="V110" s="61">
        <v>0</v>
      </c>
      <c r="W110" s="61">
        <v>0</v>
      </c>
      <c r="X110" s="32">
        <f>SUM(Y110:AA110)</f>
        <v>0</v>
      </c>
      <c r="Y110" s="32">
        <v>0</v>
      </c>
      <c r="Z110" s="61">
        <v>0</v>
      </c>
      <c r="AA110" s="61">
        <v>0</v>
      </c>
      <c r="AB110" s="32">
        <f>SUM(AC110:AE110)</f>
        <v>0</v>
      </c>
      <c r="AC110" s="32">
        <v>0</v>
      </c>
      <c r="AD110" s="61">
        <v>0</v>
      </c>
      <c r="AE110" s="61">
        <v>0</v>
      </c>
      <c r="AF110" s="32">
        <f>SUM(AG110:AI110)</f>
        <v>0</v>
      </c>
      <c r="AG110" s="32">
        <f t="shared" si="643"/>
        <v>0</v>
      </c>
      <c r="AH110" s="32">
        <f t="shared" si="643"/>
        <v>0</v>
      </c>
      <c r="AI110" s="32">
        <f t="shared" si="643"/>
        <v>0</v>
      </c>
      <c r="AJ110" s="32">
        <f>SUM(AK110:AM110)</f>
        <v>0</v>
      </c>
      <c r="AK110" s="32">
        <v>0</v>
      </c>
      <c r="AL110" s="61">
        <v>0</v>
      </c>
      <c r="AM110" s="61">
        <v>0</v>
      </c>
      <c r="AN110" s="32">
        <f>SUM(AO110:AQ110)</f>
        <v>0</v>
      </c>
      <c r="AO110" s="32">
        <v>0</v>
      </c>
      <c r="AP110" s="61">
        <v>0</v>
      </c>
      <c r="AQ110" s="61">
        <v>0</v>
      </c>
      <c r="AR110" s="32">
        <f>SUM(AS110:AU110)</f>
        <v>0</v>
      </c>
      <c r="AS110" s="32">
        <v>0</v>
      </c>
      <c r="AT110" s="61">
        <v>0</v>
      </c>
      <c r="AU110" s="61">
        <v>0</v>
      </c>
      <c r="AV110" s="32">
        <f>SUM(AW110:AY110)</f>
        <v>0</v>
      </c>
      <c r="AW110" s="32">
        <f t="shared" si="644"/>
        <v>0</v>
      </c>
      <c r="AX110" s="32">
        <f t="shared" si="644"/>
        <v>0</v>
      </c>
      <c r="AY110" s="32">
        <f t="shared" si="644"/>
        <v>0</v>
      </c>
      <c r="AZ110" s="32">
        <f>SUM(BA110:BC110)</f>
        <v>120</v>
      </c>
      <c r="BA110" s="32">
        <v>0</v>
      </c>
      <c r="BB110" s="61">
        <v>0</v>
      </c>
      <c r="BC110" s="61">
        <v>120</v>
      </c>
      <c r="BD110" s="32">
        <f>SUM(BE110:BG110)</f>
        <v>0</v>
      </c>
      <c r="BE110" s="32">
        <v>0</v>
      </c>
      <c r="BF110" s="61">
        <v>0</v>
      </c>
      <c r="BG110" s="61">
        <v>0</v>
      </c>
      <c r="BH110" s="32">
        <f>SUM(BI110:BK110)</f>
        <v>0</v>
      </c>
      <c r="BI110" s="32">
        <v>0</v>
      </c>
      <c r="BJ110" s="61">
        <v>0</v>
      </c>
      <c r="BK110" s="61">
        <v>0</v>
      </c>
      <c r="BL110" s="32">
        <f>SUM(BM110:BO110)</f>
        <v>120</v>
      </c>
      <c r="BM110" s="32">
        <f t="shared" si="645"/>
        <v>0</v>
      </c>
      <c r="BN110" s="32">
        <f t="shared" si="645"/>
        <v>0</v>
      </c>
      <c r="BO110" s="32">
        <f t="shared" si="645"/>
        <v>120</v>
      </c>
      <c r="BP110" s="32">
        <f>SUM(BQ110:BS110)</f>
        <v>120</v>
      </c>
      <c r="BQ110" s="32">
        <f t="shared" si="646"/>
        <v>0</v>
      </c>
      <c r="BR110" s="32">
        <f t="shared" si="646"/>
        <v>0</v>
      </c>
      <c r="BS110" s="32">
        <f t="shared" si="646"/>
        <v>120</v>
      </c>
    </row>
    <row r="111" spans="1:71" s="3" customFormat="1" ht="15" customHeight="1" x14ac:dyDescent="0.25">
      <c r="A111" s="36"/>
      <c r="B111" s="34"/>
      <c r="C111" s="35" t="s">
        <v>51</v>
      </c>
      <c r="D111" s="32">
        <f>SUM(E111:G111)</f>
        <v>42239</v>
      </c>
      <c r="E111" s="32">
        <v>21307</v>
      </c>
      <c r="F111" s="61">
        <v>20932</v>
      </c>
      <c r="G111" s="61">
        <v>0</v>
      </c>
      <c r="H111" s="32">
        <f>SUM(I111:K111)</f>
        <v>32797</v>
      </c>
      <c r="I111" s="32">
        <v>17275</v>
      </c>
      <c r="J111" s="61">
        <v>15522</v>
      </c>
      <c r="K111" s="61">
        <v>0</v>
      </c>
      <c r="L111" s="32">
        <f>SUM(M111:O111)</f>
        <v>37530</v>
      </c>
      <c r="M111" s="32">
        <v>21654</v>
      </c>
      <c r="N111" s="61">
        <v>15876</v>
      </c>
      <c r="O111" s="61">
        <v>0</v>
      </c>
      <c r="P111" s="32">
        <f>SUM(Q111:S111)</f>
        <v>112566</v>
      </c>
      <c r="Q111" s="32">
        <f t="shared" si="642"/>
        <v>60236</v>
      </c>
      <c r="R111" s="32">
        <f t="shared" si="642"/>
        <v>52330</v>
      </c>
      <c r="S111" s="32">
        <f t="shared" si="642"/>
        <v>0</v>
      </c>
      <c r="T111" s="32">
        <f>SUM(U111:W111)</f>
        <v>63278</v>
      </c>
      <c r="U111" s="32">
        <v>35691</v>
      </c>
      <c r="V111" s="61">
        <v>27587</v>
      </c>
      <c r="W111" s="61">
        <v>0</v>
      </c>
      <c r="X111" s="32">
        <f>SUM(Y111:AA111)</f>
        <v>69111</v>
      </c>
      <c r="Y111" s="32">
        <v>36517</v>
      </c>
      <c r="Z111" s="61">
        <v>32594</v>
      </c>
      <c r="AA111" s="61">
        <v>0</v>
      </c>
      <c r="AB111" s="32">
        <f>SUM(AC111:AE111)</f>
        <v>54874</v>
      </c>
      <c r="AC111" s="32">
        <v>27675</v>
      </c>
      <c r="AD111" s="61">
        <v>27199</v>
      </c>
      <c r="AE111" s="61">
        <v>0</v>
      </c>
      <c r="AF111" s="32">
        <f>SUM(AG111:AI111)</f>
        <v>187263</v>
      </c>
      <c r="AG111" s="32">
        <f t="shared" si="643"/>
        <v>99883</v>
      </c>
      <c r="AH111" s="32">
        <f t="shared" si="643"/>
        <v>87380</v>
      </c>
      <c r="AI111" s="32">
        <f t="shared" si="643"/>
        <v>0</v>
      </c>
      <c r="AJ111" s="32">
        <f>SUM(AK111:AM111)</f>
        <v>51660</v>
      </c>
      <c r="AK111" s="32">
        <v>26709</v>
      </c>
      <c r="AL111" s="61">
        <v>24951</v>
      </c>
      <c r="AM111" s="61">
        <v>0</v>
      </c>
      <c r="AN111" s="32">
        <f>SUM(AO111:AQ111)</f>
        <v>62010</v>
      </c>
      <c r="AO111" s="32">
        <v>31307</v>
      </c>
      <c r="AP111" s="61">
        <v>30703</v>
      </c>
      <c r="AQ111" s="61">
        <v>0</v>
      </c>
      <c r="AR111" s="32">
        <f>SUM(AS111:AU111)</f>
        <v>43488</v>
      </c>
      <c r="AS111" s="32">
        <v>21727</v>
      </c>
      <c r="AT111" s="61">
        <v>21761</v>
      </c>
      <c r="AU111" s="61">
        <v>0</v>
      </c>
      <c r="AV111" s="32">
        <f>SUM(AW111:AY111)</f>
        <v>157158</v>
      </c>
      <c r="AW111" s="32">
        <f t="shared" si="644"/>
        <v>79743</v>
      </c>
      <c r="AX111" s="32">
        <f t="shared" si="644"/>
        <v>77415</v>
      </c>
      <c r="AY111" s="32">
        <f t="shared" si="644"/>
        <v>0</v>
      </c>
      <c r="AZ111" s="32">
        <f>SUM(BA111:BC111)</f>
        <v>51356</v>
      </c>
      <c r="BA111" s="32">
        <v>28388</v>
      </c>
      <c r="BB111" s="61">
        <v>22968</v>
      </c>
      <c r="BC111" s="61">
        <v>0</v>
      </c>
      <c r="BD111" s="32">
        <f>SUM(BE111:BG111)</f>
        <v>49429</v>
      </c>
      <c r="BE111" s="32">
        <v>24328</v>
      </c>
      <c r="BF111" s="61">
        <v>25101</v>
      </c>
      <c r="BG111" s="61">
        <v>0</v>
      </c>
      <c r="BH111" s="32">
        <f>SUM(BI111:BK111)</f>
        <v>67536</v>
      </c>
      <c r="BI111" s="32">
        <v>34498</v>
      </c>
      <c r="BJ111" s="61">
        <v>33038</v>
      </c>
      <c r="BK111" s="61">
        <v>0</v>
      </c>
      <c r="BL111" s="32">
        <f>SUM(BM111:BO111)</f>
        <v>168321</v>
      </c>
      <c r="BM111" s="32">
        <f t="shared" si="645"/>
        <v>87214</v>
      </c>
      <c r="BN111" s="32">
        <f t="shared" si="645"/>
        <v>81107</v>
      </c>
      <c r="BO111" s="32">
        <f t="shared" si="645"/>
        <v>0</v>
      </c>
      <c r="BP111" s="32">
        <f>SUM(BQ111:BS111)</f>
        <v>625308</v>
      </c>
      <c r="BQ111" s="32">
        <f t="shared" si="646"/>
        <v>327076</v>
      </c>
      <c r="BR111" s="32">
        <f t="shared" si="646"/>
        <v>298232</v>
      </c>
      <c r="BS111" s="32">
        <f t="shared" si="646"/>
        <v>0</v>
      </c>
    </row>
    <row r="112" spans="1:71" s="3" customFormat="1" ht="15" customHeight="1" x14ac:dyDescent="0.25">
      <c r="A112" s="36"/>
      <c r="B112" s="34"/>
      <c r="C112" s="35" t="s">
        <v>26</v>
      </c>
      <c r="D112" s="32">
        <f>SUM(E112:G112)</f>
        <v>0</v>
      </c>
      <c r="E112" s="32">
        <v>0</v>
      </c>
      <c r="F112" s="61">
        <v>0</v>
      </c>
      <c r="G112" s="61">
        <v>0</v>
      </c>
      <c r="H112" s="32">
        <f>SUM(I112:K112)</f>
        <v>0</v>
      </c>
      <c r="I112" s="32">
        <v>0</v>
      </c>
      <c r="J112" s="61">
        <v>0</v>
      </c>
      <c r="K112" s="61">
        <v>0</v>
      </c>
      <c r="L112" s="32">
        <f>SUM(M112:O112)</f>
        <v>0</v>
      </c>
      <c r="M112" s="32">
        <v>0</v>
      </c>
      <c r="N112" s="61">
        <v>0</v>
      </c>
      <c r="O112" s="61">
        <v>0</v>
      </c>
      <c r="P112" s="32">
        <f>SUM(Q112:S112)</f>
        <v>0</v>
      </c>
      <c r="Q112" s="32">
        <f t="shared" si="642"/>
        <v>0</v>
      </c>
      <c r="R112" s="32">
        <f t="shared" si="642"/>
        <v>0</v>
      </c>
      <c r="S112" s="32">
        <f t="shared" si="642"/>
        <v>0</v>
      </c>
      <c r="T112" s="32">
        <f>SUM(U112:W112)</f>
        <v>0</v>
      </c>
      <c r="U112" s="32">
        <v>0</v>
      </c>
      <c r="V112" s="61">
        <v>0</v>
      </c>
      <c r="W112" s="61">
        <v>0</v>
      </c>
      <c r="X112" s="32">
        <f>SUM(Y112:AA112)</f>
        <v>0</v>
      </c>
      <c r="Y112" s="32">
        <v>0</v>
      </c>
      <c r="Z112" s="61">
        <v>0</v>
      </c>
      <c r="AA112" s="61">
        <v>0</v>
      </c>
      <c r="AB112" s="32">
        <f>SUM(AC112:AE112)</f>
        <v>0</v>
      </c>
      <c r="AC112" s="32">
        <v>0</v>
      </c>
      <c r="AD112" s="61">
        <v>0</v>
      </c>
      <c r="AE112" s="61">
        <v>0</v>
      </c>
      <c r="AF112" s="32">
        <f>SUM(AG112:AI112)</f>
        <v>0</v>
      </c>
      <c r="AG112" s="32">
        <f t="shared" si="643"/>
        <v>0</v>
      </c>
      <c r="AH112" s="32">
        <f t="shared" si="643"/>
        <v>0</v>
      </c>
      <c r="AI112" s="32">
        <f t="shared" si="643"/>
        <v>0</v>
      </c>
      <c r="AJ112" s="32">
        <f>SUM(AK112:AM112)</f>
        <v>0</v>
      </c>
      <c r="AK112" s="32">
        <v>0</v>
      </c>
      <c r="AL112" s="61">
        <v>0</v>
      </c>
      <c r="AM112" s="61">
        <v>0</v>
      </c>
      <c r="AN112" s="32">
        <f>SUM(AO112:AQ112)</f>
        <v>0</v>
      </c>
      <c r="AO112" s="32">
        <v>0</v>
      </c>
      <c r="AP112" s="61">
        <v>0</v>
      </c>
      <c r="AQ112" s="61">
        <v>0</v>
      </c>
      <c r="AR112" s="32">
        <f>SUM(AS112:AU112)</f>
        <v>0</v>
      </c>
      <c r="AS112" s="32">
        <v>0</v>
      </c>
      <c r="AT112" s="61">
        <v>0</v>
      </c>
      <c r="AU112" s="61">
        <v>0</v>
      </c>
      <c r="AV112" s="32">
        <f>SUM(AW112:AY112)</f>
        <v>0</v>
      </c>
      <c r="AW112" s="32">
        <f t="shared" si="644"/>
        <v>0</v>
      </c>
      <c r="AX112" s="32">
        <f t="shared" si="644"/>
        <v>0</v>
      </c>
      <c r="AY112" s="32">
        <f t="shared" si="644"/>
        <v>0</v>
      </c>
      <c r="AZ112" s="32">
        <f>SUM(BA112:BC112)</f>
        <v>0</v>
      </c>
      <c r="BA112" s="32">
        <v>0</v>
      </c>
      <c r="BB112" s="61">
        <v>0</v>
      </c>
      <c r="BC112" s="61">
        <v>0</v>
      </c>
      <c r="BD112" s="32">
        <f>SUM(BE112:BG112)</f>
        <v>0</v>
      </c>
      <c r="BE112" s="32">
        <v>0</v>
      </c>
      <c r="BF112" s="61">
        <v>0</v>
      </c>
      <c r="BG112" s="61">
        <v>0</v>
      </c>
      <c r="BH112" s="32">
        <f>SUM(BI112:BK112)</f>
        <v>0</v>
      </c>
      <c r="BI112" s="32">
        <v>0</v>
      </c>
      <c r="BJ112" s="61">
        <v>0</v>
      </c>
      <c r="BK112" s="61">
        <v>0</v>
      </c>
      <c r="BL112" s="32">
        <f>SUM(BM112:BO112)</f>
        <v>0</v>
      </c>
      <c r="BM112" s="32">
        <f t="shared" si="645"/>
        <v>0</v>
      </c>
      <c r="BN112" s="32">
        <f t="shared" si="645"/>
        <v>0</v>
      </c>
      <c r="BO112" s="32">
        <f t="shared" si="645"/>
        <v>0</v>
      </c>
      <c r="BP112" s="32">
        <f>SUM(BQ112:BS112)</f>
        <v>0</v>
      </c>
      <c r="BQ112" s="32">
        <f t="shared" si="646"/>
        <v>0</v>
      </c>
      <c r="BR112" s="32">
        <f t="shared" si="646"/>
        <v>0</v>
      </c>
      <c r="BS112" s="32">
        <f t="shared" si="646"/>
        <v>0</v>
      </c>
    </row>
    <row r="113" spans="1:71" s="3" customFormat="1" ht="15" customHeight="1" x14ac:dyDescent="0.25">
      <c r="A113" s="36"/>
      <c r="B113" s="34"/>
      <c r="C113" s="38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1:71" s="3" customFormat="1" ht="15" customHeight="1" x14ac:dyDescent="0.25">
      <c r="A114" s="33"/>
      <c r="B114" s="34" t="s">
        <v>99</v>
      </c>
      <c r="C114" s="35"/>
      <c r="D114" s="32">
        <f t="shared" ref="D114:D133" si="661">SUM(E114:G114)</f>
        <v>52781</v>
      </c>
      <c r="E114" s="32">
        <f>+E115+E119+E122+E126+E130+E133+E137+E138</f>
        <v>26068</v>
      </c>
      <c r="F114" s="32">
        <f>+F115+F119+F122+F126+F130+F133+F137+F138</f>
        <v>26713</v>
      </c>
      <c r="G114" s="32">
        <f>+G115+G119+G122+G126+G130+G133+G137+G138</f>
        <v>0</v>
      </c>
      <c r="H114" s="32">
        <f t="shared" ref="H114:H119" si="662">SUM(I114:K114)</f>
        <v>55396</v>
      </c>
      <c r="I114" s="32">
        <f t="shared" ref="I114:K114" si="663">+I115+I119+I122+I126+I130+I133+I137+I138</f>
        <v>25469</v>
      </c>
      <c r="J114" s="32">
        <f t="shared" si="663"/>
        <v>27129</v>
      </c>
      <c r="K114" s="32">
        <f t="shared" si="663"/>
        <v>2798</v>
      </c>
      <c r="L114" s="32">
        <f t="shared" ref="L114:L119" si="664">SUM(M114:O114)</f>
        <v>70340</v>
      </c>
      <c r="M114" s="32">
        <f t="shared" ref="M114:O114" si="665">+M115+M119+M122+M126+M130+M133+M137+M138</f>
        <v>28948</v>
      </c>
      <c r="N114" s="32">
        <f t="shared" si="665"/>
        <v>30039</v>
      </c>
      <c r="O114" s="32">
        <f t="shared" si="665"/>
        <v>11353</v>
      </c>
      <c r="P114" s="32">
        <f>SUM(Q114:S114)</f>
        <v>178517</v>
      </c>
      <c r="Q114" s="32">
        <f>+Q115+Q119+Q122+Q126+Q130+Q133+Q137+Q138</f>
        <v>80485</v>
      </c>
      <c r="R114" s="32">
        <f>+R115+R119+R122+R126+R130+R133+R137+R138</f>
        <v>83881</v>
      </c>
      <c r="S114" s="32">
        <f>+S115+S119+S122+S126+S130+S133+S137+S138</f>
        <v>14151</v>
      </c>
      <c r="T114" s="32">
        <f t="shared" ref="T114:T119" si="666">SUM(U114:W114)</f>
        <v>66497</v>
      </c>
      <c r="U114" s="32">
        <f t="shared" ref="U114:W114" si="667">+U115+U119+U122+U126+U130+U133+U137+U138</f>
        <v>30555</v>
      </c>
      <c r="V114" s="32">
        <f t="shared" si="667"/>
        <v>30583</v>
      </c>
      <c r="W114" s="32">
        <f t="shared" si="667"/>
        <v>5359</v>
      </c>
      <c r="X114" s="32">
        <f t="shared" ref="X114:X119" si="668">SUM(Y114:AA114)</f>
        <v>49954</v>
      </c>
      <c r="Y114" s="32">
        <f t="shared" ref="Y114:AA114" si="669">+Y115+Y119+Y122+Y126+Y130+Y133+Y137+Y138</f>
        <v>24666</v>
      </c>
      <c r="Z114" s="32">
        <f t="shared" si="669"/>
        <v>25288</v>
      </c>
      <c r="AA114" s="32">
        <f t="shared" si="669"/>
        <v>0</v>
      </c>
      <c r="AB114" s="32">
        <f t="shared" ref="AB114:AB119" si="670">SUM(AC114:AE114)</f>
        <v>48771</v>
      </c>
      <c r="AC114" s="32">
        <f t="shared" ref="AC114:AE114" si="671">+AC115+AC119+AC122+AC126+AC130+AC133+AC137+AC138</f>
        <v>24537</v>
      </c>
      <c r="AD114" s="32">
        <f t="shared" si="671"/>
        <v>24234</v>
      </c>
      <c r="AE114" s="32">
        <f t="shared" si="671"/>
        <v>0</v>
      </c>
      <c r="AF114" s="32">
        <f t="shared" ref="AF114" si="672">SUM(AG114:AI114)</f>
        <v>165222</v>
      </c>
      <c r="AG114" s="32">
        <f t="shared" ref="AG114:AI114" si="673">+AG115+AG119+AG122+AG126+AG130+AG133+AG137+AG138</f>
        <v>79758</v>
      </c>
      <c r="AH114" s="32">
        <f t="shared" si="673"/>
        <v>80105</v>
      </c>
      <c r="AI114" s="32">
        <f t="shared" si="673"/>
        <v>5359</v>
      </c>
      <c r="AJ114" s="32">
        <f t="shared" ref="AJ114:AJ119" si="674">SUM(AK114:AM114)</f>
        <v>43615</v>
      </c>
      <c r="AK114" s="32">
        <f t="shared" ref="AK114:AM114" si="675">+AK115+AK119+AK122+AK126+AK130+AK133+AK137+AK138</f>
        <v>20943</v>
      </c>
      <c r="AL114" s="32">
        <f t="shared" si="675"/>
        <v>22672</v>
      </c>
      <c r="AM114" s="32">
        <f t="shared" si="675"/>
        <v>0</v>
      </c>
      <c r="AN114" s="32">
        <f t="shared" ref="AN114:AN119" si="676">SUM(AO114:AQ114)</f>
        <v>46234</v>
      </c>
      <c r="AO114" s="32">
        <f t="shared" ref="AO114:AQ114" si="677">+AO115+AO119+AO122+AO126+AO130+AO133+AO137+AO138</f>
        <v>23291</v>
      </c>
      <c r="AP114" s="32">
        <f t="shared" si="677"/>
        <v>22943</v>
      </c>
      <c r="AQ114" s="32">
        <f t="shared" si="677"/>
        <v>0</v>
      </c>
      <c r="AR114" s="32">
        <f t="shared" ref="AR114:AR119" si="678">SUM(AS114:AU114)</f>
        <v>35210</v>
      </c>
      <c r="AS114" s="32">
        <f t="shared" ref="AS114:AU114" si="679">+AS115+AS119+AS122+AS126+AS130+AS133+AS137+AS138</f>
        <v>17907</v>
      </c>
      <c r="AT114" s="32">
        <f t="shared" si="679"/>
        <v>17303</v>
      </c>
      <c r="AU114" s="32">
        <f t="shared" si="679"/>
        <v>0</v>
      </c>
      <c r="AV114" s="32">
        <f t="shared" ref="AV114" si="680">SUM(AW114:AY114)</f>
        <v>125059</v>
      </c>
      <c r="AW114" s="32">
        <f t="shared" ref="AW114:AY114" si="681">+AW115+AW119+AW122+AW126+AW130+AW133+AW137+AW138</f>
        <v>62141</v>
      </c>
      <c r="AX114" s="32">
        <f t="shared" si="681"/>
        <v>62918</v>
      </c>
      <c r="AY114" s="32">
        <f t="shared" si="681"/>
        <v>0</v>
      </c>
      <c r="AZ114" s="32">
        <f t="shared" ref="AZ114:AZ119" si="682">SUM(BA114:BC114)</f>
        <v>36194</v>
      </c>
      <c r="BA114" s="32">
        <f t="shared" ref="BA114:BC114" si="683">+BA115+BA119+BA122+BA126+BA130+BA133+BA137+BA138</f>
        <v>18672</v>
      </c>
      <c r="BB114" s="32">
        <f t="shared" si="683"/>
        <v>17522</v>
      </c>
      <c r="BC114" s="32">
        <f t="shared" si="683"/>
        <v>0</v>
      </c>
      <c r="BD114" s="32">
        <f t="shared" ref="BD114:BD119" si="684">SUM(BE114:BG114)</f>
        <v>72678</v>
      </c>
      <c r="BE114" s="32">
        <f t="shared" ref="BE114:BG114" si="685">+BE115+BE119+BE122+BE126+BE130+BE133+BE137+BE138</f>
        <v>26199</v>
      </c>
      <c r="BF114" s="32">
        <f t="shared" si="685"/>
        <v>27280</v>
      </c>
      <c r="BG114" s="32">
        <f t="shared" si="685"/>
        <v>19199</v>
      </c>
      <c r="BH114" s="32">
        <f t="shared" ref="BH114:BH119" si="686">SUM(BI114:BK114)</f>
        <v>73888</v>
      </c>
      <c r="BI114" s="32">
        <f t="shared" ref="BI114:BK114" si="687">+BI115+BI119+BI122+BI126+BI130+BI133+BI137+BI138</f>
        <v>33700</v>
      </c>
      <c r="BJ114" s="32">
        <f t="shared" si="687"/>
        <v>27116</v>
      </c>
      <c r="BK114" s="32">
        <f t="shared" si="687"/>
        <v>13072</v>
      </c>
      <c r="BL114" s="32">
        <f t="shared" ref="BL114" si="688">SUM(BM114:BO114)</f>
        <v>182760</v>
      </c>
      <c r="BM114" s="32">
        <f t="shared" ref="BM114:BO114" si="689">+BM115+BM119+BM122+BM126+BM130+BM133+BM137+BM138</f>
        <v>78571</v>
      </c>
      <c r="BN114" s="32">
        <f t="shared" si="689"/>
        <v>71918</v>
      </c>
      <c r="BO114" s="32">
        <f t="shared" si="689"/>
        <v>32271</v>
      </c>
      <c r="BP114" s="32">
        <f t="shared" ref="BP114:BP119" si="690">SUM(BQ114:BS114)</f>
        <v>651558</v>
      </c>
      <c r="BQ114" s="32">
        <f>+BQ115+BQ119+BQ122+BQ126+BQ130+BQ133+BQ137+BQ138</f>
        <v>300955</v>
      </c>
      <c r="BR114" s="32">
        <f>+BR115+BR119+BR122+BR126+BR130+BR133+BR137+BR138</f>
        <v>298822</v>
      </c>
      <c r="BS114" s="32">
        <f>+BS115+BS119+BS122+BS126+BS130+BS133+BS137+BS138</f>
        <v>51781</v>
      </c>
    </row>
    <row r="115" spans="1:71" s="3" customFormat="1" ht="15" customHeight="1" x14ac:dyDescent="0.25">
      <c r="A115" s="36"/>
      <c r="B115" s="34"/>
      <c r="C115" s="35" t="s">
        <v>100</v>
      </c>
      <c r="D115" s="32">
        <f t="shared" si="661"/>
        <v>9808</v>
      </c>
      <c r="E115" s="32">
        <f>SUM(E116:E118)</f>
        <v>4706</v>
      </c>
      <c r="F115" s="32">
        <f t="shared" ref="F115:G115" si="691">SUM(F116:F118)</f>
        <v>5102</v>
      </c>
      <c r="G115" s="32">
        <f t="shared" si="691"/>
        <v>0</v>
      </c>
      <c r="H115" s="32">
        <f t="shared" si="662"/>
        <v>8676</v>
      </c>
      <c r="I115" s="32">
        <f t="shared" ref="I115:K115" si="692">SUM(I116:I118)</f>
        <v>3574</v>
      </c>
      <c r="J115" s="32">
        <f t="shared" si="692"/>
        <v>4066</v>
      </c>
      <c r="K115" s="32">
        <f t="shared" si="692"/>
        <v>1036</v>
      </c>
      <c r="L115" s="32">
        <f t="shared" si="664"/>
        <v>21274</v>
      </c>
      <c r="M115" s="32">
        <f t="shared" ref="M115:O115" si="693">SUM(M116:M118)</f>
        <v>5355</v>
      </c>
      <c r="N115" s="32">
        <f t="shared" si="693"/>
        <v>6219</v>
      </c>
      <c r="O115" s="32">
        <f t="shared" si="693"/>
        <v>9700</v>
      </c>
      <c r="P115" s="32">
        <f t="shared" ref="P115" si="694">SUM(Q115:S115)</f>
        <v>39758</v>
      </c>
      <c r="Q115" s="32">
        <f t="shared" ref="Q115:S115" si="695">SUM(Q116:Q118)</f>
        <v>13635</v>
      </c>
      <c r="R115" s="32">
        <f t="shared" si="695"/>
        <v>15387</v>
      </c>
      <c r="S115" s="32">
        <f t="shared" si="695"/>
        <v>10736</v>
      </c>
      <c r="T115" s="32">
        <f t="shared" si="666"/>
        <v>16568</v>
      </c>
      <c r="U115" s="32">
        <f t="shared" ref="U115:W115" si="696">SUM(U116:U118)</f>
        <v>6721</v>
      </c>
      <c r="V115" s="32">
        <f t="shared" si="696"/>
        <v>5671</v>
      </c>
      <c r="W115" s="32">
        <f t="shared" si="696"/>
        <v>4176</v>
      </c>
      <c r="X115" s="32">
        <f t="shared" si="668"/>
        <v>10124</v>
      </c>
      <c r="Y115" s="32">
        <f t="shared" ref="Y115:AA115" si="697">SUM(Y116:Y118)</f>
        <v>4672</v>
      </c>
      <c r="Z115" s="32">
        <f t="shared" si="697"/>
        <v>5452</v>
      </c>
      <c r="AA115" s="32">
        <f t="shared" si="697"/>
        <v>0</v>
      </c>
      <c r="AB115" s="32">
        <f t="shared" si="670"/>
        <v>15301</v>
      </c>
      <c r="AC115" s="32">
        <f t="shared" ref="AC115:AE115" si="698">SUM(AC116:AC118)</f>
        <v>8045</v>
      </c>
      <c r="AD115" s="32">
        <f t="shared" si="698"/>
        <v>7256</v>
      </c>
      <c r="AE115" s="32">
        <f t="shared" si="698"/>
        <v>0</v>
      </c>
      <c r="AF115" s="32">
        <f t="shared" ref="AF115" si="699">SUM(AG115:AI115)</f>
        <v>41993</v>
      </c>
      <c r="AG115" s="32">
        <f t="shared" ref="AG115:BO115" si="700">SUM(AG116:AG118)</f>
        <v>19438</v>
      </c>
      <c r="AH115" s="32">
        <f t="shared" si="700"/>
        <v>18379</v>
      </c>
      <c r="AI115" s="32">
        <f t="shared" si="700"/>
        <v>4176</v>
      </c>
      <c r="AJ115" s="32">
        <f t="shared" si="674"/>
        <v>12613</v>
      </c>
      <c r="AK115" s="32">
        <f t="shared" ref="AK115:AM115" si="701">SUM(AK116:AK118)</f>
        <v>6208</v>
      </c>
      <c r="AL115" s="32">
        <f t="shared" si="701"/>
        <v>6405</v>
      </c>
      <c r="AM115" s="32">
        <f t="shared" si="701"/>
        <v>0</v>
      </c>
      <c r="AN115" s="32">
        <f t="shared" si="676"/>
        <v>10129</v>
      </c>
      <c r="AO115" s="32">
        <f t="shared" ref="AO115:AQ115" si="702">SUM(AO116:AO118)</f>
        <v>4851</v>
      </c>
      <c r="AP115" s="32">
        <f t="shared" si="702"/>
        <v>5278</v>
      </c>
      <c r="AQ115" s="32">
        <f t="shared" si="702"/>
        <v>0</v>
      </c>
      <c r="AR115" s="32">
        <f t="shared" si="678"/>
        <v>6488</v>
      </c>
      <c r="AS115" s="32">
        <f t="shared" ref="AS115:AU115" si="703">SUM(AS116:AS118)</f>
        <v>3526</v>
      </c>
      <c r="AT115" s="32">
        <f t="shared" si="703"/>
        <v>2962</v>
      </c>
      <c r="AU115" s="32">
        <f t="shared" si="703"/>
        <v>0</v>
      </c>
      <c r="AV115" s="32">
        <f t="shared" ref="AV115" si="704">SUM(AW115:AY115)</f>
        <v>29230</v>
      </c>
      <c r="AW115" s="32">
        <f t="shared" si="700"/>
        <v>14585</v>
      </c>
      <c r="AX115" s="32">
        <f t="shared" si="700"/>
        <v>14645</v>
      </c>
      <c r="AY115" s="32">
        <f t="shared" si="700"/>
        <v>0</v>
      </c>
      <c r="AZ115" s="32">
        <f t="shared" si="682"/>
        <v>6712</v>
      </c>
      <c r="BA115" s="32">
        <f t="shared" ref="BA115:BC115" si="705">SUM(BA116:BA118)</f>
        <v>3666</v>
      </c>
      <c r="BB115" s="32">
        <f t="shared" si="705"/>
        <v>3046</v>
      </c>
      <c r="BC115" s="32">
        <f t="shared" si="705"/>
        <v>0</v>
      </c>
      <c r="BD115" s="32">
        <f t="shared" si="684"/>
        <v>25645</v>
      </c>
      <c r="BE115" s="32">
        <f t="shared" ref="BE115:BG115" si="706">SUM(BE116:BE118)</f>
        <v>4235</v>
      </c>
      <c r="BF115" s="32">
        <f t="shared" si="706"/>
        <v>3371</v>
      </c>
      <c r="BG115" s="32">
        <f t="shared" si="706"/>
        <v>18039</v>
      </c>
      <c r="BH115" s="32">
        <f t="shared" si="686"/>
        <v>21331</v>
      </c>
      <c r="BI115" s="32">
        <f t="shared" ref="BI115:BK115" si="707">SUM(BI116:BI118)</f>
        <v>6780</v>
      </c>
      <c r="BJ115" s="32">
        <f t="shared" si="707"/>
        <v>5469</v>
      </c>
      <c r="BK115" s="32">
        <f t="shared" si="707"/>
        <v>9082</v>
      </c>
      <c r="BL115" s="32">
        <f t="shared" ref="BL115" si="708">SUM(BM115:BO115)</f>
        <v>53688</v>
      </c>
      <c r="BM115" s="32">
        <f t="shared" si="700"/>
        <v>14681</v>
      </c>
      <c r="BN115" s="32">
        <f t="shared" si="700"/>
        <v>11886</v>
      </c>
      <c r="BO115" s="32">
        <f t="shared" si="700"/>
        <v>27121</v>
      </c>
      <c r="BP115" s="32">
        <f t="shared" ref="BP115" si="709">SUM(BQ115:BS115)</f>
        <v>164669</v>
      </c>
      <c r="BQ115" s="32">
        <f t="shared" ref="BQ115:BS115" si="710">SUM(BQ116:BQ118)</f>
        <v>62339</v>
      </c>
      <c r="BR115" s="32">
        <f t="shared" si="710"/>
        <v>60297</v>
      </c>
      <c r="BS115" s="32">
        <f t="shared" si="710"/>
        <v>42033</v>
      </c>
    </row>
    <row r="116" spans="1:71" s="3" customFormat="1" ht="15" customHeight="1" x14ac:dyDescent="0.25">
      <c r="A116" s="36"/>
      <c r="B116" s="34"/>
      <c r="C116" s="38" t="s">
        <v>101</v>
      </c>
      <c r="D116" s="32">
        <f>SUM(E116:G116)</f>
        <v>9808</v>
      </c>
      <c r="E116" s="32">
        <v>4706</v>
      </c>
      <c r="F116" s="61">
        <v>5102</v>
      </c>
      <c r="G116" s="61">
        <v>0</v>
      </c>
      <c r="H116" s="32">
        <f>SUM(I116:K116)</f>
        <v>7640</v>
      </c>
      <c r="I116" s="32">
        <v>3574</v>
      </c>
      <c r="J116" s="61">
        <v>4066</v>
      </c>
      <c r="K116" s="61">
        <v>0</v>
      </c>
      <c r="L116" s="32">
        <f>SUM(M116:O116)</f>
        <v>10475</v>
      </c>
      <c r="M116" s="32">
        <v>4827</v>
      </c>
      <c r="N116" s="61">
        <v>5648</v>
      </c>
      <c r="O116" s="61">
        <v>0</v>
      </c>
      <c r="P116" s="32">
        <f>SUM(Q116:S116)</f>
        <v>27923</v>
      </c>
      <c r="Q116" s="32">
        <f t="shared" ref="Q116:S118" si="711">+E116+I116+M116</f>
        <v>13107</v>
      </c>
      <c r="R116" s="32">
        <f t="shared" si="711"/>
        <v>14816</v>
      </c>
      <c r="S116" s="32">
        <f t="shared" si="711"/>
        <v>0</v>
      </c>
      <c r="T116" s="32">
        <f>SUM(U116:W116)</f>
        <v>10243</v>
      </c>
      <c r="U116" s="32">
        <v>5660</v>
      </c>
      <c r="V116" s="61">
        <v>4583</v>
      </c>
      <c r="W116" s="61">
        <v>0</v>
      </c>
      <c r="X116" s="32">
        <f>SUM(Y116:AA116)</f>
        <v>7738</v>
      </c>
      <c r="Y116" s="32">
        <v>3461</v>
      </c>
      <c r="Z116" s="61">
        <v>4277</v>
      </c>
      <c r="AA116" s="61">
        <v>0</v>
      </c>
      <c r="AB116" s="32">
        <f>SUM(AC116:AE116)</f>
        <v>13530</v>
      </c>
      <c r="AC116" s="32">
        <v>7092</v>
      </c>
      <c r="AD116" s="61">
        <v>6438</v>
      </c>
      <c r="AE116" s="61">
        <v>0</v>
      </c>
      <c r="AF116" s="32">
        <f>SUM(AG116:AI116)</f>
        <v>31511</v>
      </c>
      <c r="AG116" s="32">
        <f t="shared" ref="AG116:AI118" si="712">+U116+Y116+AC116</f>
        <v>16213</v>
      </c>
      <c r="AH116" s="32">
        <f t="shared" si="712"/>
        <v>15298</v>
      </c>
      <c r="AI116" s="32">
        <f t="shared" si="712"/>
        <v>0</v>
      </c>
      <c r="AJ116" s="32">
        <f>SUM(AK116:AM116)</f>
        <v>12474</v>
      </c>
      <c r="AK116" s="32">
        <v>6126</v>
      </c>
      <c r="AL116" s="61">
        <v>6348</v>
      </c>
      <c r="AM116" s="61">
        <v>0</v>
      </c>
      <c r="AN116" s="32">
        <f>SUM(AO116:AQ116)</f>
        <v>10087</v>
      </c>
      <c r="AO116" s="32">
        <v>4830</v>
      </c>
      <c r="AP116" s="61">
        <v>5257</v>
      </c>
      <c r="AQ116" s="61">
        <v>0</v>
      </c>
      <c r="AR116" s="32">
        <f>SUM(AS116:AU116)</f>
        <v>6488</v>
      </c>
      <c r="AS116" s="32">
        <v>3526</v>
      </c>
      <c r="AT116" s="61">
        <v>2962</v>
      </c>
      <c r="AU116" s="61">
        <v>0</v>
      </c>
      <c r="AV116" s="32">
        <f>SUM(AW116:AY116)</f>
        <v>29049</v>
      </c>
      <c r="AW116" s="32">
        <f t="shared" ref="AW116:AY118" si="713">+AK116+AO116+AS116</f>
        <v>14482</v>
      </c>
      <c r="AX116" s="32">
        <f t="shared" si="713"/>
        <v>14567</v>
      </c>
      <c r="AY116" s="32">
        <f t="shared" si="713"/>
        <v>0</v>
      </c>
      <c r="AZ116" s="32">
        <f>SUM(BA116:BC116)</f>
        <v>6712</v>
      </c>
      <c r="BA116" s="32">
        <v>3666</v>
      </c>
      <c r="BB116" s="61">
        <v>3046</v>
      </c>
      <c r="BC116" s="61">
        <v>0</v>
      </c>
      <c r="BD116" s="32">
        <f>SUM(BE116:BG116)</f>
        <v>7598</v>
      </c>
      <c r="BE116" s="32">
        <v>4235</v>
      </c>
      <c r="BF116" s="61">
        <v>3363</v>
      </c>
      <c r="BG116" s="61">
        <v>0</v>
      </c>
      <c r="BH116" s="32">
        <f>SUM(BI116:BK116)</f>
        <v>12236</v>
      </c>
      <c r="BI116" s="32">
        <v>6780</v>
      </c>
      <c r="BJ116" s="61">
        <v>5456</v>
      </c>
      <c r="BK116" s="61">
        <v>0</v>
      </c>
      <c r="BL116" s="32">
        <f>SUM(BM116:BO116)</f>
        <v>26546</v>
      </c>
      <c r="BM116" s="32">
        <f t="shared" ref="BM116:BO118" si="714">+BA116+BE116+BI116</f>
        <v>14681</v>
      </c>
      <c r="BN116" s="32">
        <f t="shared" si="714"/>
        <v>11865</v>
      </c>
      <c r="BO116" s="32">
        <f t="shared" si="714"/>
        <v>0</v>
      </c>
      <c r="BP116" s="32">
        <f>SUM(BQ116:BS116)</f>
        <v>115029</v>
      </c>
      <c r="BQ116" s="32">
        <f t="shared" ref="BQ116:BS118" si="715">+Q116+AG116+AW116+BM116</f>
        <v>58483</v>
      </c>
      <c r="BR116" s="32">
        <f t="shared" si="715"/>
        <v>56546</v>
      </c>
      <c r="BS116" s="32">
        <f t="shared" si="715"/>
        <v>0</v>
      </c>
    </row>
    <row r="117" spans="1:71" s="3" customFormat="1" ht="15" customHeight="1" x14ac:dyDescent="0.25">
      <c r="A117" s="36"/>
      <c r="B117" s="34"/>
      <c r="C117" s="38" t="s">
        <v>100</v>
      </c>
      <c r="D117" s="32">
        <f>SUM(E117:G117)</f>
        <v>0</v>
      </c>
      <c r="E117" s="32">
        <v>0</v>
      </c>
      <c r="F117" s="61">
        <v>0</v>
      </c>
      <c r="G117" s="61">
        <v>0</v>
      </c>
      <c r="H117" s="32">
        <f>SUM(I117:K117)</f>
        <v>1036</v>
      </c>
      <c r="I117" s="32">
        <v>0</v>
      </c>
      <c r="J117" s="61">
        <v>0</v>
      </c>
      <c r="K117" s="61">
        <v>1036</v>
      </c>
      <c r="L117" s="32">
        <f>SUM(M117:O117)</f>
        <v>10737</v>
      </c>
      <c r="M117" s="32">
        <v>497</v>
      </c>
      <c r="N117" s="61">
        <v>540</v>
      </c>
      <c r="O117" s="61">
        <v>9700</v>
      </c>
      <c r="P117" s="32">
        <f>SUM(Q117:S117)</f>
        <v>11773</v>
      </c>
      <c r="Q117" s="32">
        <f t="shared" si="711"/>
        <v>497</v>
      </c>
      <c r="R117" s="32">
        <f t="shared" si="711"/>
        <v>540</v>
      </c>
      <c r="S117" s="32">
        <f t="shared" si="711"/>
        <v>10736</v>
      </c>
      <c r="T117" s="32">
        <f>SUM(U117:W117)</f>
        <v>6233</v>
      </c>
      <c r="U117" s="32">
        <v>1014</v>
      </c>
      <c r="V117" s="61">
        <v>1043</v>
      </c>
      <c r="W117" s="61">
        <v>4176</v>
      </c>
      <c r="X117" s="32">
        <f>SUM(Y117:AA117)</f>
        <v>2105</v>
      </c>
      <c r="Y117" s="32">
        <v>1074</v>
      </c>
      <c r="Z117" s="61">
        <v>1031</v>
      </c>
      <c r="AA117" s="61">
        <v>0</v>
      </c>
      <c r="AB117" s="32">
        <f>SUM(AC117:AE117)</f>
        <v>1691</v>
      </c>
      <c r="AC117" s="32">
        <v>913</v>
      </c>
      <c r="AD117" s="61">
        <v>778</v>
      </c>
      <c r="AE117" s="61">
        <v>0</v>
      </c>
      <c r="AF117" s="32">
        <f>SUM(AG117:AI117)</f>
        <v>10029</v>
      </c>
      <c r="AG117" s="32">
        <f t="shared" si="712"/>
        <v>3001</v>
      </c>
      <c r="AH117" s="32">
        <f t="shared" si="712"/>
        <v>2852</v>
      </c>
      <c r="AI117" s="32">
        <f t="shared" si="712"/>
        <v>4176</v>
      </c>
      <c r="AJ117" s="32">
        <f>SUM(AK117:AM117)</f>
        <v>139</v>
      </c>
      <c r="AK117" s="32">
        <v>82</v>
      </c>
      <c r="AL117" s="61">
        <v>57</v>
      </c>
      <c r="AM117" s="61">
        <v>0</v>
      </c>
      <c r="AN117" s="32">
        <f>SUM(AO117:AQ117)</f>
        <v>42</v>
      </c>
      <c r="AO117" s="32">
        <v>21</v>
      </c>
      <c r="AP117" s="61">
        <v>21</v>
      </c>
      <c r="AQ117" s="61">
        <v>0</v>
      </c>
      <c r="AR117" s="32">
        <f>SUM(AS117:AU117)</f>
        <v>0</v>
      </c>
      <c r="AS117" s="32">
        <v>0</v>
      </c>
      <c r="AT117" s="61">
        <v>0</v>
      </c>
      <c r="AU117" s="61">
        <v>0</v>
      </c>
      <c r="AV117" s="32">
        <f>SUM(AW117:AY117)</f>
        <v>181</v>
      </c>
      <c r="AW117" s="32">
        <f t="shared" si="713"/>
        <v>103</v>
      </c>
      <c r="AX117" s="32">
        <f t="shared" si="713"/>
        <v>78</v>
      </c>
      <c r="AY117" s="32">
        <f t="shared" si="713"/>
        <v>0</v>
      </c>
      <c r="AZ117" s="32">
        <f>SUM(BA117:BC117)</f>
        <v>0</v>
      </c>
      <c r="BA117" s="32">
        <v>0</v>
      </c>
      <c r="BB117" s="61">
        <v>0</v>
      </c>
      <c r="BC117" s="61">
        <v>0</v>
      </c>
      <c r="BD117" s="32">
        <f>SUM(BE117:BG117)</f>
        <v>18047</v>
      </c>
      <c r="BE117" s="32">
        <v>0</v>
      </c>
      <c r="BF117" s="61">
        <v>8</v>
      </c>
      <c r="BG117" s="61">
        <v>18039</v>
      </c>
      <c r="BH117" s="32">
        <f>SUM(BI117:BK117)</f>
        <v>9086</v>
      </c>
      <c r="BI117" s="32">
        <v>0</v>
      </c>
      <c r="BJ117" s="61">
        <v>4</v>
      </c>
      <c r="BK117" s="61">
        <v>9082</v>
      </c>
      <c r="BL117" s="32">
        <f>SUM(BM117:BO117)</f>
        <v>27133</v>
      </c>
      <c r="BM117" s="32">
        <f t="shared" si="714"/>
        <v>0</v>
      </c>
      <c r="BN117" s="32">
        <f t="shared" si="714"/>
        <v>12</v>
      </c>
      <c r="BO117" s="32">
        <f t="shared" si="714"/>
        <v>27121</v>
      </c>
      <c r="BP117" s="32">
        <f>SUM(BQ117:BS117)</f>
        <v>49116</v>
      </c>
      <c r="BQ117" s="32">
        <f t="shared" si="715"/>
        <v>3601</v>
      </c>
      <c r="BR117" s="32">
        <f t="shared" si="715"/>
        <v>3482</v>
      </c>
      <c r="BS117" s="32">
        <f t="shared" si="715"/>
        <v>42033</v>
      </c>
    </row>
    <row r="118" spans="1:71" s="3" customFormat="1" ht="15" customHeight="1" x14ac:dyDescent="0.25">
      <c r="A118" s="36"/>
      <c r="B118" s="34"/>
      <c r="C118" s="38" t="s">
        <v>102</v>
      </c>
      <c r="D118" s="32">
        <f>SUM(E118:G118)</f>
        <v>0</v>
      </c>
      <c r="E118" s="32">
        <v>0</v>
      </c>
      <c r="F118" s="61">
        <v>0</v>
      </c>
      <c r="G118" s="61">
        <v>0</v>
      </c>
      <c r="H118" s="32">
        <f>SUM(I118:K118)</f>
        <v>0</v>
      </c>
      <c r="I118" s="32">
        <v>0</v>
      </c>
      <c r="J118" s="61">
        <v>0</v>
      </c>
      <c r="K118" s="61">
        <v>0</v>
      </c>
      <c r="L118" s="32">
        <f>SUM(M118:O118)</f>
        <v>62</v>
      </c>
      <c r="M118" s="32">
        <v>31</v>
      </c>
      <c r="N118" s="61">
        <v>31</v>
      </c>
      <c r="O118" s="61">
        <v>0</v>
      </c>
      <c r="P118" s="32">
        <f>SUM(Q118:S118)</f>
        <v>62</v>
      </c>
      <c r="Q118" s="32">
        <f t="shared" si="711"/>
        <v>31</v>
      </c>
      <c r="R118" s="32">
        <f t="shared" si="711"/>
        <v>31</v>
      </c>
      <c r="S118" s="32">
        <f t="shared" si="711"/>
        <v>0</v>
      </c>
      <c r="T118" s="32">
        <f>SUM(U118:W118)</f>
        <v>92</v>
      </c>
      <c r="U118" s="32">
        <v>47</v>
      </c>
      <c r="V118" s="61">
        <v>45</v>
      </c>
      <c r="W118" s="61">
        <v>0</v>
      </c>
      <c r="X118" s="32">
        <f>SUM(Y118:AA118)</f>
        <v>281</v>
      </c>
      <c r="Y118" s="32">
        <v>137</v>
      </c>
      <c r="Z118" s="61">
        <v>144</v>
      </c>
      <c r="AA118" s="61">
        <v>0</v>
      </c>
      <c r="AB118" s="32">
        <f>SUM(AC118:AE118)</f>
        <v>80</v>
      </c>
      <c r="AC118" s="32">
        <v>40</v>
      </c>
      <c r="AD118" s="61">
        <v>40</v>
      </c>
      <c r="AE118" s="61">
        <v>0</v>
      </c>
      <c r="AF118" s="32">
        <f>SUM(AG118:AI118)</f>
        <v>453</v>
      </c>
      <c r="AG118" s="32">
        <f t="shared" si="712"/>
        <v>224</v>
      </c>
      <c r="AH118" s="32">
        <f t="shared" si="712"/>
        <v>229</v>
      </c>
      <c r="AI118" s="32">
        <f t="shared" si="712"/>
        <v>0</v>
      </c>
      <c r="AJ118" s="32">
        <f>SUM(AK118:AM118)</f>
        <v>0</v>
      </c>
      <c r="AK118" s="32">
        <v>0</v>
      </c>
      <c r="AL118" s="61">
        <v>0</v>
      </c>
      <c r="AM118" s="61">
        <v>0</v>
      </c>
      <c r="AN118" s="32">
        <f>SUM(AO118:AQ118)</f>
        <v>0</v>
      </c>
      <c r="AO118" s="32">
        <v>0</v>
      </c>
      <c r="AP118" s="61">
        <v>0</v>
      </c>
      <c r="AQ118" s="61">
        <v>0</v>
      </c>
      <c r="AR118" s="32">
        <f>SUM(AS118:AU118)</f>
        <v>0</v>
      </c>
      <c r="AS118" s="32">
        <v>0</v>
      </c>
      <c r="AT118" s="61">
        <v>0</v>
      </c>
      <c r="AU118" s="61">
        <v>0</v>
      </c>
      <c r="AV118" s="32">
        <f>SUM(AW118:AY118)</f>
        <v>0</v>
      </c>
      <c r="AW118" s="32">
        <f t="shared" si="713"/>
        <v>0</v>
      </c>
      <c r="AX118" s="32">
        <f t="shared" si="713"/>
        <v>0</v>
      </c>
      <c r="AY118" s="32">
        <f t="shared" si="713"/>
        <v>0</v>
      </c>
      <c r="AZ118" s="32">
        <f>SUM(BA118:BC118)</f>
        <v>0</v>
      </c>
      <c r="BA118" s="32">
        <v>0</v>
      </c>
      <c r="BB118" s="61">
        <v>0</v>
      </c>
      <c r="BC118" s="61">
        <v>0</v>
      </c>
      <c r="BD118" s="32">
        <f>SUM(BE118:BG118)</f>
        <v>0</v>
      </c>
      <c r="BE118" s="32">
        <v>0</v>
      </c>
      <c r="BF118" s="61">
        <v>0</v>
      </c>
      <c r="BG118" s="61">
        <v>0</v>
      </c>
      <c r="BH118" s="32">
        <f>SUM(BI118:BK118)</f>
        <v>9</v>
      </c>
      <c r="BI118" s="32">
        <v>0</v>
      </c>
      <c r="BJ118" s="61">
        <v>9</v>
      </c>
      <c r="BK118" s="61">
        <v>0</v>
      </c>
      <c r="BL118" s="32">
        <f>SUM(BM118:BO118)</f>
        <v>9</v>
      </c>
      <c r="BM118" s="32">
        <f t="shared" si="714"/>
        <v>0</v>
      </c>
      <c r="BN118" s="32">
        <f t="shared" si="714"/>
        <v>9</v>
      </c>
      <c r="BO118" s="32">
        <f t="shared" si="714"/>
        <v>0</v>
      </c>
      <c r="BP118" s="32">
        <f>SUM(BQ118:BS118)</f>
        <v>524</v>
      </c>
      <c r="BQ118" s="32">
        <f t="shared" si="715"/>
        <v>255</v>
      </c>
      <c r="BR118" s="32">
        <f t="shared" si="715"/>
        <v>269</v>
      </c>
      <c r="BS118" s="32">
        <f t="shared" si="715"/>
        <v>0</v>
      </c>
    </row>
    <row r="119" spans="1:71" s="3" customFormat="1" ht="15" customHeight="1" x14ac:dyDescent="0.25">
      <c r="A119" s="36"/>
      <c r="B119" s="34"/>
      <c r="C119" s="35" t="s">
        <v>103</v>
      </c>
      <c r="D119" s="32">
        <f t="shared" si="661"/>
        <v>0</v>
      </c>
      <c r="E119" s="32">
        <f>SUM(E120:E121)</f>
        <v>0</v>
      </c>
      <c r="F119" s="32">
        <f>SUM(F120:F121)</f>
        <v>0</v>
      </c>
      <c r="G119" s="32">
        <f>SUM(G120:G121)</f>
        <v>0</v>
      </c>
      <c r="H119" s="32">
        <f t="shared" si="662"/>
        <v>38</v>
      </c>
      <c r="I119" s="32">
        <f t="shared" ref="I119:K119" si="716">SUM(I120:I121)</f>
        <v>19</v>
      </c>
      <c r="J119" s="32">
        <f t="shared" si="716"/>
        <v>19</v>
      </c>
      <c r="K119" s="32">
        <f t="shared" si="716"/>
        <v>0</v>
      </c>
      <c r="L119" s="32">
        <f t="shared" si="664"/>
        <v>0</v>
      </c>
      <c r="M119" s="32">
        <f t="shared" ref="M119:O119" si="717">SUM(M120:M121)</f>
        <v>0</v>
      </c>
      <c r="N119" s="32">
        <f t="shared" si="717"/>
        <v>0</v>
      </c>
      <c r="O119" s="32">
        <f t="shared" si="717"/>
        <v>0</v>
      </c>
      <c r="P119" s="32">
        <f t="shared" ref="P119" si="718">SUM(Q119:S119)</f>
        <v>38</v>
      </c>
      <c r="Q119" s="32">
        <f>SUM(Q120:Q121)</f>
        <v>19</v>
      </c>
      <c r="R119" s="32">
        <f>SUM(R120:R121)</f>
        <v>19</v>
      </c>
      <c r="S119" s="32">
        <f>SUM(S120:S121)</f>
        <v>0</v>
      </c>
      <c r="T119" s="32">
        <f t="shared" si="666"/>
        <v>89</v>
      </c>
      <c r="U119" s="32">
        <f t="shared" ref="U119:W119" si="719">SUM(U120:U121)</f>
        <v>59</v>
      </c>
      <c r="V119" s="32">
        <f t="shared" si="719"/>
        <v>30</v>
      </c>
      <c r="W119" s="32">
        <f t="shared" si="719"/>
        <v>0</v>
      </c>
      <c r="X119" s="32">
        <f t="shared" si="668"/>
        <v>0</v>
      </c>
      <c r="Y119" s="32">
        <f t="shared" ref="Y119:AA119" si="720">SUM(Y120:Y121)</f>
        <v>0</v>
      </c>
      <c r="Z119" s="32">
        <f t="shared" si="720"/>
        <v>0</v>
      </c>
      <c r="AA119" s="32">
        <f t="shared" si="720"/>
        <v>0</v>
      </c>
      <c r="AB119" s="32">
        <f t="shared" si="670"/>
        <v>0</v>
      </c>
      <c r="AC119" s="32">
        <f t="shared" ref="AC119:AE119" si="721">SUM(AC120:AC121)</f>
        <v>0</v>
      </c>
      <c r="AD119" s="32">
        <f t="shared" si="721"/>
        <v>0</v>
      </c>
      <c r="AE119" s="32">
        <f t="shared" si="721"/>
        <v>0</v>
      </c>
      <c r="AF119" s="32">
        <f t="shared" ref="AF119:AF133" si="722">SUM(AG119:AI119)</f>
        <v>89</v>
      </c>
      <c r="AG119" s="32">
        <f t="shared" ref="AG119:AI119" si="723">SUM(AG120:AG121)</f>
        <v>59</v>
      </c>
      <c r="AH119" s="32">
        <f t="shared" si="723"/>
        <v>30</v>
      </c>
      <c r="AI119" s="32">
        <f t="shared" si="723"/>
        <v>0</v>
      </c>
      <c r="AJ119" s="32">
        <f t="shared" si="674"/>
        <v>0</v>
      </c>
      <c r="AK119" s="32">
        <f t="shared" ref="AK119:AM119" si="724">SUM(AK120:AK121)</f>
        <v>0</v>
      </c>
      <c r="AL119" s="32">
        <f t="shared" si="724"/>
        <v>0</v>
      </c>
      <c r="AM119" s="32">
        <f t="shared" si="724"/>
        <v>0</v>
      </c>
      <c r="AN119" s="32">
        <f t="shared" si="676"/>
        <v>187</v>
      </c>
      <c r="AO119" s="32">
        <f t="shared" ref="AO119:AQ119" si="725">SUM(AO120:AO121)</f>
        <v>76</v>
      </c>
      <c r="AP119" s="32">
        <f t="shared" si="725"/>
        <v>111</v>
      </c>
      <c r="AQ119" s="32">
        <f t="shared" si="725"/>
        <v>0</v>
      </c>
      <c r="AR119" s="32">
        <f t="shared" si="678"/>
        <v>145</v>
      </c>
      <c r="AS119" s="32">
        <f t="shared" ref="AS119:AU119" si="726">SUM(AS120:AS121)</f>
        <v>102</v>
      </c>
      <c r="AT119" s="32">
        <f t="shared" si="726"/>
        <v>43</v>
      </c>
      <c r="AU119" s="32">
        <f t="shared" si="726"/>
        <v>0</v>
      </c>
      <c r="AV119" s="32">
        <f t="shared" ref="AV119:AV133" si="727">SUM(AW119:AY119)</f>
        <v>332</v>
      </c>
      <c r="AW119" s="32">
        <f t="shared" ref="AW119:AY119" si="728">SUM(AW120:AW121)</f>
        <v>178</v>
      </c>
      <c r="AX119" s="32">
        <f t="shared" si="728"/>
        <v>154</v>
      </c>
      <c r="AY119" s="32">
        <f t="shared" si="728"/>
        <v>0</v>
      </c>
      <c r="AZ119" s="32">
        <f t="shared" si="682"/>
        <v>144</v>
      </c>
      <c r="BA119" s="32">
        <f t="shared" ref="BA119:BC119" si="729">SUM(BA120:BA121)</f>
        <v>54</v>
      </c>
      <c r="BB119" s="32">
        <f t="shared" si="729"/>
        <v>90</v>
      </c>
      <c r="BC119" s="32">
        <f t="shared" si="729"/>
        <v>0</v>
      </c>
      <c r="BD119" s="32">
        <f t="shared" si="684"/>
        <v>0</v>
      </c>
      <c r="BE119" s="32">
        <f t="shared" ref="BE119:BG119" si="730">SUM(BE120:BE121)</f>
        <v>0</v>
      </c>
      <c r="BF119" s="32">
        <f t="shared" si="730"/>
        <v>0</v>
      </c>
      <c r="BG119" s="32">
        <f t="shared" si="730"/>
        <v>0</v>
      </c>
      <c r="BH119" s="32">
        <f t="shared" si="686"/>
        <v>26</v>
      </c>
      <c r="BI119" s="32">
        <f t="shared" ref="BI119:BK119" si="731">SUM(BI120:BI121)</f>
        <v>4</v>
      </c>
      <c r="BJ119" s="32">
        <f t="shared" si="731"/>
        <v>22</v>
      </c>
      <c r="BK119" s="32">
        <f t="shared" si="731"/>
        <v>0</v>
      </c>
      <c r="BL119" s="32">
        <f t="shared" ref="BL119:BL133" si="732">SUM(BM119:BO119)</f>
        <v>170</v>
      </c>
      <c r="BM119" s="32">
        <f t="shared" ref="BM119:BO119" si="733">SUM(BM120:BM121)</f>
        <v>58</v>
      </c>
      <c r="BN119" s="32">
        <f t="shared" si="733"/>
        <v>112</v>
      </c>
      <c r="BO119" s="32">
        <f t="shared" si="733"/>
        <v>0</v>
      </c>
      <c r="BP119" s="32">
        <f t="shared" si="690"/>
        <v>629</v>
      </c>
      <c r="BQ119" s="32">
        <f>SUM(BQ120:BQ121)</f>
        <v>314</v>
      </c>
      <c r="BR119" s="32">
        <f>SUM(BR120:BR121)</f>
        <v>315</v>
      </c>
      <c r="BS119" s="32">
        <f>SUM(BS120:BS121)</f>
        <v>0</v>
      </c>
    </row>
    <row r="120" spans="1:71" s="3" customFormat="1" ht="15" customHeight="1" x14ac:dyDescent="0.25">
      <c r="A120" s="36"/>
      <c r="B120" s="34"/>
      <c r="C120" s="38" t="s">
        <v>104</v>
      </c>
      <c r="D120" s="32">
        <f>SUM(E120:G120)</f>
        <v>0</v>
      </c>
      <c r="E120" s="32">
        <v>0</v>
      </c>
      <c r="F120" s="61">
        <v>0</v>
      </c>
      <c r="G120" s="61">
        <v>0</v>
      </c>
      <c r="H120" s="32">
        <f>SUM(I120:K120)</f>
        <v>38</v>
      </c>
      <c r="I120" s="32">
        <v>19</v>
      </c>
      <c r="J120" s="61">
        <v>19</v>
      </c>
      <c r="K120" s="61">
        <v>0</v>
      </c>
      <c r="L120" s="32">
        <f>SUM(M120:O120)</f>
        <v>0</v>
      </c>
      <c r="M120" s="32">
        <v>0</v>
      </c>
      <c r="N120" s="61">
        <v>0</v>
      </c>
      <c r="O120" s="61">
        <v>0</v>
      </c>
      <c r="P120" s="32">
        <f>SUM(Q120:S120)</f>
        <v>38</v>
      </c>
      <c r="Q120" s="32">
        <f t="shared" ref="Q120:S121" si="734">+E120+I120+M120</f>
        <v>19</v>
      </c>
      <c r="R120" s="32">
        <f t="shared" si="734"/>
        <v>19</v>
      </c>
      <c r="S120" s="32">
        <f t="shared" si="734"/>
        <v>0</v>
      </c>
      <c r="T120" s="32">
        <f>SUM(U120:W120)</f>
        <v>89</v>
      </c>
      <c r="U120" s="32">
        <v>59</v>
      </c>
      <c r="V120" s="61">
        <v>30</v>
      </c>
      <c r="W120" s="61">
        <v>0</v>
      </c>
      <c r="X120" s="32">
        <f>SUM(Y120:AA120)</f>
        <v>0</v>
      </c>
      <c r="Y120" s="32">
        <v>0</v>
      </c>
      <c r="Z120" s="61">
        <v>0</v>
      </c>
      <c r="AA120" s="61">
        <v>0</v>
      </c>
      <c r="AB120" s="32">
        <f>SUM(AC120:AE120)</f>
        <v>0</v>
      </c>
      <c r="AC120" s="32">
        <v>0</v>
      </c>
      <c r="AD120" s="61">
        <v>0</v>
      </c>
      <c r="AE120" s="61">
        <v>0</v>
      </c>
      <c r="AF120" s="32">
        <f>SUM(AG120:AI120)</f>
        <v>89</v>
      </c>
      <c r="AG120" s="32">
        <f t="shared" ref="AG120:AI121" si="735">+U120+Y120+AC120</f>
        <v>59</v>
      </c>
      <c r="AH120" s="32">
        <f t="shared" si="735"/>
        <v>30</v>
      </c>
      <c r="AI120" s="32">
        <f t="shared" si="735"/>
        <v>0</v>
      </c>
      <c r="AJ120" s="32">
        <f>SUM(AK120:AM120)</f>
        <v>0</v>
      </c>
      <c r="AK120" s="32">
        <v>0</v>
      </c>
      <c r="AL120" s="61">
        <v>0</v>
      </c>
      <c r="AM120" s="61">
        <v>0</v>
      </c>
      <c r="AN120" s="32">
        <f>SUM(AO120:AQ120)</f>
        <v>187</v>
      </c>
      <c r="AO120" s="32">
        <v>76</v>
      </c>
      <c r="AP120" s="61">
        <v>111</v>
      </c>
      <c r="AQ120" s="61">
        <v>0</v>
      </c>
      <c r="AR120" s="32">
        <f>SUM(AS120:AU120)</f>
        <v>145</v>
      </c>
      <c r="AS120" s="32">
        <v>102</v>
      </c>
      <c r="AT120" s="61">
        <v>43</v>
      </c>
      <c r="AU120" s="61">
        <v>0</v>
      </c>
      <c r="AV120" s="32">
        <f>SUM(AW120:AY120)</f>
        <v>332</v>
      </c>
      <c r="AW120" s="32">
        <f t="shared" ref="AW120:AY121" si="736">+AK120+AO120+AS120</f>
        <v>178</v>
      </c>
      <c r="AX120" s="32">
        <f t="shared" si="736"/>
        <v>154</v>
      </c>
      <c r="AY120" s="32">
        <f t="shared" si="736"/>
        <v>0</v>
      </c>
      <c r="AZ120" s="32">
        <f>SUM(BA120:BC120)</f>
        <v>144</v>
      </c>
      <c r="BA120" s="32">
        <v>54</v>
      </c>
      <c r="BB120" s="61">
        <v>90</v>
      </c>
      <c r="BC120" s="61">
        <v>0</v>
      </c>
      <c r="BD120" s="32">
        <f>SUM(BE120:BG120)</f>
        <v>0</v>
      </c>
      <c r="BE120" s="32">
        <v>0</v>
      </c>
      <c r="BF120" s="61">
        <v>0</v>
      </c>
      <c r="BG120" s="61">
        <v>0</v>
      </c>
      <c r="BH120" s="32">
        <f>SUM(BI120:BK120)</f>
        <v>26</v>
      </c>
      <c r="BI120" s="32">
        <v>4</v>
      </c>
      <c r="BJ120" s="61">
        <v>22</v>
      </c>
      <c r="BK120" s="61">
        <v>0</v>
      </c>
      <c r="BL120" s="32">
        <f>SUM(BM120:BO120)</f>
        <v>170</v>
      </c>
      <c r="BM120" s="32">
        <f t="shared" ref="BM120:BO121" si="737">+BA120+BE120+BI120</f>
        <v>58</v>
      </c>
      <c r="BN120" s="32">
        <f t="shared" si="737"/>
        <v>112</v>
      </c>
      <c r="BO120" s="32">
        <f t="shared" si="737"/>
        <v>0</v>
      </c>
      <c r="BP120" s="32">
        <f>SUM(BQ120:BS120)</f>
        <v>629</v>
      </c>
      <c r="BQ120" s="32">
        <f t="shared" ref="BQ120:BS121" si="738">+Q120+AG120+AW120+BM120</f>
        <v>314</v>
      </c>
      <c r="BR120" s="32">
        <f t="shared" si="738"/>
        <v>315</v>
      </c>
      <c r="BS120" s="32">
        <f t="shared" si="738"/>
        <v>0</v>
      </c>
    </row>
    <row r="121" spans="1:71" s="3" customFormat="1" ht="15" customHeight="1" x14ac:dyDescent="0.25">
      <c r="A121" s="36"/>
      <c r="B121" s="34"/>
      <c r="C121" s="38" t="s">
        <v>105</v>
      </c>
      <c r="D121" s="32">
        <f>SUM(E121:G121)</f>
        <v>0</v>
      </c>
      <c r="E121" s="32">
        <v>0</v>
      </c>
      <c r="F121" s="61">
        <v>0</v>
      </c>
      <c r="G121" s="61">
        <v>0</v>
      </c>
      <c r="H121" s="32">
        <f>SUM(I121:K121)</f>
        <v>0</v>
      </c>
      <c r="I121" s="32">
        <v>0</v>
      </c>
      <c r="J121" s="61">
        <v>0</v>
      </c>
      <c r="K121" s="61">
        <v>0</v>
      </c>
      <c r="L121" s="32">
        <f>SUM(M121:O121)</f>
        <v>0</v>
      </c>
      <c r="M121" s="32">
        <v>0</v>
      </c>
      <c r="N121" s="61">
        <v>0</v>
      </c>
      <c r="O121" s="61">
        <v>0</v>
      </c>
      <c r="P121" s="32">
        <f>SUM(Q121:S121)</f>
        <v>0</v>
      </c>
      <c r="Q121" s="32">
        <f t="shared" si="734"/>
        <v>0</v>
      </c>
      <c r="R121" s="32">
        <f t="shared" si="734"/>
        <v>0</v>
      </c>
      <c r="S121" s="32">
        <f t="shared" si="734"/>
        <v>0</v>
      </c>
      <c r="T121" s="32">
        <f>SUM(U121:W121)</f>
        <v>0</v>
      </c>
      <c r="U121" s="32">
        <v>0</v>
      </c>
      <c r="V121" s="61">
        <v>0</v>
      </c>
      <c r="W121" s="61">
        <v>0</v>
      </c>
      <c r="X121" s="32">
        <f>SUM(Y121:AA121)</f>
        <v>0</v>
      </c>
      <c r="Y121" s="32">
        <v>0</v>
      </c>
      <c r="Z121" s="61">
        <v>0</v>
      </c>
      <c r="AA121" s="61">
        <v>0</v>
      </c>
      <c r="AB121" s="32">
        <f>SUM(AC121:AE121)</f>
        <v>0</v>
      </c>
      <c r="AC121" s="32">
        <v>0</v>
      </c>
      <c r="AD121" s="61">
        <v>0</v>
      </c>
      <c r="AE121" s="61">
        <v>0</v>
      </c>
      <c r="AF121" s="32">
        <f>SUM(AG121:AI121)</f>
        <v>0</v>
      </c>
      <c r="AG121" s="32">
        <f t="shared" si="735"/>
        <v>0</v>
      </c>
      <c r="AH121" s="32">
        <f t="shared" si="735"/>
        <v>0</v>
      </c>
      <c r="AI121" s="32">
        <f t="shared" si="735"/>
        <v>0</v>
      </c>
      <c r="AJ121" s="32">
        <f>SUM(AK121:AM121)</f>
        <v>0</v>
      </c>
      <c r="AK121" s="32">
        <v>0</v>
      </c>
      <c r="AL121" s="61">
        <v>0</v>
      </c>
      <c r="AM121" s="61">
        <v>0</v>
      </c>
      <c r="AN121" s="32">
        <f>SUM(AO121:AQ121)</f>
        <v>0</v>
      </c>
      <c r="AO121" s="32">
        <v>0</v>
      </c>
      <c r="AP121" s="61">
        <v>0</v>
      </c>
      <c r="AQ121" s="61">
        <v>0</v>
      </c>
      <c r="AR121" s="32">
        <f>SUM(AS121:AU121)</f>
        <v>0</v>
      </c>
      <c r="AS121" s="32">
        <v>0</v>
      </c>
      <c r="AT121" s="61">
        <v>0</v>
      </c>
      <c r="AU121" s="61">
        <v>0</v>
      </c>
      <c r="AV121" s="32">
        <f>SUM(AW121:AY121)</f>
        <v>0</v>
      </c>
      <c r="AW121" s="32">
        <f t="shared" si="736"/>
        <v>0</v>
      </c>
      <c r="AX121" s="32">
        <f t="shared" si="736"/>
        <v>0</v>
      </c>
      <c r="AY121" s="32">
        <f t="shared" si="736"/>
        <v>0</v>
      </c>
      <c r="AZ121" s="32">
        <f>SUM(BA121:BC121)</f>
        <v>0</v>
      </c>
      <c r="BA121" s="32">
        <v>0</v>
      </c>
      <c r="BB121" s="61">
        <v>0</v>
      </c>
      <c r="BC121" s="61">
        <v>0</v>
      </c>
      <c r="BD121" s="32">
        <f>SUM(BE121:BG121)</f>
        <v>0</v>
      </c>
      <c r="BE121" s="32">
        <v>0</v>
      </c>
      <c r="BF121" s="61">
        <v>0</v>
      </c>
      <c r="BG121" s="61">
        <v>0</v>
      </c>
      <c r="BH121" s="32">
        <f>SUM(BI121:BK121)</f>
        <v>0</v>
      </c>
      <c r="BI121" s="32">
        <v>0</v>
      </c>
      <c r="BJ121" s="61">
        <v>0</v>
      </c>
      <c r="BK121" s="61">
        <v>0</v>
      </c>
      <c r="BL121" s="32">
        <f>SUM(BM121:BO121)</f>
        <v>0</v>
      </c>
      <c r="BM121" s="32">
        <f t="shared" si="737"/>
        <v>0</v>
      </c>
      <c r="BN121" s="32">
        <f t="shared" si="737"/>
        <v>0</v>
      </c>
      <c r="BO121" s="32">
        <f t="shared" si="737"/>
        <v>0</v>
      </c>
      <c r="BP121" s="32">
        <f>SUM(BQ121:BS121)</f>
        <v>0</v>
      </c>
      <c r="BQ121" s="32">
        <f t="shared" si="738"/>
        <v>0</v>
      </c>
      <c r="BR121" s="32">
        <f t="shared" si="738"/>
        <v>0</v>
      </c>
      <c r="BS121" s="32">
        <f t="shared" si="738"/>
        <v>0</v>
      </c>
    </row>
    <row r="122" spans="1:71" s="3" customFormat="1" ht="15" customHeight="1" x14ac:dyDescent="0.25">
      <c r="A122" s="36"/>
      <c r="B122" s="34"/>
      <c r="C122" s="35" t="s">
        <v>106</v>
      </c>
      <c r="D122" s="32">
        <f t="shared" ref="D122" si="739">SUM(E122:G122)</f>
        <v>23348</v>
      </c>
      <c r="E122" s="32">
        <f>SUM(E123:E125)</f>
        <v>12070</v>
      </c>
      <c r="F122" s="32">
        <f t="shared" ref="F122:G122" si="740">SUM(F123:F125)</f>
        <v>11278</v>
      </c>
      <c r="G122" s="32">
        <f t="shared" si="740"/>
        <v>0</v>
      </c>
      <c r="H122" s="32">
        <f t="shared" ref="H122" si="741">SUM(I122:K122)</f>
        <v>25129</v>
      </c>
      <c r="I122" s="32">
        <f t="shared" ref="I122:K122" si="742">SUM(I123:I125)</f>
        <v>11993</v>
      </c>
      <c r="J122" s="32">
        <f t="shared" si="742"/>
        <v>11374</v>
      </c>
      <c r="K122" s="32">
        <f t="shared" si="742"/>
        <v>1762</v>
      </c>
      <c r="L122" s="32">
        <f t="shared" ref="L122" si="743">SUM(M122:O122)</f>
        <v>26870</v>
      </c>
      <c r="M122" s="32">
        <f t="shared" ref="M122:O122" si="744">SUM(M123:M125)</f>
        <v>13111</v>
      </c>
      <c r="N122" s="32">
        <f t="shared" si="744"/>
        <v>12106</v>
      </c>
      <c r="O122" s="32">
        <f t="shared" si="744"/>
        <v>1653</v>
      </c>
      <c r="P122" s="32">
        <f t="shared" ref="P122" si="745">SUM(Q122:S122)</f>
        <v>75347</v>
      </c>
      <c r="Q122" s="32">
        <f t="shared" ref="Q122:S122" si="746">SUM(Q123:Q125)</f>
        <v>37174</v>
      </c>
      <c r="R122" s="32">
        <f t="shared" si="746"/>
        <v>34758</v>
      </c>
      <c r="S122" s="32">
        <f t="shared" si="746"/>
        <v>3415</v>
      </c>
      <c r="T122" s="32">
        <f t="shared" ref="T122" si="747">SUM(U122:W122)</f>
        <v>24664</v>
      </c>
      <c r="U122" s="32">
        <f t="shared" ref="U122:W122" si="748">SUM(U123:U125)</f>
        <v>11934</v>
      </c>
      <c r="V122" s="32">
        <f t="shared" si="748"/>
        <v>11547</v>
      </c>
      <c r="W122" s="32">
        <f t="shared" si="748"/>
        <v>1183</v>
      </c>
      <c r="X122" s="32">
        <f t="shared" ref="X122" si="749">SUM(Y122:AA122)</f>
        <v>20287</v>
      </c>
      <c r="Y122" s="32">
        <f t="shared" ref="Y122:AA122" si="750">SUM(Y123:Y125)</f>
        <v>11008</v>
      </c>
      <c r="Z122" s="32">
        <f t="shared" si="750"/>
        <v>9279</v>
      </c>
      <c r="AA122" s="32">
        <f t="shared" si="750"/>
        <v>0</v>
      </c>
      <c r="AB122" s="32">
        <f t="shared" ref="AB122" si="751">SUM(AC122:AE122)</f>
        <v>18301</v>
      </c>
      <c r="AC122" s="32">
        <f t="shared" ref="AC122:AE122" si="752">SUM(AC123:AC125)</f>
        <v>9375</v>
      </c>
      <c r="AD122" s="32">
        <f t="shared" si="752"/>
        <v>8926</v>
      </c>
      <c r="AE122" s="32">
        <f t="shared" si="752"/>
        <v>0</v>
      </c>
      <c r="AF122" s="32">
        <f t="shared" si="722"/>
        <v>63252</v>
      </c>
      <c r="AG122" s="32">
        <f t="shared" ref="AG122:BO122" si="753">SUM(AG123:AG125)</f>
        <v>32317</v>
      </c>
      <c r="AH122" s="32">
        <f t="shared" si="753"/>
        <v>29752</v>
      </c>
      <c r="AI122" s="32">
        <f t="shared" si="753"/>
        <v>1183</v>
      </c>
      <c r="AJ122" s="32">
        <f t="shared" ref="AJ122" si="754">SUM(AK122:AM122)</f>
        <v>16044</v>
      </c>
      <c r="AK122" s="32">
        <f t="shared" ref="AK122:AM122" si="755">SUM(AK123:AK125)</f>
        <v>7861</v>
      </c>
      <c r="AL122" s="32">
        <f t="shared" si="755"/>
        <v>8183</v>
      </c>
      <c r="AM122" s="32">
        <f t="shared" si="755"/>
        <v>0</v>
      </c>
      <c r="AN122" s="32">
        <f t="shared" ref="AN122" si="756">SUM(AO122:AQ122)</f>
        <v>17532</v>
      </c>
      <c r="AO122" s="32">
        <f t="shared" ref="AO122:AQ122" si="757">SUM(AO123:AO125)</f>
        <v>8862</v>
      </c>
      <c r="AP122" s="32">
        <f t="shared" si="757"/>
        <v>8670</v>
      </c>
      <c r="AQ122" s="32">
        <f t="shared" si="757"/>
        <v>0</v>
      </c>
      <c r="AR122" s="32">
        <f t="shared" ref="AR122" si="758">SUM(AS122:AU122)</f>
        <v>13845</v>
      </c>
      <c r="AS122" s="32">
        <f t="shared" ref="AS122:AU122" si="759">SUM(AS123:AS125)</f>
        <v>7114</v>
      </c>
      <c r="AT122" s="32">
        <f t="shared" si="759"/>
        <v>6731</v>
      </c>
      <c r="AU122" s="32">
        <f t="shared" si="759"/>
        <v>0</v>
      </c>
      <c r="AV122" s="32">
        <f t="shared" si="727"/>
        <v>47421</v>
      </c>
      <c r="AW122" s="32">
        <f t="shared" si="753"/>
        <v>23837</v>
      </c>
      <c r="AX122" s="32">
        <f t="shared" si="753"/>
        <v>23584</v>
      </c>
      <c r="AY122" s="32">
        <f t="shared" si="753"/>
        <v>0</v>
      </c>
      <c r="AZ122" s="32">
        <f t="shared" ref="AZ122" si="760">SUM(BA122:BC122)</f>
        <v>14283</v>
      </c>
      <c r="BA122" s="32">
        <f t="shared" ref="BA122:BC122" si="761">SUM(BA123:BA125)</f>
        <v>7287</v>
      </c>
      <c r="BB122" s="32">
        <f t="shared" si="761"/>
        <v>6996</v>
      </c>
      <c r="BC122" s="32">
        <f t="shared" si="761"/>
        <v>0</v>
      </c>
      <c r="BD122" s="32">
        <f t="shared" ref="BD122" si="762">SUM(BE122:BG122)</f>
        <v>23542</v>
      </c>
      <c r="BE122" s="32">
        <f t="shared" ref="BE122:BG122" si="763">SUM(BE123:BE125)</f>
        <v>10698</v>
      </c>
      <c r="BF122" s="32">
        <f t="shared" si="763"/>
        <v>11684</v>
      </c>
      <c r="BG122" s="32">
        <f t="shared" si="763"/>
        <v>1160</v>
      </c>
      <c r="BH122" s="32">
        <f t="shared" ref="BH122" si="764">SUM(BI122:BK122)</f>
        <v>30961</v>
      </c>
      <c r="BI122" s="32">
        <f t="shared" ref="BI122:BK122" si="765">SUM(BI123:BI125)</f>
        <v>13945</v>
      </c>
      <c r="BJ122" s="32">
        <f t="shared" si="765"/>
        <v>13026</v>
      </c>
      <c r="BK122" s="32">
        <f t="shared" si="765"/>
        <v>3990</v>
      </c>
      <c r="BL122" s="32">
        <f t="shared" si="732"/>
        <v>68786</v>
      </c>
      <c r="BM122" s="32">
        <f t="shared" si="753"/>
        <v>31930</v>
      </c>
      <c r="BN122" s="32">
        <f t="shared" si="753"/>
        <v>31706</v>
      </c>
      <c r="BO122" s="32">
        <f t="shared" si="753"/>
        <v>5150</v>
      </c>
      <c r="BP122" s="32">
        <f t="shared" ref="BP122" si="766">SUM(BQ122:BS122)</f>
        <v>254806</v>
      </c>
      <c r="BQ122" s="32">
        <f t="shared" ref="BQ122:BS122" si="767">SUM(BQ123:BQ125)</f>
        <v>125258</v>
      </c>
      <c r="BR122" s="32">
        <f t="shared" si="767"/>
        <v>119800</v>
      </c>
      <c r="BS122" s="32">
        <f t="shared" si="767"/>
        <v>9748</v>
      </c>
    </row>
    <row r="123" spans="1:71" s="3" customFormat="1" ht="15" customHeight="1" x14ac:dyDescent="0.25">
      <c r="A123" s="36"/>
      <c r="B123" s="34"/>
      <c r="C123" s="38" t="s">
        <v>107</v>
      </c>
      <c r="D123" s="32">
        <f>SUM(E123:G123)</f>
        <v>9422</v>
      </c>
      <c r="E123" s="32">
        <v>5013</v>
      </c>
      <c r="F123" s="61">
        <v>4409</v>
      </c>
      <c r="G123" s="61">
        <v>0</v>
      </c>
      <c r="H123" s="32">
        <f>SUM(I123:K123)</f>
        <v>7206</v>
      </c>
      <c r="I123" s="32">
        <v>3815</v>
      </c>
      <c r="J123" s="61">
        <v>3391</v>
      </c>
      <c r="K123" s="61">
        <v>0</v>
      </c>
      <c r="L123" s="32">
        <f>SUM(M123:O123)</f>
        <v>8953</v>
      </c>
      <c r="M123" s="32">
        <v>4913</v>
      </c>
      <c r="N123" s="61">
        <v>4040</v>
      </c>
      <c r="O123" s="61">
        <v>0</v>
      </c>
      <c r="P123" s="32">
        <f>SUM(Q123:S123)</f>
        <v>25581</v>
      </c>
      <c r="Q123" s="32">
        <f t="shared" ref="Q123:S125" si="768">+E123+I123+M123</f>
        <v>13741</v>
      </c>
      <c r="R123" s="32">
        <f t="shared" si="768"/>
        <v>11840</v>
      </c>
      <c r="S123" s="32">
        <f t="shared" si="768"/>
        <v>0</v>
      </c>
      <c r="T123" s="32">
        <f>SUM(U123:W123)</f>
        <v>9405</v>
      </c>
      <c r="U123" s="32">
        <v>4457</v>
      </c>
      <c r="V123" s="61">
        <v>4948</v>
      </c>
      <c r="W123" s="61">
        <v>0</v>
      </c>
      <c r="X123" s="32">
        <f>SUM(Y123:AA123)</f>
        <v>8880</v>
      </c>
      <c r="Y123" s="32">
        <v>4825</v>
      </c>
      <c r="Z123" s="61">
        <v>4055</v>
      </c>
      <c r="AA123" s="61">
        <v>0</v>
      </c>
      <c r="AB123" s="32">
        <f>SUM(AC123:AE123)</f>
        <v>10842</v>
      </c>
      <c r="AC123" s="32">
        <v>5480</v>
      </c>
      <c r="AD123" s="61">
        <v>5362</v>
      </c>
      <c r="AE123" s="61">
        <v>0</v>
      </c>
      <c r="AF123" s="32">
        <f>SUM(AG123:AI123)</f>
        <v>29127</v>
      </c>
      <c r="AG123" s="32">
        <f t="shared" ref="AG123:AI125" si="769">+U123+Y123+AC123</f>
        <v>14762</v>
      </c>
      <c r="AH123" s="32">
        <f t="shared" si="769"/>
        <v>14365</v>
      </c>
      <c r="AI123" s="32">
        <f t="shared" si="769"/>
        <v>0</v>
      </c>
      <c r="AJ123" s="32">
        <f>SUM(AK123:AM123)</f>
        <v>9843</v>
      </c>
      <c r="AK123" s="32">
        <v>4526</v>
      </c>
      <c r="AL123" s="61">
        <v>5317</v>
      </c>
      <c r="AM123" s="61">
        <v>0</v>
      </c>
      <c r="AN123" s="32">
        <f>SUM(AO123:AQ123)</f>
        <v>9116</v>
      </c>
      <c r="AO123" s="32">
        <v>4543</v>
      </c>
      <c r="AP123" s="61">
        <v>4573</v>
      </c>
      <c r="AQ123" s="61">
        <v>0</v>
      </c>
      <c r="AR123" s="32">
        <f>SUM(AS123:AU123)</f>
        <v>6034</v>
      </c>
      <c r="AS123" s="32">
        <v>3142</v>
      </c>
      <c r="AT123" s="61">
        <v>2892</v>
      </c>
      <c r="AU123" s="61">
        <v>0</v>
      </c>
      <c r="AV123" s="32">
        <f>SUM(AW123:AY123)</f>
        <v>24993</v>
      </c>
      <c r="AW123" s="32">
        <f t="shared" ref="AW123:AY125" si="770">+AK123+AO123+AS123</f>
        <v>12211</v>
      </c>
      <c r="AX123" s="32">
        <f t="shared" si="770"/>
        <v>12782</v>
      </c>
      <c r="AY123" s="32">
        <f t="shared" si="770"/>
        <v>0</v>
      </c>
      <c r="AZ123" s="32">
        <f>SUM(BA123:BC123)</f>
        <v>5685</v>
      </c>
      <c r="BA123" s="32">
        <v>3010</v>
      </c>
      <c r="BB123" s="61">
        <v>2675</v>
      </c>
      <c r="BC123" s="61">
        <v>0</v>
      </c>
      <c r="BD123" s="32">
        <f>SUM(BE123:BG123)</f>
        <v>7423</v>
      </c>
      <c r="BE123" s="32">
        <v>3396</v>
      </c>
      <c r="BF123" s="61">
        <v>4027</v>
      </c>
      <c r="BG123" s="61">
        <v>0</v>
      </c>
      <c r="BH123" s="32">
        <f>SUM(BI123:BK123)</f>
        <v>11839</v>
      </c>
      <c r="BI123" s="32">
        <v>6179</v>
      </c>
      <c r="BJ123" s="61">
        <v>5660</v>
      </c>
      <c r="BK123" s="61">
        <v>0</v>
      </c>
      <c r="BL123" s="32">
        <f>SUM(BM123:BO123)</f>
        <v>24947</v>
      </c>
      <c r="BM123" s="32">
        <f t="shared" ref="BM123:BO125" si="771">+BA123+BE123+BI123</f>
        <v>12585</v>
      </c>
      <c r="BN123" s="32">
        <f t="shared" si="771"/>
        <v>12362</v>
      </c>
      <c r="BO123" s="32">
        <f t="shared" si="771"/>
        <v>0</v>
      </c>
      <c r="BP123" s="32">
        <f>SUM(BQ123:BS123)</f>
        <v>104648</v>
      </c>
      <c r="BQ123" s="32">
        <f t="shared" ref="BQ123:BS125" si="772">+Q123+AG123+AW123+BM123</f>
        <v>53299</v>
      </c>
      <c r="BR123" s="32">
        <f t="shared" si="772"/>
        <v>51349</v>
      </c>
      <c r="BS123" s="32">
        <f t="shared" si="772"/>
        <v>0</v>
      </c>
    </row>
    <row r="124" spans="1:71" s="3" customFormat="1" ht="15" customHeight="1" x14ac:dyDescent="0.25">
      <c r="A124" s="36"/>
      <c r="B124" s="34"/>
      <c r="C124" s="38" t="s">
        <v>108</v>
      </c>
      <c r="D124" s="32">
        <f>SUM(E124:G124)</f>
        <v>13926</v>
      </c>
      <c r="E124" s="32">
        <v>7057</v>
      </c>
      <c r="F124" s="61">
        <v>6869</v>
      </c>
      <c r="G124" s="61">
        <v>0</v>
      </c>
      <c r="H124" s="32">
        <f>SUM(I124:K124)</f>
        <v>17923</v>
      </c>
      <c r="I124" s="32">
        <v>8178</v>
      </c>
      <c r="J124" s="61">
        <v>7983</v>
      </c>
      <c r="K124" s="61">
        <v>1762</v>
      </c>
      <c r="L124" s="32">
        <f>SUM(M124:O124)</f>
        <v>17917</v>
      </c>
      <c r="M124" s="32">
        <v>8198</v>
      </c>
      <c r="N124" s="61">
        <v>8066</v>
      </c>
      <c r="O124" s="61">
        <v>1653</v>
      </c>
      <c r="P124" s="32">
        <f>SUM(Q124:S124)</f>
        <v>49766</v>
      </c>
      <c r="Q124" s="32">
        <f t="shared" si="768"/>
        <v>23433</v>
      </c>
      <c r="R124" s="32">
        <f t="shared" si="768"/>
        <v>22918</v>
      </c>
      <c r="S124" s="32">
        <f t="shared" si="768"/>
        <v>3415</v>
      </c>
      <c r="T124" s="32">
        <f>SUM(U124:W124)</f>
        <v>15259</v>
      </c>
      <c r="U124" s="32">
        <v>7477</v>
      </c>
      <c r="V124" s="61">
        <v>6599</v>
      </c>
      <c r="W124" s="61">
        <v>1183</v>
      </c>
      <c r="X124" s="32">
        <f>SUM(Y124:AA124)</f>
        <v>11407</v>
      </c>
      <c r="Y124" s="32">
        <v>6183</v>
      </c>
      <c r="Z124" s="61">
        <v>5224</v>
      </c>
      <c r="AA124" s="61">
        <v>0</v>
      </c>
      <c r="AB124" s="32">
        <f>SUM(AC124:AE124)</f>
        <v>7459</v>
      </c>
      <c r="AC124" s="32">
        <v>3895</v>
      </c>
      <c r="AD124" s="61">
        <v>3564</v>
      </c>
      <c r="AE124" s="61">
        <v>0</v>
      </c>
      <c r="AF124" s="32">
        <f>SUM(AG124:AI124)</f>
        <v>34125</v>
      </c>
      <c r="AG124" s="32">
        <f t="shared" si="769"/>
        <v>17555</v>
      </c>
      <c r="AH124" s="32">
        <f t="shared" si="769"/>
        <v>15387</v>
      </c>
      <c r="AI124" s="32">
        <f t="shared" si="769"/>
        <v>1183</v>
      </c>
      <c r="AJ124" s="32">
        <f>SUM(AK124:AM124)</f>
        <v>6201</v>
      </c>
      <c r="AK124" s="32">
        <v>3335</v>
      </c>
      <c r="AL124" s="61">
        <v>2866</v>
      </c>
      <c r="AM124" s="61">
        <v>0</v>
      </c>
      <c r="AN124" s="32">
        <f>SUM(AO124:AQ124)</f>
        <v>8416</v>
      </c>
      <c r="AO124" s="32">
        <v>4319</v>
      </c>
      <c r="AP124" s="61">
        <v>4097</v>
      </c>
      <c r="AQ124" s="61">
        <v>0</v>
      </c>
      <c r="AR124" s="32">
        <f>SUM(AS124:AU124)</f>
        <v>7811</v>
      </c>
      <c r="AS124" s="32">
        <v>3972</v>
      </c>
      <c r="AT124" s="61">
        <v>3839</v>
      </c>
      <c r="AU124" s="61">
        <v>0</v>
      </c>
      <c r="AV124" s="32">
        <f>SUM(AW124:AY124)</f>
        <v>22428</v>
      </c>
      <c r="AW124" s="32">
        <f t="shared" si="770"/>
        <v>11626</v>
      </c>
      <c r="AX124" s="32">
        <f t="shared" si="770"/>
        <v>10802</v>
      </c>
      <c r="AY124" s="32">
        <f t="shared" si="770"/>
        <v>0</v>
      </c>
      <c r="AZ124" s="32">
        <f>SUM(BA124:BC124)</f>
        <v>8598</v>
      </c>
      <c r="BA124" s="32">
        <v>4277</v>
      </c>
      <c r="BB124" s="61">
        <v>4321</v>
      </c>
      <c r="BC124" s="61">
        <v>0</v>
      </c>
      <c r="BD124" s="32">
        <f>SUM(BE124:BG124)</f>
        <v>16091</v>
      </c>
      <c r="BE124" s="32">
        <v>7288</v>
      </c>
      <c r="BF124" s="61">
        <v>7643</v>
      </c>
      <c r="BG124" s="61">
        <v>1160</v>
      </c>
      <c r="BH124" s="32">
        <f>SUM(BI124:BK124)</f>
        <v>19122</v>
      </c>
      <c r="BI124" s="32">
        <v>7766</v>
      </c>
      <c r="BJ124" s="61">
        <v>7366</v>
      </c>
      <c r="BK124" s="61">
        <v>3990</v>
      </c>
      <c r="BL124" s="32">
        <f>SUM(BM124:BO124)</f>
        <v>43811</v>
      </c>
      <c r="BM124" s="32">
        <f t="shared" si="771"/>
        <v>19331</v>
      </c>
      <c r="BN124" s="32">
        <f t="shared" si="771"/>
        <v>19330</v>
      </c>
      <c r="BO124" s="32">
        <f t="shared" si="771"/>
        <v>5150</v>
      </c>
      <c r="BP124" s="32">
        <f>SUM(BQ124:BS124)</f>
        <v>150130</v>
      </c>
      <c r="BQ124" s="32">
        <f t="shared" si="772"/>
        <v>71945</v>
      </c>
      <c r="BR124" s="32">
        <f t="shared" si="772"/>
        <v>68437</v>
      </c>
      <c r="BS124" s="32">
        <f t="shared" si="772"/>
        <v>9748</v>
      </c>
    </row>
    <row r="125" spans="1:71" s="3" customFormat="1" ht="15" customHeight="1" x14ac:dyDescent="0.25">
      <c r="A125" s="36"/>
      <c r="B125" s="34"/>
      <c r="C125" s="38" t="s">
        <v>109</v>
      </c>
      <c r="D125" s="32">
        <f>SUM(E125:G125)</f>
        <v>0</v>
      </c>
      <c r="E125" s="32">
        <v>0</v>
      </c>
      <c r="F125" s="61">
        <v>0</v>
      </c>
      <c r="G125" s="61">
        <v>0</v>
      </c>
      <c r="H125" s="32">
        <f>SUM(I125:K125)</f>
        <v>0</v>
      </c>
      <c r="I125" s="32">
        <v>0</v>
      </c>
      <c r="J125" s="61">
        <v>0</v>
      </c>
      <c r="K125" s="61">
        <v>0</v>
      </c>
      <c r="L125" s="32">
        <f>SUM(M125:O125)</f>
        <v>0</v>
      </c>
      <c r="M125" s="32">
        <v>0</v>
      </c>
      <c r="N125" s="61">
        <v>0</v>
      </c>
      <c r="O125" s="61">
        <v>0</v>
      </c>
      <c r="P125" s="32">
        <f>SUM(Q125:S125)</f>
        <v>0</v>
      </c>
      <c r="Q125" s="32">
        <f t="shared" si="768"/>
        <v>0</v>
      </c>
      <c r="R125" s="32">
        <f t="shared" si="768"/>
        <v>0</v>
      </c>
      <c r="S125" s="32">
        <f t="shared" si="768"/>
        <v>0</v>
      </c>
      <c r="T125" s="32">
        <f>SUM(U125:W125)</f>
        <v>0</v>
      </c>
      <c r="U125" s="32">
        <v>0</v>
      </c>
      <c r="V125" s="61">
        <v>0</v>
      </c>
      <c r="W125" s="61">
        <v>0</v>
      </c>
      <c r="X125" s="32">
        <f>SUM(Y125:AA125)</f>
        <v>0</v>
      </c>
      <c r="Y125" s="32">
        <v>0</v>
      </c>
      <c r="Z125" s="61">
        <v>0</v>
      </c>
      <c r="AA125" s="61">
        <v>0</v>
      </c>
      <c r="AB125" s="32">
        <f>SUM(AC125:AE125)</f>
        <v>0</v>
      </c>
      <c r="AC125" s="32">
        <v>0</v>
      </c>
      <c r="AD125" s="61">
        <v>0</v>
      </c>
      <c r="AE125" s="61">
        <v>0</v>
      </c>
      <c r="AF125" s="32">
        <f>SUM(AG125:AI125)</f>
        <v>0</v>
      </c>
      <c r="AG125" s="32">
        <f t="shared" si="769"/>
        <v>0</v>
      </c>
      <c r="AH125" s="32">
        <f t="shared" si="769"/>
        <v>0</v>
      </c>
      <c r="AI125" s="32">
        <f t="shared" si="769"/>
        <v>0</v>
      </c>
      <c r="AJ125" s="32">
        <f>SUM(AK125:AM125)</f>
        <v>0</v>
      </c>
      <c r="AK125" s="32">
        <v>0</v>
      </c>
      <c r="AL125" s="61">
        <v>0</v>
      </c>
      <c r="AM125" s="61">
        <v>0</v>
      </c>
      <c r="AN125" s="32">
        <f>SUM(AO125:AQ125)</f>
        <v>0</v>
      </c>
      <c r="AO125" s="32">
        <v>0</v>
      </c>
      <c r="AP125" s="61">
        <v>0</v>
      </c>
      <c r="AQ125" s="61">
        <v>0</v>
      </c>
      <c r="AR125" s="32">
        <f>SUM(AS125:AU125)</f>
        <v>0</v>
      </c>
      <c r="AS125" s="32">
        <v>0</v>
      </c>
      <c r="AT125" s="61">
        <v>0</v>
      </c>
      <c r="AU125" s="61">
        <v>0</v>
      </c>
      <c r="AV125" s="32">
        <f>SUM(AW125:AY125)</f>
        <v>0</v>
      </c>
      <c r="AW125" s="32">
        <f t="shared" si="770"/>
        <v>0</v>
      </c>
      <c r="AX125" s="32">
        <f t="shared" si="770"/>
        <v>0</v>
      </c>
      <c r="AY125" s="32">
        <f t="shared" si="770"/>
        <v>0</v>
      </c>
      <c r="AZ125" s="32">
        <f>SUM(BA125:BC125)</f>
        <v>0</v>
      </c>
      <c r="BA125" s="32">
        <v>0</v>
      </c>
      <c r="BB125" s="61">
        <v>0</v>
      </c>
      <c r="BC125" s="61">
        <v>0</v>
      </c>
      <c r="BD125" s="32">
        <f>SUM(BE125:BG125)</f>
        <v>28</v>
      </c>
      <c r="BE125" s="32">
        <v>14</v>
      </c>
      <c r="BF125" s="61">
        <v>14</v>
      </c>
      <c r="BG125" s="61">
        <v>0</v>
      </c>
      <c r="BH125" s="32">
        <f>SUM(BI125:BK125)</f>
        <v>0</v>
      </c>
      <c r="BI125" s="32">
        <v>0</v>
      </c>
      <c r="BJ125" s="61">
        <v>0</v>
      </c>
      <c r="BK125" s="61">
        <v>0</v>
      </c>
      <c r="BL125" s="32">
        <f>SUM(BM125:BO125)</f>
        <v>28</v>
      </c>
      <c r="BM125" s="32">
        <f t="shared" si="771"/>
        <v>14</v>
      </c>
      <c r="BN125" s="32">
        <f t="shared" si="771"/>
        <v>14</v>
      </c>
      <c r="BO125" s="32">
        <f t="shared" si="771"/>
        <v>0</v>
      </c>
      <c r="BP125" s="32">
        <f>SUM(BQ125:BS125)</f>
        <v>28</v>
      </c>
      <c r="BQ125" s="32">
        <f t="shared" si="772"/>
        <v>14</v>
      </c>
      <c r="BR125" s="32">
        <f t="shared" si="772"/>
        <v>14</v>
      </c>
      <c r="BS125" s="32">
        <f t="shared" si="772"/>
        <v>0</v>
      </c>
    </row>
    <row r="126" spans="1:71" s="3" customFormat="1" ht="15" customHeight="1" x14ac:dyDescent="0.25">
      <c r="A126" s="36"/>
      <c r="B126" s="34"/>
      <c r="C126" s="35" t="s">
        <v>110</v>
      </c>
      <c r="D126" s="32">
        <f t="shared" ref="D126" si="773">SUM(E126:G126)</f>
        <v>3759</v>
      </c>
      <c r="E126" s="32">
        <f>SUM(E127:E129)</f>
        <v>1700</v>
      </c>
      <c r="F126" s="32">
        <f t="shared" ref="F126:G126" si="774">SUM(F127:F129)</f>
        <v>2059</v>
      </c>
      <c r="G126" s="32">
        <f t="shared" si="774"/>
        <v>0</v>
      </c>
      <c r="H126" s="32">
        <f t="shared" ref="H126:H133" si="775">SUM(I126:K126)</f>
        <v>2457</v>
      </c>
      <c r="I126" s="32">
        <f t="shared" ref="I126:K126" si="776">SUM(I127:I129)</f>
        <v>1168</v>
      </c>
      <c r="J126" s="32">
        <f t="shared" si="776"/>
        <v>1289</v>
      </c>
      <c r="K126" s="32">
        <f t="shared" si="776"/>
        <v>0</v>
      </c>
      <c r="L126" s="32">
        <f t="shared" ref="L126:L133" si="777">SUM(M126:O126)</f>
        <v>810</v>
      </c>
      <c r="M126" s="32">
        <f t="shared" ref="M126:O126" si="778">SUM(M127:M129)</f>
        <v>335</v>
      </c>
      <c r="N126" s="32">
        <f t="shared" si="778"/>
        <v>475</v>
      </c>
      <c r="O126" s="32">
        <f t="shared" si="778"/>
        <v>0</v>
      </c>
      <c r="P126" s="32">
        <f t="shared" ref="P126" si="779">SUM(Q126:S126)</f>
        <v>7026</v>
      </c>
      <c r="Q126" s="32">
        <f t="shared" ref="Q126:S126" si="780">SUM(Q127:Q129)</f>
        <v>3203</v>
      </c>
      <c r="R126" s="32">
        <f t="shared" si="780"/>
        <v>3823</v>
      </c>
      <c r="S126" s="32">
        <f t="shared" si="780"/>
        <v>0</v>
      </c>
      <c r="T126" s="32">
        <f t="shared" ref="T126:T133" si="781">SUM(U126:W126)</f>
        <v>1572</v>
      </c>
      <c r="U126" s="32">
        <f t="shared" ref="U126:W126" si="782">SUM(U127:U129)</f>
        <v>692</v>
      </c>
      <c r="V126" s="32">
        <f t="shared" si="782"/>
        <v>880</v>
      </c>
      <c r="W126" s="32">
        <f t="shared" si="782"/>
        <v>0</v>
      </c>
      <c r="X126" s="32">
        <f t="shared" ref="X126:X133" si="783">SUM(Y126:AA126)</f>
        <v>1818</v>
      </c>
      <c r="Y126" s="32">
        <f t="shared" ref="Y126:AA126" si="784">SUM(Y127:Y129)</f>
        <v>805</v>
      </c>
      <c r="Z126" s="32">
        <f t="shared" si="784"/>
        <v>1013</v>
      </c>
      <c r="AA126" s="32">
        <f t="shared" si="784"/>
        <v>0</v>
      </c>
      <c r="AB126" s="32">
        <f t="shared" ref="AB126:AB133" si="785">SUM(AC126:AE126)</f>
        <v>2238</v>
      </c>
      <c r="AC126" s="32">
        <f t="shared" ref="AC126:AE126" si="786">SUM(AC127:AC129)</f>
        <v>1140</v>
      </c>
      <c r="AD126" s="32">
        <f t="shared" si="786"/>
        <v>1098</v>
      </c>
      <c r="AE126" s="32">
        <f t="shared" si="786"/>
        <v>0</v>
      </c>
      <c r="AF126" s="32">
        <f t="shared" si="722"/>
        <v>5628</v>
      </c>
      <c r="AG126" s="32">
        <f t="shared" ref="AG126:BO126" si="787">SUM(AG127:AG129)</f>
        <v>2637</v>
      </c>
      <c r="AH126" s="32">
        <f t="shared" si="787"/>
        <v>2991</v>
      </c>
      <c r="AI126" s="32">
        <f t="shared" si="787"/>
        <v>0</v>
      </c>
      <c r="AJ126" s="32">
        <f t="shared" ref="AJ126:AJ133" si="788">SUM(AK126:AM126)</f>
        <v>1133</v>
      </c>
      <c r="AK126" s="32">
        <f t="shared" ref="AK126:AM126" si="789">SUM(AK127:AK129)</f>
        <v>565</v>
      </c>
      <c r="AL126" s="32">
        <f t="shared" si="789"/>
        <v>568</v>
      </c>
      <c r="AM126" s="32">
        <f t="shared" si="789"/>
        <v>0</v>
      </c>
      <c r="AN126" s="32">
        <f t="shared" ref="AN126:AN133" si="790">SUM(AO126:AQ126)</f>
        <v>3116</v>
      </c>
      <c r="AO126" s="32">
        <f t="shared" ref="AO126:AQ126" si="791">SUM(AO127:AO129)</f>
        <v>1528</v>
      </c>
      <c r="AP126" s="32">
        <f t="shared" si="791"/>
        <v>1588</v>
      </c>
      <c r="AQ126" s="32">
        <f t="shared" si="791"/>
        <v>0</v>
      </c>
      <c r="AR126" s="32">
        <f t="shared" ref="AR126:AR133" si="792">SUM(AS126:AU126)</f>
        <v>3135</v>
      </c>
      <c r="AS126" s="32">
        <f t="shared" ref="AS126:AU126" si="793">SUM(AS127:AS129)</f>
        <v>1561</v>
      </c>
      <c r="AT126" s="32">
        <f t="shared" si="793"/>
        <v>1574</v>
      </c>
      <c r="AU126" s="32">
        <f t="shared" si="793"/>
        <v>0</v>
      </c>
      <c r="AV126" s="32">
        <f t="shared" si="727"/>
        <v>7384</v>
      </c>
      <c r="AW126" s="32">
        <f t="shared" si="787"/>
        <v>3654</v>
      </c>
      <c r="AX126" s="32">
        <f t="shared" si="787"/>
        <v>3730</v>
      </c>
      <c r="AY126" s="32">
        <f t="shared" si="787"/>
        <v>0</v>
      </c>
      <c r="AZ126" s="32">
        <f t="shared" ref="AZ126:AZ133" si="794">SUM(BA126:BC126)</f>
        <v>2725</v>
      </c>
      <c r="BA126" s="32">
        <f t="shared" ref="BA126:BC126" si="795">SUM(BA127:BA129)</f>
        <v>1373</v>
      </c>
      <c r="BB126" s="32">
        <f t="shared" si="795"/>
        <v>1352</v>
      </c>
      <c r="BC126" s="32">
        <f t="shared" si="795"/>
        <v>0</v>
      </c>
      <c r="BD126" s="32">
        <f t="shared" ref="BD126:BD133" si="796">SUM(BE126:BG126)</f>
        <v>3019</v>
      </c>
      <c r="BE126" s="32">
        <f t="shared" ref="BE126:BG126" si="797">SUM(BE127:BE129)</f>
        <v>1404</v>
      </c>
      <c r="BF126" s="32">
        <f t="shared" si="797"/>
        <v>1615</v>
      </c>
      <c r="BG126" s="32">
        <f t="shared" si="797"/>
        <v>0</v>
      </c>
      <c r="BH126" s="32">
        <f t="shared" ref="BH126:BH133" si="798">SUM(BI126:BK126)</f>
        <v>816</v>
      </c>
      <c r="BI126" s="32">
        <f t="shared" ref="BI126:BK126" si="799">SUM(BI127:BI129)</f>
        <v>372</v>
      </c>
      <c r="BJ126" s="32">
        <f t="shared" si="799"/>
        <v>444</v>
      </c>
      <c r="BK126" s="32">
        <f t="shared" si="799"/>
        <v>0</v>
      </c>
      <c r="BL126" s="32">
        <f t="shared" si="732"/>
        <v>6560</v>
      </c>
      <c r="BM126" s="32">
        <f t="shared" si="787"/>
        <v>3149</v>
      </c>
      <c r="BN126" s="32">
        <f t="shared" si="787"/>
        <v>3411</v>
      </c>
      <c r="BO126" s="32">
        <f t="shared" si="787"/>
        <v>0</v>
      </c>
      <c r="BP126" s="32">
        <f t="shared" ref="BP126" si="800">SUM(BQ126:BS126)</f>
        <v>26598</v>
      </c>
      <c r="BQ126" s="32">
        <f t="shared" ref="BQ126:BS126" si="801">SUM(BQ127:BQ129)</f>
        <v>12643</v>
      </c>
      <c r="BR126" s="32">
        <f t="shared" si="801"/>
        <v>13955</v>
      </c>
      <c r="BS126" s="32">
        <f t="shared" si="801"/>
        <v>0</v>
      </c>
    </row>
    <row r="127" spans="1:71" s="3" customFormat="1" ht="15" customHeight="1" x14ac:dyDescent="0.25">
      <c r="A127" s="36"/>
      <c r="B127" s="34"/>
      <c r="C127" s="38" t="s">
        <v>111</v>
      </c>
      <c r="D127" s="32">
        <f>SUM(E127:G127)</f>
        <v>59</v>
      </c>
      <c r="E127" s="32">
        <v>3</v>
      </c>
      <c r="F127" s="61">
        <v>56</v>
      </c>
      <c r="G127" s="61">
        <v>0</v>
      </c>
      <c r="H127" s="32">
        <f>SUM(I127:K127)</f>
        <v>54</v>
      </c>
      <c r="I127" s="32">
        <v>20</v>
      </c>
      <c r="J127" s="61">
        <v>34</v>
      </c>
      <c r="K127" s="61">
        <v>0</v>
      </c>
      <c r="L127" s="32">
        <f>SUM(M127:O127)</f>
        <v>77</v>
      </c>
      <c r="M127" s="32">
        <v>17</v>
      </c>
      <c r="N127" s="61">
        <v>60</v>
      </c>
      <c r="O127" s="61">
        <v>0</v>
      </c>
      <c r="P127" s="32">
        <f>SUM(Q127:S127)</f>
        <v>190</v>
      </c>
      <c r="Q127" s="32">
        <f t="shared" ref="Q127:S129" si="802">+E127+I127+M127</f>
        <v>40</v>
      </c>
      <c r="R127" s="32">
        <f t="shared" si="802"/>
        <v>150</v>
      </c>
      <c r="S127" s="32">
        <f t="shared" si="802"/>
        <v>0</v>
      </c>
      <c r="T127" s="32">
        <f>SUM(U127:W127)</f>
        <v>52</v>
      </c>
      <c r="U127" s="32">
        <v>29</v>
      </c>
      <c r="V127" s="61">
        <v>23</v>
      </c>
      <c r="W127" s="61">
        <v>0</v>
      </c>
      <c r="X127" s="32">
        <f>SUM(Y127:AA127)</f>
        <v>47</v>
      </c>
      <c r="Y127" s="32">
        <v>5</v>
      </c>
      <c r="Z127" s="61">
        <v>42</v>
      </c>
      <c r="AA127" s="61">
        <v>0</v>
      </c>
      <c r="AB127" s="32">
        <f>SUM(AC127:AE127)</f>
        <v>95</v>
      </c>
      <c r="AC127" s="32">
        <v>36</v>
      </c>
      <c r="AD127" s="61">
        <v>59</v>
      </c>
      <c r="AE127" s="61">
        <v>0</v>
      </c>
      <c r="AF127" s="32">
        <f>SUM(AG127:AI127)</f>
        <v>194</v>
      </c>
      <c r="AG127" s="32">
        <f t="shared" ref="AG127:AI129" si="803">+U127+Y127+AC127</f>
        <v>70</v>
      </c>
      <c r="AH127" s="32">
        <f t="shared" si="803"/>
        <v>124</v>
      </c>
      <c r="AI127" s="32">
        <f t="shared" si="803"/>
        <v>0</v>
      </c>
      <c r="AJ127" s="32">
        <f>SUM(AK127:AM127)</f>
        <v>0</v>
      </c>
      <c r="AK127" s="32">
        <v>0</v>
      </c>
      <c r="AL127" s="61">
        <v>0</v>
      </c>
      <c r="AM127" s="61">
        <v>0</v>
      </c>
      <c r="AN127" s="32">
        <f>SUM(AO127:AQ127)</f>
        <v>0</v>
      </c>
      <c r="AO127" s="32">
        <v>0</v>
      </c>
      <c r="AP127" s="61">
        <v>0</v>
      </c>
      <c r="AQ127" s="61">
        <v>0</v>
      </c>
      <c r="AR127" s="32">
        <f>SUM(AS127:AU127)</f>
        <v>0</v>
      </c>
      <c r="AS127" s="32">
        <v>0</v>
      </c>
      <c r="AT127" s="61">
        <v>0</v>
      </c>
      <c r="AU127" s="61">
        <v>0</v>
      </c>
      <c r="AV127" s="32">
        <f>SUM(AW127:AY127)</f>
        <v>0</v>
      </c>
      <c r="AW127" s="32">
        <f t="shared" ref="AW127:AY129" si="804">+AK127+AO127+AS127</f>
        <v>0</v>
      </c>
      <c r="AX127" s="32">
        <f t="shared" si="804"/>
        <v>0</v>
      </c>
      <c r="AY127" s="32">
        <f t="shared" si="804"/>
        <v>0</v>
      </c>
      <c r="AZ127" s="32">
        <f>SUM(BA127:BC127)</f>
        <v>0</v>
      </c>
      <c r="BA127" s="32">
        <v>0</v>
      </c>
      <c r="BB127" s="61">
        <v>0</v>
      </c>
      <c r="BC127" s="61">
        <v>0</v>
      </c>
      <c r="BD127" s="32">
        <f>SUM(BE127:BG127)</f>
        <v>0</v>
      </c>
      <c r="BE127" s="32">
        <v>0</v>
      </c>
      <c r="BF127" s="61">
        <v>0</v>
      </c>
      <c r="BG127" s="61">
        <v>0</v>
      </c>
      <c r="BH127" s="32">
        <f>SUM(BI127:BK127)</f>
        <v>0</v>
      </c>
      <c r="BI127" s="32">
        <v>0</v>
      </c>
      <c r="BJ127" s="61">
        <v>0</v>
      </c>
      <c r="BK127" s="61">
        <v>0</v>
      </c>
      <c r="BL127" s="32">
        <f>SUM(BM127:BO127)</f>
        <v>0</v>
      </c>
      <c r="BM127" s="32">
        <f t="shared" ref="BM127:BO129" si="805">+BA127+BE127+BI127</f>
        <v>0</v>
      </c>
      <c r="BN127" s="32">
        <f t="shared" si="805"/>
        <v>0</v>
      </c>
      <c r="BO127" s="32">
        <f t="shared" si="805"/>
        <v>0</v>
      </c>
      <c r="BP127" s="32">
        <f>SUM(BQ127:BS127)</f>
        <v>384</v>
      </c>
      <c r="BQ127" s="32">
        <f t="shared" ref="BQ127:BS129" si="806">+Q127+AG127+AW127+BM127</f>
        <v>110</v>
      </c>
      <c r="BR127" s="32">
        <f t="shared" si="806"/>
        <v>274</v>
      </c>
      <c r="BS127" s="32">
        <f t="shared" si="806"/>
        <v>0</v>
      </c>
    </row>
    <row r="128" spans="1:71" s="3" customFormat="1" ht="15" customHeight="1" x14ac:dyDescent="0.25">
      <c r="A128" s="36"/>
      <c r="B128" s="34"/>
      <c r="C128" s="38" t="s">
        <v>112</v>
      </c>
      <c r="D128" s="32">
        <f>SUM(E128:G128)</f>
        <v>3700</v>
      </c>
      <c r="E128" s="32">
        <v>1697</v>
      </c>
      <c r="F128" s="61">
        <v>2003</v>
      </c>
      <c r="G128" s="61">
        <v>0</v>
      </c>
      <c r="H128" s="32">
        <f>SUM(I128:K128)</f>
        <v>2403</v>
      </c>
      <c r="I128" s="32">
        <v>1148</v>
      </c>
      <c r="J128" s="61">
        <v>1255</v>
      </c>
      <c r="K128" s="61">
        <v>0</v>
      </c>
      <c r="L128" s="32">
        <f>SUM(M128:O128)</f>
        <v>733</v>
      </c>
      <c r="M128" s="32">
        <v>318</v>
      </c>
      <c r="N128" s="61">
        <v>415</v>
      </c>
      <c r="O128" s="61">
        <v>0</v>
      </c>
      <c r="P128" s="32">
        <f>SUM(Q128:S128)</f>
        <v>6836</v>
      </c>
      <c r="Q128" s="32">
        <f t="shared" si="802"/>
        <v>3163</v>
      </c>
      <c r="R128" s="32">
        <f t="shared" si="802"/>
        <v>3673</v>
      </c>
      <c r="S128" s="32">
        <f t="shared" si="802"/>
        <v>0</v>
      </c>
      <c r="T128" s="32">
        <f>SUM(U128:W128)</f>
        <v>1520</v>
      </c>
      <c r="U128" s="32">
        <v>663</v>
      </c>
      <c r="V128" s="61">
        <v>857</v>
      </c>
      <c r="W128" s="61">
        <v>0</v>
      </c>
      <c r="X128" s="32">
        <f>SUM(Y128:AA128)</f>
        <v>1771</v>
      </c>
      <c r="Y128" s="32">
        <v>800</v>
      </c>
      <c r="Z128" s="61">
        <v>971</v>
      </c>
      <c r="AA128" s="61">
        <v>0</v>
      </c>
      <c r="AB128" s="32">
        <f>SUM(AC128:AE128)</f>
        <v>2143</v>
      </c>
      <c r="AC128" s="32">
        <v>1104</v>
      </c>
      <c r="AD128" s="61">
        <v>1039</v>
      </c>
      <c r="AE128" s="61">
        <v>0</v>
      </c>
      <c r="AF128" s="32">
        <f>SUM(AG128:AI128)</f>
        <v>5434</v>
      </c>
      <c r="AG128" s="32">
        <f t="shared" si="803"/>
        <v>2567</v>
      </c>
      <c r="AH128" s="32">
        <f t="shared" si="803"/>
        <v>2867</v>
      </c>
      <c r="AI128" s="32">
        <f t="shared" si="803"/>
        <v>0</v>
      </c>
      <c r="AJ128" s="32">
        <f>SUM(AK128:AM128)</f>
        <v>1133</v>
      </c>
      <c r="AK128" s="32">
        <v>565</v>
      </c>
      <c r="AL128" s="61">
        <v>568</v>
      </c>
      <c r="AM128" s="61">
        <v>0</v>
      </c>
      <c r="AN128" s="32">
        <f>SUM(AO128:AQ128)</f>
        <v>3116</v>
      </c>
      <c r="AO128" s="32">
        <v>1528</v>
      </c>
      <c r="AP128" s="61">
        <v>1588</v>
      </c>
      <c r="AQ128" s="61">
        <v>0</v>
      </c>
      <c r="AR128" s="32">
        <f>SUM(AS128:AU128)</f>
        <v>3135</v>
      </c>
      <c r="AS128" s="32">
        <v>1561</v>
      </c>
      <c r="AT128" s="61">
        <v>1574</v>
      </c>
      <c r="AU128" s="61">
        <v>0</v>
      </c>
      <c r="AV128" s="32">
        <f>SUM(AW128:AY128)</f>
        <v>7384</v>
      </c>
      <c r="AW128" s="32">
        <f t="shared" si="804"/>
        <v>3654</v>
      </c>
      <c r="AX128" s="32">
        <f t="shared" si="804"/>
        <v>3730</v>
      </c>
      <c r="AY128" s="32">
        <f t="shared" si="804"/>
        <v>0</v>
      </c>
      <c r="AZ128" s="32">
        <f>SUM(BA128:BC128)</f>
        <v>2725</v>
      </c>
      <c r="BA128" s="32">
        <v>1373</v>
      </c>
      <c r="BB128" s="61">
        <v>1352</v>
      </c>
      <c r="BC128" s="61">
        <v>0</v>
      </c>
      <c r="BD128" s="32">
        <f>SUM(BE128:BG128)</f>
        <v>3019</v>
      </c>
      <c r="BE128" s="32">
        <v>1404</v>
      </c>
      <c r="BF128" s="61">
        <v>1615</v>
      </c>
      <c r="BG128" s="61">
        <v>0</v>
      </c>
      <c r="BH128" s="32">
        <f>SUM(BI128:BK128)</f>
        <v>816</v>
      </c>
      <c r="BI128" s="32">
        <v>372</v>
      </c>
      <c r="BJ128" s="61">
        <v>444</v>
      </c>
      <c r="BK128" s="61">
        <v>0</v>
      </c>
      <c r="BL128" s="32">
        <f>SUM(BM128:BO128)</f>
        <v>6560</v>
      </c>
      <c r="BM128" s="32">
        <f t="shared" si="805"/>
        <v>3149</v>
      </c>
      <c r="BN128" s="32">
        <f t="shared" si="805"/>
        <v>3411</v>
      </c>
      <c r="BO128" s="32">
        <f t="shared" si="805"/>
        <v>0</v>
      </c>
      <c r="BP128" s="32">
        <f>SUM(BQ128:BS128)</f>
        <v>26214</v>
      </c>
      <c r="BQ128" s="32">
        <f t="shared" si="806"/>
        <v>12533</v>
      </c>
      <c r="BR128" s="32">
        <f t="shared" si="806"/>
        <v>13681</v>
      </c>
      <c r="BS128" s="32">
        <f t="shared" si="806"/>
        <v>0</v>
      </c>
    </row>
    <row r="129" spans="1:71" s="3" customFormat="1" ht="15" customHeight="1" x14ac:dyDescent="0.25">
      <c r="A129" s="36"/>
      <c r="B129" s="34"/>
      <c r="C129" s="38" t="s">
        <v>113</v>
      </c>
      <c r="D129" s="32">
        <f>SUM(E129:G129)</f>
        <v>0</v>
      </c>
      <c r="E129" s="32">
        <v>0</v>
      </c>
      <c r="F129" s="61">
        <v>0</v>
      </c>
      <c r="G129" s="61">
        <v>0</v>
      </c>
      <c r="H129" s="32">
        <f>SUM(I129:K129)</f>
        <v>0</v>
      </c>
      <c r="I129" s="32">
        <v>0</v>
      </c>
      <c r="J129" s="61">
        <v>0</v>
      </c>
      <c r="K129" s="61">
        <v>0</v>
      </c>
      <c r="L129" s="32">
        <f>SUM(M129:O129)</f>
        <v>0</v>
      </c>
      <c r="M129" s="32">
        <v>0</v>
      </c>
      <c r="N129" s="61">
        <v>0</v>
      </c>
      <c r="O129" s="61">
        <v>0</v>
      </c>
      <c r="P129" s="32">
        <f>SUM(Q129:S129)</f>
        <v>0</v>
      </c>
      <c r="Q129" s="32">
        <f t="shared" si="802"/>
        <v>0</v>
      </c>
      <c r="R129" s="32">
        <f t="shared" si="802"/>
        <v>0</v>
      </c>
      <c r="S129" s="32">
        <f t="shared" si="802"/>
        <v>0</v>
      </c>
      <c r="T129" s="32">
        <f>SUM(U129:W129)</f>
        <v>0</v>
      </c>
      <c r="U129" s="32">
        <v>0</v>
      </c>
      <c r="V129" s="61">
        <v>0</v>
      </c>
      <c r="W129" s="61">
        <v>0</v>
      </c>
      <c r="X129" s="32">
        <f>SUM(Y129:AA129)</f>
        <v>0</v>
      </c>
      <c r="Y129" s="32">
        <v>0</v>
      </c>
      <c r="Z129" s="61">
        <v>0</v>
      </c>
      <c r="AA129" s="61">
        <v>0</v>
      </c>
      <c r="AB129" s="32">
        <f>SUM(AC129:AE129)</f>
        <v>0</v>
      </c>
      <c r="AC129" s="32">
        <v>0</v>
      </c>
      <c r="AD129" s="61">
        <v>0</v>
      </c>
      <c r="AE129" s="61">
        <v>0</v>
      </c>
      <c r="AF129" s="32">
        <f>SUM(AG129:AI129)</f>
        <v>0</v>
      </c>
      <c r="AG129" s="32">
        <f t="shared" si="803"/>
        <v>0</v>
      </c>
      <c r="AH129" s="32">
        <f t="shared" si="803"/>
        <v>0</v>
      </c>
      <c r="AI129" s="32">
        <f t="shared" si="803"/>
        <v>0</v>
      </c>
      <c r="AJ129" s="32">
        <f>SUM(AK129:AM129)</f>
        <v>0</v>
      </c>
      <c r="AK129" s="32">
        <v>0</v>
      </c>
      <c r="AL129" s="61">
        <v>0</v>
      </c>
      <c r="AM129" s="61">
        <v>0</v>
      </c>
      <c r="AN129" s="32">
        <f>SUM(AO129:AQ129)</f>
        <v>0</v>
      </c>
      <c r="AO129" s="32">
        <v>0</v>
      </c>
      <c r="AP129" s="61">
        <v>0</v>
      </c>
      <c r="AQ129" s="61">
        <v>0</v>
      </c>
      <c r="AR129" s="32">
        <f>SUM(AS129:AU129)</f>
        <v>0</v>
      </c>
      <c r="AS129" s="32">
        <v>0</v>
      </c>
      <c r="AT129" s="61">
        <v>0</v>
      </c>
      <c r="AU129" s="61">
        <v>0</v>
      </c>
      <c r="AV129" s="32">
        <f>SUM(AW129:AY129)</f>
        <v>0</v>
      </c>
      <c r="AW129" s="32">
        <f t="shared" si="804"/>
        <v>0</v>
      </c>
      <c r="AX129" s="32">
        <f t="shared" si="804"/>
        <v>0</v>
      </c>
      <c r="AY129" s="32">
        <f t="shared" si="804"/>
        <v>0</v>
      </c>
      <c r="AZ129" s="32">
        <f>SUM(BA129:BC129)</f>
        <v>0</v>
      </c>
      <c r="BA129" s="32">
        <v>0</v>
      </c>
      <c r="BB129" s="61">
        <v>0</v>
      </c>
      <c r="BC129" s="61">
        <v>0</v>
      </c>
      <c r="BD129" s="32">
        <f>SUM(BE129:BG129)</f>
        <v>0</v>
      </c>
      <c r="BE129" s="32">
        <v>0</v>
      </c>
      <c r="BF129" s="61">
        <v>0</v>
      </c>
      <c r="BG129" s="61">
        <v>0</v>
      </c>
      <c r="BH129" s="32">
        <f>SUM(BI129:BK129)</f>
        <v>0</v>
      </c>
      <c r="BI129" s="32">
        <v>0</v>
      </c>
      <c r="BJ129" s="61">
        <v>0</v>
      </c>
      <c r="BK129" s="61">
        <v>0</v>
      </c>
      <c r="BL129" s="32">
        <f>SUM(BM129:BO129)</f>
        <v>0</v>
      </c>
      <c r="BM129" s="32">
        <f t="shared" si="805"/>
        <v>0</v>
      </c>
      <c r="BN129" s="32">
        <f t="shared" si="805"/>
        <v>0</v>
      </c>
      <c r="BO129" s="32">
        <f t="shared" si="805"/>
        <v>0</v>
      </c>
      <c r="BP129" s="32">
        <f>SUM(BQ129:BS129)</f>
        <v>0</v>
      </c>
      <c r="BQ129" s="32">
        <f t="shared" si="806"/>
        <v>0</v>
      </c>
      <c r="BR129" s="32">
        <f t="shared" si="806"/>
        <v>0</v>
      </c>
      <c r="BS129" s="32">
        <f t="shared" si="806"/>
        <v>0</v>
      </c>
    </row>
    <row r="130" spans="1:71" s="3" customFormat="1" ht="15" customHeight="1" x14ac:dyDescent="0.25">
      <c r="A130" s="36"/>
      <c r="B130" s="34"/>
      <c r="C130" s="35" t="s">
        <v>114</v>
      </c>
      <c r="D130" s="32">
        <f t="shared" si="661"/>
        <v>5176</v>
      </c>
      <c r="E130" s="32">
        <f>SUM(E131:E132)</f>
        <v>2225</v>
      </c>
      <c r="F130" s="32">
        <f t="shared" ref="F130:G130" si="807">SUM(F131:F132)</f>
        <v>2951</v>
      </c>
      <c r="G130" s="32">
        <f t="shared" si="807"/>
        <v>0</v>
      </c>
      <c r="H130" s="32">
        <f t="shared" si="775"/>
        <v>4536</v>
      </c>
      <c r="I130" s="32">
        <f t="shared" ref="I130:K130" si="808">SUM(I131:I132)</f>
        <v>1546</v>
      </c>
      <c r="J130" s="32">
        <f t="shared" si="808"/>
        <v>2990</v>
      </c>
      <c r="K130" s="32">
        <f t="shared" si="808"/>
        <v>0</v>
      </c>
      <c r="L130" s="32">
        <f t="shared" si="777"/>
        <v>5351</v>
      </c>
      <c r="M130" s="32">
        <f t="shared" ref="M130:O130" si="809">SUM(M131:M132)</f>
        <v>2242</v>
      </c>
      <c r="N130" s="32">
        <f t="shared" si="809"/>
        <v>3109</v>
      </c>
      <c r="O130" s="32">
        <f t="shared" si="809"/>
        <v>0</v>
      </c>
      <c r="P130" s="32">
        <f t="shared" ref="P130" si="810">SUM(Q130:S130)</f>
        <v>15063</v>
      </c>
      <c r="Q130" s="32">
        <f t="shared" ref="Q130:S130" si="811">SUM(Q131:Q132)</f>
        <v>6013</v>
      </c>
      <c r="R130" s="32">
        <f t="shared" si="811"/>
        <v>9050</v>
      </c>
      <c r="S130" s="32">
        <f t="shared" si="811"/>
        <v>0</v>
      </c>
      <c r="T130" s="32">
        <f t="shared" si="781"/>
        <v>7180</v>
      </c>
      <c r="U130" s="32">
        <f t="shared" ref="U130:W130" si="812">SUM(U131:U132)</f>
        <v>3184</v>
      </c>
      <c r="V130" s="32">
        <f t="shared" si="812"/>
        <v>3996</v>
      </c>
      <c r="W130" s="32">
        <f t="shared" si="812"/>
        <v>0</v>
      </c>
      <c r="X130" s="32">
        <f t="shared" si="783"/>
        <v>5917</v>
      </c>
      <c r="Y130" s="32">
        <f t="shared" ref="Y130:AA130" si="813">SUM(Y131:Y132)</f>
        <v>2748</v>
      </c>
      <c r="Z130" s="32">
        <f t="shared" si="813"/>
        <v>3169</v>
      </c>
      <c r="AA130" s="32">
        <f t="shared" si="813"/>
        <v>0</v>
      </c>
      <c r="AB130" s="32">
        <f t="shared" si="785"/>
        <v>6877</v>
      </c>
      <c r="AC130" s="32">
        <f t="shared" ref="AC130:AE130" si="814">SUM(AC131:AC132)</f>
        <v>3026</v>
      </c>
      <c r="AD130" s="32">
        <f t="shared" si="814"/>
        <v>3851</v>
      </c>
      <c r="AE130" s="32">
        <f t="shared" si="814"/>
        <v>0</v>
      </c>
      <c r="AF130" s="32">
        <f t="shared" si="722"/>
        <v>19974</v>
      </c>
      <c r="AG130" s="32">
        <f t="shared" ref="AG130:BO130" si="815">SUM(AG131:AG132)</f>
        <v>8958</v>
      </c>
      <c r="AH130" s="32">
        <f t="shared" si="815"/>
        <v>11016</v>
      </c>
      <c r="AI130" s="32">
        <f t="shared" si="815"/>
        <v>0</v>
      </c>
      <c r="AJ130" s="32">
        <f t="shared" si="788"/>
        <v>7989</v>
      </c>
      <c r="AK130" s="32">
        <f t="shared" ref="AK130:AM130" si="816">SUM(AK131:AK132)</f>
        <v>3471</v>
      </c>
      <c r="AL130" s="32">
        <f t="shared" si="816"/>
        <v>4518</v>
      </c>
      <c r="AM130" s="32">
        <f t="shared" si="816"/>
        <v>0</v>
      </c>
      <c r="AN130" s="32">
        <f t="shared" si="790"/>
        <v>9213</v>
      </c>
      <c r="AO130" s="32">
        <f t="shared" ref="AO130:AQ130" si="817">SUM(AO131:AO132)</f>
        <v>5054</v>
      </c>
      <c r="AP130" s="32">
        <f t="shared" si="817"/>
        <v>4159</v>
      </c>
      <c r="AQ130" s="32">
        <f t="shared" si="817"/>
        <v>0</v>
      </c>
      <c r="AR130" s="32">
        <f t="shared" si="792"/>
        <v>5323</v>
      </c>
      <c r="AS130" s="32">
        <f t="shared" ref="AS130:AU130" si="818">SUM(AS131:AS132)</f>
        <v>2351</v>
      </c>
      <c r="AT130" s="32">
        <f t="shared" si="818"/>
        <v>2972</v>
      </c>
      <c r="AU130" s="32">
        <f t="shared" si="818"/>
        <v>0</v>
      </c>
      <c r="AV130" s="32">
        <f t="shared" si="727"/>
        <v>22525</v>
      </c>
      <c r="AW130" s="32">
        <f t="shared" si="815"/>
        <v>10876</v>
      </c>
      <c r="AX130" s="32">
        <f t="shared" si="815"/>
        <v>11649</v>
      </c>
      <c r="AY130" s="32">
        <f t="shared" si="815"/>
        <v>0</v>
      </c>
      <c r="AZ130" s="32">
        <f t="shared" si="794"/>
        <v>5108</v>
      </c>
      <c r="BA130" s="32">
        <f t="shared" ref="BA130:BC130" si="819">SUM(BA131:BA132)</f>
        <v>2661</v>
      </c>
      <c r="BB130" s="32">
        <f t="shared" si="819"/>
        <v>2447</v>
      </c>
      <c r="BC130" s="32">
        <f t="shared" si="819"/>
        <v>0</v>
      </c>
      <c r="BD130" s="32">
        <f t="shared" si="796"/>
        <v>4386</v>
      </c>
      <c r="BE130" s="32">
        <f t="shared" ref="BE130:BG130" si="820">SUM(BE131:BE132)</f>
        <v>1803</v>
      </c>
      <c r="BF130" s="32">
        <f t="shared" si="820"/>
        <v>2583</v>
      </c>
      <c r="BG130" s="32">
        <f t="shared" si="820"/>
        <v>0</v>
      </c>
      <c r="BH130" s="32">
        <f t="shared" si="798"/>
        <v>5745</v>
      </c>
      <c r="BI130" s="32">
        <f t="shared" ref="BI130:BK130" si="821">SUM(BI131:BI132)</f>
        <v>3181</v>
      </c>
      <c r="BJ130" s="32">
        <f t="shared" si="821"/>
        <v>2564</v>
      </c>
      <c r="BK130" s="32">
        <f t="shared" si="821"/>
        <v>0</v>
      </c>
      <c r="BL130" s="32">
        <f t="shared" si="732"/>
        <v>15239</v>
      </c>
      <c r="BM130" s="32">
        <f t="shared" si="815"/>
        <v>7645</v>
      </c>
      <c r="BN130" s="32">
        <f t="shared" si="815"/>
        <v>7594</v>
      </c>
      <c r="BO130" s="32">
        <f t="shared" si="815"/>
        <v>0</v>
      </c>
      <c r="BP130" s="32">
        <f t="shared" ref="BP130" si="822">SUM(BQ130:BS130)</f>
        <v>72801</v>
      </c>
      <c r="BQ130" s="32">
        <f t="shared" ref="BQ130:BS130" si="823">SUM(BQ131:BQ132)</f>
        <v>33492</v>
      </c>
      <c r="BR130" s="32">
        <f t="shared" si="823"/>
        <v>39309</v>
      </c>
      <c r="BS130" s="32">
        <f t="shared" si="823"/>
        <v>0</v>
      </c>
    </row>
    <row r="131" spans="1:71" s="3" customFormat="1" ht="15" customHeight="1" x14ac:dyDescent="0.25">
      <c r="A131" s="36"/>
      <c r="B131" s="34"/>
      <c r="C131" s="38" t="s">
        <v>115</v>
      </c>
      <c r="D131" s="32">
        <f>SUM(E131:G131)</f>
        <v>5126</v>
      </c>
      <c r="E131" s="32">
        <v>2200</v>
      </c>
      <c r="F131" s="61">
        <v>2926</v>
      </c>
      <c r="G131" s="61">
        <v>0</v>
      </c>
      <c r="H131" s="32">
        <f>SUM(I131:K131)</f>
        <v>4389</v>
      </c>
      <c r="I131" s="32">
        <v>1448</v>
      </c>
      <c r="J131" s="61">
        <v>2941</v>
      </c>
      <c r="K131" s="61">
        <v>0</v>
      </c>
      <c r="L131" s="32">
        <f>SUM(M131:O131)</f>
        <v>4969</v>
      </c>
      <c r="M131" s="32">
        <v>2062</v>
      </c>
      <c r="N131" s="61">
        <v>2907</v>
      </c>
      <c r="O131" s="61">
        <v>0</v>
      </c>
      <c r="P131" s="32">
        <f>SUM(Q131:S131)</f>
        <v>14484</v>
      </c>
      <c r="Q131" s="32">
        <f t="shared" ref="Q131:S132" si="824">+E131+I131+M131</f>
        <v>5710</v>
      </c>
      <c r="R131" s="32">
        <f t="shared" si="824"/>
        <v>8774</v>
      </c>
      <c r="S131" s="32">
        <f t="shared" si="824"/>
        <v>0</v>
      </c>
      <c r="T131" s="32">
        <f>SUM(U131:W131)</f>
        <v>6761</v>
      </c>
      <c r="U131" s="32">
        <v>2932</v>
      </c>
      <c r="V131" s="61">
        <v>3829</v>
      </c>
      <c r="W131" s="61">
        <v>0</v>
      </c>
      <c r="X131" s="32">
        <f>SUM(Y131:AA131)</f>
        <v>5719</v>
      </c>
      <c r="Y131" s="32">
        <v>2643</v>
      </c>
      <c r="Z131" s="61">
        <v>3076</v>
      </c>
      <c r="AA131" s="61">
        <v>0</v>
      </c>
      <c r="AB131" s="32">
        <f>SUM(AC131:AE131)</f>
        <v>6362</v>
      </c>
      <c r="AC131" s="32">
        <v>2742</v>
      </c>
      <c r="AD131" s="61">
        <v>3620</v>
      </c>
      <c r="AE131" s="61">
        <v>0</v>
      </c>
      <c r="AF131" s="32">
        <f>SUM(AG131:AI131)</f>
        <v>18842</v>
      </c>
      <c r="AG131" s="32">
        <f t="shared" ref="AG131:AI132" si="825">+U131+Y131+AC131</f>
        <v>8317</v>
      </c>
      <c r="AH131" s="32">
        <f t="shared" si="825"/>
        <v>10525</v>
      </c>
      <c r="AI131" s="32">
        <f t="shared" si="825"/>
        <v>0</v>
      </c>
      <c r="AJ131" s="32">
        <f>SUM(AK131:AM131)</f>
        <v>7457</v>
      </c>
      <c r="AK131" s="32">
        <v>3250</v>
      </c>
      <c r="AL131" s="61">
        <v>4207</v>
      </c>
      <c r="AM131" s="61">
        <v>0</v>
      </c>
      <c r="AN131" s="32">
        <f>SUM(AO131:AQ131)</f>
        <v>8593</v>
      </c>
      <c r="AO131" s="32">
        <v>4640</v>
      </c>
      <c r="AP131" s="61">
        <v>3953</v>
      </c>
      <c r="AQ131" s="61">
        <v>0</v>
      </c>
      <c r="AR131" s="32">
        <f>SUM(AS131:AU131)</f>
        <v>4918</v>
      </c>
      <c r="AS131" s="32">
        <v>2174</v>
      </c>
      <c r="AT131" s="61">
        <v>2744</v>
      </c>
      <c r="AU131" s="61">
        <v>0</v>
      </c>
      <c r="AV131" s="32">
        <f>SUM(AW131:AY131)</f>
        <v>20968</v>
      </c>
      <c r="AW131" s="32">
        <f t="shared" ref="AW131:AY132" si="826">+AK131+AO131+AS131</f>
        <v>10064</v>
      </c>
      <c r="AX131" s="32">
        <f t="shared" si="826"/>
        <v>10904</v>
      </c>
      <c r="AY131" s="32">
        <f t="shared" si="826"/>
        <v>0</v>
      </c>
      <c r="AZ131" s="32">
        <f>SUM(BA131:BC131)</f>
        <v>4847</v>
      </c>
      <c r="BA131" s="32">
        <v>2499</v>
      </c>
      <c r="BB131" s="61">
        <v>2348</v>
      </c>
      <c r="BC131" s="61">
        <v>0</v>
      </c>
      <c r="BD131" s="32">
        <f>SUM(BE131:BG131)</f>
        <v>4120</v>
      </c>
      <c r="BE131" s="32">
        <v>1647</v>
      </c>
      <c r="BF131" s="61">
        <v>2473</v>
      </c>
      <c r="BG131" s="61">
        <v>0</v>
      </c>
      <c r="BH131" s="32">
        <f>SUM(BI131:BK131)</f>
        <v>5501</v>
      </c>
      <c r="BI131" s="32">
        <v>3029</v>
      </c>
      <c r="BJ131" s="61">
        <v>2472</v>
      </c>
      <c r="BK131" s="61">
        <v>0</v>
      </c>
      <c r="BL131" s="32">
        <f>SUM(BM131:BO131)</f>
        <v>14468</v>
      </c>
      <c r="BM131" s="32">
        <f t="shared" ref="BM131:BO132" si="827">+BA131+BE131+BI131</f>
        <v>7175</v>
      </c>
      <c r="BN131" s="32">
        <f t="shared" si="827"/>
        <v>7293</v>
      </c>
      <c r="BO131" s="32">
        <f t="shared" si="827"/>
        <v>0</v>
      </c>
      <c r="BP131" s="32">
        <f>SUM(BQ131:BS131)</f>
        <v>68762</v>
      </c>
      <c r="BQ131" s="32">
        <f t="shared" ref="BQ131:BS132" si="828">+Q131+AG131+AW131+BM131</f>
        <v>31266</v>
      </c>
      <c r="BR131" s="32">
        <f t="shared" si="828"/>
        <v>37496</v>
      </c>
      <c r="BS131" s="32">
        <f t="shared" si="828"/>
        <v>0</v>
      </c>
    </row>
    <row r="132" spans="1:71" s="3" customFormat="1" ht="15" customHeight="1" x14ac:dyDescent="0.25">
      <c r="A132" s="36"/>
      <c r="B132" s="34"/>
      <c r="C132" s="38" t="s">
        <v>116</v>
      </c>
      <c r="D132" s="32">
        <f>SUM(E132:G132)</f>
        <v>50</v>
      </c>
      <c r="E132" s="32">
        <v>25</v>
      </c>
      <c r="F132" s="61">
        <v>25</v>
      </c>
      <c r="G132" s="61">
        <v>0</v>
      </c>
      <c r="H132" s="32">
        <f>SUM(I132:K132)</f>
        <v>147</v>
      </c>
      <c r="I132" s="32">
        <v>98</v>
      </c>
      <c r="J132" s="61">
        <v>49</v>
      </c>
      <c r="K132" s="61">
        <v>0</v>
      </c>
      <c r="L132" s="32">
        <f>SUM(M132:O132)</f>
        <v>382</v>
      </c>
      <c r="M132" s="32">
        <v>180</v>
      </c>
      <c r="N132" s="61">
        <v>202</v>
      </c>
      <c r="O132" s="61">
        <v>0</v>
      </c>
      <c r="P132" s="32">
        <f>SUM(Q132:S132)</f>
        <v>579</v>
      </c>
      <c r="Q132" s="32">
        <f t="shared" si="824"/>
        <v>303</v>
      </c>
      <c r="R132" s="32">
        <f t="shared" si="824"/>
        <v>276</v>
      </c>
      <c r="S132" s="32">
        <f t="shared" si="824"/>
        <v>0</v>
      </c>
      <c r="T132" s="32">
        <f>SUM(U132:W132)</f>
        <v>419</v>
      </c>
      <c r="U132" s="32">
        <v>252</v>
      </c>
      <c r="V132" s="61">
        <v>167</v>
      </c>
      <c r="W132" s="61">
        <v>0</v>
      </c>
      <c r="X132" s="32">
        <f>SUM(Y132:AA132)</f>
        <v>198</v>
      </c>
      <c r="Y132" s="32">
        <v>105</v>
      </c>
      <c r="Z132" s="61">
        <v>93</v>
      </c>
      <c r="AA132" s="61">
        <v>0</v>
      </c>
      <c r="AB132" s="32">
        <f>SUM(AC132:AE132)</f>
        <v>515</v>
      </c>
      <c r="AC132" s="32">
        <v>284</v>
      </c>
      <c r="AD132" s="61">
        <v>231</v>
      </c>
      <c r="AE132" s="61">
        <v>0</v>
      </c>
      <c r="AF132" s="32">
        <f>SUM(AG132:AI132)</f>
        <v>1132</v>
      </c>
      <c r="AG132" s="32">
        <f t="shared" si="825"/>
        <v>641</v>
      </c>
      <c r="AH132" s="32">
        <f t="shared" si="825"/>
        <v>491</v>
      </c>
      <c r="AI132" s="32">
        <f t="shared" si="825"/>
        <v>0</v>
      </c>
      <c r="AJ132" s="32">
        <f>SUM(AK132:AM132)</f>
        <v>532</v>
      </c>
      <c r="AK132" s="32">
        <v>221</v>
      </c>
      <c r="AL132" s="61">
        <v>311</v>
      </c>
      <c r="AM132" s="61">
        <v>0</v>
      </c>
      <c r="AN132" s="32">
        <f>SUM(AO132:AQ132)</f>
        <v>620</v>
      </c>
      <c r="AO132" s="32">
        <v>414</v>
      </c>
      <c r="AP132" s="61">
        <v>206</v>
      </c>
      <c r="AQ132" s="61">
        <v>0</v>
      </c>
      <c r="AR132" s="32">
        <f>SUM(AS132:AU132)</f>
        <v>405</v>
      </c>
      <c r="AS132" s="32">
        <v>177</v>
      </c>
      <c r="AT132" s="61">
        <v>228</v>
      </c>
      <c r="AU132" s="61">
        <v>0</v>
      </c>
      <c r="AV132" s="32">
        <f>SUM(AW132:AY132)</f>
        <v>1557</v>
      </c>
      <c r="AW132" s="32">
        <f t="shared" si="826"/>
        <v>812</v>
      </c>
      <c r="AX132" s="32">
        <f t="shared" si="826"/>
        <v>745</v>
      </c>
      <c r="AY132" s="32">
        <f t="shared" si="826"/>
        <v>0</v>
      </c>
      <c r="AZ132" s="32">
        <f>SUM(BA132:BC132)</f>
        <v>261</v>
      </c>
      <c r="BA132" s="32">
        <v>162</v>
      </c>
      <c r="BB132" s="61">
        <v>99</v>
      </c>
      <c r="BC132" s="61">
        <v>0</v>
      </c>
      <c r="BD132" s="32">
        <f>SUM(BE132:BG132)</f>
        <v>266</v>
      </c>
      <c r="BE132" s="32">
        <v>156</v>
      </c>
      <c r="BF132" s="61">
        <v>110</v>
      </c>
      <c r="BG132" s="61">
        <v>0</v>
      </c>
      <c r="BH132" s="32">
        <f>SUM(BI132:BK132)</f>
        <v>244</v>
      </c>
      <c r="BI132" s="32">
        <v>152</v>
      </c>
      <c r="BJ132" s="61">
        <v>92</v>
      </c>
      <c r="BK132" s="61">
        <v>0</v>
      </c>
      <c r="BL132" s="32">
        <f>SUM(BM132:BO132)</f>
        <v>771</v>
      </c>
      <c r="BM132" s="32">
        <f t="shared" si="827"/>
        <v>470</v>
      </c>
      <c r="BN132" s="32">
        <f t="shared" si="827"/>
        <v>301</v>
      </c>
      <c r="BO132" s="32">
        <f t="shared" si="827"/>
        <v>0</v>
      </c>
      <c r="BP132" s="32">
        <f>SUM(BQ132:BS132)</f>
        <v>4039</v>
      </c>
      <c r="BQ132" s="32">
        <f t="shared" si="828"/>
        <v>2226</v>
      </c>
      <c r="BR132" s="32">
        <f t="shared" si="828"/>
        <v>1813</v>
      </c>
      <c r="BS132" s="32">
        <f t="shared" si="828"/>
        <v>0</v>
      </c>
    </row>
    <row r="133" spans="1:71" s="3" customFormat="1" ht="15" customHeight="1" x14ac:dyDescent="0.25">
      <c r="A133" s="36"/>
      <c r="B133" s="34"/>
      <c r="C133" s="35" t="s">
        <v>117</v>
      </c>
      <c r="D133" s="32">
        <f t="shared" si="661"/>
        <v>9360</v>
      </c>
      <c r="E133" s="32">
        <f>SUM(E134:E136)</f>
        <v>4730</v>
      </c>
      <c r="F133" s="32">
        <f t="shared" ref="F133:G133" si="829">SUM(F134:F136)</f>
        <v>4630</v>
      </c>
      <c r="G133" s="32">
        <f t="shared" si="829"/>
        <v>0</v>
      </c>
      <c r="H133" s="32">
        <f t="shared" si="775"/>
        <v>12692</v>
      </c>
      <c r="I133" s="32">
        <f t="shared" ref="I133:K133" si="830">SUM(I134:I136)</f>
        <v>6287</v>
      </c>
      <c r="J133" s="32">
        <f t="shared" si="830"/>
        <v>6405</v>
      </c>
      <c r="K133" s="32">
        <f t="shared" si="830"/>
        <v>0</v>
      </c>
      <c r="L133" s="32">
        <f t="shared" si="777"/>
        <v>13860</v>
      </c>
      <c r="M133" s="32">
        <f t="shared" ref="M133:O133" si="831">SUM(M134:M136)</f>
        <v>6813</v>
      </c>
      <c r="N133" s="32">
        <f t="shared" si="831"/>
        <v>7047</v>
      </c>
      <c r="O133" s="32">
        <f t="shared" si="831"/>
        <v>0</v>
      </c>
      <c r="P133" s="32">
        <f t="shared" ref="P133" si="832">SUM(Q133:S133)</f>
        <v>35912</v>
      </c>
      <c r="Q133" s="32">
        <f t="shared" ref="Q133:S133" si="833">SUM(Q134:Q136)</f>
        <v>17830</v>
      </c>
      <c r="R133" s="32">
        <f t="shared" si="833"/>
        <v>18082</v>
      </c>
      <c r="S133" s="32">
        <f t="shared" si="833"/>
        <v>0</v>
      </c>
      <c r="T133" s="32">
        <f t="shared" si="781"/>
        <v>11811</v>
      </c>
      <c r="U133" s="32">
        <f t="shared" ref="U133:W133" si="834">SUM(U134:U136)</f>
        <v>5643</v>
      </c>
      <c r="V133" s="32">
        <f t="shared" si="834"/>
        <v>6168</v>
      </c>
      <c r="W133" s="32">
        <f t="shared" si="834"/>
        <v>0</v>
      </c>
      <c r="X133" s="32">
        <f t="shared" si="783"/>
        <v>8437</v>
      </c>
      <c r="Y133" s="32">
        <f t="shared" ref="Y133:AA133" si="835">SUM(Y134:Y136)</f>
        <v>3755</v>
      </c>
      <c r="Z133" s="32">
        <f t="shared" si="835"/>
        <v>4682</v>
      </c>
      <c r="AA133" s="32">
        <f t="shared" si="835"/>
        <v>0</v>
      </c>
      <c r="AB133" s="32">
        <f t="shared" si="785"/>
        <v>4863</v>
      </c>
      <c r="AC133" s="32">
        <f t="shared" ref="AC133:AE133" si="836">SUM(AC134:AC136)</f>
        <v>2338</v>
      </c>
      <c r="AD133" s="32">
        <f t="shared" si="836"/>
        <v>2525</v>
      </c>
      <c r="AE133" s="32">
        <f t="shared" si="836"/>
        <v>0</v>
      </c>
      <c r="AF133" s="32">
        <f t="shared" si="722"/>
        <v>25111</v>
      </c>
      <c r="AG133" s="32">
        <f t="shared" ref="AG133:BO133" si="837">SUM(AG134:AG136)</f>
        <v>11736</v>
      </c>
      <c r="AH133" s="32">
        <f t="shared" si="837"/>
        <v>13375</v>
      </c>
      <c r="AI133" s="32">
        <f t="shared" si="837"/>
        <v>0</v>
      </c>
      <c r="AJ133" s="32">
        <f t="shared" si="788"/>
        <v>5389</v>
      </c>
      <c r="AK133" s="32">
        <f t="shared" ref="AK133:AM133" si="838">SUM(AK134:AK136)</f>
        <v>2625</v>
      </c>
      <c r="AL133" s="32">
        <f t="shared" si="838"/>
        <v>2764</v>
      </c>
      <c r="AM133" s="32">
        <f t="shared" si="838"/>
        <v>0</v>
      </c>
      <c r="AN133" s="32">
        <f t="shared" si="790"/>
        <v>5688</v>
      </c>
      <c r="AO133" s="32">
        <f t="shared" ref="AO133:AQ133" si="839">SUM(AO134:AO136)</f>
        <v>2765</v>
      </c>
      <c r="AP133" s="32">
        <f t="shared" si="839"/>
        <v>2923</v>
      </c>
      <c r="AQ133" s="32">
        <f t="shared" si="839"/>
        <v>0</v>
      </c>
      <c r="AR133" s="32">
        <f t="shared" si="792"/>
        <v>4422</v>
      </c>
      <c r="AS133" s="32">
        <f t="shared" ref="AS133:AU133" si="840">SUM(AS134:AS136)</f>
        <v>2301</v>
      </c>
      <c r="AT133" s="32">
        <f t="shared" si="840"/>
        <v>2121</v>
      </c>
      <c r="AU133" s="32">
        <f t="shared" si="840"/>
        <v>0</v>
      </c>
      <c r="AV133" s="32">
        <f t="shared" si="727"/>
        <v>15499</v>
      </c>
      <c r="AW133" s="32">
        <f t="shared" si="837"/>
        <v>7691</v>
      </c>
      <c r="AX133" s="32">
        <f t="shared" si="837"/>
        <v>7808</v>
      </c>
      <c r="AY133" s="32">
        <f t="shared" si="837"/>
        <v>0</v>
      </c>
      <c r="AZ133" s="32">
        <f t="shared" si="794"/>
        <v>5640</v>
      </c>
      <c r="BA133" s="32">
        <f t="shared" ref="BA133:BC133" si="841">SUM(BA134:BA136)</f>
        <v>2815</v>
      </c>
      <c r="BB133" s="32">
        <f t="shared" si="841"/>
        <v>2825</v>
      </c>
      <c r="BC133" s="32">
        <f t="shared" si="841"/>
        <v>0</v>
      </c>
      <c r="BD133" s="32">
        <f t="shared" si="796"/>
        <v>11396</v>
      </c>
      <c r="BE133" s="32">
        <f t="shared" ref="BE133:BG133" si="842">SUM(BE134:BE136)</f>
        <v>5645</v>
      </c>
      <c r="BF133" s="32">
        <f t="shared" si="842"/>
        <v>5751</v>
      </c>
      <c r="BG133" s="32">
        <f t="shared" si="842"/>
        <v>0</v>
      </c>
      <c r="BH133" s="32">
        <f t="shared" si="798"/>
        <v>8868</v>
      </c>
      <c r="BI133" s="32">
        <f t="shared" ref="BI133:BK133" si="843">SUM(BI134:BI136)</f>
        <v>6411</v>
      </c>
      <c r="BJ133" s="32">
        <f t="shared" si="843"/>
        <v>2457</v>
      </c>
      <c r="BK133" s="32">
        <f t="shared" si="843"/>
        <v>0</v>
      </c>
      <c r="BL133" s="32">
        <f t="shared" si="732"/>
        <v>25904</v>
      </c>
      <c r="BM133" s="32">
        <f t="shared" si="837"/>
        <v>14871</v>
      </c>
      <c r="BN133" s="32">
        <f t="shared" si="837"/>
        <v>11033</v>
      </c>
      <c r="BO133" s="32">
        <f t="shared" si="837"/>
        <v>0</v>
      </c>
      <c r="BP133" s="32">
        <f t="shared" ref="BP133" si="844">SUM(BQ133:BS133)</f>
        <v>102426</v>
      </c>
      <c r="BQ133" s="32">
        <f t="shared" ref="BQ133:BS133" si="845">SUM(BQ134:BQ136)</f>
        <v>52128</v>
      </c>
      <c r="BR133" s="32">
        <f t="shared" si="845"/>
        <v>50298</v>
      </c>
      <c r="BS133" s="32">
        <f t="shared" si="845"/>
        <v>0</v>
      </c>
    </row>
    <row r="134" spans="1:71" s="3" customFormat="1" ht="15" customHeight="1" x14ac:dyDescent="0.25">
      <c r="A134" s="36"/>
      <c r="B134" s="34"/>
      <c r="C134" s="38" t="s">
        <v>118</v>
      </c>
      <c r="D134" s="32">
        <f>SUM(E134:G134)</f>
        <v>832</v>
      </c>
      <c r="E134" s="32">
        <v>552</v>
      </c>
      <c r="F134" s="61">
        <v>280</v>
      </c>
      <c r="G134" s="61">
        <v>0</v>
      </c>
      <c r="H134" s="32">
        <f>SUM(I134:K134)</f>
        <v>599</v>
      </c>
      <c r="I134" s="32">
        <v>355</v>
      </c>
      <c r="J134" s="61">
        <v>244</v>
      </c>
      <c r="K134" s="61">
        <v>0</v>
      </c>
      <c r="L134" s="32">
        <f>SUM(M134:O134)</f>
        <v>596</v>
      </c>
      <c r="M134" s="32">
        <v>294</v>
      </c>
      <c r="N134" s="61">
        <v>302</v>
      </c>
      <c r="O134" s="61">
        <v>0</v>
      </c>
      <c r="P134" s="32">
        <f>SUM(Q134:S134)</f>
        <v>2027</v>
      </c>
      <c r="Q134" s="32">
        <f t="shared" ref="Q134:S138" si="846">+E134+I134+M134</f>
        <v>1201</v>
      </c>
      <c r="R134" s="32">
        <f t="shared" si="846"/>
        <v>826</v>
      </c>
      <c r="S134" s="32">
        <f t="shared" si="846"/>
        <v>0</v>
      </c>
      <c r="T134" s="32">
        <f>SUM(U134:W134)</f>
        <v>885</v>
      </c>
      <c r="U134" s="32">
        <v>528</v>
      </c>
      <c r="V134" s="61">
        <v>357</v>
      </c>
      <c r="W134" s="61">
        <v>0</v>
      </c>
      <c r="X134" s="32">
        <f>SUM(Y134:AA134)</f>
        <v>532</v>
      </c>
      <c r="Y134" s="32">
        <v>317</v>
      </c>
      <c r="Z134" s="61">
        <v>215</v>
      </c>
      <c r="AA134" s="61">
        <v>0</v>
      </c>
      <c r="AB134" s="32">
        <f>SUM(AC134:AE134)</f>
        <v>678</v>
      </c>
      <c r="AC134" s="32">
        <v>416</v>
      </c>
      <c r="AD134" s="61">
        <v>262</v>
      </c>
      <c r="AE134" s="61">
        <v>0</v>
      </c>
      <c r="AF134" s="32">
        <f>SUM(AG134:AI134)</f>
        <v>2095</v>
      </c>
      <c r="AG134" s="32">
        <f t="shared" ref="AG134:AI138" si="847">+U134+Y134+AC134</f>
        <v>1261</v>
      </c>
      <c r="AH134" s="32">
        <f t="shared" si="847"/>
        <v>834</v>
      </c>
      <c r="AI134" s="32">
        <f t="shared" si="847"/>
        <v>0</v>
      </c>
      <c r="AJ134" s="32">
        <f>SUM(AK134:AM134)</f>
        <v>864</v>
      </c>
      <c r="AK134" s="32">
        <v>486</v>
      </c>
      <c r="AL134" s="61">
        <v>378</v>
      </c>
      <c r="AM134" s="61">
        <v>0</v>
      </c>
      <c r="AN134" s="32">
        <f>SUM(AO134:AQ134)</f>
        <v>742</v>
      </c>
      <c r="AO134" s="32">
        <v>449</v>
      </c>
      <c r="AP134" s="61">
        <v>293</v>
      </c>
      <c r="AQ134" s="61">
        <v>0</v>
      </c>
      <c r="AR134" s="32">
        <f>SUM(AS134:AU134)</f>
        <v>469</v>
      </c>
      <c r="AS134" s="32">
        <v>284</v>
      </c>
      <c r="AT134" s="61">
        <v>185</v>
      </c>
      <c r="AU134" s="61">
        <v>0</v>
      </c>
      <c r="AV134" s="32">
        <f>SUM(AW134:AY134)</f>
        <v>2075</v>
      </c>
      <c r="AW134" s="32">
        <f t="shared" ref="AW134:AY138" si="848">+AK134+AO134+AS134</f>
        <v>1219</v>
      </c>
      <c r="AX134" s="32">
        <f t="shared" si="848"/>
        <v>856</v>
      </c>
      <c r="AY134" s="32">
        <f t="shared" si="848"/>
        <v>0</v>
      </c>
      <c r="AZ134" s="32">
        <f>SUM(BA134:BC134)</f>
        <v>414</v>
      </c>
      <c r="BA134" s="32">
        <v>272</v>
      </c>
      <c r="BB134" s="61">
        <v>142</v>
      </c>
      <c r="BC134" s="61">
        <v>0</v>
      </c>
      <c r="BD134" s="32">
        <f>SUM(BE134:BG134)</f>
        <v>611</v>
      </c>
      <c r="BE134" s="32">
        <v>330</v>
      </c>
      <c r="BF134" s="61">
        <v>281</v>
      </c>
      <c r="BG134" s="61">
        <v>0</v>
      </c>
      <c r="BH134" s="32">
        <f>SUM(BI134:BK134)</f>
        <v>1030</v>
      </c>
      <c r="BI134" s="32">
        <v>641</v>
      </c>
      <c r="BJ134" s="61">
        <v>389</v>
      </c>
      <c r="BK134" s="61">
        <v>0</v>
      </c>
      <c r="BL134" s="32">
        <f>SUM(BM134:BO134)</f>
        <v>2055</v>
      </c>
      <c r="BM134" s="32">
        <f t="shared" ref="BM134:BO138" si="849">+BA134+BE134+BI134</f>
        <v>1243</v>
      </c>
      <c r="BN134" s="32">
        <f t="shared" si="849"/>
        <v>812</v>
      </c>
      <c r="BO134" s="32">
        <f t="shared" si="849"/>
        <v>0</v>
      </c>
      <c r="BP134" s="32">
        <f>SUM(BQ134:BS134)</f>
        <v>8252</v>
      </c>
      <c r="BQ134" s="32">
        <f t="shared" ref="BQ134:BS138" si="850">+Q134+AG134+AW134+BM134</f>
        <v>4924</v>
      </c>
      <c r="BR134" s="32">
        <f t="shared" si="850"/>
        <v>3328</v>
      </c>
      <c r="BS134" s="32">
        <f t="shared" si="850"/>
        <v>0</v>
      </c>
    </row>
    <row r="135" spans="1:71" s="3" customFormat="1" ht="15" customHeight="1" x14ac:dyDescent="0.25">
      <c r="A135" s="36"/>
      <c r="B135" s="34"/>
      <c r="C135" s="38" t="s">
        <v>119</v>
      </c>
      <c r="D135" s="32">
        <f>SUM(E135:G135)</f>
        <v>8528</v>
      </c>
      <c r="E135" s="32">
        <v>4178</v>
      </c>
      <c r="F135" s="61">
        <v>4350</v>
      </c>
      <c r="G135" s="61">
        <v>0</v>
      </c>
      <c r="H135" s="32">
        <f>SUM(I135:K135)</f>
        <v>12093</v>
      </c>
      <c r="I135" s="32">
        <v>5932</v>
      </c>
      <c r="J135" s="61">
        <v>6161</v>
      </c>
      <c r="K135" s="61">
        <v>0</v>
      </c>
      <c r="L135" s="32">
        <f>SUM(M135:O135)</f>
        <v>13264</v>
      </c>
      <c r="M135" s="32">
        <v>6519</v>
      </c>
      <c r="N135" s="61">
        <v>6745</v>
      </c>
      <c r="O135" s="61">
        <v>0</v>
      </c>
      <c r="P135" s="32">
        <f>SUM(Q135:S135)</f>
        <v>33885</v>
      </c>
      <c r="Q135" s="32">
        <f t="shared" si="846"/>
        <v>16629</v>
      </c>
      <c r="R135" s="32">
        <f t="shared" si="846"/>
        <v>17256</v>
      </c>
      <c r="S135" s="32">
        <f t="shared" si="846"/>
        <v>0</v>
      </c>
      <c r="T135" s="32">
        <f>SUM(U135:W135)</f>
        <v>10926</v>
      </c>
      <c r="U135" s="32">
        <v>5115</v>
      </c>
      <c r="V135" s="61">
        <v>5811</v>
      </c>
      <c r="W135" s="61">
        <v>0</v>
      </c>
      <c r="X135" s="32">
        <f>SUM(Y135:AA135)</f>
        <v>7905</v>
      </c>
      <c r="Y135" s="32">
        <v>3438</v>
      </c>
      <c r="Z135" s="61">
        <v>4467</v>
      </c>
      <c r="AA135" s="61">
        <v>0</v>
      </c>
      <c r="AB135" s="32">
        <f>SUM(AC135:AE135)</f>
        <v>4185</v>
      </c>
      <c r="AC135" s="32">
        <v>1922</v>
      </c>
      <c r="AD135" s="61">
        <v>2263</v>
      </c>
      <c r="AE135" s="61">
        <v>0</v>
      </c>
      <c r="AF135" s="32">
        <f>SUM(AG135:AI135)</f>
        <v>23016</v>
      </c>
      <c r="AG135" s="32">
        <f t="shared" si="847"/>
        <v>10475</v>
      </c>
      <c r="AH135" s="32">
        <f t="shared" si="847"/>
        <v>12541</v>
      </c>
      <c r="AI135" s="32">
        <f t="shared" si="847"/>
        <v>0</v>
      </c>
      <c r="AJ135" s="32">
        <f>SUM(AK135:AM135)</f>
        <v>4525</v>
      </c>
      <c r="AK135" s="32">
        <v>2139</v>
      </c>
      <c r="AL135" s="61">
        <v>2386</v>
      </c>
      <c r="AM135" s="61">
        <v>0</v>
      </c>
      <c r="AN135" s="32">
        <f>SUM(AO135:AQ135)</f>
        <v>4946</v>
      </c>
      <c r="AO135" s="32">
        <v>2316</v>
      </c>
      <c r="AP135" s="61">
        <v>2630</v>
      </c>
      <c r="AQ135" s="61">
        <v>0</v>
      </c>
      <c r="AR135" s="32">
        <f>SUM(AS135:AU135)</f>
        <v>3953</v>
      </c>
      <c r="AS135" s="32">
        <v>2017</v>
      </c>
      <c r="AT135" s="61">
        <v>1936</v>
      </c>
      <c r="AU135" s="61">
        <v>0</v>
      </c>
      <c r="AV135" s="32">
        <f>SUM(AW135:AY135)</f>
        <v>13424</v>
      </c>
      <c r="AW135" s="32">
        <f t="shared" si="848"/>
        <v>6472</v>
      </c>
      <c r="AX135" s="32">
        <f t="shared" si="848"/>
        <v>6952</v>
      </c>
      <c r="AY135" s="32">
        <f t="shared" si="848"/>
        <v>0</v>
      </c>
      <c r="AZ135" s="32">
        <f>SUM(BA135:BC135)</f>
        <v>5226</v>
      </c>
      <c r="BA135" s="32">
        <v>2543</v>
      </c>
      <c r="BB135" s="61">
        <v>2683</v>
      </c>
      <c r="BC135" s="61">
        <v>0</v>
      </c>
      <c r="BD135" s="32">
        <f>SUM(BE135:BG135)</f>
        <v>10785</v>
      </c>
      <c r="BE135" s="32">
        <v>5315</v>
      </c>
      <c r="BF135" s="61">
        <v>5470</v>
      </c>
      <c r="BG135" s="61">
        <v>0</v>
      </c>
      <c r="BH135" s="32">
        <f>SUM(BI135:BK135)</f>
        <v>7838</v>
      </c>
      <c r="BI135" s="32">
        <v>5770</v>
      </c>
      <c r="BJ135" s="61">
        <v>2068</v>
      </c>
      <c r="BK135" s="61">
        <v>0</v>
      </c>
      <c r="BL135" s="32">
        <f>SUM(BM135:BO135)</f>
        <v>23849</v>
      </c>
      <c r="BM135" s="32">
        <f t="shared" si="849"/>
        <v>13628</v>
      </c>
      <c r="BN135" s="32">
        <f t="shared" si="849"/>
        <v>10221</v>
      </c>
      <c r="BO135" s="32">
        <f t="shared" si="849"/>
        <v>0</v>
      </c>
      <c r="BP135" s="32">
        <f>SUM(BQ135:BS135)</f>
        <v>94174</v>
      </c>
      <c r="BQ135" s="32">
        <f t="shared" si="850"/>
        <v>47204</v>
      </c>
      <c r="BR135" s="32">
        <f t="shared" si="850"/>
        <v>46970</v>
      </c>
      <c r="BS135" s="32">
        <f t="shared" si="850"/>
        <v>0</v>
      </c>
    </row>
    <row r="136" spans="1:71" s="3" customFormat="1" ht="15" customHeight="1" x14ac:dyDescent="0.25">
      <c r="A136" s="36"/>
      <c r="B136" s="34"/>
      <c r="C136" s="38" t="s">
        <v>120</v>
      </c>
      <c r="D136" s="32">
        <f>SUM(E136:G136)</f>
        <v>0</v>
      </c>
      <c r="E136" s="32">
        <v>0</v>
      </c>
      <c r="F136" s="61">
        <v>0</v>
      </c>
      <c r="G136" s="61">
        <v>0</v>
      </c>
      <c r="H136" s="32">
        <f>SUM(I136:K136)</f>
        <v>0</v>
      </c>
      <c r="I136" s="32">
        <v>0</v>
      </c>
      <c r="J136" s="61">
        <v>0</v>
      </c>
      <c r="K136" s="61">
        <v>0</v>
      </c>
      <c r="L136" s="32">
        <f>SUM(M136:O136)</f>
        <v>0</v>
      </c>
      <c r="M136" s="32">
        <v>0</v>
      </c>
      <c r="N136" s="61">
        <v>0</v>
      </c>
      <c r="O136" s="61">
        <v>0</v>
      </c>
      <c r="P136" s="32">
        <f>SUM(Q136:S136)</f>
        <v>0</v>
      </c>
      <c r="Q136" s="32">
        <f t="shared" si="846"/>
        <v>0</v>
      </c>
      <c r="R136" s="32">
        <f t="shared" si="846"/>
        <v>0</v>
      </c>
      <c r="S136" s="32">
        <f t="shared" si="846"/>
        <v>0</v>
      </c>
      <c r="T136" s="32">
        <f>SUM(U136:W136)</f>
        <v>0</v>
      </c>
      <c r="U136" s="32">
        <v>0</v>
      </c>
      <c r="V136" s="61">
        <v>0</v>
      </c>
      <c r="W136" s="61">
        <v>0</v>
      </c>
      <c r="X136" s="32">
        <f>SUM(Y136:AA136)</f>
        <v>0</v>
      </c>
      <c r="Y136" s="32">
        <v>0</v>
      </c>
      <c r="Z136" s="61">
        <v>0</v>
      </c>
      <c r="AA136" s="61">
        <v>0</v>
      </c>
      <c r="AB136" s="32">
        <f>SUM(AC136:AE136)</f>
        <v>0</v>
      </c>
      <c r="AC136" s="32">
        <v>0</v>
      </c>
      <c r="AD136" s="61">
        <v>0</v>
      </c>
      <c r="AE136" s="61">
        <v>0</v>
      </c>
      <c r="AF136" s="32">
        <f>SUM(AG136:AI136)</f>
        <v>0</v>
      </c>
      <c r="AG136" s="32">
        <f t="shared" si="847"/>
        <v>0</v>
      </c>
      <c r="AH136" s="32">
        <f t="shared" si="847"/>
        <v>0</v>
      </c>
      <c r="AI136" s="32">
        <f t="shared" si="847"/>
        <v>0</v>
      </c>
      <c r="AJ136" s="32">
        <f>SUM(AK136:AM136)</f>
        <v>0</v>
      </c>
      <c r="AK136" s="32">
        <v>0</v>
      </c>
      <c r="AL136" s="61">
        <v>0</v>
      </c>
      <c r="AM136" s="61">
        <v>0</v>
      </c>
      <c r="AN136" s="32">
        <f>SUM(AO136:AQ136)</f>
        <v>0</v>
      </c>
      <c r="AO136" s="32">
        <v>0</v>
      </c>
      <c r="AP136" s="61">
        <v>0</v>
      </c>
      <c r="AQ136" s="61">
        <v>0</v>
      </c>
      <c r="AR136" s="32">
        <f>SUM(AS136:AU136)</f>
        <v>0</v>
      </c>
      <c r="AS136" s="32">
        <v>0</v>
      </c>
      <c r="AT136" s="61">
        <v>0</v>
      </c>
      <c r="AU136" s="61">
        <v>0</v>
      </c>
      <c r="AV136" s="32">
        <f>SUM(AW136:AY136)</f>
        <v>0</v>
      </c>
      <c r="AW136" s="32">
        <f t="shared" si="848"/>
        <v>0</v>
      </c>
      <c r="AX136" s="32">
        <f t="shared" si="848"/>
        <v>0</v>
      </c>
      <c r="AY136" s="32">
        <f t="shared" si="848"/>
        <v>0</v>
      </c>
      <c r="AZ136" s="32">
        <f>SUM(BA136:BC136)</f>
        <v>0</v>
      </c>
      <c r="BA136" s="32">
        <v>0</v>
      </c>
      <c r="BB136" s="61">
        <v>0</v>
      </c>
      <c r="BC136" s="61">
        <v>0</v>
      </c>
      <c r="BD136" s="32">
        <f>SUM(BE136:BG136)</f>
        <v>0</v>
      </c>
      <c r="BE136" s="32">
        <v>0</v>
      </c>
      <c r="BF136" s="61">
        <v>0</v>
      </c>
      <c r="BG136" s="61">
        <v>0</v>
      </c>
      <c r="BH136" s="32">
        <f>SUM(BI136:BK136)</f>
        <v>0</v>
      </c>
      <c r="BI136" s="32">
        <v>0</v>
      </c>
      <c r="BJ136" s="61">
        <v>0</v>
      </c>
      <c r="BK136" s="61">
        <v>0</v>
      </c>
      <c r="BL136" s="32">
        <f>SUM(BM136:BO136)</f>
        <v>0</v>
      </c>
      <c r="BM136" s="32">
        <f t="shared" si="849"/>
        <v>0</v>
      </c>
      <c r="BN136" s="32">
        <f t="shared" si="849"/>
        <v>0</v>
      </c>
      <c r="BO136" s="32">
        <f t="shared" si="849"/>
        <v>0</v>
      </c>
      <c r="BP136" s="32">
        <f>SUM(BQ136:BS136)</f>
        <v>0</v>
      </c>
      <c r="BQ136" s="32">
        <f t="shared" si="850"/>
        <v>0</v>
      </c>
      <c r="BR136" s="32">
        <f t="shared" si="850"/>
        <v>0</v>
      </c>
      <c r="BS136" s="32">
        <f t="shared" si="850"/>
        <v>0</v>
      </c>
    </row>
    <row r="137" spans="1:71" s="3" customFormat="1" ht="15" customHeight="1" x14ac:dyDescent="0.25">
      <c r="A137" s="36"/>
      <c r="B137" s="34"/>
      <c r="C137" s="35" t="s">
        <v>51</v>
      </c>
      <c r="D137" s="32">
        <f>SUM(E137:G137)</f>
        <v>1330</v>
      </c>
      <c r="E137" s="32">
        <v>637</v>
      </c>
      <c r="F137" s="61">
        <v>693</v>
      </c>
      <c r="G137" s="61">
        <v>0</v>
      </c>
      <c r="H137" s="32">
        <f>SUM(I137:K137)</f>
        <v>1868</v>
      </c>
      <c r="I137" s="32">
        <v>882</v>
      </c>
      <c r="J137" s="61">
        <v>986</v>
      </c>
      <c r="K137" s="61">
        <v>0</v>
      </c>
      <c r="L137" s="32">
        <f>SUM(M137:O137)</f>
        <v>2175</v>
      </c>
      <c r="M137" s="32">
        <v>1092</v>
      </c>
      <c r="N137" s="61">
        <v>1083</v>
      </c>
      <c r="O137" s="61">
        <v>0</v>
      </c>
      <c r="P137" s="32">
        <f>SUM(Q137:S137)</f>
        <v>5373</v>
      </c>
      <c r="Q137" s="32">
        <f t="shared" si="846"/>
        <v>2611</v>
      </c>
      <c r="R137" s="32">
        <f t="shared" si="846"/>
        <v>2762</v>
      </c>
      <c r="S137" s="32">
        <f t="shared" si="846"/>
        <v>0</v>
      </c>
      <c r="T137" s="32">
        <f>SUM(U137:W137)</f>
        <v>4613</v>
      </c>
      <c r="U137" s="32">
        <v>2322</v>
      </c>
      <c r="V137" s="61">
        <v>2291</v>
      </c>
      <c r="W137" s="61">
        <v>0</v>
      </c>
      <c r="X137" s="32">
        <f>SUM(Y137:AA137)</f>
        <v>3371</v>
      </c>
      <c r="Y137" s="32">
        <v>1678</v>
      </c>
      <c r="Z137" s="61">
        <v>1693</v>
      </c>
      <c r="AA137" s="61">
        <v>0</v>
      </c>
      <c r="AB137" s="32">
        <f>SUM(AC137:AE137)</f>
        <v>1191</v>
      </c>
      <c r="AC137" s="32">
        <v>613</v>
      </c>
      <c r="AD137" s="61">
        <v>578</v>
      </c>
      <c r="AE137" s="61">
        <v>0</v>
      </c>
      <c r="AF137" s="32">
        <f>SUM(AG137:AI137)</f>
        <v>9175</v>
      </c>
      <c r="AG137" s="32">
        <f t="shared" si="847"/>
        <v>4613</v>
      </c>
      <c r="AH137" s="32">
        <f t="shared" si="847"/>
        <v>4562</v>
      </c>
      <c r="AI137" s="32">
        <f t="shared" si="847"/>
        <v>0</v>
      </c>
      <c r="AJ137" s="32">
        <f>SUM(AK137:AM137)</f>
        <v>447</v>
      </c>
      <c r="AK137" s="32">
        <v>213</v>
      </c>
      <c r="AL137" s="61">
        <v>234</v>
      </c>
      <c r="AM137" s="61">
        <v>0</v>
      </c>
      <c r="AN137" s="32">
        <f>SUM(AO137:AQ137)</f>
        <v>369</v>
      </c>
      <c r="AO137" s="32">
        <v>155</v>
      </c>
      <c r="AP137" s="61">
        <v>214</v>
      </c>
      <c r="AQ137" s="61">
        <v>0</v>
      </c>
      <c r="AR137" s="32">
        <f>SUM(AS137:AU137)</f>
        <v>1852</v>
      </c>
      <c r="AS137" s="32">
        <v>952</v>
      </c>
      <c r="AT137" s="61">
        <v>900</v>
      </c>
      <c r="AU137" s="61">
        <v>0</v>
      </c>
      <c r="AV137" s="32">
        <f>SUM(AW137:AY137)</f>
        <v>2668</v>
      </c>
      <c r="AW137" s="32">
        <f t="shared" si="848"/>
        <v>1320</v>
      </c>
      <c r="AX137" s="32">
        <f t="shared" si="848"/>
        <v>1348</v>
      </c>
      <c r="AY137" s="32">
        <f t="shared" si="848"/>
        <v>0</v>
      </c>
      <c r="AZ137" s="32">
        <f>SUM(BA137:BC137)</f>
        <v>1582</v>
      </c>
      <c r="BA137" s="32">
        <v>816</v>
      </c>
      <c r="BB137" s="61">
        <v>766</v>
      </c>
      <c r="BC137" s="61">
        <v>0</v>
      </c>
      <c r="BD137" s="32">
        <f>SUM(BE137:BG137)</f>
        <v>4690</v>
      </c>
      <c r="BE137" s="32">
        <v>2414</v>
      </c>
      <c r="BF137" s="61">
        <v>2276</v>
      </c>
      <c r="BG137" s="61">
        <v>0</v>
      </c>
      <c r="BH137" s="32">
        <f>SUM(BI137:BK137)</f>
        <v>6141</v>
      </c>
      <c r="BI137" s="32">
        <v>3007</v>
      </c>
      <c r="BJ137" s="61">
        <v>3134</v>
      </c>
      <c r="BK137" s="61">
        <v>0</v>
      </c>
      <c r="BL137" s="32">
        <f>SUM(BM137:BO137)</f>
        <v>12413</v>
      </c>
      <c r="BM137" s="32">
        <f t="shared" si="849"/>
        <v>6237</v>
      </c>
      <c r="BN137" s="32">
        <f t="shared" si="849"/>
        <v>6176</v>
      </c>
      <c r="BO137" s="32">
        <f t="shared" si="849"/>
        <v>0</v>
      </c>
      <c r="BP137" s="32">
        <f>SUM(BQ137:BS137)</f>
        <v>29629</v>
      </c>
      <c r="BQ137" s="32">
        <f t="shared" si="850"/>
        <v>14781</v>
      </c>
      <c r="BR137" s="32">
        <f t="shared" si="850"/>
        <v>14848</v>
      </c>
      <c r="BS137" s="32">
        <f t="shared" si="850"/>
        <v>0</v>
      </c>
    </row>
    <row r="138" spans="1:71" s="3" customFormat="1" ht="15" customHeight="1" x14ac:dyDescent="0.25">
      <c r="A138" s="36"/>
      <c r="B138" s="34"/>
      <c r="C138" s="35" t="s">
        <v>26</v>
      </c>
      <c r="D138" s="32">
        <f>SUM(E138:G138)</f>
        <v>0</v>
      </c>
      <c r="E138" s="32">
        <v>0</v>
      </c>
      <c r="F138" s="61">
        <v>0</v>
      </c>
      <c r="G138" s="61">
        <v>0</v>
      </c>
      <c r="H138" s="32">
        <f>SUM(I138:K138)</f>
        <v>0</v>
      </c>
      <c r="I138" s="32">
        <v>0</v>
      </c>
      <c r="J138" s="61">
        <v>0</v>
      </c>
      <c r="K138" s="61">
        <v>0</v>
      </c>
      <c r="L138" s="32">
        <f>SUM(M138:O138)</f>
        <v>0</v>
      </c>
      <c r="M138" s="32">
        <v>0</v>
      </c>
      <c r="N138" s="61">
        <v>0</v>
      </c>
      <c r="O138" s="61">
        <v>0</v>
      </c>
      <c r="P138" s="32">
        <f>SUM(Q138:S138)</f>
        <v>0</v>
      </c>
      <c r="Q138" s="32">
        <f t="shared" si="846"/>
        <v>0</v>
      </c>
      <c r="R138" s="32">
        <f t="shared" si="846"/>
        <v>0</v>
      </c>
      <c r="S138" s="32">
        <f t="shared" si="846"/>
        <v>0</v>
      </c>
      <c r="T138" s="32">
        <f>SUM(U138:W138)</f>
        <v>0</v>
      </c>
      <c r="U138" s="32">
        <v>0</v>
      </c>
      <c r="V138" s="61">
        <v>0</v>
      </c>
      <c r="W138" s="61">
        <v>0</v>
      </c>
      <c r="X138" s="32">
        <f>SUM(Y138:AA138)</f>
        <v>0</v>
      </c>
      <c r="Y138" s="32">
        <v>0</v>
      </c>
      <c r="Z138" s="61">
        <v>0</v>
      </c>
      <c r="AA138" s="61">
        <v>0</v>
      </c>
      <c r="AB138" s="32">
        <f>SUM(AC138:AE138)</f>
        <v>0</v>
      </c>
      <c r="AC138" s="32">
        <v>0</v>
      </c>
      <c r="AD138" s="61">
        <v>0</v>
      </c>
      <c r="AE138" s="61">
        <v>0</v>
      </c>
      <c r="AF138" s="32">
        <f>SUM(AG138:AI138)</f>
        <v>0</v>
      </c>
      <c r="AG138" s="32">
        <f t="shared" si="847"/>
        <v>0</v>
      </c>
      <c r="AH138" s="32">
        <f t="shared" si="847"/>
        <v>0</v>
      </c>
      <c r="AI138" s="32">
        <f t="shared" si="847"/>
        <v>0</v>
      </c>
      <c r="AJ138" s="32">
        <f>SUM(AK138:AM138)</f>
        <v>0</v>
      </c>
      <c r="AK138" s="32">
        <v>0</v>
      </c>
      <c r="AL138" s="61">
        <v>0</v>
      </c>
      <c r="AM138" s="61">
        <v>0</v>
      </c>
      <c r="AN138" s="32">
        <f>SUM(AO138:AQ138)</f>
        <v>0</v>
      </c>
      <c r="AO138" s="32">
        <v>0</v>
      </c>
      <c r="AP138" s="61">
        <v>0</v>
      </c>
      <c r="AQ138" s="61">
        <v>0</v>
      </c>
      <c r="AR138" s="32">
        <f>SUM(AS138:AU138)</f>
        <v>0</v>
      </c>
      <c r="AS138" s="32">
        <v>0</v>
      </c>
      <c r="AT138" s="61">
        <v>0</v>
      </c>
      <c r="AU138" s="61">
        <v>0</v>
      </c>
      <c r="AV138" s="32">
        <f>SUM(AW138:AY138)</f>
        <v>0</v>
      </c>
      <c r="AW138" s="32">
        <f t="shared" si="848"/>
        <v>0</v>
      </c>
      <c r="AX138" s="32">
        <f t="shared" si="848"/>
        <v>0</v>
      </c>
      <c r="AY138" s="32">
        <f t="shared" si="848"/>
        <v>0</v>
      </c>
      <c r="AZ138" s="32">
        <f>SUM(BA138:BC138)</f>
        <v>0</v>
      </c>
      <c r="BA138" s="32">
        <v>0</v>
      </c>
      <c r="BB138" s="61">
        <v>0</v>
      </c>
      <c r="BC138" s="61">
        <v>0</v>
      </c>
      <c r="BD138" s="32">
        <f>SUM(BE138:BG138)</f>
        <v>0</v>
      </c>
      <c r="BE138" s="32">
        <v>0</v>
      </c>
      <c r="BF138" s="61">
        <v>0</v>
      </c>
      <c r="BG138" s="61">
        <v>0</v>
      </c>
      <c r="BH138" s="32">
        <f>SUM(BI138:BK138)</f>
        <v>0</v>
      </c>
      <c r="BI138" s="32">
        <v>0</v>
      </c>
      <c r="BJ138" s="61">
        <v>0</v>
      </c>
      <c r="BK138" s="61">
        <v>0</v>
      </c>
      <c r="BL138" s="32">
        <f>SUM(BM138:BO138)</f>
        <v>0</v>
      </c>
      <c r="BM138" s="32">
        <f t="shared" si="849"/>
        <v>0</v>
      </c>
      <c r="BN138" s="32">
        <f t="shared" si="849"/>
        <v>0</v>
      </c>
      <c r="BO138" s="32">
        <f t="shared" si="849"/>
        <v>0</v>
      </c>
      <c r="BP138" s="32">
        <f>SUM(BQ138:BS138)</f>
        <v>0</v>
      </c>
      <c r="BQ138" s="32">
        <f t="shared" si="850"/>
        <v>0</v>
      </c>
      <c r="BR138" s="32">
        <f t="shared" si="850"/>
        <v>0</v>
      </c>
      <c r="BS138" s="32">
        <f t="shared" si="850"/>
        <v>0</v>
      </c>
    </row>
    <row r="139" spans="1:71" s="3" customFormat="1" ht="15" customHeight="1" x14ac:dyDescent="0.25">
      <c r="A139" s="36"/>
      <c r="B139" s="34"/>
      <c r="C139" s="3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1:71" s="3" customFormat="1" ht="15" customHeight="1" x14ac:dyDescent="0.25">
      <c r="A140" s="33"/>
      <c r="B140" s="34" t="s">
        <v>121</v>
      </c>
      <c r="C140" s="35"/>
      <c r="D140" s="32">
        <f>SUM(E140:G140)</f>
        <v>416225</v>
      </c>
      <c r="E140" s="32">
        <f>E141+E145+E148+E152+E155+E161+E162</f>
        <v>198595</v>
      </c>
      <c r="F140" s="32">
        <f>F141+F145+F148+F152+F155+F161+F162</f>
        <v>217630</v>
      </c>
      <c r="G140" s="32">
        <f>G141+G145+G148+G152+G155+G161+G162</f>
        <v>0</v>
      </c>
      <c r="H140" s="32">
        <f t="shared" ref="H140:H155" si="851">SUM(I140:K140)</f>
        <v>289760</v>
      </c>
      <c r="I140" s="32">
        <f t="shared" ref="I140:K140" si="852">I141+I145+I148+I152+I155+I161+I162</f>
        <v>146710</v>
      </c>
      <c r="J140" s="32">
        <f t="shared" si="852"/>
        <v>143050</v>
      </c>
      <c r="K140" s="32">
        <f t="shared" si="852"/>
        <v>0</v>
      </c>
      <c r="L140" s="32">
        <f t="shared" ref="L140:L155" si="853">SUM(M140:O140)</f>
        <v>330148</v>
      </c>
      <c r="M140" s="32">
        <f t="shared" ref="M140:O140" si="854">M141+M145+M148+M152+M155+M161+M162</f>
        <v>170948</v>
      </c>
      <c r="N140" s="32">
        <f t="shared" si="854"/>
        <v>159200</v>
      </c>
      <c r="O140" s="32">
        <f t="shared" si="854"/>
        <v>0</v>
      </c>
      <c r="P140" s="32">
        <f>SUM(Q140:S140)</f>
        <v>1036133</v>
      </c>
      <c r="Q140" s="32">
        <f>Q141+Q145+Q148+Q152+Q155+Q161+Q162</f>
        <v>516253</v>
      </c>
      <c r="R140" s="32">
        <f>R141+R145+R148+R152+R155+R161+R162</f>
        <v>519880</v>
      </c>
      <c r="S140" s="32">
        <f>S141+S145+S148+S152+S155+S161+S162</f>
        <v>0</v>
      </c>
      <c r="T140" s="32">
        <f t="shared" ref="T140:T155" si="855">SUM(U140:W140)</f>
        <v>476344</v>
      </c>
      <c r="U140" s="32">
        <f t="shared" ref="U140:W140" si="856">U141+U145+U148+U152+U155+U161+U162</f>
        <v>238562</v>
      </c>
      <c r="V140" s="32">
        <f t="shared" si="856"/>
        <v>237782</v>
      </c>
      <c r="W140" s="32">
        <f t="shared" si="856"/>
        <v>0</v>
      </c>
      <c r="X140" s="32">
        <f t="shared" ref="X140:X155" si="857">SUM(Y140:AA140)</f>
        <v>403302</v>
      </c>
      <c r="Y140" s="32">
        <f t="shared" ref="Y140:AA140" si="858">Y141+Y145+Y148+Y152+Y155+Y161+Y162</f>
        <v>196651</v>
      </c>
      <c r="Z140" s="32">
        <f t="shared" si="858"/>
        <v>206651</v>
      </c>
      <c r="AA140" s="32">
        <f t="shared" si="858"/>
        <v>0</v>
      </c>
      <c r="AB140" s="32">
        <f t="shared" ref="AB140:AB155" si="859">SUM(AC140:AE140)</f>
        <v>397485</v>
      </c>
      <c r="AC140" s="32">
        <f t="shared" ref="AC140:AE140" si="860">AC141+AC145+AC148+AC152+AC155+AC161+AC162</f>
        <v>178801</v>
      </c>
      <c r="AD140" s="32">
        <f t="shared" si="860"/>
        <v>218684</v>
      </c>
      <c r="AE140" s="32">
        <f t="shared" si="860"/>
        <v>0</v>
      </c>
      <c r="AF140" s="32">
        <f t="shared" ref="AF140:AF141" si="861">SUM(AG140:AI140)</f>
        <v>1277131</v>
      </c>
      <c r="AG140" s="32">
        <f t="shared" ref="AG140:AI140" si="862">AG141+AG145+AG148+AG152+AG155+AG161+AG162</f>
        <v>614014</v>
      </c>
      <c r="AH140" s="32">
        <f t="shared" si="862"/>
        <v>663117</v>
      </c>
      <c r="AI140" s="32">
        <f t="shared" si="862"/>
        <v>0</v>
      </c>
      <c r="AJ140" s="32">
        <f t="shared" ref="AJ140:AJ155" si="863">SUM(AK140:AM140)</f>
        <v>457751</v>
      </c>
      <c r="AK140" s="32">
        <f t="shared" ref="AK140:AM140" si="864">AK141+AK145+AK148+AK152+AK155+AK161+AK162</f>
        <v>197440</v>
      </c>
      <c r="AL140" s="32">
        <f t="shared" si="864"/>
        <v>260311</v>
      </c>
      <c r="AM140" s="32">
        <f t="shared" si="864"/>
        <v>0</v>
      </c>
      <c r="AN140" s="32">
        <f t="shared" ref="AN140:AN155" si="865">SUM(AO140:AQ140)</f>
        <v>487853</v>
      </c>
      <c r="AO140" s="32">
        <f t="shared" ref="AO140:AQ140" si="866">AO141+AO145+AO148+AO152+AO155+AO161+AO162</f>
        <v>234678</v>
      </c>
      <c r="AP140" s="32">
        <f t="shared" si="866"/>
        <v>253175</v>
      </c>
      <c r="AQ140" s="32">
        <f t="shared" si="866"/>
        <v>0</v>
      </c>
      <c r="AR140" s="32">
        <f t="shared" ref="AR140:AR155" si="867">SUM(AS140:AU140)</f>
        <v>335070</v>
      </c>
      <c r="AS140" s="32">
        <f t="shared" ref="AS140:AU140" si="868">AS141+AS145+AS148+AS152+AS155+AS161+AS162</f>
        <v>161284</v>
      </c>
      <c r="AT140" s="32">
        <f t="shared" si="868"/>
        <v>173786</v>
      </c>
      <c r="AU140" s="32">
        <f t="shared" si="868"/>
        <v>0</v>
      </c>
      <c r="AV140" s="32">
        <f t="shared" ref="AV140:AV141" si="869">SUM(AW140:AY140)</f>
        <v>1280674</v>
      </c>
      <c r="AW140" s="32">
        <f t="shared" ref="AW140:AY140" si="870">AW141+AW145+AW148+AW152+AW155+AW161+AW162</f>
        <v>593402</v>
      </c>
      <c r="AX140" s="32">
        <f t="shared" si="870"/>
        <v>687272</v>
      </c>
      <c r="AY140" s="32">
        <f t="shared" si="870"/>
        <v>0</v>
      </c>
      <c r="AZ140" s="32">
        <f t="shared" ref="AZ140:AZ155" si="871">SUM(BA140:BC140)</f>
        <v>391046</v>
      </c>
      <c r="BA140" s="32">
        <f t="shared" ref="BA140:BC140" si="872">BA141+BA145+BA148+BA152+BA155+BA161+BA162</f>
        <v>205643</v>
      </c>
      <c r="BB140" s="32">
        <f t="shared" si="872"/>
        <v>185403</v>
      </c>
      <c r="BC140" s="32">
        <f t="shared" si="872"/>
        <v>0</v>
      </c>
      <c r="BD140" s="32">
        <f t="shared" ref="BD140:BD155" si="873">SUM(BE140:BG140)</f>
        <v>392214</v>
      </c>
      <c r="BE140" s="32">
        <f t="shared" ref="BE140:BG140" si="874">BE141+BE145+BE148+BE152+BE155+BE161+BE162</f>
        <v>168505</v>
      </c>
      <c r="BF140" s="32">
        <f t="shared" si="874"/>
        <v>223709</v>
      </c>
      <c r="BG140" s="32">
        <f t="shared" si="874"/>
        <v>0</v>
      </c>
      <c r="BH140" s="32">
        <f t="shared" ref="BH140:BH155" si="875">SUM(BI140:BK140)</f>
        <v>576747</v>
      </c>
      <c r="BI140" s="32">
        <f t="shared" ref="BI140:BK140" si="876">BI141+BI145+BI148+BI152+BI155+BI161+BI162</f>
        <v>301667</v>
      </c>
      <c r="BJ140" s="32">
        <f t="shared" si="876"/>
        <v>275080</v>
      </c>
      <c r="BK140" s="32">
        <f t="shared" si="876"/>
        <v>0</v>
      </c>
      <c r="BL140" s="32">
        <f t="shared" ref="BL140:BL141" si="877">SUM(BM140:BO140)</f>
        <v>1360007</v>
      </c>
      <c r="BM140" s="32">
        <f t="shared" ref="BM140:BO140" si="878">BM141+BM145+BM148+BM152+BM155+BM161+BM162</f>
        <v>675815</v>
      </c>
      <c r="BN140" s="32">
        <f t="shared" si="878"/>
        <v>684192</v>
      </c>
      <c r="BO140" s="32">
        <f t="shared" si="878"/>
        <v>0</v>
      </c>
      <c r="BP140" s="32">
        <f t="shared" ref="BP140" si="879">SUM(BQ140:BS140)</f>
        <v>4953945</v>
      </c>
      <c r="BQ140" s="32">
        <f>BQ141+BQ145+BQ148+BQ152+BQ155+BQ161+BQ162</f>
        <v>2399484</v>
      </c>
      <c r="BR140" s="32">
        <f>BR141+BR145+BR148+BR152+BR155+BR161+BR162</f>
        <v>2554461</v>
      </c>
      <c r="BS140" s="32">
        <f>BS141+BS145+BS148+BS152+BS155+BS161+BS162</f>
        <v>0</v>
      </c>
    </row>
    <row r="141" spans="1:71" s="3" customFormat="1" ht="15" customHeight="1" x14ac:dyDescent="0.25">
      <c r="A141" s="36"/>
      <c r="B141" s="34"/>
      <c r="C141" s="35" t="s">
        <v>122</v>
      </c>
      <c r="D141" s="32">
        <f>SUM(E141:G141)</f>
        <v>236666</v>
      </c>
      <c r="E141" s="32">
        <f>SUM(E142:E144)</f>
        <v>106995</v>
      </c>
      <c r="F141" s="32">
        <f>SUM(F142:F144)</f>
        <v>129671</v>
      </c>
      <c r="G141" s="32">
        <f>SUM(G142:G144)</f>
        <v>0</v>
      </c>
      <c r="H141" s="32">
        <f t="shared" si="851"/>
        <v>162188</v>
      </c>
      <c r="I141" s="32">
        <f t="shared" ref="I141:K141" si="880">SUM(I142:I144)</f>
        <v>84735</v>
      </c>
      <c r="J141" s="32">
        <f t="shared" si="880"/>
        <v>77453</v>
      </c>
      <c r="K141" s="32">
        <f t="shared" si="880"/>
        <v>0</v>
      </c>
      <c r="L141" s="32">
        <f t="shared" si="853"/>
        <v>177745</v>
      </c>
      <c r="M141" s="32">
        <f t="shared" ref="M141:O141" si="881">SUM(M142:M144)</f>
        <v>95533</v>
      </c>
      <c r="N141" s="32">
        <f t="shared" si="881"/>
        <v>82212</v>
      </c>
      <c r="O141" s="32">
        <f t="shared" si="881"/>
        <v>0</v>
      </c>
      <c r="P141" s="32">
        <f>SUM(Q141:S141)</f>
        <v>576599</v>
      </c>
      <c r="Q141" s="32">
        <f>SUM(Q142:Q144)</f>
        <v>287263</v>
      </c>
      <c r="R141" s="32">
        <f>SUM(R142:R144)</f>
        <v>289336</v>
      </c>
      <c r="S141" s="32">
        <f>SUM(S142:S144)</f>
        <v>0</v>
      </c>
      <c r="T141" s="32">
        <f t="shared" si="855"/>
        <v>257318</v>
      </c>
      <c r="U141" s="32">
        <f t="shared" ref="U141:W141" si="882">SUM(U142:U144)</f>
        <v>133912</v>
      </c>
      <c r="V141" s="32">
        <f t="shared" si="882"/>
        <v>123406</v>
      </c>
      <c r="W141" s="32">
        <f t="shared" si="882"/>
        <v>0</v>
      </c>
      <c r="X141" s="32">
        <f t="shared" si="857"/>
        <v>224025</v>
      </c>
      <c r="Y141" s="32">
        <f t="shared" ref="Y141:AA141" si="883">SUM(Y142:Y144)</f>
        <v>111884</v>
      </c>
      <c r="Z141" s="32">
        <f t="shared" si="883"/>
        <v>112141</v>
      </c>
      <c r="AA141" s="32">
        <f t="shared" si="883"/>
        <v>0</v>
      </c>
      <c r="AB141" s="32">
        <f t="shared" si="859"/>
        <v>238213</v>
      </c>
      <c r="AC141" s="32">
        <f t="shared" ref="AC141:AE141" si="884">SUM(AC142:AC144)</f>
        <v>101407</v>
      </c>
      <c r="AD141" s="32">
        <f t="shared" si="884"/>
        <v>136806</v>
      </c>
      <c r="AE141" s="32">
        <f t="shared" si="884"/>
        <v>0</v>
      </c>
      <c r="AF141" s="32">
        <f t="shared" si="861"/>
        <v>719556</v>
      </c>
      <c r="AG141" s="32">
        <f t="shared" ref="AG141:AI141" si="885">SUM(AG142:AG144)</f>
        <v>347203</v>
      </c>
      <c r="AH141" s="32">
        <f t="shared" si="885"/>
        <v>372353</v>
      </c>
      <c r="AI141" s="32">
        <f t="shared" si="885"/>
        <v>0</v>
      </c>
      <c r="AJ141" s="32">
        <f t="shared" si="863"/>
        <v>289932</v>
      </c>
      <c r="AK141" s="32">
        <f t="shared" ref="AK141:AM141" si="886">SUM(AK142:AK144)</f>
        <v>116482</v>
      </c>
      <c r="AL141" s="32">
        <f t="shared" si="886"/>
        <v>173450</v>
      </c>
      <c r="AM141" s="32">
        <f t="shared" si="886"/>
        <v>0</v>
      </c>
      <c r="AN141" s="32">
        <f t="shared" si="865"/>
        <v>305638</v>
      </c>
      <c r="AO141" s="32">
        <f t="shared" ref="AO141:AQ141" si="887">SUM(AO142:AO144)</f>
        <v>139049</v>
      </c>
      <c r="AP141" s="32">
        <f t="shared" si="887"/>
        <v>166589</v>
      </c>
      <c r="AQ141" s="32">
        <f t="shared" si="887"/>
        <v>0</v>
      </c>
      <c r="AR141" s="32">
        <f t="shared" si="867"/>
        <v>217942</v>
      </c>
      <c r="AS141" s="32">
        <f t="shared" ref="AS141:AU141" si="888">SUM(AS142:AS144)</f>
        <v>99111</v>
      </c>
      <c r="AT141" s="32">
        <f t="shared" si="888"/>
        <v>118831</v>
      </c>
      <c r="AU141" s="32">
        <f t="shared" si="888"/>
        <v>0</v>
      </c>
      <c r="AV141" s="32">
        <f t="shared" si="869"/>
        <v>813512</v>
      </c>
      <c r="AW141" s="32">
        <f t="shared" ref="AW141:AY141" si="889">SUM(AW142:AW144)</f>
        <v>354642</v>
      </c>
      <c r="AX141" s="32">
        <f t="shared" si="889"/>
        <v>458870</v>
      </c>
      <c r="AY141" s="32">
        <f t="shared" si="889"/>
        <v>0</v>
      </c>
      <c r="AZ141" s="32">
        <f t="shared" si="871"/>
        <v>246350</v>
      </c>
      <c r="BA141" s="32">
        <f t="shared" ref="BA141:BC141" si="890">SUM(BA142:BA144)</f>
        <v>126736</v>
      </c>
      <c r="BB141" s="32">
        <f t="shared" si="890"/>
        <v>119614</v>
      </c>
      <c r="BC141" s="32">
        <f t="shared" si="890"/>
        <v>0</v>
      </c>
      <c r="BD141" s="32">
        <f t="shared" si="873"/>
        <v>237504</v>
      </c>
      <c r="BE141" s="32">
        <f t="shared" ref="BE141:BG141" si="891">SUM(BE142:BE144)</f>
        <v>94223</v>
      </c>
      <c r="BF141" s="32">
        <f t="shared" si="891"/>
        <v>143281</v>
      </c>
      <c r="BG141" s="32">
        <f t="shared" si="891"/>
        <v>0</v>
      </c>
      <c r="BH141" s="32">
        <f t="shared" si="875"/>
        <v>344741</v>
      </c>
      <c r="BI141" s="32">
        <f t="shared" ref="BI141:BK141" si="892">SUM(BI142:BI144)</f>
        <v>185210</v>
      </c>
      <c r="BJ141" s="32">
        <f t="shared" si="892"/>
        <v>159531</v>
      </c>
      <c r="BK141" s="32">
        <f t="shared" si="892"/>
        <v>0</v>
      </c>
      <c r="BL141" s="32">
        <f t="shared" si="877"/>
        <v>828595</v>
      </c>
      <c r="BM141" s="32">
        <f t="shared" ref="BM141:BO141" si="893">SUM(BM142:BM144)</f>
        <v>406169</v>
      </c>
      <c r="BN141" s="32">
        <f t="shared" si="893"/>
        <v>422426</v>
      </c>
      <c r="BO141" s="32">
        <f t="shared" si="893"/>
        <v>0</v>
      </c>
      <c r="BP141" s="32">
        <f t="shared" ref="BP141:BP155" si="894">SUM(BQ141:BS141)</f>
        <v>2938262</v>
      </c>
      <c r="BQ141" s="32">
        <f>SUM(BQ142:BQ144)</f>
        <v>1395277</v>
      </c>
      <c r="BR141" s="32">
        <f>SUM(BR142:BR144)</f>
        <v>1542985</v>
      </c>
      <c r="BS141" s="32">
        <f>SUM(BS142:BS144)</f>
        <v>0</v>
      </c>
    </row>
    <row r="142" spans="1:71" s="3" customFormat="1" ht="15" customHeight="1" x14ac:dyDescent="0.25">
      <c r="A142" s="36"/>
      <c r="B142" s="34"/>
      <c r="C142" s="38" t="s">
        <v>123</v>
      </c>
      <c r="D142" s="32">
        <f>SUM(E142:G142)</f>
        <v>206012</v>
      </c>
      <c r="E142" s="32">
        <v>92237</v>
      </c>
      <c r="F142" s="61">
        <v>113775</v>
      </c>
      <c r="G142" s="61">
        <v>0</v>
      </c>
      <c r="H142" s="32">
        <f>SUM(I142:K142)</f>
        <v>138115</v>
      </c>
      <c r="I142" s="32">
        <v>71787</v>
      </c>
      <c r="J142" s="61">
        <v>66328</v>
      </c>
      <c r="K142" s="61">
        <v>0</v>
      </c>
      <c r="L142" s="32">
        <f>SUM(M142:O142)</f>
        <v>149303</v>
      </c>
      <c r="M142" s="32">
        <v>79451</v>
      </c>
      <c r="N142" s="61">
        <v>69852</v>
      </c>
      <c r="O142" s="61">
        <v>0</v>
      </c>
      <c r="P142" s="32">
        <f>SUM(Q142:S142)</f>
        <v>493430</v>
      </c>
      <c r="Q142" s="32">
        <f t="shared" ref="Q142:S144" si="895">+E142+I142+M142</f>
        <v>243475</v>
      </c>
      <c r="R142" s="32">
        <f t="shared" si="895"/>
        <v>249955</v>
      </c>
      <c r="S142" s="32">
        <f t="shared" si="895"/>
        <v>0</v>
      </c>
      <c r="T142" s="32">
        <f>SUM(U142:W142)</f>
        <v>218226</v>
      </c>
      <c r="U142" s="32">
        <v>112497</v>
      </c>
      <c r="V142" s="61">
        <v>105729</v>
      </c>
      <c r="W142" s="61">
        <v>0</v>
      </c>
      <c r="X142" s="32">
        <f>SUM(Y142:AA142)</f>
        <v>178144</v>
      </c>
      <c r="Y142" s="32">
        <v>89302</v>
      </c>
      <c r="Z142" s="61">
        <v>88842</v>
      </c>
      <c r="AA142" s="61">
        <v>0</v>
      </c>
      <c r="AB142" s="32">
        <f>SUM(AC142:AE142)</f>
        <v>206204</v>
      </c>
      <c r="AC142" s="32">
        <v>85504</v>
      </c>
      <c r="AD142" s="61">
        <v>120700</v>
      </c>
      <c r="AE142" s="61">
        <v>0</v>
      </c>
      <c r="AF142" s="32">
        <f>SUM(AG142:AI142)</f>
        <v>602574</v>
      </c>
      <c r="AG142" s="32">
        <f t="shared" ref="AG142:AI144" si="896">+U142+Y142+AC142</f>
        <v>287303</v>
      </c>
      <c r="AH142" s="32">
        <f t="shared" si="896"/>
        <v>315271</v>
      </c>
      <c r="AI142" s="32">
        <f t="shared" si="896"/>
        <v>0</v>
      </c>
      <c r="AJ142" s="32">
        <f>SUM(AK142:AM142)</f>
        <v>255673</v>
      </c>
      <c r="AK142" s="32">
        <v>100004</v>
      </c>
      <c r="AL142" s="61">
        <v>155669</v>
      </c>
      <c r="AM142" s="61">
        <v>0</v>
      </c>
      <c r="AN142" s="32">
        <f>SUM(AO142:AQ142)</f>
        <v>263918</v>
      </c>
      <c r="AO142" s="32">
        <v>117899</v>
      </c>
      <c r="AP142" s="61">
        <v>146019</v>
      </c>
      <c r="AQ142" s="61">
        <v>0</v>
      </c>
      <c r="AR142" s="32">
        <f>SUM(AS142:AU142)</f>
        <v>188048</v>
      </c>
      <c r="AS142" s="32">
        <v>84170</v>
      </c>
      <c r="AT142" s="61">
        <v>103878</v>
      </c>
      <c r="AU142" s="61">
        <v>0</v>
      </c>
      <c r="AV142" s="32">
        <f>SUM(AW142:AY142)</f>
        <v>707639</v>
      </c>
      <c r="AW142" s="32">
        <f t="shared" ref="AW142:AY144" si="897">+AK142+AO142+AS142</f>
        <v>302073</v>
      </c>
      <c r="AX142" s="32">
        <f t="shared" si="897"/>
        <v>405566</v>
      </c>
      <c r="AY142" s="32">
        <f t="shared" si="897"/>
        <v>0</v>
      </c>
      <c r="AZ142" s="32">
        <f>SUM(BA142:BC142)</f>
        <v>213669</v>
      </c>
      <c r="BA142" s="32">
        <v>109104</v>
      </c>
      <c r="BB142" s="61">
        <v>104565</v>
      </c>
      <c r="BC142" s="61">
        <v>0</v>
      </c>
      <c r="BD142" s="32">
        <f>SUM(BE142:BG142)</f>
        <v>195579</v>
      </c>
      <c r="BE142" s="32">
        <v>75227</v>
      </c>
      <c r="BF142" s="61">
        <v>120352</v>
      </c>
      <c r="BG142" s="61">
        <v>0</v>
      </c>
      <c r="BH142" s="32">
        <f>SUM(BI142:BK142)</f>
        <v>285598</v>
      </c>
      <c r="BI142" s="32">
        <v>152157</v>
      </c>
      <c r="BJ142" s="61">
        <v>133441</v>
      </c>
      <c r="BK142" s="61">
        <v>0</v>
      </c>
      <c r="BL142" s="32">
        <f>SUM(BM142:BO142)</f>
        <v>694846</v>
      </c>
      <c r="BM142" s="32">
        <f t="shared" ref="BM142:BO144" si="898">+BA142+BE142+BI142</f>
        <v>336488</v>
      </c>
      <c r="BN142" s="32">
        <f t="shared" si="898"/>
        <v>358358</v>
      </c>
      <c r="BO142" s="32">
        <f t="shared" si="898"/>
        <v>0</v>
      </c>
      <c r="BP142" s="32">
        <f>SUM(BQ142:BS142)</f>
        <v>2498489</v>
      </c>
      <c r="BQ142" s="32">
        <f t="shared" ref="BQ142:BS144" si="899">+Q142+AG142+AW142+BM142</f>
        <v>1169339</v>
      </c>
      <c r="BR142" s="32">
        <f t="shared" si="899"/>
        <v>1329150</v>
      </c>
      <c r="BS142" s="32">
        <f t="shared" si="899"/>
        <v>0</v>
      </c>
    </row>
    <row r="143" spans="1:71" s="3" customFormat="1" ht="15" customHeight="1" x14ac:dyDescent="0.25">
      <c r="A143" s="36"/>
      <c r="B143" s="34"/>
      <c r="C143" s="38" t="s">
        <v>122</v>
      </c>
      <c r="D143" s="32">
        <f>SUM(E143:G143)</f>
        <v>30654</v>
      </c>
      <c r="E143" s="32">
        <v>14758</v>
      </c>
      <c r="F143" s="61">
        <v>15896</v>
      </c>
      <c r="G143" s="61">
        <v>0</v>
      </c>
      <c r="H143" s="32">
        <f>SUM(I143:K143)</f>
        <v>24073</v>
      </c>
      <c r="I143" s="32">
        <v>12948</v>
      </c>
      <c r="J143" s="61">
        <v>11125</v>
      </c>
      <c r="K143" s="61">
        <v>0</v>
      </c>
      <c r="L143" s="32">
        <f>SUM(M143:O143)</f>
        <v>28442</v>
      </c>
      <c r="M143" s="32">
        <v>16082</v>
      </c>
      <c r="N143" s="61">
        <v>12360</v>
      </c>
      <c r="O143" s="61">
        <v>0</v>
      </c>
      <c r="P143" s="32">
        <f>SUM(Q143:S143)</f>
        <v>83169</v>
      </c>
      <c r="Q143" s="32">
        <f t="shared" si="895"/>
        <v>43788</v>
      </c>
      <c r="R143" s="32">
        <f t="shared" si="895"/>
        <v>39381</v>
      </c>
      <c r="S143" s="32">
        <f t="shared" si="895"/>
        <v>0</v>
      </c>
      <c r="T143" s="32">
        <f>SUM(U143:W143)</f>
        <v>39092</v>
      </c>
      <c r="U143" s="32">
        <v>21415</v>
      </c>
      <c r="V143" s="61">
        <v>17677</v>
      </c>
      <c r="W143" s="61">
        <v>0</v>
      </c>
      <c r="X143" s="32">
        <f>SUM(Y143:AA143)</f>
        <v>45881</v>
      </c>
      <c r="Y143" s="32">
        <v>22582</v>
      </c>
      <c r="Z143" s="61">
        <v>23299</v>
      </c>
      <c r="AA143" s="61">
        <v>0</v>
      </c>
      <c r="AB143" s="32">
        <f>SUM(AC143:AE143)</f>
        <v>32009</v>
      </c>
      <c r="AC143" s="32">
        <v>15903</v>
      </c>
      <c r="AD143" s="61">
        <v>16106</v>
      </c>
      <c r="AE143" s="61">
        <v>0</v>
      </c>
      <c r="AF143" s="32">
        <f>SUM(AG143:AI143)</f>
        <v>116982</v>
      </c>
      <c r="AG143" s="32">
        <f t="shared" si="896"/>
        <v>59900</v>
      </c>
      <c r="AH143" s="32">
        <f t="shared" si="896"/>
        <v>57082</v>
      </c>
      <c r="AI143" s="32">
        <f t="shared" si="896"/>
        <v>0</v>
      </c>
      <c r="AJ143" s="32">
        <f>SUM(AK143:AM143)</f>
        <v>34259</v>
      </c>
      <c r="AK143" s="32">
        <v>16478</v>
      </c>
      <c r="AL143" s="61">
        <v>17781</v>
      </c>
      <c r="AM143" s="61">
        <v>0</v>
      </c>
      <c r="AN143" s="32">
        <f>SUM(AO143:AQ143)</f>
        <v>41720</v>
      </c>
      <c r="AO143" s="32">
        <v>21150</v>
      </c>
      <c r="AP143" s="61">
        <v>20570</v>
      </c>
      <c r="AQ143" s="61">
        <v>0</v>
      </c>
      <c r="AR143" s="32">
        <f>SUM(AS143:AU143)</f>
        <v>29894</v>
      </c>
      <c r="AS143" s="32">
        <v>14941</v>
      </c>
      <c r="AT143" s="61">
        <v>14953</v>
      </c>
      <c r="AU143" s="61">
        <v>0</v>
      </c>
      <c r="AV143" s="32">
        <f>SUM(AW143:AY143)</f>
        <v>105873</v>
      </c>
      <c r="AW143" s="32">
        <f t="shared" si="897"/>
        <v>52569</v>
      </c>
      <c r="AX143" s="32">
        <f t="shared" si="897"/>
        <v>53304</v>
      </c>
      <c r="AY143" s="32">
        <f t="shared" si="897"/>
        <v>0</v>
      </c>
      <c r="AZ143" s="32">
        <f>SUM(BA143:BC143)</f>
        <v>32681</v>
      </c>
      <c r="BA143" s="32">
        <v>17632</v>
      </c>
      <c r="BB143" s="61">
        <v>15049</v>
      </c>
      <c r="BC143" s="61">
        <v>0</v>
      </c>
      <c r="BD143" s="32">
        <f>SUM(BE143:BG143)</f>
        <v>41925</v>
      </c>
      <c r="BE143" s="32">
        <v>18996</v>
      </c>
      <c r="BF143" s="61">
        <v>22929</v>
      </c>
      <c r="BG143" s="61">
        <v>0</v>
      </c>
      <c r="BH143" s="32">
        <f>SUM(BI143:BK143)</f>
        <v>59143</v>
      </c>
      <c r="BI143" s="32">
        <v>33053</v>
      </c>
      <c r="BJ143" s="61">
        <v>26090</v>
      </c>
      <c r="BK143" s="61">
        <v>0</v>
      </c>
      <c r="BL143" s="32">
        <f>SUM(BM143:BO143)</f>
        <v>133749</v>
      </c>
      <c r="BM143" s="32">
        <f t="shared" si="898"/>
        <v>69681</v>
      </c>
      <c r="BN143" s="32">
        <f t="shared" si="898"/>
        <v>64068</v>
      </c>
      <c r="BO143" s="32">
        <f t="shared" si="898"/>
        <v>0</v>
      </c>
      <c r="BP143" s="32">
        <f>SUM(BQ143:BS143)</f>
        <v>439773</v>
      </c>
      <c r="BQ143" s="32">
        <f t="shared" si="899"/>
        <v>225938</v>
      </c>
      <c r="BR143" s="32">
        <f t="shared" si="899"/>
        <v>213835</v>
      </c>
      <c r="BS143" s="32">
        <f t="shared" si="899"/>
        <v>0</v>
      </c>
    </row>
    <row r="144" spans="1:71" s="3" customFormat="1" ht="15" customHeight="1" x14ac:dyDescent="0.25">
      <c r="A144" s="36"/>
      <c r="B144" s="34"/>
      <c r="C144" s="38" t="s">
        <v>124</v>
      </c>
      <c r="D144" s="32">
        <f>SUM(E144:G144)</f>
        <v>0</v>
      </c>
      <c r="E144" s="32">
        <v>0</v>
      </c>
      <c r="F144" s="61">
        <v>0</v>
      </c>
      <c r="G144" s="61">
        <v>0</v>
      </c>
      <c r="H144" s="32">
        <f>SUM(I144:K144)</f>
        <v>0</v>
      </c>
      <c r="I144" s="32">
        <v>0</v>
      </c>
      <c r="J144" s="61">
        <v>0</v>
      </c>
      <c r="K144" s="61">
        <v>0</v>
      </c>
      <c r="L144" s="32">
        <f>SUM(M144:O144)</f>
        <v>0</v>
      </c>
      <c r="M144" s="32">
        <v>0</v>
      </c>
      <c r="N144" s="61">
        <v>0</v>
      </c>
      <c r="O144" s="61">
        <v>0</v>
      </c>
      <c r="P144" s="32">
        <f>SUM(Q144:S144)</f>
        <v>0</v>
      </c>
      <c r="Q144" s="32">
        <f t="shared" si="895"/>
        <v>0</v>
      </c>
      <c r="R144" s="32">
        <f t="shared" si="895"/>
        <v>0</v>
      </c>
      <c r="S144" s="32">
        <f t="shared" si="895"/>
        <v>0</v>
      </c>
      <c r="T144" s="32">
        <f>SUM(U144:W144)</f>
        <v>0</v>
      </c>
      <c r="U144" s="32">
        <v>0</v>
      </c>
      <c r="V144" s="61">
        <v>0</v>
      </c>
      <c r="W144" s="61">
        <v>0</v>
      </c>
      <c r="X144" s="32">
        <f>SUM(Y144:AA144)</f>
        <v>0</v>
      </c>
      <c r="Y144" s="32">
        <v>0</v>
      </c>
      <c r="Z144" s="61">
        <v>0</v>
      </c>
      <c r="AA144" s="61">
        <v>0</v>
      </c>
      <c r="AB144" s="32">
        <f>SUM(AC144:AE144)</f>
        <v>0</v>
      </c>
      <c r="AC144" s="32">
        <v>0</v>
      </c>
      <c r="AD144" s="61">
        <v>0</v>
      </c>
      <c r="AE144" s="61">
        <v>0</v>
      </c>
      <c r="AF144" s="32">
        <f>SUM(AG144:AI144)</f>
        <v>0</v>
      </c>
      <c r="AG144" s="32">
        <f t="shared" si="896"/>
        <v>0</v>
      </c>
      <c r="AH144" s="32">
        <f t="shared" si="896"/>
        <v>0</v>
      </c>
      <c r="AI144" s="32">
        <f t="shared" si="896"/>
        <v>0</v>
      </c>
      <c r="AJ144" s="32">
        <f>SUM(AK144:AM144)</f>
        <v>0</v>
      </c>
      <c r="AK144" s="32">
        <v>0</v>
      </c>
      <c r="AL144" s="61">
        <v>0</v>
      </c>
      <c r="AM144" s="61">
        <v>0</v>
      </c>
      <c r="AN144" s="32">
        <f>SUM(AO144:AQ144)</f>
        <v>0</v>
      </c>
      <c r="AO144" s="32">
        <v>0</v>
      </c>
      <c r="AP144" s="61">
        <v>0</v>
      </c>
      <c r="AQ144" s="61">
        <v>0</v>
      </c>
      <c r="AR144" s="32">
        <f>SUM(AS144:AU144)</f>
        <v>0</v>
      </c>
      <c r="AS144" s="32">
        <v>0</v>
      </c>
      <c r="AT144" s="61">
        <v>0</v>
      </c>
      <c r="AU144" s="61">
        <v>0</v>
      </c>
      <c r="AV144" s="32">
        <f>SUM(AW144:AY144)</f>
        <v>0</v>
      </c>
      <c r="AW144" s="32">
        <f t="shared" si="897"/>
        <v>0</v>
      </c>
      <c r="AX144" s="32">
        <f t="shared" si="897"/>
        <v>0</v>
      </c>
      <c r="AY144" s="32">
        <f t="shared" si="897"/>
        <v>0</v>
      </c>
      <c r="AZ144" s="32">
        <f>SUM(BA144:BC144)</f>
        <v>0</v>
      </c>
      <c r="BA144" s="32">
        <v>0</v>
      </c>
      <c r="BB144" s="61">
        <v>0</v>
      </c>
      <c r="BC144" s="61">
        <v>0</v>
      </c>
      <c r="BD144" s="32">
        <f>SUM(BE144:BG144)</f>
        <v>0</v>
      </c>
      <c r="BE144" s="32">
        <v>0</v>
      </c>
      <c r="BF144" s="61">
        <v>0</v>
      </c>
      <c r="BG144" s="61">
        <v>0</v>
      </c>
      <c r="BH144" s="32">
        <f>SUM(BI144:BK144)</f>
        <v>0</v>
      </c>
      <c r="BI144" s="32">
        <v>0</v>
      </c>
      <c r="BJ144" s="61">
        <v>0</v>
      </c>
      <c r="BK144" s="61">
        <v>0</v>
      </c>
      <c r="BL144" s="32">
        <f>SUM(BM144:BO144)</f>
        <v>0</v>
      </c>
      <c r="BM144" s="32">
        <f t="shared" si="898"/>
        <v>0</v>
      </c>
      <c r="BN144" s="32">
        <f t="shared" si="898"/>
        <v>0</v>
      </c>
      <c r="BO144" s="32">
        <f t="shared" si="898"/>
        <v>0</v>
      </c>
      <c r="BP144" s="32">
        <f>SUM(BQ144:BS144)</f>
        <v>0</v>
      </c>
      <c r="BQ144" s="32">
        <f t="shared" si="899"/>
        <v>0</v>
      </c>
      <c r="BR144" s="32">
        <f t="shared" si="899"/>
        <v>0</v>
      </c>
      <c r="BS144" s="32">
        <f t="shared" si="899"/>
        <v>0</v>
      </c>
    </row>
    <row r="145" spans="1:71" s="3" customFormat="1" ht="15" customHeight="1" x14ac:dyDescent="0.25">
      <c r="A145" s="36"/>
      <c r="B145" s="34"/>
      <c r="C145" s="35" t="s">
        <v>125</v>
      </c>
      <c r="D145" s="32">
        <f t="shared" ref="D145:D155" si="900">SUM(E145:G145)</f>
        <v>5971</v>
      </c>
      <c r="E145" s="32">
        <f>SUM(E146:E147)</f>
        <v>3123</v>
      </c>
      <c r="F145" s="32">
        <f>SUM(F146:F147)</f>
        <v>2848</v>
      </c>
      <c r="G145" s="32">
        <f>SUM(G146:G147)</f>
        <v>0</v>
      </c>
      <c r="H145" s="32">
        <f t="shared" si="851"/>
        <v>4338</v>
      </c>
      <c r="I145" s="32">
        <f t="shared" ref="I145:K145" si="901">SUM(I146:I147)</f>
        <v>2216</v>
      </c>
      <c r="J145" s="32">
        <f t="shared" si="901"/>
        <v>2122</v>
      </c>
      <c r="K145" s="32">
        <f t="shared" si="901"/>
        <v>0</v>
      </c>
      <c r="L145" s="32">
        <f t="shared" si="853"/>
        <v>6006</v>
      </c>
      <c r="M145" s="32">
        <f t="shared" ref="M145:O145" si="902">SUM(M146:M147)</f>
        <v>3383</v>
      </c>
      <c r="N145" s="32">
        <f t="shared" si="902"/>
        <v>2623</v>
      </c>
      <c r="O145" s="32">
        <f t="shared" si="902"/>
        <v>0</v>
      </c>
      <c r="P145" s="32">
        <f t="shared" si="468"/>
        <v>16315</v>
      </c>
      <c r="Q145" s="32">
        <f>SUM(Q146:Q147)</f>
        <v>8722</v>
      </c>
      <c r="R145" s="32">
        <f>SUM(R146:R147)</f>
        <v>7593</v>
      </c>
      <c r="S145" s="32">
        <f>SUM(S146:S147)</f>
        <v>0</v>
      </c>
      <c r="T145" s="32">
        <f t="shared" si="855"/>
        <v>10344</v>
      </c>
      <c r="U145" s="32">
        <f t="shared" ref="U145:W145" si="903">SUM(U146:U147)</f>
        <v>5564</v>
      </c>
      <c r="V145" s="32">
        <f t="shared" si="903"/>
        <v>4780</v>
      </c>
      <c r="W145" s="32">
        <f t="shared" si="903"/>
        <v>0</v>
      </c>
      <c r="X145" s="32">
        <f t="shared" si="857"/>
        <v>11725</v>
      </c>
      <c r="Y145" s="32">
        <f t="shared" ref="Y145:AA145" si="904">SUM(Y146:Y147)</f>
        <v>5565</v>
      </c>
      <c r="Z145" s="32">
        <f t="shared" si="904"/>
        <v>6160</v>
      </c>
      <c r="AA145" s="32">
        <f t="shared" si="904"/>
        <v>0</v>
      </c>
      <c r="AB145" s="32">
        <f t="shared" si="859"/>
        <v>6492</v>
      </c>
      <c r="AC145" s="32">
        <f t="shared" ref="AC145:AE145" si="905">SUM(AC146:AC147)</f>
        <v>3097</v>
      </c>
      <c r="AD145" s="32">
        <f t="shared" si="905"/>
        <v>3395</v>
      </c>
      <c r="AE145" s="32">
        <f t="shared" si="905"/>
        <v>0</v>
      </c>
      <c r="AF145" s="32">
        <f t="shared" ref="AF145:AF155" si="906">SUM(AG145:AI145)</f>
        <v>28561</v>
      </c>
      <c r="AG145" s="32">
        <f t="shared" ref="AG145:AI145" si="907">SUM(AG146:AG147)</f>
        <v>14226</v>
      </c>
      <c r="AH145" s="32">
        <f t="shared" si="907"/>
        <v>14335</v>
      </c>
      <c r="AI145" s="32">
        <f t="shared" si="907"/>
        <v>0</v>
      </c>
      <c r="AJ145" s="32">
        <f t="shared" si="863"/>
        <v>6289</v>
      </c>
      <c r="AK145" s="32">
        <f t="shared" ref="AK145:AM145" si="908">SUM(AK146:AK147)</f>
        <v>2796</v>
      </c>
      <c r="AL145" s="32">
        <f t="shared" si="908"/>
        <v>3493</v>
      </c>
      <c r="AM145" s="32">
        <f t="shared" si="908"/>
        <v>0</v>
      </c>
      <c r="AN145" s="32">
        <f t="shared" si="865"/>
        <v>6793</v>
      </c>
      <c r="AO145" s="32">
        <f t="shared" ref="AO145:AQ145" si="909">SUM(AO146:AO147)</f>
        <v>3750</v>
      </c>
      <c r="AP145" s="32">
        <f t="shared" si="909"/>
        <v>3043</v>
      </c>
      <c r="AQ145" s="32">
        <f t="shared" si="909"/>
        <v>0</v>
      </c>
      <c r="AR145" s="32">
        <f t="shared" si="867"/>
        <v>4483</v>
      </c>
      <c r="AS145" s="32">
        <f t="shared" ref="AS145:AU145" si="910">SUM(AS146:AS147)</f>
        <v>2446</v>
      </c>
      <c r="AT145" s="32">
        <f t="shared" si="910"/>
        <v>2037</v>
      </c>
      <c r="AU145" s="32">
        <f t="shared" si="910"/>
        <v>0</v>
      </c>
      <c r="AV145" s="32">
        <f t="shared" ref="AV145:AV155" si="911">SUM(AW145:AY145)</f>
        <v>17565</v>
      </c>
      <c r="AW145" s="32">
        <f t="shared" ref="AW145:AY145" si="912">SUM(AW146:AW147)</f>
        <v>8992</v>
      </c>
      <c r="AX145" s="32">
        <f t="shared" si="912"/>
        <v>8573</v>
      </c>
      <c r="AY145" s="32">
        <f t="shared" si="912"/>
        <v>0</v>
      </c>
      <c r="AZ145" s="32">
        <f t="shared" si="871"/>
        <v>5863</v>
      </c>
      <c r="BA145" s="32">
        <f t="shared" ref="BA145:BC145" si="913">SUM(BA146:BA147)</f>
        <v>3829</v>
      </c>
      <c r="BB145" s="32">
        <f t="shared" si="913"/>
        <v>2034</v>
      </c>
      <c r="BC145" s="32">
        <f t="shared" si="913"/>
        <v>0</v>
      </c>
      <c r="BD145" s="32">
        <f t="shared" si="873"/>
        <v>5923</v>
      </c>
      <c r="BE145" s="32">
        <f t="shared" ref="BE145:BG145" si="914">SUM(BE146:BE147)</f>
        <v>2139</v>
      </c>
      <c r="BF145" s="32">
        <f t="shared" si="914"/>
        <v>3784</v>
      </c>
      <c r="BG145" s="32">
        <f t="shared" si="914"/>
        <v>0</v>
      </c>
      <c r="BH145" s="32">
        <f t="shared" si="875"/>
        <v>7332</v>
      </c>
      <c r="BI145" s="32">
        <f t="shared" ref="BI145:BK145" si="915">SUM(BI146:BI147)</f>
        <v>3610</v>
      </c>
      <c r="BJ145" s="32">
        <f t="shared" si="915"/>
        <v>3722</v>
      </c>
      <c r="BK145" s="32">
        <f t="shared" si="915"/>
        <v>0</v>
      </c>
      <c r="BL145" s="32">
        <f t="shared" ref="BL145:BL155" si="916">SUM(BM145:BO145)</f>
        <v>19118</v>
      </c>
      <c r="BM145" s="32">
        <f t="shared" ref="BM145:BO145" si="917">SUM(BM146:BM147)</f>
        <v>9578</v>
      </c>
      <c r="BN145" s="32">
        <f t="shared" si="917"/>
        <v>9540</v>
      </c>
      <c r="BO145" s="32">
        <f t="shared" si="917"/>
        <v>0</v>
      </c>
      <c r="BP145" s="32">
        <f t="shared" si="894"/>
        <v>81559</v>
      </c>
      <c r="BQ145" s="32">
        <f>SUM(BQ146:BQ147)</f>
        <v>41518</v>
      </c>
      <c r="BR145" s="32">
        <f>SUM(BR146:BR147)</f>
        <v>40041</v>
      </c>
      <c r="BS145" s="32">
        <f>SUM(BS146:BS147)</f>
        <v>0</v>
      </c>
    </row>
    <row r="146" spans="1:71" s="3" customFormat="1" ht="15" customHeight="1" x14ac:dyDescent="0.25">
      <c r="A146" s="36"/>
      <c r="B146" s="34"/>
      <c r="C146" s="38" t="s">
        <v>126</v>
      </c>
      <c r="D146" s="32">
        <f>SUM(E146:G146)</f>
        <v>5295</v>
      </c>
      <c r="E146" s="32">
        <v>2711</v>
      </c>
      <c r="F146" s="61">
        <v>2584</v>
      </c>
      <c r="G146" s="61">
        <v>0</v>
      </c>
      <c r="H146" s="32">
        <f>SUM(I146:K146)</f>
        <v>4018</v>
      </c>
      <c r="I146" s="32">
        <v>2026</v>
      </c>
      <c r="J146" s="61">
        <v>1992</v>
      </c>
      <c r="K146" s="61">
        <v>0</v>
      </c>
      <c r="L146" s="32">
        <f>SUM(M146:O146)</f>
        <v>4392</v>
      </c>
      <c r="M146" s="32">
        <v>2508</v>
      </c>
      <c r="N146" s="61">
        <v>1884</v>
      </c>
      <c r="O146" s="61">
        <v>0</v>
      </c>
      <c r="P146" s="32">
        <f>SUM(Q146:S146)</f>
        <v>13705</v>
      </c>
      <c r="Q146" s="32">
        <f t="shared" ref="Q146:S147" si="918">+E146+I146+M146</f>
        <v>7245</v>
      </c>
      <c r="R146" s="32">
        <f t="shared" si="918"/>
        <v>6460</v>
      </c>
      <c r="S146" s="32">
        <f t="shared" si="918"/>
        <v>0</v>
      </c>
      <c r="T146" s="32">
        <f>SUM(U146:W146)</f>
        <v>4002</v>
      </c>
      <c r="U146" s="32">
        <v>1972</v>
      </c>
      <c r="V146" s="61">
        <v>2030</v>
      </c>
      <c r="W146" s="61">
        <v>0</v>
      </c>
      <c r="X146" s="32">
        <f>SUM(Y146:AA146)</f>
        <v>5179</v>
      </c>
      <c r="Y146" s="32">
        <v>2471</v>
      </c>
      <c r="Z146" s="61">
        <v>2708</v>
      </c>
      <c r="AA146" s="61">
        <v>0</v>
      </c>
      <c r="AB146" s="32">
        <f>SUM(AC146:AE146)</f>
        <v>3992</v>
      </c>
      <c r="AC146" s="32">
        <v>1886</v>
      </c>
      <c r="AD146" s="61">
        <v>2106</v>
      </c>
      <c r="AE146" s="61">
        <v>0</v>
      </c>
      <c r="AF146" s="32">
        <f>SUM(AG146:AI146)</f>
        <v>13173</v>
      </c>
      <c r="AG146" s="32">
        <f t="shared" ref="AG146:AI147" si="919">+U146+Y146+AC146</f>
        <v>6329</v>
      </c>
      <c r="AH146" s="32">
        <f t="shared" si="919"/>
        <v>6844</v>
      </c>
      <c r="AI146" s="32">
        <f t="shared" si="919"/>
        <v>0</v>
      </c>
      <c r="AJ146" s="32">
        <f>SUM(AK146:AM146)</f>
        <v>4063</v>
      </c>
      <c r="AK146" s="32">
        <v>1914</v>
      </c>
      <c r="AL146" s="61">
        <v>2149</v>
      </c>
      <c r="AM146" s="61">
        <v>0</v>
      </c>
      <c r="AN146" s="32">
        <f>SUM(AO146:AQ146)</f>
        <v>4359</v>
      </c>
      <c r="AO146" s="32">
        <v>2337</v>
      </c>
      <c r="AP146" s="61">
        <v>2022</v>
      </c>
      <c r="AQ146" s="61">
        <v>0</v>
      </c>
      <c r="AR146" s="32">
        <f>SUM(AS146:AU146)</f>
        <v>2731</v>
      </c>
      <c r="AS146" s="32">
        <v>1490</v>
      </c>
      <c r="AT146" s="61">
        <v>1241</v>
      </c>
      <c r="AU146" s="61">
        <v>0</v>
      </c>
      <c r="AV146" s="32">
        <f>SUM(AW146:AY146)</f>
        <v>11153</v>
      </c>
      <c r="AW146" s="32">
        <f t="shared" ref="AW146:AY147" si="920">+AK146+AO146+AS146</f>
        <v>5741</v>
      </c>
      <c r="AX146" s="32">
        <f t="shared" si="920"/>
        <v>5412</v>
      </c>
      <c r="AY146" s="32">
        <f t="shared" si="920"/>
        <v>0</v>
      </c>
      <c r="AZ146" s="32">
        <f>SUM(BA146:BC146)</f>
        <v>2927</v>
      </c>
      <c r="BA146" s="32">
        <v>2066</v>
      </c>
      <c r="BB146" s="61">
        <v>861</v>
      </c>
      <c r="BC146" s="61">
        <v>0</v>
      </c>
      <c r="BD146" s="32">
        <f>SUM(BE146:BG146)</f>
        <v>3245</v>
      </c>
      <c r="BE146" s="32">
        <v>1149</v>
      </c>
      <c r="BF146" s="61">
        <v>2096</v>
      </c>
      <c r="BG146" s="61">
        <v>0</v>
      </c>
      <c r="BH146" s="32">
        <f>SUM(BI146:BK146)</f>
        <v>4473</v>
      </c>
      <c r="BI146" s="32">
        <v>2102</v>
      </c>
      <c r="BJ146" s="61">
        <v>2371</v>
      </c>
      <c r="BK146" s="61">
        <v>0</v>
      </c>
      <c r="BL146" s="32">
        <f>SUM(BM146:BO146)</f>
        <v>10645</v>
      </c>
      <c r="BM146" s="32">
        <f t="shared" ref="BM146:BO147" si="921">+BA146+BE146+BI146</f>
        <v>5317</v>
      </c>
      <c r="BN146" s="32">
        <f t="shared" si="921"/>
        <v>5328</v>
      </c>
      <c r="BO146" s="32">
        <f t="shared" si="921"/>
        <v>0</v>
      </c>
      <c r="BP146" s="32">
        <f>SUM(BQ146:BS146)</f>
        <v>48676</v>
      </c>
      <c r="BQ146" s="32">
        <f t="shared" ref="BQ146:BS147" si="922">+Q146+AG146+AW146+BM146</f>
        <v>24632</v>
      </c>
      <c r="BR146" s="32">
        <f t="shared" si="922"/>
        <v>24044</v>
      </c>
      <c r="BS146" s="32">
        <f t="shared" si="922"/>
        <v>0</v>
      </c>
    </row>
    <row r="147" spans="1:71" s="3" customFormat="1" ht="15" customHeight="1" x14ac:dyDescent="0.25">
      <c r="A147" s="36"/>
      <c r="B147" s="34"/>
      <c r="C147" s="38" t="s">
        <v>127</v>
      </c>
      <c r="D147" s="32">
        <f>SUM(E147:G147)</f>
        <v>676</v>
      </c>
      <c r="E147" s="32">
        <v>412</v>
      </c>
      <c r="F147" s="61">
        <v>264</v>
      </c>
      <c r="G147" s="61">
        <v>0</v>
      </c>
      <c r="H147" s="32">
        <f>SUM(I147:K147)</f>
        <v>320</v>
      </c>
      <c r="I147" s="32">
        <v>190</v>
      </c>
      <c r="J147" s="61">
        <v>130</v>
      </c>
      <c r="K147" s="61">
        <v>0</v>
      </c>
      <c r="L147" s="32">
        <f>SUM(M147:O147)</f>
        <v>1614</v>
      </c>
      <c r="M147" s="32">
        <v>875</v>
      </c>
      <c r="N147" s="61">
        <v>739</v>
      </c>
      <c r="O147" s="61">
        <v>0</v>
      </c>
      <c r="P147" s="32">
        <f>SUM(Q147:S147)</f>
        <v>2610</v>
      </c>
      <c r="Q147" s="32">
        <f t="shared" si="918"/>
        <v>1477</v>
      </c>
      <c r="R147" s="32">
        <f t="shared" si="918"/>
        <v>1133</v>
      </c>
      <c r="S147" s="32">
        <f t="shared" si="918"/>
        <v>0</v>
      </c>
      <c r="T147" s="32">
        <f>SUM(U147:W147)</f>
        <v>6342</v>
      </c>
      <c r="U147" s="32">
        <v>3592</v>
      </c>
      <c r="V147" s="61">
        <v>2750</v>
      </c>
      <c r="W147" s="61">
        <v>0</v>
      </c>
      <c r="X147" s="32">
        <f>SUM(Y147:AA147)</f>
        <v>6546</v>
      </c>
      <c r="Y147" s="32">
        <v>3094</v>
      </c>
      <c r="Z147" s="61">
        <v>3452</v>
      </c>
      <c r="AA147" s="61">
        <v>0</v>
      </c>
      <c r="AB147" s="32">
        <f>SUM(AC147:AE147)</f>
        <v>2500</v>
      </c>
      <c r="AC147" s="32">
        <v>1211</v>
      </c>
      <c r="AD147" s="61">
        <v>1289</v>
      </c>
      <c r="AE147" s="61">
        <v>0</v>
      </c>
      <c r="AF147" s="32">
        <f>SUM(AG147:AI147)</f>
        <v>15388</v>
      </c>
      <c r="AG147" s="32">
        <f t="shared" si="919"/>
        <v>7897</v>
      </c>
      <c r="AH147" s="32">
        <f t="shared" si="919"/>
        <v>7491</v>
      </c>
      <c r="AI147" s="32">
        <f t="shared" si="919"/>
        <v>0</v>
      </c>
      <c r="AJ147" s="32">
        <f>SUM(AK147:AM147)</f>
        <v>2226</v>
      </c>
      <c r="AK147" s="32">
        <v>882</v>
      </c>
      <c r="AL147" s="61">
        <v>1344</v>
      </c>
      <c r="AM147" s="61">
        <v>0</v>
      </c>
      <c r="AN147" s="32">
        <f>SUM(AO147:AQ147)</f>
        <v>2434</v>
      </c>
      <c r="AO147" s="32">
        <v>1413</v>
      </c>
      <c r="AP147" s="61">
        <v>1021</v>
      </c>
      <c r="AQ147" s="61">
        <v>0</v>
      </c>
      <c r="AR147" s="32">
        <f>SUM(AS147:AU147)</f>
        <v>1752</v>
      </c>
      <c r="AS147" s="32">
        <v>956</v>
      </c>
      <c r="AT147" s="61">
        <v>796</v>
      </c>
      <c r="AU147" s="61">
        <v>0</v>
      </c>
      <c r="AV147" s="32">
        <f>SUM(AW147:AY147)</f>
        <v>6412</v>
      </c>
      <c r="AW147" s="32">
        <f t="shared" si="920"/>
        <v>3251</v>
      </c>
      <c r="AX147" s="32">
        <f t="shared" si="920"/>
        <v>3161</v>
      </c>
      <c r="AY147" s="32">
        <f t="shared" si="920"/>
        <v>0</v>
      </c>
      <c r="AZ147" s="32">
        <f>SUM(BA147:BC147)</f>
        <v>2936</v>
      </c>
      <c r="BA147" s="32">
        <v>1763</v>
      </c>
      <c r="BB147" s="61">
        <v>1173</v>
      </c>
      <c r="BC147" s="61">
        <v>0</v>
      </c>
      <c r="BD147" s="32">
        <f>SUM(BE147:BG147)</f>
        <v>2678</v>
      </c>
      <c r="BE147" s="32">
        <v>990</v>
      </c>
      <c r="BF147" s="61">
        <v>1688</v>
      </c>
      <c r="BG147" s="61">
        <v>0</v>
      </c>
      <c r="BH147" s="32">
        <f>SUM(BI147:BK147)</f>
        <v>2859</v>
      </c>
      <c r="BI147" s="32">
        <v>1508</v>
      </c>
      <c r="BJ147" s="61">
        <v>1351</v>
      </c>
      <c r="BK147" s="61">
        <v>0</v>
      </c>
      <c r="BL147" s="32">
        <f>SUM(BM147:BO147)</f>
        <v>8473</v>
      </c>
      <c r="BM147" s="32">
        <f t="shared" si="921"/>
        <v>4261</v>
      </c>
      <c r="BN147" s="32">
        <f t="shared" si="921"/>
        <v>4212</v>
      </c>
      <c r="BO147" s="32">
        <f t="shared" si="921"/>
        <v>0</v>
      </c>
      <c r="BP147" s="32">
        <f>SUM(BQ147:BS147)</f>
        <v>32883</v>
      </c>
      <c r="BQ147" s="32">
        <f t="shared" si="922"/>
        <v>16886</v>
      </c>
      <c r="BR147" s="32">
        <f t="shared" si="922"/>
        <v>15997</v>
      </c>
      <c r="BS147" s="32">
        <f t="shared" si="922"/>
        <v>0</v>
      </c>
    </row>
    <row r="148" spans="1:71" s="3" customFormat="1" ht="15" customHeight="1" x14ac:dyDescent="0.25">
      <c r="A148" s="36"/>
      <c r="B148" s="34"/>
      <c r="C148" s="35" t="s">
        <v>128</v>
      </c>
      <c r="D148" s="32">
        <f t="shared" si="900"/>
        <v>41666</v>
      </c>
      <c r="E148" s="32">
        <f>SUM(E149:E151)</f>
        <v>18624</v>
      </c>
      <c r="F148" s="32">
        <f>SUM(F149:F151)</f>
        <v>23042</v>
      </c>
      <c r="G148" s="32">
        <f>SUM(G149:G151)</f>
        <v>0</v>
      </c>
      <c r="H148" s="32">
        <f t="shared" si="851"/>
        <v>38237</v>
      </c>
      <c r="I148" s="32">
        <f t="shared" ref="I148:K148" si="923">SUM(I149:I151)</f>
        <v>17780</v>
      </c>
      <c r="J148" s="32">
        <f t="shared" si="923"/>
        <v>20457</v>
      </c>
      <c r="K148" s="32">
        <f t="shared" si="923"/>
        <v>0</v>
      </c>
      <c r="L148" s="32">
        <f t="shared" si="853"/>
        <v>43461</v>
      </c>
      <c r="M148" s="32">
        <f t="shared" ref="M148:O148" si="924">SUM(M149:M151)</f>
        <v>21059</v>
      </c>
      <c r="N148" s="32">
        <f t="shared" si="924"/>
        <v>22402</v>
      </c>
      <c r="O148" s="32">
        <f t="shared" si="924"/>
        <v>0</v>
      </c>
      <c r="P148" s="32">
        <f t="shared" si="468"/>
        <v>123364</v>
      </c>
      <c r="Q148" s="32">
        <f>SUM(Q149:Q151)</f>
        <v>57463</v>
      </c>
      <c r="R148" s="32">
        <f>SUM(R149:R151)</f>
        <v>65901</v>
      </c>
      <c r="S148" s="32">
        <f>SUM(S149:S151)</f>
        <v>0</v>
      </c>
      <c r="T148" s="32">
        <f t="shared" si="855"/>
        <v>71720</v>
      </c>
      <c r="U148" s="32">
        <f t="shared" ref="U148:W148" si="925">SUM(U149:U151)</f>
        <v>35682</v>
      </c>
      <c r="V148" s="32">
        <f t="shared" si="925"/>
        <v>36038</v>
      </c>
      <c r="W148" s="32">
        <f t="shared" si="925"/>
        <v>0</v>
      </c>
      <c r="X148" s="32">
        <f t="shared" si="857"/>
        <v>49351</v>
      </c>
      <c r="Y148" s="32">
        <f t="shared" ref="Y148:AA148" si="926">SUM(Y149:Y151)</f>
        <v>21827</v>
      </c>
      <c r="Z148" s="32">
        <f t="shared" si="926"/>
        <v>27524</v>
      </c>
      <c r="AA148" s="32">
        <f t="shared" si="926"/>
        <v>0</v>
      </c>
      <c r="AB148" s="32">
        <f t="shared" si="859"/>
        <v>44609</v>
      </c>
      <c r="AC148" s="32">
        <f t="shared" ref="AC148:AE148" si="927">SUM(AC149:AC151)</f>
        <v>21713</v>
      </c>
      <c r="AD148" s="32">
        <f t="shared" si="927"/>
        <v>22896</v>
      </c>
      <c r="AE148" s="32">
        <f t="shared" si="927"/>
        <v>0</v>
      </c>
      <c r="AF148" s="32">
        <f t="shared" si="906"/>
        <v>165680</v>
      </c>
      <c r="AG148" s="32">
        <f t="shared" ref="AG148:AI148" si="928">SUM(AG149:AG151)</f>
        <v>79222</v>
      </c>
      <c r="AH148" s="32">
        <f t="shared" si="928"/>
        <v>86458</v>
      </c>
      <c r="AI148" s="32">
        <f t="shared" si="928"/>
        <v>0</v>
      </c>
      <c r="AJ148" s="32">
        <f t="shared" si="863"/>
        <v>37619</v>
      </c>
      <c r="AK148" s="32">
        <f t="shared" ref="AK148:AM148" si="929">SUM(AK149:AK151)</f>
        <v>17619</v>
      </c>
      <c r="AL148" s="32">
        <f t="shared" si="929"/>
        <v>20000</v>
      </c>
      <c r="AM148" s="32">
        <f t="shared" si="929"/>
        <v>0</v>
      </c>
      <c r="AN148" s="32">
        <f t="shared" si="865"/>
        <v>41263</v>
      </c>
      <c r="AO148" s="32">
        <f t="shared" ref="AO148:AQ148" si="930">SUM(AO149:AO151)</f>
        <v>19738</v>
      </c>
      <c r="AP148" s="32">
        <f t="shared" si="930"/>
        <v>21525</v>
      </c>
      <c r="AQ148" s="32">
        <f t="shared" si="930"/>
        <v>0</v>
      </c>
      <c r="AR148" s="32">
        <f t="shared" si="867"/>
        <v>23343</v>
      </c>
      <c r="AS148" s="32">
        <f t="shared" ref="AS148:AU148" si="931">SUM(AS149:AS151)</f>
        <v>11678</v>
      </c>
      <c r="AT148" s="32">
        <f t="shared" si="931"/>
        <v>11665</v>
      </c>
      <c r="AU148" s="32">
        <f t="shared" si="931"/>
        <v>0</v>
      </c>
      <c r="AV148" s="32">
        <f t="shared" si="911"/>
        <v>102225</v>
      </c>
      <c r="AW148" s="32">
        <f t="shared" ref="AW148:AY148" si="932">SUM(AW149:AW151)</f>
        <v>49035</v>
      </c>
      <c r="AX148" s="32">
        <f t="shared" si="932"/>
        <v>53190</v>
      </c>
      <c r="AY148" s="32">
        <f t="shared" si="932"/>
        <v>0</v>
      </c>
      <c r="AZ148" s="32">
        <f t="shared" si="871"/>
        <v>34297</v>
      </c>
      <c r="BA148" s="32">
        <f t="shared" ref="BA148:BC148" si="933">SUM(BA149:BA151)</f>
        <v>18118</v>
      </c>
      <c r="BB148" s="32">
        <f t="shared" si="933"/>
        <v>16179</v>
      </c>
      <c r="BC148" s="32">
        <f t="shared" si="933"/>
        <v>0</v>
      </c>
      <c r="BD148" s="32">
        <f t="shared" si="873"/>
        <v>41367</v>
      </c>
      <c r="BE148" s="32">
        <f t="shared" ref="BE148:BG148" si="934">SUM(BE149:BE151)</f>
        <v>19209</v>
      </c>
      <c r="BF148" s="32">
        <f t="shared" si="934"/>
        <v>22158</v>
      </c>
      <c r="BG148" s="32">
        <f t="shared" si="934"/>
        <v>0</v>
      </c>
      <c r="BH148" s="32">
        <f t="shared" si="875"/>
        <v>51142</v>
      </c>
      <c r="BI148" s="32">
        <f t="shared" ref="BI148:BK148" si="935">SUM(BI149:BI151)</f>
        <v>27059</v>
      </c>
      <c r="BJ148" s="32">
        <f t="shared" si="935"/>
        <v>24083</v>
      </c>
      <c r="BK148" s="32">
        <f t="shared" si="935"/>
        <v>0</v>
      </c>
      <c r="BL148" s="32">
        <f t="shared" si="916"/>
        <v>126806</v>
      </c>
      <c r="BM148" s="32">
        <f t="shared" ref="BM148:BO148" si="936">SUM(BM149:BM151)</f>
        <v>64386</v>
      </c>
      <c r="BN148" s="32">
        <f t="shared" si="936"/>
        <v>62420</v>
      </c>
      <c r="BO148" s="32">
        <f t="shared" si="936"/>
        <v>0</v>
      </c>
      <c r="BP148" s="32">
        <f t="shared" si="894"/>
        <v>518075</v>
      </c>
      <c r="BQ148" s="32">
        <f>SUM(BQ149:BQ151)</f>
        <v>250106</v>
      </c>
      <c r="BR148" s="32">
        <f>SUM(BR149:BR151)</f>
        <v>267969</v>
      </c>
      <c r="BS148" s="32">
        <f>SUM(BS149:BS151)</f>
        <v>0</v>
      </c>
    </row>
    <row r="149" spans="1:71" s="3" customFormat="1" ht="15" customHeight="1" x14ac:dyDescent="0.25">
      <c r="A149" s="36"/>
      <c r="B149" s="34"/>
      <c r="C149" s="38" t="s">
        <v>129</v>
      </c>
      <c r="D149" s="32">
        <f>SUM(E149:G149)</f>
        <v>20636</v>
      </c>
      <c r="E149" s="32">
        <v>8488</v>
      </c>
      <c r="F149" s="61">
        <v>12148</v>
      </c>
      <c r="G149" s="61">
        <v>0</v>
      </c>
      <c r="H149" s="32">
        <f>SUM(I149:K149)</f>
        <v>19179</v>
      </c>
      <c r="I149" s="32">
        <v>8613</v>
      </c>
      <c r="J149" s="61">
        <v>10566</v>
      </c>
      <c r="K149" s="61">
        <v>0</v>
      </c>
      <c r="L149" s="32">
        <f>SUM(M149:O149)</f>
        <v>20662</v>
      </c>
      <c r="M149" s="32">
        <v>9510</v>
      </c>
      <c r="N149" s="61">
        <v>11152</v>
      </c>
      <c r="O149" s="61">
        <v>0</v>
      </c>
      <c r="P149" s="32">
        <f>SUM(Q149:S149)</f>
        <v>60477</v>
      </c>
      <c r="Q149" s="32">
        <f t="shared" ref="Q149:S151" si="937">+E149+I149+M149</f>
        <v>26611</v>
      </c>
      <c r="R149" s="32">
        <f t="shared" si="937"/>
        <v>33866</v>
      </c>
      <c r="S149" s="32">
        <f t="shared" si="937"/>
        <v>0</v>
      </c>
      <c r="T149" s="32">
        <f>SUM(U149:W149)</f>
        <v>38300</v>
      </c>
      <c r="U149" s="32">
        <v>19272</v>
      </c>
      <c r="V149" s="61">
        <v>19028</v>
      </c>
      <c r="W149" s="61">
        <v>0</v>
      </c>
      <c r="X149" s="32">
        <f>SUM(Y149:AA149)</f>
        <v>23846</v>
      </c>
      <c r="Y149" s="32">
        <v>10203</v>
      </c>
      <c r="Z149" s="61">
        <v>13643</v>
      </c>
      <c r="AA149" s="61">
        <v>0</v>
      </c>
      <c r="AB149" s="32">
        <f>SUM(AC149:AE149)</f>
        <v>18745</v>
      </c>
      <c r="AC149" s="32">
        <v>9295</v>
      </c>
      <c r="AD149" s="61">
        <v>9450</v>
      </c>
      <c r="AE149" s="61">
        <v>0</v>
      </c>
      <c r="AF149" s="32">
        <f>SUM(AG149:AI149)</f>
        <v>80891</v>
      </c>
      <c r="AG149" s="32">
        <f t="shared" ref="AG149:AI151" si="938">+U149+Y149+AC149</f>
        <v>38770</v>
      </c>
      <c r="AH149" s="32">
        <f t="shared" si="938"/>
        <v>42121</v>
      </c>
      <c r="AI149" s="32">
        <f t="shared" si="938"/>
        <v>0</v>
      </c>
      <c r="AJ149" s="32">
        <f>SUM(AK149:AM149)</f>
        <v>16396</v>
      </c>
      <c r="AK149" s="32">
        <v>7488</v>
      </c>
      <c r="AL149" s="61">
        <v>8908</v>
      </c>
      <c r="AM149" s="61">
        <v>0</v>
      </c>
      <c r="AN149" s="32">
        <f>SUM(AO149:AQ149)</f>
        <v>17162</v>
      </c>
      <c r="AO149" s="32">
        <v>7604</v>
      </c>
      <c r="AP149" s="61">
        <v>9558</v>
      </c>
      <c r="AQ149" s="61">
        <v>0</v>
      </c>
      <c r="AR149" s="32">
        <f>SUM(AS149:AU149)</f>
        <v>8694</v>
      </c>
      <c r="AS149" s="32">
        <v>4331</v>
      </c>
      <c r="AT149" s="61">
        <v>4363</v>
      </c>
      <c r="AU149" s="61">
        <v>0</v>
      </c>
      <c r="AV149" s="32">
        <f>SUM(AW149:AY149)</f>
        <v>42252</v>
      </c>
      <c r="AW149" s="32">
        <f t="shared" ref="AW149:AY151" si="939">+AK149+AO149+AS149</f>
        <v>19423</v>
      </c>
      <c r="AX149" s="32">
        <f t="shared" si="939"/>
        <v>22829</v>
      </c>
      <c r="AY149" s="32">
        <f t="shared" si="939"/>
        <v>0</v>
      </c>
      <c r="AZ149" s="32">
        <f>SUM(BA149:BC149)</f>
        <v>9637</v>
      </c>
      <c r="BA149" s="32">
        <v>5329</v>
      </c>
      <c r="BB149" s="61">
        <v>4308</v>
      </c>
      <c r="BC149" s="61">
        <v>0</v>
      </c>
      <c r="BD149" s="32">
        <f>SUM(BE149:BG149)</f>
        <v>12002</v>
      </c>
      <c r="BE149" s="32">
        <v>5173</v>
      </c>
      <c r="BF149" s="61">
        <v>6829</v>
      </c>
      <c r="BG149" s="61">
        <v>0</v>
      </c>
      <c r="BH149" s="32">
        <f>SUM(BI149:BK149)</f>
        <v>15280</v>
      </c>
      <c r="BI149" s="32">
        <v>8366</v>
      </c>
      <c r="BJ149" s="61">
        <v>6914</v>
      </c>
      <c r="BK149" s="61">
        <v>0</v>
      </c>
      <c r="BL149" s="32">
        <f>SUM(BM149:BO149)</f>
        <v>36919</v>
      </c>
      <c r="BM149" s="32">
        <f t="shared" ref="BM149:BO151" si="940">+BA149+BE149+BI149</f>
        <v>18868</v>
      </c>
      <c r="BN149" s="32">
        <f t="shared" si="940"/>
        <v>18051</v>
      </c>
      <c r="BO149" s="32">
        <f t="shared" si="940"/>
        <v>0</v>
      </c>
      <c r="BP149" s="32">
        <f>SUM(BQ149:BS149)</f>
        <v>220539</v>
      </c>
      <c r="BQ149" s="32">
        <f t="shared" ref="BQ149:BS151" si="941">+Q149+AG149+AW149+BM149</f>
        <v>103672</v>
      </c>
      <c r="BR149" s="32">
        <f t="shared" si="941"/>
        <v>116867</v>
      </c>
      <c r="BS149" s="32">
        <f t="shared" si="941"/>
        <v>0</v>
      </c>
    </row>
    <row r="150" spans="1:71" s="3" customFormat="1" ht="13.5" customHeight="1" x14ac:dyDescent="0.25">
      <c r="A150" s="36"/>
      <c r="B150" s="34"/>
      <c r="C150" s="38" t="s">
        <v>130</v>
      </c>
      <c r="D150" s="32">
        <f>SUM(E150:G150)</f>
        <v>21030</v>
      </c>
      <c r="E150" s="32">
        <v>10136</v>
      </c>
      <c r="F150" s="61">
        <v>10894</v>
      </c>
      <c r="G150" s="61">
        <v>0</v>
      </c>
      <c r="H150" s="32">
        <f>SUM(I150:K150)</f>
        <v>19058</v>
      </c>
      <c r="I150" s="32">
        <v>9167</v>
      </c>
      <c r="J150" s="61">
        <v>9891</v>
      </c>
      <c r="K150" s="61">
        <v>0</v>
      </c>
      <c r="L150" s="32">
        <f>SUM(M150:O150)</f>
        <v>22799</v>
      </c>
      <c r="M150" s="32">
        <v>11549</v>
      </c>
      <c r="N150" s="61">
        <v>11250</v>
      </c>
      <c r="O150" s="61">
        <v>0</v>
      </c>
      <c r="P150" s="32">
        <f>SUM(Q150:S150)</f>
        <v>62887</v>
      </c>
      <c r="Q150" s="32">
        <f t="shared" si="937"/>
        <v>30852</v>
      </c>
      <c r="R150" s="32">
        <f t="shared" si="937"/>
        <v>32035</v>
      </c>
      <c r="S150" s="32">
        <f t="shared" si="937"/>
        <v>0</v>
      </c>
      <c r="T150" s="32">
        <f>SUM(U150:W150)</f>
        <v>33420</v>
      </c>
      <c r="U150" s="32">
        <v>16410</v>
      </c>
      <c r="V150" s="61">
        <v>17010</v>
      </c>
      <c r="W150" s="61">
        <v>0</v>
      </c>
      <c r="X150" s="32">
        <f>SUM(Y150:AA150)</f>
        <v>25505</v>
      </c>
      <c r="Y150" s="32">
        <v>11624</v>
      </c>
      <c r="Z150" s="61">
        <v>13881</v>
      </c>
      <c r="AA150" s="61">
        <v>0</v>
      </c>
      <c r="AB150" s="32">
        <f>SUM(AC150:AE150)</f>
        <v>25864</v>
      </c>
      <c r="AC150" s="32">
        <v>12418</v>
      </c>
      <c r="AD150" s="61">
        <v>13446</v>
      </c>
      <c r="AE150" s="61">
        <v>0</v>
      </c>
      <c r="AF150" s="32">
        <f>SUM(AG150:AI150)</f>
        <v>84789</v>
      </c>
      <c r="AG150" s="32">
        <f t="shared" si="938"/>
        <v>40452</v>
      </c>
      <c r="AH150" s="32">
        <f t="shared" si="938"/>
        <v>44337</v>
      </c>
      <c r="AI150" s="32">
        <f t="shared" si="938"/>
        <v>0</v>
      </c>
      <c r="AJ150" s="32">
        <f>SUM(AK150:AM150)</f>
        <v>21223</v>
      </c>
      <c r="AK150" s="32">
        <v>10131</v>
      </c>
      <c r="AL150" s="61">
        <v>11092</v>
      </c>
      <c r="AM150" s="61">
        <v>0</v>
      </c>
      <c r="AN150" s="32">
        <f>SUM(AO150:AQ150)</f>
        <v>24101</v>
      </c>
      <c r="AO150" s="32">
        <v>12134</v>
      </c>
      <c r="AP150" s="61">
        <v>11967</v>
      </c>
      <c r="AQ150" s="61">
        <v>0</v>
      </c>
      <c r="AR150" s="32">
        <f>SUM(AS150:AU150)</f>
        <v>14649</v>
      </c>
      <c r="AS150" s="32">
        <v>7347</v>
      </c>
      <c r="AT150" s="61">
        <v>7302</v>
      </c>
      <c r="AU150" s="61">
        <v>0</v>
      </c>
      <c r="AV150" s="32">
        <f>SUM(AW150:AY150)</f>
        <v>59973</v>
      </c>
      <c r="AW150" s="32">
        <f t="shared" si="939"/>
        <v>29612</v>
      </c>
      <c r="AX150" s="32">
        <f t="shared" si="939"/>
        <v>30361</v>
      </c>
      <c r="AY150" s="32">
        <f t="shared" si="939"/>
        <v>0</v>
      </c>
      <c r="AZ150" s="32">
        <f>SUM(BA150:BC150)</f>
        <v>24660</v>
      </c>
      <c r="BA150" s="32">
        <v>12789</v>
      </c>
      <c r="BB150" s="61">
        <v>11871</v>
      </c>
      <c r="BC150" s="61">
        <v>0</v>
      </c>
      <c r="BD150" s="32">
        <f>SUM(BE150:BG150)</f>
        <v>29365</v>
      </c>
      <c r="BE150" s="32">
        <v>14036</v>
      </c>
      <c r="BF150" s="61">
        <v>15329</v>
      </c>
      <c r="BG150" s="61">
        <v>0</v>
      </c>
      <c r="BH150" s="32">
        <f>SUM(BI150:BK150)</f>
        <v>35862</v>
      </c>
      <c r="BI150" s="32">
        <v>18693</v>
      </c>
      <c r="BJ150" s="61">
        <v>17169</v>
      </c>
      <c r="BK150" s="61">
        <v>0</v>
      </c>
      <c r="BL150" s="32">
        <f>SUM(BM150:BO150)</f>
        <v>89887</v>
      </c>
      <c r="BM150" s="32">
        <f t="shared" si="940"/>
        <v>45518</v>
      </c>
      <c r="BN150" s="32">
        <f t="shared" si="940"/>
        <v>44369</v>
      </c>
      <c r="BO150" s="32">
        <f t="shared" si="940"/>
        <v>0</v>
      </c>
      <c r="BP150" s="32">
        <f>SUM(BQ150:BS150)</f>
        <v>297536</v>
      </c>
      <c r="BQ150" s="32">
        <f t="shared" si="941"/>
        <v>146434</v>
      </c>
      <c r="BR150" s="32">
        <f t="shared" si="941"/>
        <v>151102</v>
      </c>
      <c r="BS150" s="32">
        <f t="shared" si="941"/>
        <v>0</v>
      </c>
    </row>
    <row r="151" spans="1:71" s="3" customFormat="1" ht="13.5" customHeight="1" x14ac:dyDescent="0.25">
      <c r="A151" s="36"/>
      <c r="B151" s="34"/>
      <c r="C151" s="38" t="s">
        <v>131</v>
      </c>
      <c r="D151" s="32">
        <f>SUM(E151:G151)</f>
        <v>0</v>
      </c>
      <c r="E151" s="32">
        <v>0</v>
      </c>
      <c r="F151" s="61">
        <v>0</v>
      </c>
      <c r="G151" s="61">
        <v>0</v>
      </c>
      <c r="H151" s="32">
        <f>SUM(I151:K151)</f>
        <v>0</v>
      </c>
      <c r="I151" s="32">
        <v>0</v>
      </c>
      <c r="J151" s="61">
        <v>0</v>
      </c>
      <c r="K151" s="61">
        <v>0</v>
      </c>
      <c r="L151" s="32">
        <f>SUM(M151:O151)</f>
        <v>0</v>
      </c>
      <c r="M151" s="32">
        <v>0</v>
      </c>
      <c r="N151" s="61">
        <v>0</v>
      </c>
      <c r="O151" s="61">
        <v>0</v>
      </c>
      <c r="P151" s="32">
        <f>SUM(Q151:S151)</f>
        <v>0</v>
      </c>
      <c r="Q151" s="32">
        <f t="shared" si="937"/>
        <v>0</v>
      </c>
      <c r="R151" s="32">
        <f t="shared" si="937"/>
        <v>0</v>
      </c>
      <c r="S151" s="32">
        <f t="shared" si="937"/>
        <v>0</v>
      </c>
      <c r="T151" s="32">
        <f>SUM(U151:W151)</f>
        <v>0</v>
      </c>
      <c r="U151" s="32">
        <v>0</v>
      </c>
      <c r="V151" s="61">
        <v>0</v>
      </c>
      <c r="W151" s="61">
        <v>0</v>
      </c>
      <c r="X151" s="32">
        <f>SUM(Y151:AA151)</f>
        <v>0</v>
      </c>
      <c r="Y151" s="32">
        <v>0</v>
      </c>
      <c r="Z151" s="61">
        <v>0</v>
      </c>
      <c r="AA151" s="61">
        <v>0</v>
      </c>
      <c r="AB151" s="32">
        <f>SUM(AC151:AE151)</f>
        <v>0</v>
      </c>
      <c r="AC151" s="32">
        <v>0</v>
      </c>
      <c r="AD151" s="61">
        <v>0</v>
      </c>
      <c r="AE151" s="61">
        <v>0</v>
      </c>
      <c r="AF151" s="32">
        <f>SUM(AG151:AI151)</f>
        <v>0</v>
      </c>
      <c r="AG151" s="32">
        <f t="shared" si="938"/>
        <v>0</v>
      </c>
      <c r="AH151" s="32">
        <f t="shared" si="938"/>
        <v>0</v>
      </c>
      <c r="AI151" s="32">
        <f t="shared" si="938"/>
        <v>0</v>
      </c>
      <c r="AJ151" s="32">
        <f>SUM(AK151:AM151)</f>
        <v>0</v>
      </c>
      <c r="AK151" s="32">
        <v>0</v>
      </c>
      <c r="AL151" s="61">
        <v>0</v>
      </c>
      <c r="AM151" s="61">
        <v>0</v>
      </c>
      <c r="AN151" s="32">
        <f>SUM(AO151:AQ151)</f>
        <v>0</v>
      </c>
      <c r="AO151" s="32">
        <v>0</v>
      </c>
      <c r="AP151" s="61">
        <v>0</v>
      </c>
      <c r="AQ151" s="61">
        <v>0</v>
      </c>
      <c r="AR151" s="32">
        <f>SUM(AS151:AU151)</f>
        <v>0</v>
      </c>
      <c r="AS151" s="32">
        <v>0</v>
      </c>
      <c r="AT151" s="61">
        <v>0</v>
      </c>
      <c r="AU151" s="61">
        <v>0</v>
      </c>
      <c r="AV151" s="32">
        <f>SUM(AW151:AY151)</f>
        <v>0</v>
      </c>
      <c r="AW151" s="32">
        <f t="shared" si="939"/>
        <v>0</v>
      </c>
      <c r="AX151" s="32">
        <f t="shared" si="939"/>
        <v>0</v>
      </c>
      <c r="AY151" s="32">
        <f t="shared" si="939"/>
        <v>0</v>
      </c>
      <c r="AZ151" s="32">
        <f>SUM(BA151:BC151)</f>
        <v>0</v>
      </c>
      <c r="BA151" s="32">
        <v>0</v>
      </c>
      <c r="BB151" s="61">
        <v>0</v>
      </c>
      <c r="BC151" s="61">
        <v>0</v>
      </c>
      <c r="BD151" s="32">
        <f>SUM(BE151:BG151)</f>
        <v>0</v>
      </c>
      <c r="BE151" s="32">
        <v>0</v>
      </c>
      <c r="BF151" s="61">
        <v>0</v>
      </c>
      <c r="BG151" s="61">
        <v>0</v>
      </c>
      <c r="BH151" s="32">
        <f>SUM(BI151:BK151)</f>
        <v>0</v>
      </c>
      <c r="BI151" s="32">
        <v>0</v>
      </c>
      <c r="BJ151" s="61">
        <v>0</v>
      </c>
      <c r="BK151" s="61">
        <v>0</v>
      </c>
      <c r="BL151" s="32">
        <f>SUM(BM151:BO151)</f>
        <v>0</v>
      </c>
      <c r="BM151" s="32">
        <f t="shared" si="940"/>
        <v>0</v>
      </c>
      <c r="BN151" s="32">
        <f t="shared" si="940"/>
        <v>0</v>
      </c>
      <c r="BO151" s="32">
        <f t="shared" si="940"/>
        <v>0</v>
      </c>
      <c r="BP151" s="32">
        <f>SUM(BQ151:BS151)</f>
        <v>0</v>
      </c>
      <c r="BQ151" s="32">
        <f t="shared" si="941"/>
        <v>0</v>
      </c>
      <c r="BR151" s="32">
        <f t="shared" si="941"/>
        <v>0</v>
      </c>
      <c r="BS151" s="32">
        <f t="shared" si="941"/>
        <v>0</v>
      </c>
    </row>
    <row r="152" spans="1:71" s="3" customFormat="1" ht="15" customHeight="1" x14ac:dyDescent="0.25">
      <c r="A152" s="36"/>
      <c r="B152" s="34"/>
      <c r="C152" s="35" t="s">
        <v>132</v>
      </c>
      <c r="D152" s="32">
        <f t="shared" ref="D152" si="942">SUM(E152:G152)</f>
        <v>41535</v>
      </c>
      <c r="E152" s="32">
        <f>SUM(E153:E154)</f>
        <v>25341</v>
      </c>
      <c r="F152" s="32">
        <f>SUM(F153:F154)</f>
        <v>16194</v>
      </c>
      <c r="G152" s="32">
        <f>SUM(G153:G154)</f>
        <v>0</v>
      </c>
      <c r="H152" s="32">
        <f t="shared" si="851"/>
        <v>22161</v>
      </c>
      <c r="I152" s="32">
        <f t="shared" ref="I152:K152" si="943">SUM(I153:I154)</f>
        <v>10584</v>
      </c>
      <c r="J152" s="32">
        <f t="shared" si="943"/>
        <v>11577</v>
      </c>
      <c r="K152" s="32">
        <f t="shared" si="943"/>
        <v>0</v>
      </c>
      <c r="L152" s="32">
        <f t="shared" si="853"/>
        <v>26913</v>
      </c>
      <c r="M152" s="32">
        <f t="shared" ref="M152:O152" si="944">SUM(M153:M154)</f>
        <v>12646</v>
      </c>
      <c r="N152" s="32">
        <f t="shared" si="944"/>
        <v>14267</v>
      </c>
      <c r="O152" s="32">
        <f t="shared" si="944"/>
        <v>0</v>
      </c>
      <c r="P152" s="32">
        <f t="shared" ref="P152" si="945">SUM(Q152:S152)</f>
        <v>90609</v>
      </c>
      <c r="Q152" s="32">
        <f>SUM(Q153:Q154)</f>
        <v>48571</v>
      </c>
      <c r="R152" s="32">
        <f>SUM(R153:R154)</f>
        <v>42038</v>
      </c>
      <c r="S152" s="32">
        <f>SUM(S153:S154)</f>
        <v>0</v>
      </c>
      <c r="T152" s="32">
        <f t="shared" si="855"/>
        <v>37443</v>
      </c>
      <c r="U152" s="32">
        <f t="shared" ref="U152:W152" si="946">SUM(U153:U154)</f>
        <v>17041</v>
      </c>
      <c r="V152" s="32">
        <f t="shared" si="946"/>
        <v>20402</v>
      </c>
      <c r="W152" s="32">
        <f t="shared" si="946"/>
        <v>0</v>
      </c>
      <c r="X152" s="32">
        <f t="shared" si="857"/>
        <v>35004</v>
      </c>
      <c r="Y152" s="32">
        <f t="shared" ref="Y152:AA152" si="947">SUM(Y153:Y154)</f>
        <v>16951</v>
      </c>
      <c r="Z152" s="32">
        <f t="shared" si="947"/>
        <v>18053</v>
      </c>
      <c r="AA152" s="32">
        <f t="shared" si="947"/>
        <v>0</v>
      </c>
      <c r="AB152" s="32">
        <f t="shared" si="859"/>
        <v>32672</v>
      </c>
      <c r="AC152" s="32">
        <f t="shared" ref="AC152:AE152" si="948">SUM(AC153:AC154)</f>
        <v>15605</v>
      </c>
      <c r="AD152" s="32">
        <f t="shared" si="948"/>
        <v>17067</v>
      </c>
      <c r="AE152" s="32">
        <f t="shared" si="948"/>
        <v>0</v>
      </c>
      <c r="AF152" s="32">
        <f t="shared" si="906"/>
        <v>105119</v>
      </c>
      <c r="AG152" s="32">
        <f t="shared" ref="AG152:AI152" si="949">SUM(AG153:AG154)</f>
        <v>49597</v>
      </c>
      <c r="AH152" s="32">
        <f t="shared" si="949"/>
        <v>55522</v>
      </c>
      <c r="AI152" s="32">
        <f t="shared" si="949"/>
        <v>0</v>
      </c>
      <c r="AJ152" s="32">
        <f t="shared" si="863"/>
        <v>39304</v>
      </c>
      <c r="AK152" s="32">
        <f t="shared" ref="AK152:AM152" si="950">SUM(AK153:AK154)</f>
        <v>19510</v>
      </c>
      <c r="AL152" s="32">
        <f t="shared" si="950"/>
        <v>19794</v>
      </c>
      <c r="AM152" s="32">
        <f t="shared" si="950"/>
        <v>0</v>
      </c>
      <c r="AN152" s="32">
        <f t="shared" si="865"/>
        <v>35803</v>
      </c>
      <c r="AO152" s="32">
        <f t="shared" ref="AO152:AQ152" si="951">SUM(AO153:AO154)</f>
        <v>18547</v>
      </c>
      <c r="AP152" s="32">
        <f t="shared" si="951"/>
        <v>17256</v>
      </c>
      <c r="AQ152" s="32">
        <f t="shared" si="951"/>
        <v>0</v>
      </c>
      <c r="AR152" s="32">
        <f t="shared" si="867"/>
        <v>21544</v>
      </c>
      <c r="AS152" s="32">
        <f t="shared" ref="AS152:AU152" si="952">SUM(AS153:AS154)</f>
        <v>10562</v>
      </c>
      <c r="AT152" s="32">
        <f t="shared" si="952"/>
        <v>10982</v>
      </c>
      <c r="AU152" s="32">
        <f t="shared" si="952"/>
        <v>0</v>
      </c>
      <c r="AV152" s="32">
        <f t="shared" si="911"/>
        <v>96651</v>
      </c>
      <c r="AW152" s="32">
        <f t="shared" ref="AW152:AY152" si="953">SUM(AW153:AW154)</f>
        <v>48619</v>
      </c>
      <c r="AX152" s="32">
        <f t="shared" si="953"/>
        <v>48032</v>
      </c>
      <c r="AY152" s="32">
        <f t="shared" si="953"/>
        <v>0</v>
      </c>
      <c r="AZ152" s="32">
        <f t="shared" si="871"/>
        <v>23368</v>
      </c>
      <c r="BA152" s="32">
        <f t="shared" ref="BA152:BC152" si="954">SUM(BA153:BA154)</f>
        <v>10022</v>
      </c>
      <c r="BB152" s="32">
        <f t="shared" si="954"/>
        <v>13346</v>
      </c>
      <c r="BC152" s="32">
        <f t="shared" si="954"/>
        <v>0</v>
      </c>
      <c r="BD152" s="32">
        <f t="shared" si="873"/>
        <v>24070</v>
      </c>
      <c r="BE152" s="32">
        <f t="shared" ref="BE152:BG152" si="955">SUM(BE153:BE154)</f>
        <v>12199</v>
      </c>
      <c r="BF152" s="32">
        <f t="shared" si="955"/>
        <v>11871</v>
      </c>
      <c r="BG152" s="32">
        <f t="shared" si="955"/>
        <v>0</v>
      </c>
      <c r="BH152" s="32">
        <f t="shared" si="875"/>
        <v>49220</v>
      </c>
      <c r="BI152" s="32">
        <f t="shared" ref="BI152:BK152" si="956">SUM(BI153:BI154)</f>
        <v>16632</v>
      </c>
      <c r="BJ152" s="32">
        <f t="shared" si="956"/>
        <v>32588</v>
      </c>
      <c r="BK152" s="32">
        <f t="shared" si="956"/>
        <v>0</v>
      </c>
      <c r="BL152" s="32">
        <f t="shared" si="916"/>
        <v>96658</v>
      </c>
      <c r="BM152" s="32">
        <f t="shared" ref="BM152:BO152" si="957">SUM(BM153:BM154)</f>
        <v>38853</v>
      </c>
      <c r="BN152" s="32">
        <f t="shared" si="957"/>
        <v>57805</v>
      </c>
      <c r="BO152" s="32">
        <f t="shared" si="957"/>
        <v>0</v>
      </c>
      <c r="BP152" s="32">
        <f t="shared" ref="BP152" si="958">SUM(BQ152:BS152)</f>
        <v>389037</v>
      </c>
      <c r="BQ152" s="32">
        <f>SUM(BQ153:BQ154)</f>
        <v>185640</v>
      </c>
      <c r="BR152" s="32">
        <f>SUM(BR153:BR154)</f>
        <v>203397</v>
      </c>
      <c r="BS152" s="32">
        <f>SUM(BS153:BS154)</f>
        <v>0</v>
      </c>
    </row>
    <row r="153" spans="1:71" s="3" customFormat="1" ht="15" customHeight="1" x14ac:dyDescent="0.25">
      <c r="A153" s="36"/>
      <c r="B153" s="34"/>
      <c r="C153" s="38" t="s">
        <v>133</v>
      </c>
      <c r="D153" s="32">
        <f>SUM(E153:G153)</f>
        <v>41535</v>
      </c>
      <c r="E153" s="32">
        <v>25341</v>
      </c>
      <c r="F153" s="61">
        <v>16194</v>
      </c>
      <c r="G153" s="61">
        <v>0</v>
      </c>
      <c r="H153" s="32">
        <f>SUM(I153:K153)</f>
        <v>22161</v>
      </c>
      <c r="I153" s="32">
        <v>10584</v>
      </c>
      <c r="J153" s="61">
        <v>11577</v>
      </c>
      <c r="K153" s="61">
        <v>0</v>
      </c>
      <c r="L153" s="32">
        <f>SUM(M153:O153)</f>
        <v>26913</v>
      </c>
      <c r="M153" s="32">
        <v>12646</v>
      </c>
      <c r="N153" s="61">
        <v>14267</v>
      </c>
      <c r="O153" s="61">
        <v>0</v>
      </c>
      <c r="P153" s="32">
        <f>SUM(Q153:S153)</f>
        <v>90609</v>
      </c>
      <c r="Q153" s="32">
        <f t="shared" ref="Q153:S154" si="959">+E153+I153+M153</f>
        <v>48571</v>
      </c>
      <c r="R153" s="32">
        <f t="shared" si="959"/>
        <v>42038</v>
      </c>
      <c r="S153" s="32">
        <f t="shared" si="959"/>
        <v>0</v>
      </c>
      <c r="T153" s="32">
        <f>SUM(U153:W153)</f>
        <v>37443</v>
      </c>
      <c r="U153" s="32">
        <v>17041</v>
      </c>
      <c r="V153" s="61">
        <v>20402</v>
      </c>
      <c r="W153" s="61">
        <v>0</v>
      </c>
      <c r="X153" s="32">
        <f>SUM(Y153:AA153)</f>
        <v>35004</v>
      </c>
      <c r="Y153" s="32">
        <v>16951</v>
      </c>
      <c r="Z153" s="61">
        <v>18053</v>
      </c>
      <c r="AA153" s="61">
        <v>0</v>
      </c>
      <c r="AB153" s="32">
        <f>SUM(AC153:AE153)</f>
        <v>32672</v>
      </c>
      <c r="AC153" s="32">
        <v>15605</v>
      </c>
      <c r="AD153" s="61">
        <v>17067</v>
      </c>
      <c r="AE153" s="61">
        <v>0</v>
      </c>
      <c r="AF153" s="32">
        <f>SUM(AG153:AI153)</f>
        <v>105119</v>
      </c>
      <c r="AG153" s="32">
        <f t="shared" ref="AG153:AI154" si="960">+U153+Y153+AC153</f>
        <v>49597</v>
      </c>
      <c r="AH153" s="32">
        <f t="shared" si="960"/>
        <v>55522</v>
      </c>
      <c r="AI153" s="32">
        <f t="shared" si="960"/>
        <v>0</v>
      </c>
      <c r="AJ153" s="32">
        <f>SUM(AK153:AM153)</f>
        <v>39304</v>
      </c>
      <c r="AK153" s="32">
        <v>19510</v>
      </c>
      <c r="AL153" s="61">
        <v>19794</v>
      </c>
      <c r="AM153" s="61">
        <v>0</v>
      </c>
      <c r="AN153" s="32">
        <f>SUM(AO153:AQ153)</f>
        <v>35803</v>
      </c>
      <c r="AO153" s="32">
        <v>18547</v>
      </c>
      <c r="AP153" s="61">
        <v>17256</v>
      </c>
      <c r="AQ153" s="61">
        <v>0</v>
      </c>
      <c r="AR153" s="32">
        <f>SUM(AS153:AU153)</f>
        <v>21544</v>
      </c>
      <c r="AS153" s="32">
        <v>10562</v>
      </c>
      <c r="AT153" s="61">
        <v>10982</v>
      </c>
      <c r="AU153" s="61">
        <v>0</v>
      </c>
      <c r="AV153" s="32">
        <f>SUM(AW153:AY153)</f>
        <v>96651</v>
      </c>
      <c r="AW153" s="32">
        <f t="shared" ref="AW153:AY154" si="961">+AK153+AO153+AS153</f>
        <v>48619</v>
      </c>
      <c r="AX153" s="32">
        <f t="shared" si="961"/>
        <v>48032</v>
      </c>
      <c r="AY153" s="32">
        <f t="shared" si="961"/>
        <v>0</v>
      </c>
      <c r="AZ153" s="32">
        <f>SUM(BA153:BC153)</f>
        <v>23368</v>
      </c>
      <c r="BA153" s="32">
        <v>10022</v>
      </c>
      <c r="BB153" s="61">
        <v>13346</v>
      </c>
      <c r="BC153" s="61">
        <v>0</v>
      </c>
      <c r="BD153" s="32">
        <f>SUM(BE153:BG153)</f>
        <v>24070</v>
      </c>
      <c r="BE153" s="32">
        <v>12199</v>
      </c>
      <c r="BF153" s="61">
        <v>11871</v>
      </c>
      <c r="BG153" s="61">
        <v>0</v>
      </c>
      <c r="BH153" s="32">
        <f>SUM(BI153:BK153)</f>
        <v>49220</v>
      </c>
      <c r="BI153" s="32">
        <v>16632</v>
      </c>
      <c r="BJ153" s="61">
        <v>32588</v>
      </c>
      <c r="BK153" s="61">
        <v>0</v>
      </c>
      <c r="BL153" s="32">
        <f>SUM(BM153:BO153)</f>
        <v>96658</v>
      </c>
      <c r="BM153" s="32">
        <f t="shared" ref="BM153:BO154" si="962">+BA153+BE153+BI153</f>
        <v>38853</v>
      </c>
      <c r="BN153" s="32">
        <f t="shared" si="962"/>
        <v>57805</v>
      </c>
      <c r="BO153" s="32">
        <f t="shared" si="962"/>
        <v>0</v>
      </c>
      <c r="BP153" s="32">
        <f>SUM(BQ153:BS153)</f>
        <v>389037</v>
      </c>
      <c r="BQ153" s="32">
        <f t="shared" ref="BQ153:BS154" si="963">+Q153+AG153+AW153+BM153</f>
        <v>185640</v>
      </c>
      <c r="BR153" s="32">
        <f t="shared" si="963"/>
        <v>203397</v>
      </c>
      <c r="BS153" s="32">
        <f t="shared" si="963"/>
        <v>0</v>
      </c>
    </row>
    <row r="154" spans="1:71" s="3" customFormat="1" ht="13.5" customHeight="1" x14ac:dyDescent="0.25">
      <c r="A154" s="36"/>
      <c r="B154" s="34"/>
      <c r="C154" s="38" t="s">
        <v>134</v>
      </c>
      <c r="D154" s="32">
        <f>SUM(E154:G154)</f>
        <v>0</v>
      </c>
      <c r="E154" s="32">
        <v>0</v>
      </c>
      <c r="F154" s="61">
        <v>0</v>
      </c>
      <c r="G154" s="61">
        <v>0</v>
      </c>
      <c r="H154" s="32">
        <f>SUM(I154:K154)</f>
        <v>0</v>
      </c>
      <c r="I154" s="32">
        <v>0</v>
      </c>
      <c r="J154" s="61">
        <v>0</v>
      </c>
      <c r="K154" s="61">
        <v>0</v>
      </c>
      <c r="L154" s="32">
        <f>SUM(M154:O154)</f>
        <v>0</v>
      </c>
      <c r="M154" s="32">
        <v>0</v>
      </c>
      <c r="N154" s="61">
        <v>0</v>
      </c>
      <c r="O154" s="61">
        <v>0</v>
      </c>
      <c r="P154" s="32">
        <f>SUM(Q154:S154)</f>
        <v>0</v>
      </c>
      <c r="Q154" s="32">
        <f t="shared" si="959"/>
        <v>0</v>
      </c>
      <c r="R154" s="32">
        <f t="shared" si="959"/>
        <v>0</v>
      </c>
      <c r="S154" s="32">
        <f t="shared" si="959"/>
        <v>0</v>
      </c>
      <c r="T154" s="32">
        <f>SUM(U154:W154)</f>
        <v>0</v>
      </c>
      <c r="U154" s="32">
        <v>0</v>
      </c>
      <c r="V154" s="61">
        <v>0</v>
      </c>
      <c r="W154" s="61">
        <v>0</v>
      </c>
      <c r="X154" s="32">
        <f>SUM(Y154:AA154)</f>
        <v>0</v>
      </c>
      <c r="Y154" s="32">
        <v>0</v>
      </c>
      <c r="Z154" s="61">
        <v>0</v>
      </c>
      <c r="AA154" s="61">
        <v>0</v>
      </c>
      <c r="AB154" s="32">
        <f>SUM(AC154:AE154)</f>
        <v>0</v>
      </c>
      <c r="AC154" s="32">
        <v>0</v>
      </c>
      <c r="AD154" s="61">
        <v>0</v>
      </c>
      <c r="AE154" s="61">
        <v>0</v>
      </c>
      <c r="AF154" s="32">
        <f>SUM(AG154:AI154)</f>
        <v>0</v>
      </c>
      <c r="AG154" s="32">
        <f t="shared" si="960"/>
        <v>0</v>
      </c>
      <c r="AH154" s="32">
        <f t="shared" si="960"/>
        <v>0</v>
      </c>
      <c r="AI154" s="32">
        <f t="shared" si="960"/>
        <v>0</v>
      </c>
      <c r="AJ154" s="32">
        <f>SUM(AK154:AM154)</f>
        <v>0</v>
      </c>
      <c r="AK154" s="32">
        <v>0</v>
      </c>
      <c r="AL154" s="61">
        <v>0</v>
      </c>
      <c r="AM154" s="61">
        <v>0</v>
      </c>
      <c r="AN154" s="32">
        <f>SUM(AO154:AQ154)</f>
        <v>0</v>
      </c>
      <c r="AO154" s="32">
        <v>0</v>
      </c>
      <c r="AP154" s="61">
        <v>0</v>
      </c>
      <c r="AQ154" s="61">
        <v>0</v>
      </c>
      <c r="AR154" s="32">
        <f>SUM(AS154:AU154)</f>
        <v>0</v>
      </c>
      <c r="AS154" s="32">
        <v>0</v>
      </c>
      <c r="AT154" s="61">
        <v>0</v>
      </c>
      <c r="AU154" s="61">
        <v>0</v>
      </c>
      <c r="AV154" s="32">
        <f>SUM(AW154:AY154)</f>
        <v>0</v>
      </c>
      <c r="AW154" s="32">
        <f t="shared" si="961"/>
        <v>0</v>
      </c>
      <c r="AX154" s="32">
        <f t="shared" si="961"/>
        <v>0</v>
      </c>
      <c r="AY154" s="32">
        <f t="shared" si="961"/>
        <v>0</v>
      </c>
      <c r="AZ154" s="32">
        <f>SUM(BA154:BC154)</f>
        <v>0</v>
      </c>
      <c r="BA154" s="32">
        <v>0</v>
      </c>
      <c r="BB154" s="61">
        <v>0</v>
      </c>
      <c r="BC154" s="61">
        <v>0</v>
      </c>
      <c r="BD154" s="32">
        <f>SUM(BE154:BG154)</f>
        <v>0</v>
      </c>
      <c r="BE154" s="32">
        <v>0</v>
      </c>
      <c r="BF154" s="61">
        <v>0</v>
      </c>
      <c r="BG154" s="61">
        <v>0</v>
      </c>
      <c r="BH154" s="32">
        <f>SUM(BI154:BK154)</f>
        <v>0</v>
      </c>
      <c r="BI154" s="32">
        <v>0</v>
      </c>
      <c r="BJ154" s="61">
        <v>0</v>
      </c>
      <c r="BK154" s="61">
        <v>0</v>
      </c>
      <c r="BL154" s="32">
        <f>SUM(BM154:BO154)</f>
        <v>0</v>
      </c>
      <c r="BM154" s="32">
        <f t="shared" si="962"/>
        <v>0</v>
      </c>
      <c r="BN154" s="32">
        <f t="shared" si="962"/>
        <v>0</v>
      </c>
      <c r="BO154" s="32">
        <f t="shared" si="962"/>
        <v>0</v>
      </c>
      <c r="BP154" s="32">
        <f>SUM(BQ154:BS154)</f>
        <v>0</v>
      </c>
      <c r="BQ154" s="32">
        <f t="shared" si="963"/>
        <v>0</v>
      </c>
      <c r="BR154" s="32">
        <f t="shared" si="963"/>
        <v>0</v>
      </c>
      <c r="BS154" s="32">
        <f t="shared" si="963"/>
        <v>0</v>
      </c>
    </row>
    <row r="155" spans="1:71" s="3" customFormat="1" ht="15" customHeight="1" x14ac:dyDescent="0.25">
      <c r="A155" s="36"/>
      <c r="B155" s="34"/>
      <c r="C155" s="35" t="s">
        <v>135</v>
      </c>
      <c r="D155" s="32">
        <f t="shared" si="900"/>
        <v>78818</v>
      </c>
      <c r="E155" s="32">
        <f>SUM(E156:E160)</f>
        <v>37930</v>
      </c>
      <c r="F155" s="32">
        <f>SUM(F156:F160)</f>
        <v>40888</v>
      </c>
      <c r="G155" s="32">
        <f>SUM(G156:G160)</f>
        <v>0</v>
      </c>
      <c r="H155" s="32">
        <f t="shared" si="851"/>
        <v>54748</v>
      </c>
      <c r="I155" s="32">
        <f t="shared" ref="I155:K155" si="964">SUM(I156:I160)</f>
        <v>27470</v>
      </c>
      <c r="J155" s="32">
        <f t="shared" si="964"/>
        <v>27278</v>
      </c>
      <c r="K155" s="32">
        <f t="shared" si="964"/>
        <v>0</v>
      </c>
      <c r="L155" s="32">
        <f t="shared" si="853"/>
        <v>66639</v>
      </c>
      <c r="M155" s="32">
        <f t="shared" ref="M155:O155" si="965">SUM(M156:M160)</f>
        <v>33770</v>
      </c>
      <c r="N155" s="32">
        <f t="shared" si="965"/>
        <v>32869</v>
      </c>
      <c r="O155" s="32">
        <f t="shared" si="965"/>
        <v>0</v>
      </c>
      <c r="P155" s="32">
        <f t="shared" ref="P155:P162" si="966">SUM(Q155:S155)</f>
        <v>200205</v>
      </c>
      <c r="Q155" s="32">
        <f>SUM(Q156:Q160)</f>
        <v>99170</v>
      </c>
      <c r="R155" s="32">
        <f>SUM(R156:R160)</f>
        <v>101035</v>
      </c>
      <c r="S155" s="32">
        <f>SUM(S156:S160)</f>
        <v>0</v>
      </c>
      <c r="T155" s="32">
        <f t="shared" si="855"/>
        <v>86881</v>
      </c>
      <c r="U155" s="32">
        <f t="shared" ref="U155:W155" si="967">SUM(U156:U160)</f>
        <v>40797</v>
      </c>
      <c r="V155" s="32">
        <f t="shared" si="967"/>
        <v>46084</v>
      </c>
      <c r="W155" s="32">
        <f t="shared" si="967"/>
        <v>0</v>
      </c>
      <c r="X155" s="32">
        <f t="shared" si="857"/>
        <v>70706</v>
      </c>
      <c r="Y155" s="32">
        <f t="shared" ref="Y155:AA155" si="968">SUM(Y156:Y160)</f>
        <v>34458</v>
      </c>
      <c r="Z155" s="32">
        <f t="shared" si="968"/>
        <v>36248</v>
      </c>
      <c r="AA155" s="32">
        <f t="shared" si="968"/>
        <v>0</v>
      </c>
      <c r="AB155" s="32">
        <f t="shared" si="859"/>
        <v>65984</v>
      </c>
      <c r="AC155" s="32">
        <f t="shared" ref="AC155:AE155" si="969">SUM(AC156:AC160)</f>
        <v>32534</v>
      </c>
      <c r="AD155" s="32">
        <f t="shared" si="969"/>
        <v>33450</v>
      </c>
      <c r="AE155" s="32">
        <f t="shared" si="969"/>
        <v>0</v>
      </c>
      <c r="AF155" s="32">
        <f t="shared" si="906"/>
        <v>223571</v>
      </c>
      <c r="AG155" s="32">
        <f t="shared" ref="AG155:AI155" si="970">SUM(AG156:AG160)</f>
        <v>107789</v>
      </c>
      <c r="AH155" s="32">
        <f t="shared" si="970"/>
        <v>115782</v>
      </c>
      <c r="AI155" s="32">
        <f t="shared" si="970"/>
        <v>0</v>
      </c>
      <c r="AJ155" s="32">
        <f t="shared" si="863"/>
        <v>69666</v>
      </c>
      <c r="AK155" s="32">
        <f t="shared" ref="AK155:AM155" si="971">SUM(AK156:AK160)</f>
        <v>34469</v>
      </c>
      <c r="AL155" s="32">
        <f t="shared" si="971"/>
        <v>35197</v>
      </c>
      <c r="AM155" s="32">
        <f t="shared" si="971"/>
        <v>0</v>
      </c>
      <c r="AN155" s="32">
        <f t="shared" si="865"/>
        <v>81898</v>
      </c>
      <c r="AO155" s="32">
        <f t="shared" ref="AO155:AQ155" si="972">SUM(AO156:AO160)</f>
        <v>45837</v>
      </c>
      <c r="AP155" s="32">
        <f t="shared" si="972"/>
        <v>36061</v>
      </c>
      <c r="AQ155" s="32">
        <f t="shared" si="972"/>
        <v>0</v>
      </c>
      <c r="AR155" s="32">
        <f t="shared" si="867"/>
        <v>57102</v>
      </c>
      <c r="AS155" s="32">
        <f t="shared" ref="AS155:AU155" si="973">SUM(AS156:AS160)</f>
        <v>32174</v>
      </c>
      <c r="AT155" s="32">
        <f t="shared" si="973"/>
        <v>24928</v>
      </c>
      <c r="AU155" s="32">
        <f t="shared" si="973"/>
        <v>0</v>
      </c>
      <c r="AV155" s="32">
        <f t="shared" si="911"/>
        <v>208666</v>
      </c>
      <c r="AW155" s="32">
        <f t="shared" ref="AW155:AY155" si="974">SUM(AW156:AW160)</f>
        <v>112480</v>
      </c>
      <c r="AX155" s="32">
        <f t="shared" si="974"/>
        <v>96186</v>
      </c>
      <c r="AY155" s="32">
        <f t="shared" si="974"/>
        <v>0</v>
      </c>
      <c r="AZ155" s="32">
        <f t="shared" si="871"/>
        <v>69385</v>
      </c>
      <c r="BA155" s="32">
        <f t="shared" ref="BA155:BC155" si="975">SUM(BA156:BA160)</f>
        <v>41691</v>
      </c>
      <c r="BB155" s="32">
        <f t="shared" si="975"/>
        <v>27694</v>
      </c>
      <c r="BC155" s="32">
        <f t="shared" si="975"/>
        <v>0</v>
      </c>
      <c r="BD155" s="32">
        <f t="shared" si="873"/>
        <v>71883</v>
      </c>
      <c r="BE155" s="32">
        <f t="shared" ref="BE155:BG155" si="976">SUM(BE156:BE160)</f>
        <v>34623</v>
      </c>
      <c r="BF155" s="32">
        <f t="shared" si="976"/>
        <v>37260</v>
      </c>
      <c r="BG155" s="32">
        <f t="shared" si="976"/>
        <v>0</v>
      </c>
      <c r="BH155" s="32">
        <f t="shared" si="875"/>
        <v>102861</v>
      </c>
      <c r="BI155" s="32">
        <f t="shared" ref="BI155:BK155" si="977">SUM(BI156:BI160)</f>
        <v>60886</v>
      </c>
      <c r="BJ155" s="32">
        <f t="shared" si="977"/>
        <v>41975</v>
      </c>
      <c r="BK155" s="32">
        <f t="shared" si="977"/>
        <v>0</v>
      </c>
      <c r="BL155" s="32">
        <f t="shared" si="916"/>
        <v>244129</v>
      </c>
      <c r="BM155" s="32">
        <f t="shared" ref="BM155:BO155" si="978">SUM(BM156:BM160)</f>
        <v>137200</v>
      </c>
      <c r="BN155" s="32">
        <f t="shared" si="978"/>
        <v>106929</v>
      </c>
      <c r="BO155" s="32">
        <f t="shared" si="978"/>
        <v>0</v>
      </c>
      <c r="BP155" s="32">
        <f t="shared" si="894"/>
        <v>876571</v>
      </c>
      <c r="BQ155" s="32">
        <f>SUM(BQ156:BQ160)</f>
        <v>456639</v>
      </c>
      <c r="BR155" s="32">
        <f>SUM(BR156:BR160)</f>
        <v>419932</v>
      </c>
      <c r="BS155" s="32">
        <f>SUM(BS156:BS160)</f>
        <v>0</v>
      </c>
    </row>
    <row r="156" spans="1:71" s="3" customFormat="1" ht="15" customHeight="1" x14ac:dyDescent="0.25">
      <c r="A156" s="36"/>
      <c r="B156" s="34"/>
      <c r="C156" s="38" t="s">
        <v>136</v>
      </c>
      <c r="D156" s="32">
        <f t="shared" ref="D156:D162" si="979">SUM(E156:G156)</f>
        <v>72485</v>
      </c>
      <c r="E156" s="32">
        <v>34918</v>
      </c>
      <c r="F156" s="61">
        <v>37567</v>
      </c>
      <c r="G156" s="61">
        <v>0</v>
      </c>
      <c r="H156" s="32">
        <f t="shared" ref="H156:H162" si="980">SUM(I156:K156)</f>
        <v>49790</v>
      </c>
      <c r="I156" s="32">
        <v>24947</v>
      </c>
      <c r="J156" s="61">
        <v>24843</v>
      </c>
      <c r="K156" s="61">
        <v>0</v>
      </c>
      <c r="L156" s="32">
        <f t="shared" ref="L156:L162" si="981">SUM(M156:O156)</f>
        <v>61034</v>
      </c>
      <c r="M156" s="32">
        <v>31164</v>
      </c>
      <c r="N156" s="61">
        <v>29870</v>
      </c>
      <c r="O156" s="61">
        <v>0</v>
      </c>
      <c r="P156" s="32">
        <f t="shared" si="966"/>
        <v>183309</v>
      </c>
      <c r="Q156" s="32">
        <f t="shared" ref="Q156:S162" si="982">+E156+I156+M156</f>
        <v>91029</v>
      </c>
      <c r="R156" s="32">
        <f t="shared" si="982"/>
        <v>92280</v>
      </c>
      <c r="S156" s="32">
        <f t="shared" si="982"/>
        <v>0</v>
      </c>
      <c r="T156" s="32">
        <f t="shared" ref="T156:T162" si="983">SUM(U156:W156)</f>
        <v>78792</v>
      </c>
      <c r="U156" s="32">
        <v>36911</v>
      </c>
      <c r="V156" s="61">
        <v>41881</v>
      </c>
      <c r="W156" s="61">
        <v>0</v>
      </c>
      <c r="X156" s="32">
        <f t="shared" ref="X156:X162" si="984">SUM(Y156:AA156)</f>
        <v>62115</v>
      </c>
      <c r="Y156" s="32">
        <v>30362</v>
      </c>
      <c r="Z156" s="61">
        <v>31753</v>
      </c>
      <c r="AA156" s="61">
        <v>0</v>
      </c>
      <c r="AB156" s="32">
        <f t="shared" ref="AB156:AB162" si="985">SUM(AC156:AE156)</f>
        <v>58458</v>
      </c>
      <c r="AC156" s="32">
        <v>28903</v>
      </c>
      <c r="AD156" s="61">
        <v>29555</v>
      </c>
      <c r="AE156" s="61">
        <v>0</v>
      </c>
      <c r="AF156" s="32">
        <f t="shared" ref="AF156:AF162" si="986">SUM(AG156:AI156)</f>
        <v>199365</v>
      </c>
      <c r="AG156" s="32">
        <f t="shared" ref="AG156:AI162" si="987">+U156+Y156+AC156</f>
        <v>96176</v>
      </c>
      <c r="AH156" s="32">
        <f t="shared" si="987"/>
        <v>103189</v>
      </c>
      <c r="AI156" s="32">
        <f t="shared" si="987"/>
        <v>0</v>
      </c>
      <c r="AJ156" s="32">
        <f t="shared" ref="AJ156:AJ162" si="988">SUM(AK156:AM156)</f>
        <v>62093</v>
      </c>
      <c r="AK156" s="32">
        <v>30867</v>
      </c>
      <c r="AL156" s="61">
        <v>31226</v>
      </c>
      <c r="AM156" s="61">
        <v>0</v>
      </c>
      <c r="AN156" s="32">
        <f t="shared" ref="AN156:AN162" si="989">SUM(AO156:AQ156)</f>
        <v>72689</v>
      </c>
      <c r="AO156" s="32">
        <v>41398</v>
      </c>
      <c r="AP156" s="61">
        <v>31291</v>
      </c>
      <c r="AQ156" s="61">
        <v>0</v>
      </c>
      <c r="AR156" s="32">
        <f t="shared" ref="AR156:AR162" si="990">SUM(AS156:AU156)</f>
        <v>50329</v>
      </c>
      <c r="AS156" s="32">
        <v>28370</v>
      </c>
      <c r="AT156" s="61">
        <v>21959</v>
      </c>
      <c r="AU156" s="61">
        <v>0</v>
      </c>
      <c r="AV156" s="32">
        <f t="shared" ref="AV156:AV162" si="991">SUM(AW156:AY156)</f>
        <v>185111</v>
      </c>
      <c r="AW156" s="32">
        <f t="shared" ref="AW156:AY162" si="992">+AK156+AO156+AS156</f>
        <v>100635</v>
      </c>
      <c r="AX156" s="32">
        <f t="shared" si="992"/>
        <v>84476</v>
      </c>
      <c r="AY156" s="32">
        <f t="shared" si="992"/>
        <v>0</v>
      </c>
      <c r="AZ156" s="32">
        <f t="shared" ref="AZ156:AZ162" si="993">SUM(BA156:BC156)</f>
        <v>63411</v>
      </c>
      <c r="BA156" s="32">
        <v>38839</v>
      </c>
      <c r="BB156" s="61">
        <v>24572</v>
      </c>
      <c r="BC156" s="61">
        <v>0</v>
      </c>
      <c r="BD156" s="32">
        <f t="shared" ref="BD156:BD162" si="994">SUM(BE156:BG156)</f>
        <v>66021</v>
      </c>
      <c r="BE156" s="32">
        <v>31539</v>
      </c>
      <c r="BF156" s="61">
        <v>34482</v>
      </c>
      <c r="BG156" s="61">
        <v>0</v>
      </c>
      <c r="BH156" s="32">
        <f t="shared" ref="BH156:BH162" si="995">SUM(BI156:BK156)</f>
        <v>93153</v>
      </c>
      <c r="BI156" s="32">
        <v>55996</v>
      </c>
      <c r="BJ156" s="61">
        <v>37157</v>
      </c>
      <c r="BK156" s="61">
        <v>0</v>
      </c>
      <c r="BL156" s="32">
        <f t="shared" ref="BL156:BL162" si="996">SUM(BM156:BO156)</f>
        <v>222585</v>
      </c>
      <c r="BM156" s="32">
        <f t="shared" ref="BM156:BO162" si="997">+BA156+BE156+BI156</f>
        <v>126374</v>
      </c>
      <c r="BN156" s="32">
        <f t="shared" si="997"/>
        <v>96211</v>
      </c>
      <c r="BO156" s="32">
        <f t="shared" si="997"/>
        <v>0</v>
      </c>
      <c r="BP156" s="32">
        <f t="shared" ref="BP156:BP162" si="998">SUM(BQ156:BS156)</f>
        <v>790370</v>
      </c>
      <c r="BQ156" s="32">
        <f t="shared" ref="BQ156:BS162" si="999">+Q156+AG156+AW156+BM156</f>
        <v>414214</v>
      </c>
      <c r="BR156" s="32">
        <f t="shared" si="999"/>
        <v>376156</v>
      </c>
      <c r="BS156" s="32">
        <f t="shared" si="999"/>
        <v>0</v>
      </c>
    </row>
    <row r="157" spans="1:71" s="3" customFormat="1" ht="15" customHeight="1" x14ac:dyDescent="0.25">
      <c r="A157" s="36"/>
      <c r="B157" s="34"/>
      <c r="C157" s="38" t="s">
        <v>137</v>
      </c>
      <c r="D157" s="32">
        <f t="shared" si="979"/>
        <v>0</v>
      </c>
      <c r="E157" s="32">
        <v>0</v>
      </c>
      <c r="F157" s="61">
        <v>0</v>
      </c>
      <c r="G157" s="61">
        <v>0</v>
      </c>
      <c r="H157" s="32">
        <f t="shared" si="980"/>
        <v>0</v>
      </c>
      <c r="I157" s="32">
        <v>0</v>
      </c>
      <c r="J157" s="61">
        <v>0</v>
      </c>
      <c r="K157" s="61">
        <v>0</v>
      </c>
      <c r="L157" s="32">
        <f t="shared" si="981"/>
        <v>0</v>
      </c>
      <c r="M157" s="32">
        <v>0</v>
      </c>
      <c r="N157" s="61">
        <v>0</v>
      </c>
      <c r="O157" s="61">
        <v>0</v>
      </c>
      <c r="P157" s="32">
        <f t="shared" si="966"/>
        <v>0</v>
      </c>
      <c r="Q157" s="32">
        <f t="shared" si="982"/>
        <v>0</v>
      </c>
      <c r="R157" s="32">
        <f t="shared" si="982"/>
        <v>0</v>
      </c>
      <c r="S157" s="32">
        <f t="shared" si="982"/>
        <v>0</v>
      </c>
      <c r="T157" s="32">
        <f t="shared" si="983"/>
        <v>0</v>
      </c>
      <c r="U157" s="32">
        <v>0</v>
      </c>
      <c r="V157" s="61">
        <v>0</v>
      </c>
      <c r="W157" s="61">
        <v>0</v>
      </c>
      <c r="X157" s="32">
        <f t="shared" si="984"/>
        <v>0</v>
      </c>
      <c r="Y157" s="32">
        <v>0</v>
      </c>
      <c r="Z157" s="61">
        <v>0</v>
      </c>
      <c r="AA157" s="61">
        <v>0</v>
      </c>
      <c r="AB157" s="32">
        <f t="shared" si="985"/>
        <v>0</v>
      </c>
      <c r="AC157" s="32">
        <v>0</v>
      </c>
      <c r="AD157" s="61">
        <v>0</v>
      </c>
      <c r="AE157" s="61">
        <v>0</v>
      </c>
      <c r="AF157" s="32">
        <f t="shared" si="986"/>
        <v>0</v>
      </c>
      <c r="AG157" s="32">
        <f t="shared" si="987"/>
        <v>0</v>
      </c>
      <c r="AH157" s="32">
        <f t="shared" si="987"/>
        <v>0</v>
      </c>
      <c r="AI157" s="32">
        <f t="shared" si="987"/>
        <v>0</v>
      </c>
      <c r="AJ157" s="32">
        <f t="shared" si="988"/>
        <v>0</v>
      </c>
      <c r="AK157" s="32">
        <v>0</v>
      </c>
      <c r="AL157" s="61">
        <v>0</v>
      </c>
      <c r="AM157" s="61">
        <v>0</v>
      </c>
      <c r="AN157" s="32">
        <f t="shared" si="989"/>
        <v>0</v>
      </c>
      <c r="AO157" s="32">
        <v>0</v>
      </c>
      <c r="AP157" s="61">
        <v>0</v>
      </c>
      <c r="AQ157" s="61">
        <v>0</v>
      </c>
      <c r="AR157" s="32">
        <f t="shared" si="990"/>
        <v>0</v>
      </c>
      <c r="AS157" s="32">
        <v>0</v>
      </c>
      <c r="AT157" s="61">
        <v>0</v>
      </c>
      <c r="AU157" s="61">
        <v>0</v>
      </c>
      <c r="AV157" s="32">
        <f t="shared" si="991"/>
        <v>0</v>
      </c>
      <c r="AW157" s="32">
        <f t="shared" si="992"/>
        <v>0</v>
      </c>
      <c r="AX157" s="32">
        <f t="shared" si="992"/>
        <v>0</v>
      </c>
      <c r="AY157" s="32">
        <f t="shared" si="992"/>
        <v>0</v>
      </c>
      <c r="AZ157" s="32">
        <f t="shared" si="993"/>
        <v>0</v>
      </c>
      <c r="BA157" s="32">
        <v>0</v>
      </c>
      <c r="BB157" s="61">
        <v>0</v>
      </c>
      <c r="BC157" s="61">
        <v>0</v>
      </c>
      <c r="BD157" s="32">
        <f t="shared" si="994"/>
        <v>0</v>
      </c>
      <c r="BE157" s="32">
        <v>0</v>
      </c>
      <c r="BF157" s="61">
        <v>0</v>
      </c>
      <c r="BG157" s="61">
        <v>0</v>
      </c>
      <c r="BH157" s="32">
        <f t="shared" si="995"/>
        <v>0</v>
      </c>
      <c r="BI157" s="32">
        <v>0</v>
      </c>
      <c r="BJ157" s="61">
        <v>0</v>
      </c>
      <c r="BK157" s="61">
        <v>0</v>
      </c>
      <c r="BL157" s="32">
        <f t="shared" si="996"/>
        <v>0</v>
      </c>
      <c r="BM157" s="32">
        <f t="shared" si="997"/>
        <v>0</v>
      </c>
      <c r="BN157" s="32">
        <f t="shared" si="997"/>
        <v>0</v>
      </c>
      <c r="BO157" s="32">
        <f t="shared" si="997"/>
        <v>0</v>
      </c>
      <c r="BP157" s="32">
        <f t="shared" si="998"/>
        <v>0</v>
      </c>
      <c r="BQ157" s="32">
        <f t="shared" si="999"/>
        <v>0</v>
      </c>
      <c r="BR157" s="32">
        <f t="shared" si="999"/>
        <v>0</v>
      </c>
      <c r="BS157" s="32">
        <f t="shared" si="999"/>
        <v>0</v>
      </c>
    </row>
    <row r="158" spans="1:71" s="3" customFormat="1" ht="15" customHeight="1" x14ac:dyDescent="0.25">
      <c r="A158" s="36"/>
      <c r="B158" s="34"/>
      <c r="C158" s="38" t="s">
        <v>138</v>
      </c>
      <c r="D158" s="32">
        <f t="shared" si="979"/>
        <v>1987</v>
      </c>
      <c r="E158" s="32">
        <v>864</v>
      </c>
      <c r="F158" s="61">
        <v>1123</v>
      </c>
      <c r="G158" s="61">
        <v>0</v>
      </c>
      <c r="H158" s="32">
        <f t="shared" si="980"/>
        <v>1823</v>
      </c>
      <c r="I158" s="32">
        <v>818</v>
      </c>
      <c r="J158" s="61">
        <v>1005</v>
      </c>
      <c r="K158" s="61">
        <v>0</v>
      </c>
      <c r="L158" s="32">
        <f t="shared" si="981"/>
        <v>2266</v>
      </c>
      <c r="M158" s="32">
        <v>965</v>
      </c>
      <c r="N158" s="61">
        <v>1301</v>
      </c>
      <c r="O158" s="61">
        <v>0</v>
      </c>
      <c r="P158" s="32">
        <f t="shared" si="966"/>
        <v>6076</v>
      </c>
      <c r="Q158" s="32">
        <f t="shared" si="982"/>
        <v>2647</v>
      </c>
      <c r="R158" s="32">
        <f t="shared" si="982"/>
        <v>3429</v>
      </c>
      <c r="S158" s="32">
        <f t="shared" si="982"/>
        <v>0</v>
      </c>
      <c r="T158" s="32">
        <f t="shared" si="983"/>
        <v>2751</v>
      </c>
      <c r="U158" s="32">
        <v>1209</v>
      </c>
      <c r="V158" s="61">
        <v>1542</v>
      </c>
      <c r="W158" s="61">
        <v>0</v>
      </c>
      <c r="X158" s="32">
        <f t="shared" si="984"/>
        <v>3357</v>
      </c>
      <c r="Y158" s="32">
        <v>1644</v>
      </c>
      <c r="Z158" s="61">
        <v>1713</v>
      </c>
      <c r="AA158" s="61">
        <v>0</v>
      </c>
      <c r="AB158" s="32">
        <f t="shared" si="985"/>
        <v>2847</v>
      </c>
      <c r="AC158" s="32">
        <v>1267</v>
      </c>
      <c r="AD158" s="61">
        <v>1580</v>
      </c>
      <c r="AE158" s="61">
        <v>0</v>
      </c>
      <c r="AF158" s="32">
        <f t="shared" si="986"/>
        <v>8955</v>
      </c>
      <c r="AG158" s="32">
        <f t="shared" si="987"/>
        <v>4120</v>
      </c>
      <c r="AH158" s="32">
        <f t="shared" si="987"/>
        <v>4835</v>
      </c>
      <c r="AI158" s="32">
        <f t="shared" si="987"/>
        <v>0</v>
      </c>
      <c r="AJ158" s="32">
        <f t="shared" si="988"/>
        <v>2958</v>
      </c>
      <c r="AK158" s="32">
        <v>1321</v>
      </c>
      <c r="AL158" s="61">
        <v>1637</v>
      </c>
      <c r="AM158" s="61">
        <v>0</v>
      </c>
      <c r="AN158" s="32">
        <f t="shared" si="989"/>
        <v>3346</v>
      </c>
      <c r="AO158" s="32">
        <v>1695</v>
      </c>
      <c r="AP158" s="61">
        <v>1651</v>
      </c>
      <c r="AQ158" s="61">
        <v>0</v>
      </c>
      <c r="AR158" s="32">
        <f t="shared" si="990"/>
        <v>2535</v>
      </c>
      <c r="AS158" s="32">
        <v>1233</v>
      </c>
      <c r="AT158" s="61">
        <v>1302</v>
      </c>
      <c r="AU158" s="61">
        <v>0</v>
      </c>
      <c r="AV158" s="32">
        <f t="shared" si="991"/>
        <v>8839</v>
      </c>
      <c r="AW158" s="32">
        <f t="shared" si="992"/>
        <v>4249</v>
      </c>
      <c r="AX158" s="32">
        <f t="shared" si="992"/>
        <v>4590</v>
      </c>
      <c r="AY158" s="32">
        <f t="shared" si="992"/>
        <v>0</v>
      </c>
      <c r="AZ158" s="32">
        <f t="shared" si="993"/>
        <v>2892</v>
      </c>
      <c r="BA158" s="32">
        <v>1228</v>
      </c>
      <c r="BB158" s="61">
        <v>1664</v>
      </c>
      <c r="BC158" s="61">
        <v>0</v>
      </c>
      <c r="BD158" s="32">
        <f t="shared" si="994"/>
        <v>2740</v>
      </c>
      <c r="BE158" s="32">
        <v>1398</v>
      </c>
      <c r="BF158" s="61">
        <v>1342</v>
      </c>
      <c r="BG158" s="61">
        <v>0</v>
      </c>
      <c r="BH158" s="32">
        <f t="shared" si="995"/>
        <v>3454</v>
      </c>
      <c r="BI158" s="32">
        <v>1777</v>
      </c>
      <c r="BJ158" s="61">
        <v>1677</v>
      </c>
      <c r="BK158" s="61">
        <v>0</v>
      </c>
      <c r="BL158" s="32">
        <f t="shared" si="996"/>
        <v>9086</v>
      </c>
      <c r="BM158" s="32">
        <f t="shared" si="997"/>
        <v>4403</v>
      </c>
      <c r="BN158" s="32">
        <f t="shared" si="997"/>
        <v>4683</v>
      </c>
      <c r="BO158" s="32">
        <f t="shared" si="997"/>
        <v>0</v>
      </c>
      <c r="BP158" s="32">
        <f t="shared" si="998"/>
        <v>32956</v>
      </c>
      <c r="BQ158" s="32">
        <f t="shared" si="999"/>
        <v>15419</v>
      </c>
      <c r="BR158" s="32">
        <f t="shared" si="999"/>
        <v>17537</v>
      </c>
      <c r="BS158" s="32">
        <f t="shared" si="999"/>
        <v>0</v>
      </c>
    </row>
    <row r="159" spans="1:71" s="3" customFormat="1" ht="15" customHeight="1" x14ac:dyDescent="0.25">
      <c r="A159" s="36"/>
      <c r="B159" s="34"/>
      <c r="C159" s="38" t="s">
        <v>139</v>
      </c>
      <c r="D159" s="32">
        <f t="shared" si="979"/>
        <v>4346</v>
      </c>
      <c r="E159" s="32">
        <v>2148</v>
      </c>
      <c r="F159" s="61">
        <v>2198</v>
      </c>
      <c r="G159" s="61">
        <v>0</v>
      </c>
      <c r="H159" s="32">
        <f t="shared" si="980"/>
        <v>3135</v>
      </c>
      <c r="I159" s="32">
        <v>1705</v>
      </c>
      <c r="J159" s="61">
        <v>1430</v>
      </c>
      <c r="K159" s="61">
        <v>0</v>
      </c>
      <c r="L159" s="32">
        <f t="shared" si="981"/>
        <v>3339</v>
      </c>
      <c r="M159" s="32">
        <v>1641</v>
      </c>
      <c r="N159" s="61">
        <v>1698</v>
      </c>
      <c r="O159" s="61">
        <v>0</v>
      </c>
      <c r="P159" s="32">
        <f t="shared" si="966"/>
        <v>10820</v>
      </c>
      <c r="Q159" s="32">
        <f t="shared" si="982"/>
        <v>5494</v>
      </c>
      <c r="R159" s="32">
        <f t="shared" si="982"/>
        <v>5326</v>
      </c>
      <c r="S159" s="32">
        <f t="shared" si="982"/>
        <v>0</v>
      </c>
      <c r="T159" s="32">
        <f t="shared" si="983"/>
        <v>5338</v>
      </c>
      <c r="U159" s="32">
        <v>2677</v>
      </c>
      <c r="V159" s="61">
        <v>2661</v>
      </c>
      <c r="W159" s="61">
        <v>0</v>
      </c>
      <c r="X159" s="32">
        <f t="shared" si="984"/>
        <v>5234</v>
      </c>
      <c r="Y159" s="32">
        <v>2452</v>
      </c>
      <c r="Z159" s="61">
        <v>2782</v>
      </c>
      <c r="AA159" s="61">
        <v>0</v>
      </c>
      <c r="AB159" s="32">
        <f t="shared" si="985"/>
        <v>4679</v>
      </c>
      <c r="AC159" s="32">
        <v>2364</v>
      </c>
      <c r="AD159" s="61">
        <v>2315</v>
      </c>
      <c r="AE159" s="61">
        <v>0</v>
      </c>
      <c r="AF159" s="32">
        <f t="shared" si="986"/>
        <v>15251</v>
      </c>
      <c r="AG159" s="32">
        <f t="shared" si="987"/>
        <v>7493</v>
      </c>
      <c r="AH159" s="32">
        <f t="shared" si="987"/>
        <v>7758</v>
      </c>
      <c r="AI159" s="32">
        <f t="shared" si="987"/>
        <v>0</v>
      </c>
      <c r="AJ159" s="32">
        <f t="shared" si="988"/>
        <v>4615</v>
      </c>
      <c r="AK159" s="32">
        <v>2281</v>
      </c>
      <c r="AL159" s="61">
        <v>2334</v>
      </c>
      <c r="AM159" s="61">
        <v>0</v>
      </c>
      <c r="AN159" s="32">
        <f t="shared" si="989"/>
        <v>5863</v>
      </c>
      <c r="AO159" s="32">
        <v>2744</v>
      </c>
      <c r="AP159" s="61">
        <v>3119</v>
      </c>
      <c r="AQ159" s="61">
        <v>0</v>
      </c>
      <c r="AR159" s="32">
        <f t="shared" si="990"/>
        <v>4238</v>
      </c>
      <c r="AS159" s="32">
        <v>2571</v>
      </c>
      <c r="AT159" s="61">
        <v>1667</v>
      </c>
      <c r="AU159" s="61">
        <v>0</v>
      </c>
      <c r="AV159" s="32">
        <f t="shared" si="991"/>
        <v>14716</v>
      </c>
      <c r="AW159" s="32">
        <f t="shared" si="992"/>
        <v>7596</v>
      </c>
      <c r="AX159" s="32">
        <f t="shared" si="992"/>
        <v>7120</v>
      </c>
      <c r="AY159" s="32">
        <f t="shared" si="992"/>
        <v>0</v>
      </c>
      <c r="AZ159" s="32">
        <f t="shared" si="993"/>
        <v>3082</v>
      </c>
      <c r="BA159" s="32">
        <v>1624</v>
      </c>
      <c r="BB159" s="61">
        <v>1458</v>
      </c>
      <c r="BC159" s="61">
        <v>0</v>
      </c>
      <c r="BD159" s="32">
        <f t="shared" si="994"/>
        <v>3122</v>
      </c>
      <c r="BE159" s="32">
        <v>1686</v>
      </c>
      <c r="BF159" s="61">
        <v>1436</v>
      </c>
      <c r="BG159" s="61">
        <v>0</v>
      </c>
      <c r="BH159" s="32">
        <f t="shared" si="995"/>
        <v>6254</v>
      </c>
      <c r="BI159" s="32">
        <v>3113</v>
      </c>
      <c r="BJ159" s="61">
        <v>3141</v>
      </c>
      <c r="BK159" s="61">
        <v>0</v>
      </c>
      <c r="BL159" s="32">
        <f t="shared" si="996"/>
        <v>12458</v>
      </c>
      <c r="BM159" s="32">
        <f t="shared" si="997"/>
        <v>6423</v>
      </c>
      <c r="BN159" s="32">
        <f t="shared" si="997"/>
        <v>6035</v>
      </c>
      <c r="BO159" s="32">
        <f t="shared" si="997"/>
        <v>0</v>
      </c>
      <c r="BP159" s="32">
        <f t="shared" si="998"/>
        <v>53245</v>
      </c>
      <c r="BQ159" s="32">
        <f t="shared" si="999"/>
        <v>27006</v>
      </c>
      <c r="BR159" s="32">
        <f t="shared" si="999"/>
        <v>26239</v>
      </c>
      <c r="BS159" s="32">
        <f t="shared" si="999"/>
        <v>0</v>
      </c>
    </row>
    <row r="160" spans="1:71" s="3" customFormat="1" ht="15" customHeight="1" x14ac:dyDescent="0.25">
      <c r="A160" s="36"/>
      <c r="B160" s="34"/>
      <c r="C160" s="38" t="s">
        <v>140</v>
      </c>
      <c r="D160" s="32">
        <f t="shared" si="979"/>
        <v>0</v>
      </c>
      <c r="E160" s="32">
        <v>0</v>
      </c>
      <c r="F160" s="61">
        <v>0</v>
      </c>
      <c r="G160" s="61">
        <v>0</v>
      </c>
      <c r="H160" s="32">
        <f t="shared" si="980"/>
        <v>0</v>
      </c>
      <c r="I160" s="32">
        <v>0</v>
      </c>
      <c r="J160" s="61">
        <v>0</v>
      </c>
      <c r="K160" s="61">
        <v>0</v>
      </c>
      <c r="L160" s="32">
        <f t="shared" si="981"/>
        <v>0</v>
      </c>
      <c r="M160" s="32">
        <v>0</v>
      </c>
      <c r="N160" s="61">
        <v>0</v>
      </c>
      <c r="O160" s="61">
        <v>0</v>
      </c>
      <c r="P160" s="32">
        <f t="shared" si="966"/>
        <v>0</v>
      </c>
      <c r="Q160" s="32">
        <f t="shared" si="982"/>
        <v>0</v>
      </c>
      <c r="R160" s="32">
        <f t="shared" si="982"/>
        <v>0</v>
      </c>
      <c r="S160" s="32">
        <f t="shared" si="982"/>
        <v>0</v>
      </c>
      <c r="T160" s="32">
        <f t="shared" si="983"/>
        <v>0</v>
      </c>
      <c r="U160" s="32">
        <v>0</v>
      </c>
      <c r="V160" s="61">
        <v>0</v>
      </c>
      <c r="W160" s="61">
        <v>0</v>
      </c>
      <c r="X160" s="32">
        <f t="shared" si="984"/>
        <v>0</v>
      </c>
      <c r="Y160" s="32">
        <v>0</v>
      </c>
      <c r="Z160" s="61">
        <v>0</v>
      </c>
      <c r="AA160" s="61">
        <v>0</v>
      </c>
      <c r="AB160" s="32">
        <f t="shared" si="985"/>
        <v>0</v>
      </c>
      <c r="AC160" s="32">
        <v>0</v>
      </c>
      <c r="AD160" s="61">
        <v>0</v>
      </c>
      <c r="AE160" s="61">
        <v>0</v>
      </c>
      <c r="AF160" s="32">
        <f t="shared" si="986"/>
        <v>0</v>
      </c>
      <c r="AG160" s="32">
        <f t="shared" si="987"/>
        <v>0</v>
      </c>
      <c r="AH160" s="32">
        <f t="shared" si="987"/>
        <v>0</v>
      </c>
      <c r="AI160" s="32">
        <f t="shared" si="987"/>
        <v>0</v>
      </c>
      <c r="AJ160" s="32">
        <f t="shared" si="988"/>
        <v>0</v>
      </c>
      <c r="AK160" s="32">
        <v>0</v>
      </c>
      <c r="AL160" s="61">
        <v>0</v>
      </c>
      <c r="AM160" s="61">
        <v>0</v>
      </c>
      <c r="AN160" s="32">
        <f t="shared" si="989"/>
        <v>0</v>
      </c>
      <c r="AO160" s="32">
        <v>0</v>
      </c>
      <c r="AP160" s="61">
        <v>0</v>
      </c>
      <c r="AQ160" s="61">
        <v>0</v>
      </c>
      <c r="AR160" s="32">
        <f t="shared" si="990"/>
        <v>0</v>
      </c>
      <c r="AS160" s="32">
        <v>0</v>
      </c>
      <c r="AT160" s="61">
        <v>0</v>
      </c>
      <c r="AU160" s="61">
        <v>0</v>
      </c>
      <c r="AV160" s="32">
        <f t="shared" si="991"/>
        <v>0</v>
      </c>
      <c r="AW160" s="32">
        <f t="shared" si="992"/>
        <v>0</v>
      </c>
      <c r="AX160" s="32">
        <f t="shared" si="992"/>
        <v>0</v>
      </c>
      <c r="AY160" s="32">
        <f t="shared" si="992"/>
        <v>0</v>
      </c>
      <c r="AZ160" s="32">
        <f t="shared" si="993"/>
        <v>0</v>
      </c>
      <c r="BA160" s="32">
        <v>0</v>
      </c>
      <c r="BB160" s="61">
        <v>0</v>
      </c>
      <c r="BC160" s="61">
        <v>0</v>
      </c>
      <c r="BD160" s="32">
        <f t="shared" si="994"/>
        <v>0</v>
      </c>
      <c r="BE160" s="32">
        <v>0</v>
      </c>
      <c r="BF160" s="61">
        <v>0</v>
      </c>
      <c r="BG160" s="61">
        <v>0</v>
      </c>
      <c r="BH160" s="32">
        <f t="shared" si="995"/>
        <v>0</v>
      </c>
      <c r="BI160" s="32">
        <v>0</v>
      </c>
      <c r="BJ160" s="61">
        <v>0</v>
      </c>
      <c r="BK160" s="61">
        <v>0</v>
      </c>
      <c r="BL160" s="32">
        <f t="shared" si="996"/>
        <v>0</v>
      </c>
      <c r="BM160" s="32">
        <f t="shared" si="997"/>
        <v>0</v>
      </c>
      <c r="BN160" s="32">
        <f t="shared" si="997"/>
        <v>0</v>
      </c>
      <c r="BO160" s="32">
        <f t="shared" si="997"/>
        <v>0</v>
      </c>
      <c r="BP160" s="32">
        <f t="shared" si="998"/>
        <v>0</v>
      </c>
      <c r="BQ160" s="32">
        <f t="shared" si="999"/>
        <v>0</v>
      </c>
      <c r="BR160" s="32">
        <f t="shared" si="999"/>
        <v>0</v>
      </c>
      <c r="BS160" s="32">
        <f t="shared" si="999"/>
        <v>0</v>
      </c>
    </row>
    <row r="161" spans="1:71" s="3" customFormat="1" ht="15" customHeight="1" x14ac:dyDescent="0.25">
      <c r="A161" s="36"/>
      <c r="B161" s="34"/>
      <c r="C161" s="35" t="s">
        <v>51</v>
      </c>
      <c r="D161" s="32">
        <f t="shared" si="979"/>
        <v>11569</v>
      </c>
      <c r="E161" s="32">
        <v>6582</v>
      </c>
      <c r="F161" s="61">
        <v>4987</v>
      </c>
      <c r="G161" s="61">
        <v>0</v>
      </c>
      <c r="H161" s="32">
        <f t="shared" si="980"/>
        <v>8088</v>
      </c>
      <c r="I161" s="32">
        <v>3925</v>
      </c>
      <c r="J161" s="61">
        <v>4163</v>
      </c>
      <c r="K161" s="61">
        <v>0</v>
      </c>
      <c r="L161" s="32">
        <f t="shared" si="981"/>
        <v>9384</v>
      </c>
      <c r="M161" s="32">
        <v>4557</v>
      </c>
      <c r="N161" s="61">
        <v>4827</v>
      </c>
      <c r="O161" s="61">
        <v>0</v>
      </c>
      <c r="P161" s="32">
        <f t="shared" si="966"/>
        <v>29041</v>
      </c>
      <c r="Q161" s="32">
        <f t="shared" si="982"/>
        <v>15064</v>
      </c>
      <c r="R161" s="32">
        <f t="shared" si="982"/>
        <v>13977</v>
      </c>
      <c r="S161" s="32">
        <f t="shared" si="982"/>
        <v>0</v>
      </c>
      <c r="T161" s="32">
        <f t="shared" si="983"/>
        <v>12638</v>
      </c>
      <c r="U161" s="32">
        <v>5566</v>
      </c>
      <c r="V161" s="61">
        <v>7072</v>
      </c>
      <c r="W161" s="61">
        <v>0</v>
      </c>
      <c r="X161" s="32">
        <f t="shared" si="984"/>
        <v>12491</v>
      </c>
      <c r="Y161" s="32">
        <v>5966</v>
      </c>
      <c r="Z161" s="61">
        <v>6525</v>
      </c>
      <c r="AA161" s="61">
        <v>0</v>
      </c>
      <c r="AB161" s="32">
        <f t="shared" si="985"/>
        <v>9515</v>
      </c>
      <c r="AC161" s="32">
        <v>4445</v>
      </c>
      <c r="AD161" s="61">
        <v>5070</v>
      </c>
      <c r="AE161" s="61">
        <v>0</v>
      </c>
      <c r="AF161" s="32">
        <f t="shared" si="986"/>
        <v>34644</v>
      </c>
      <c r="AG161" s="32">
        <f t="shared" si="987"/>
        <v>15977</v>
      </c>
      <c r="AH161" s="32">
        <f t="shared" si="987"/>
        <v>18667</v>
      </c>
      <c r="AI161" s="32">
        <f t="shared" si="987"/>
        <v>0</v>
      </c>
      <c r="AJ161" s="32">
        <f t="shared" si="988"/>
        <v>14941</v>
      </c>
      <c r="AK161" s="32">
        <v>6564</v>
      </c>
      <c r="AL161" s="61">
        <v>8377</v>
      </c>
      <c r="AM161" s="61">
        <v>0</v>
      </c>
      <c r="AN161" s="32">
        <f t="shared" si="989"/>
        <v>16458</v>
      </c>
      <c r="AO161" s="32">
        <v>7757</v>
      </c>
      <c r="AP161" s="61">
        <v>8701</v>
      </c>
      <c r="AQ161" s="61">
        <v>0</v>
      </c>
      <c r="AR161" s="32">
        <f t="shared" si="990"/>
        <v>10656</v>
      </c>
      <c r="AS161" s="32">
        <v>5313</v>
      </c>
      <c r="AT161" s="61">
        <v>5343</v>
      </c>
      <c r="AU161" s="61">
        <v>0</v>
      </c>
      <c r="AV161" s="32">
        <f t="shared" si="991"/>
        <v>42055</v>
      </c>
      <c r="AW161" s="32">
        <f t="shared" si="992"/>
        <v>19634</v>
      </c>
      <c r="AX161" s="32">
        <f t="shared" si="992"/>
        <v>22421</v>
      </c>
      <c r="AY161" s="32">
        <f t="shared" si="992"/>
        <v>0</v>
      </c>
      <c r="AZ161" s="32">
        <f t="shared" si="993"/>
        <v>11783</v>
      </c>
      <c r="BA161" s="32">
        <v>5247</v>
      </c>
      <c r="BB161" s="61">
        <v>6536</v>
      </c>
      <c r="BC161" s="61">
        <v>0</v>
      </c>
      <c r="BD161" s="32">
        <f t="shared" si="994"/>
        <v>11467</v>
      </c>
      <c r="BE161" s="32">
        <v>6112</v>
      </c>
      <c r="BF161" s="61">
        <v>5355</v>
      </c>
      <c r="BG161" s="61">
        <v>0</v>
      </c>
      <c r="BH161" s="32">
        <f t="shared" si="995"/>
        <v>21451</v>
      </c>
      <c r="BI161" s="32">
        <v>8270</v>
      </c>
      <c r="BJ161" s="61">
        <v>13181</v>
      </c>
      <c r="BK161" s="61">
        <v>0</v>
      </c>
      <c r="BL161" s="32">
        <f t="shared" si="996"/>
        <v>44701</v>
      </c>
      <c r="BM161" s="32">
        <f t="shared" si="997"/>
        <v>19629</v>
      </c>
      <c r="BN161" s="32">
        <f t="shared" si="997"/>
        <v>25072</v>
      </c>
      <c r="BO161" s="32">
        <f t="shared" si="997"/>
        <v>0</v>
      </c>
      <c r="BP161" s="32">
        <f t="shared" si="998"/>
        <v>150441</v>
      </c>
      <c r="BQ161" s="32">
        <f t="shared" si="999"/>
        <v>70304</v>
      </c>
      <c r="BR161" s="32">
        <f t="shared" si="999"/>
        <v>80137</v>
      </c>
      <c r="BS161" s="32">
        <f t="shared" si="999"/>
        <v>0</v>
      </c>
    </row>
    <row r="162" spans="1:71" s="3" customFormat="1" ht="15" customHeight="1" x14ac:dyDescent="0.25">
      <c r="A162" s="36"/>
      <c r="B162" s="34"/>
      <c r="C162" s="35" t="s">
        <v>26</v>
      </c>
      <c r="D162" s="32">
        <f t="shared" si="979"/>
        <v>0</v>
      </c>
      <c r="E162" s="32">
        <v>0</v>
      </c>
      <c r="F162" s="61">
        <v>0</v>
      </c>
      <c r="G162" s="61">
        <v>0</v>
      </c>
      <c r="H162" s="32">
        <f t="shared" si="980"/>
        <v>0</v>
      </c>
      <c r="I162" s="32">
        <v>0</v>
      </c>
      <c r="J162" s="61">
        <v>0</v>
      </c>
      <c r="K162" s="61">
        <v>0</v>
      </c>
      <c r="L162" s="32">
        <f t="shared" si="981"/>
        <v>0</v>
      </c>
      <c r="M162" s="32">
        <v>0</v>
      </c>
      <c r="N162" s="61">
        <v>0</v>
      </c>
      <c r="O162" s="61">
        <v>0</v>
      </c>
      <c r="P162" s="32">
        <f t="shared" si="966"/>
        <v>0</v>
      </c>
      <c r="Q162" s="32">
        <f t="shared" si="982"/>
        <v>0</v>
      </c>
      <c r="R162" s="32">
        <f t="shared" si="982"/>
        <v>0</v>
      </c>
      <c r="S162" s="32">
        <f t="shared" si="982"/>
        <v>0</v>
      </c>
      <c r="T162" s="32">
        <f t="shared" si="983"/>
        <v>0</v>
      </c>
      <c r="U162" s="32">
        <v>0</v>
      </c>
      <c r="V162" s="61">
        <v>0</v>
      </c>
      <c r="W162" s="61">
        <v>0</v>
      </c>
      <c r="X162" s="32">
        <f t="shared" si="984"/>
        <v>0</v>
      </c>
      <c r="Y162" s="32">
        <v>0</v>
      </c>
      <c r="Z162" s="61">
        <v>0</v>
      </c>
      <c r="AA162" s="61">
        <v>0</v>
      </c>
      <c r="AB162" s="32">
        <f t="shared" si="985"/>
        <v>0</v>
      </c>
      <c r="AC162" s="32">
        <v>0</v>
      </c>
      <c r="AD162" s="61">
        <v>0</v>
      </c>
      <c r="AE162" s="61">
        <v>0</v>
      </c>
      <c r="AF162" s="32">
        <f t="shared" si="986"/>
        <v>0</v>
      </c>
      <c r="AG162" s="32">
        <f t="shared" si="987"/>
        <v>0</v>
      </c>
      <c r="AH162" s="32">
        <f t="shared" si="987"/>
        <v>0</v>
      </c>
      <c r="AI162" s="32">
        <f t="shared" si="987"/>
        <v>0</v>
      </c>
      <c r="AJ162" s="32">
        <f t="shared" si="988"/>
        <v>0</v>
      </c>
      <c r="AK162" s="32">
        <v>0</v>
      </c>
      <c r="AL162" s="61">
        <v>0</v>
      </c>
      <c r="AM162" s="61">
        <v>0</v>
      </c>
      <c r="AN162" s="32">
        <f t="shared" si="989"/>
        <v>0</v>
      </c>
      <c r="AO162" s="32">
        <v>0</v>
      </c>
      <c r="AP162" s="61">
        <v>0</v>
      </c>
      <c r="AQ162" s="61">
        <v>0</v>
      </c>
      <c r="AR162" s="32">
        <f t="shared" si="990"/>
        <v>0</v>
      </c>
      <c r="AS162" s="32">
        <v>0</v>
      </c>
      <c r="AT162" s="61">
        <v>0</v>
      </c>
      <c r="AU162" s="61">
        <v>0</v>
      </c>
      <c r="AV162" s="32">
        <f t="shared" si="991"/>
        <v>0</v>
      </c>
      <c r="AW162" s="32">
        <f t="shared" si="992"/>
        <v>0</v>
      </c>
      <c r="AX162" s="32">
        <f t="shared" si="992"/>
        <v>0</v>
      </c>
      <c r="AY162" s="32">
        <f t="shared" si="992"/>
        <v>0</v>
      </c>
      <c r="AZ162" s="32">
        <f t="shared" si="993"/>
        <v>0</v>
      </c>
      <c r="BA162" s="32">
        <v>0</v>
      </c>
      <c r="BB162" s="61">
        <v>0</v>
      </c>
      <c r="BC162" s="61">
        <v>0</v>
      </c>
      <c r="BD162" s="32">
        <f t="shared" si="994"/>
        <v>0</v>
      </c>
      <c r="BE162" s="32">
        <v>0</v>
      </c>
      <c r="BF162" s="61">
        <v>0</v>
      </c>
      <c r="BG162" s="61">
        <v>0</v>
      </c>
      <c r="BH162" s="32">
        <f t="shared" si="995"/>
        <v>0</v>
      </c>
      <c r="BI162" s="32">
        <v>0</v>
      </c>
      <c r="BJ162" s="61">
        <v>0</v>
      </c>
      <c r="BK162" s="61">
        <v>0</v>
      </c>
      <c r="BL162" s="32">
        <f t="shared" si="996"/>
        <v>0</v>
      </c>
      <c r="BM162" s="32">
        <f t="shared" si="997"/>
        <v>0</v>
      </c>
      <c r="BN162" s="32">
        <f t="shared" si="997"/>
        <v>0</v>
      </c>
      <c r="BO162" s="32">
        <f t="shared" si="997"/>
        <v>0</v>
      </c>
      <c r="BP162" s="32">
        <f t="shared" si="998"/>
        <v>0</v>
      </c>
      <c r="BQ162" s="32">
        <f t="shared" si="999"/>
        <v>0</v>
      </c>
      <c r="BR162" s="32">
        <f t="shared" si="999"/>
        <v>0</v>
      </c>
      <c r="BS162" s="32">
        <f t="shared" si="999"/>
        <v>0</v>
      </c>
    </row>
    <row r="163" spans="1:71" s="3" customFormat="1" ht="15" customHeight="1" x14ac:dyDescent="0.25">
      <c r="A163" s="36"/>
      <c r="B163" s="34"/>
      <c r="C163" s="3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1:71" s="3" customFormat="1" ht="15" customHeight="1" x14ac:dyDescent="0.25">
      <c r="A164" s="33"/>
      <c r="B164" s="34" t="s">
        <v>141</v>
      </c>
      <c r="C164" s="35"/>
      <c r="D164" s="32">
        <f t="shared" ref="D164:D165" si="1000">SUM(E164:G164)</f>
        <v>182653</v>
      </c>
      <c r="E164" s="32">
        <f>E165+E168+E169+E170+E171</f>
        <v>95555</v>
      </c>
      <c r="F164" s="32">
        <f>F165+F168+F169+F170+F171</f>
        <v>87098</v>
      </c>
      <c r="G164" s="32">
        <f>G165+G168+G169+G170+G171</f>
        <v>0</v>
      </c>
      <c r="H164" s="32">
        <f t="shared" ref="H164:H165" si="1001">SUM(I164:K164)</f>
        <v>113925</v>
      </c>
      <c r="I164" s="32">
        <f>I165+I168+I169+I170+I171</f>
        <v>57733</v>
      </c>
      <c r="J164" s="32">
        <f>J165+J168+J169+J170+J171</f>
        <v>56192</v>
      </c>
      <c r="K164" s="32">
        <f>K165+K168+K169+K170+K171</f>
        <v>0</v>
      </c>
      <c r="L164" s="32">
        <f t="shared" ref="L164:L165" si="1002">SUM(M164:O164)</f>
        <v>128318</v>
      </c>
      <c r="M164" s="32">
        <f>M165+M168+M169+M170+M171</f>
        <v>64236</v>
      </c>
      <c r="N164" s="32">
        <f>N165+N168+N169+N170+N171</f>
        <v>64082</v>
      </c>
      <c r="O164" s="32">
        <f>O165+O168+O169+O170+O171</f>
        <v>0</v>
      </c>
      <c r="P164" s="32">
        <f t="shared" ref="P164:P165" si="1003">SUM(Q164:S164)</f>
        <v>424896</v>
      </c>
      <c r="Q164" s="32">
        <f>Q165+Q168+Q169+Q170+Q171</f>
        <v>217524</v>
      </c>
      <c r="R164" s="32">
        <f>R165+R168+R169+R170+R171</f>
        <v>207372</v>
      </c>
      <c r="S164" s="32">
        <f>S165+S168+S169+S170+S171</f>
        <v>0</v>
      </c>
      <c r="T164" s="32">
        <f t="shared" ref="T164:T165" si="1004">SUM(U164:W164)</f>
        <v>241509</v>
      </c>
      <c r="U164" s="32">
        <f>U165+U168+U169+U170+U171</f>
        <v>120502</v>
      </c>
      <c r="V164" s="32">
        <f>V165+V168+V169+V170+V171</f>
        <v>121007</v>
      </c>
      <c r="W164" s="32">
        <f>W165+W168+W169+W170+W171</f>
        <v>0</v>
      </c>
      <c r="X164" s="32">
        <f t="shared" ref="X164:X165" si="1005">SUM(Y164:AA164)</f>
        <v>169202</v>
      </c>
      <c r="Y164" s="32">
        <f>Y165+Y168+Y169+Y170+Y171</f>
        <v>85930</v>
      </c>
      <c r="Z164" s="32">
        <f>Z165+Z168+Z169+Z170+Z171</f>
        <v>83272</v>
      </c>
      <c r="AA164" s="32">
        <f>AA165+AA168+AA169+AA170+AA171</f>
        <v>0</v>
      </c>
      <c r="AB164" s="32">
        <f t="shared" ref="AB164:AB165" si="1006">SUM(AC164:AE164)</f>
        <v>140012</v>
      </c>
      <c r="AC164" s="32">
        <f>AC165+AC168+AC169+AC170+AC171</f>
        <v>71050</v>
      </c>
      <c r="AD164" s="32">
        <f>AD165+AD168+AD169+AD170+AD171</f>
        <v>68962</v>
      </c>
      <c r="AE164" s="32">
        <f>AE165+AE168+AE169+AE170+AE171</f>
        <v>0</v>
      </c>
      <c r="AF164" s="32">
        <f t="shared" ref="AF164:AF165" si="1007">SUM(AG164:AI164)</f>
        <v>550723</v>
      </c>
      <c r="AG164" s="32">
        <f>AG165+AG168+AG169+AG170+AG171</f>
        <v>277482</v>
      </c>
      <c r="AH164" s="32">
        <f>AH165+AH168+AH169+AH170+AH171</f>
        <v>273241</v>
      </c>
      <c r="AI164" s="32">
        <f>AI165+AI168+AI169+AI170+AI171</f>
        <v>0</v>
      </c>
      <c r="AJ164" s="32">
        <f t="shared" ref="AJ164:AJ165" si="1008">SUM(AK164:AM164)</f>
        <v>165680</v>
      </c>
      <c r="AK164" s="32">
        <f>AK165+AK168+AK169+AK170+AK171</f>
        <v>85894</v>
      </c>
      <c r="AL164" s="32">
        <f>AL165+AL168+AL169+AL170+AL171</f>
        <v>79786</v>
      </c>
      <c r="AM164" s="32">
        <f>AM165+AM168+AM169+AM170+AM171</f>
        <v>0</v>
      </c>
      <c r="AN164" s="32">
        <f t="shared" ref="AN164:AN165" si="1009">SUM(AO164:AQ164)</f>
        <v>179348</v>
      </c>
      <c r="AO164" s="32">
        <f>AO165+AO168+AO169+AO170+AO171</f>
        <v>91699</v>
      </c>
      <c r="AP164" s="32">
        <f>AP165+AP168+AP169+AP170+AP171</f>
        <v>87649</v>
      </c>
      <c r="AQ164" s="32">
        <f>AQ165+AQ168+AQ169+AQ170+AQ171</f>
        <v>0</v>
      </c>
      <c r="AR164" s="32">
        <f t="shared" ref="AR164:AR165" si="1010">SUM(AS164:AU164)</f>
        <v>131789</v>
      </c>
      <c r="AS164" s="32">
        <f>AS165+AS168+AS169+AS170+AS171</f>
        <v>66868</v>
      </c>
      <c r="AT164" s="32">
        <f>AT165+AT168+AT169+AT170+AT171</f>
        <v>64921</v>
      </c>
      <c r="AU164" s="32">
        <f>AU165+AU168+AU169+AU170+AU171</f>
        <v>0</v>
      </c>
      <c r="AV164" s="32">
        <f t="shared" ref="AV164:AV165" si="1011">SUM(AW164:AY164)</f>
        <v>476817</v>
      </c>
      <c r="AW164" s="32">
        <f>AW165+AW168+AW169+AW170+AW171</f>
        <v>244461</v>
      </c>
      <c r="AX164" s="32">
        <f>AX165+AX168+AX169+AX170+AX171</f>
        <v>232356</v>
      </c>
      <c r="AY164" s="32">
        <f>AY165+AY168+AY169+AY170+AY171</f>
        <v>0</v>
      </c>
      <c r="AZ164" s="32">
        <f t="shared" ref="AZ164:AZ165" si="1012">SUM(BA164:BC164)</f>
        <v>154059</v>
      </c>
      <c r="BA164" s="32">
        <f>BA165+BA168+BA169+BA170+BA171</f>
        <v>74125</v>
      </c>
      <c r="BB164" s="32">
        <f>BB165+BB168+BB169+BB170+BB171</f>
        <v>79934</v>
      </c>
      <c r="BC164" s="32">
        <f>BC165+BC168+BC169+BC170+BC171</f>
        <v>0</v>
      </c>
      <c r="BD164" s="32">
        <f t="shared" ref="BD164:BD165" si="1013">SUM(BE164:BG164)</f>
        <v>152364</v>
      </c>
      <c r="BE164" s="32">
        <f>BE165+BE168+BE169+BE170+BE171</f>
        <v>75885</v>
      </c>
      <c r="BF164" s="32">
        <f>BF165+BF168+BF169+BF170+BF171</f>
        <v>76479</v>
      </c>
      <c r="BG164" s="32">
        <f>BG165+BG168+BG169+BG170+BG171</f>
        <v>0</v>
      </c>
      <c r="BH164" s="32">
        <f t="shared" ref="BH164:BH165" si="1014">SUM(BI164:BK164)</f>
        <v>233870</v>
      </c>
      <c r="BI164" s="32">
        <f>BI165+BI168+BI169+BI170+BI171</f>
        <v>118977</v>
      </c>
      <c r="BJ164" s="32">
        <f>BJ165+BJ168+BJ169+BJ170+BJ171</f>
        <v>114893</v>
      </c>
      <c r="BK164" s="32">
        <f>BK165+BK168+BK169+BK170+BK171</f>
        <v>0</v>
      </c>
      <c r="BL164" s="32">
        <f t="shared" ref="BL164:BL165" si="1015">SUM(BM164:BO164)</f>
        <v>540293</v>
      </c>
      <c r="BM164" s="32">
        <f>BM165+BM168+BM169+BM170+BM171</f>
        <v>268987</v>
      </c>
      <c r="BN164" s="32">
        <f>BN165+BN168+BN169+BN170+BN171</f>
        <v>271306</v>
      </c>
      <c r="BO164" s="32">
        <f>BO165+BO168+BO169+BO170+BO171</f>
        <v>0</v>
      </c>
      <c r="BP164" s="32">
        <f t="shared" ref="BP164:BP165" si="1016">SUM(BQ164:BS164)</f>
        <v>1992729</v>
      </c>
      <c r="BQ164" s="32">
        <f>BQ165+BQ168+BQ169+BQ170+BQ171</f>
        <v>1008454</v>
      </c>
      <c r="BR164" s="32">
        <f>BR165+BR168+BR169+BR170+BR171</f>
        <v>984275</v>
      </c>
      <c r="BS164" s="32">
        <f>BS165+BS168+BS169+BS170+BS171</f>
        <v>0</v>
      </c>
    </row>
    <row r="165" spans="1:71" s="3" customFormat="1" ht="15" customHeight="1" x14ac:dyDescent="0.25">
      <c r="A165" s="36"/>
      <c r="B165" s="34"/>
      <c r="C165" s="35" t="s">
        <v>142</v>
      </c>
      <c r="D165" s="32">
        <f t="shared" si="1000"/>
        <v>99124</v>
      </c>
      <c r="E165" s="32">
        <f>SUM(E166:E167)</f>
        <v>59107</v>
      </c>
      <c r="F165" s="32">
        <f>SUM(F166:F167)</f>
        <v>40017</v>
      </c>
      <c r="G165" s="32">
        <f>SUM(G166:G167)</f>
        <v>0</v>
      </c>
      <c r="H165" s="32">
        <f t="shared" si="1001"/>
        <v>61429</v>
      </c>
      <c r="I165" s="32">
        <f t="shared" ref="I165:K165" si="1017">SUM(I166:I167)</f>
        <v>31633</v>
      </c>
      <c r="J165" s="32">
        <f t="shared" si="1017"/>
        <v>29796</v>
      </c>
      <c r="K165" s="32">
        <f t="shared" si="1017"/>
        <v>0</v>
      </c>
      <c r="L165" s="32">
        <f t="shared" si="1002"/>
        <v>69241</v>
      </c>
      <c r="M165" s="32">
        <f t="shared" ref="M165:O165" si="1018">SUM(M166:M167)</f>
        <v>34790</v>
      </c>
      <c r="N165" s="32">
        <f t="shared" si="1018"/>
        <v>34451</v>
      </c>
      <c r="O165" s="32">
        <f t="shared" si="1018"/>
        <v>0</v>
      </c>
      <c r="P165" s="32">
        <f t="shared" si="1003"/>
        <v>229794</v>
      </c>
      <c r="Q165" s="32">
        <f>SUM(Q166:Q167)</f>
        <v>125530</v>
      </c>
      <c r="R165" s="32">
        <f>SUM(R166:R167)</f>
        <v>104264</v>
      </c>
      <c r="S165" s="32">
        <f>SUM(S166:S167)</f>
        <v>0</v>
      </c>
      <c r="T165" s="32">
        <f t="shared" si="1004"/>
        <v>129238</v>
      </c>
      <c r="U165" s="32">
        <f t="shared" ref="U165:W165" si="1019">SUM(U166:U167)</f>
        <v>63071</v>
      </c>
      <c r="V165" s="32">
        <f t="shared" si="1019"/>
        <v>66167</v>
      </c>
      <c r="W165" s="32">
        <f t="shared" si="1019"/>
        <v>0</v>
      </c>
      <c r="X165" s="32">
        <f t="shared" si="1005"/>
        <v>92029</v>
      </c>
      <c r="Y165" s="32">
        <f t="shared" ref="Y165:AA165" si="1020">SUM(Y166:Y167)</f>
        <v>48683</v>
      </c>
      <c r="Z165" s="32">
        <f t="shared" si="1020"/>
        <v>43346</v>
      </c>
      <c r="AA165" s="32">
        <f t="shared" si="1020"/>
        <v>0</v>
      </c>
      <c r="AB165" s="32">
        <f t="shared" si="1006"/>
        <v>75312</v>
      </c>
      <c r="AC165" s="32">
        <f t="shared" ref="AC165:AE165" si="1021">SUM(AC166:AC167)</f>
        <v>39673</v>
      </c>
      <c r="AD165" s="32">
        <f t="shared" si="1021"/>
        <v>35639</v>
      </c>
      <c r="AE165" s="32">
        <f t="shared" si="1021"/>
        <v>0</v>
      </c>
      <c r="AF165" s="32">
        <f t="shared" si="1007"/>
        <v>296579</v>
      </c>
      <c r="AG165" s="32">
        <f t="shared" ref="AG165:AI165" si="1022">SUM(AG166:AG167)</f>
        <v>151427</v>
      </c>
      <c r="AH165" s="32">
        <f t="shared" si="1022"/>
        <v>145152</v>
      </c>
      <c r="AI165" s="32">
        <f t="shared" si="1022"/>
        <v>0</v>
      </c>
      <c r="AJ165" s="32">
        <f t="shared" si="1008"/>
        <v>91555</v>
      </c>
      <c r="AK165" s="32">
        <f t="shared" ref="AK165:AM165" si="1023">SUM(AK166:AK167)</f>
        <v>50379</v>
      </c>
      <c r="AL165" s="32">
        <f t="shared" si="1023"/>
        <v>41176</v>
      </c>
      <c r="AM165" s="32">
        <f t="shared" si="1023"/>
        <v>0</v>
      </c>
      <c r="AN165" s="32">
        <f t="shared" si="1009"/>
        <v>101953</v>
      </c>
      <c r="AO165" s="32">
        <f t="shared" ref="AO165:AQ165" si="1024">SUM(AO166:AO167)</f>
        <v>54832</v>
      </c>
      <c r="AP165" s="32">
        <f t="shared" si="1024"/>
        <v>47121</v>
      </c>
      <c r="AQ165" s="32">
        <f t="shared" si="1024"/>
        <v>0</v>
      </c>
      <c r="AR165" s="32">
        <f t="shared" si="1010"/>
        <v>73854</v>
      </c>
      <c r="AS165" s="32">
        <f t="shared" ref="AS165:AU165" si="1025">SUM(AS166:AS167)</f>
        <v>38897</v>
      </c>
      <c r="AT165" s="32">
        <f t="shared" si="1025"/>
        <v>34957</v>
      </c>
      <c r="AU165" s="32">
        <f t="shared" si="1025"/>
        <v>0</v>
      </c>
      <c r="AV165" s="32">
        <f t="shared" si="1011"/>
        <v>267362</v>
      </c>
      <c r="AW165" s="32">
        <f t="shared" ref="AW165:AY165" si="1026">SUM(AW166:AW167)</f>
        <v>144108</v>
      </c>
      <c r="AX165" s="32">
        <f t="shared" si="1026"/>
        <v>123254</v>
      </c>
      <c r="AY165" s="32">
        <f t="shared" si="1026"/>
        <v>0</v>
      </c>
      <c r="AZ165" s="32">
        <f t="shared" si="1012"/>
        <v>86272</v>
      </c>
      <c r="BA165" s="32">
        <f t="shared" ref="BA165:BC165" si="1027">SUM(BA166:BA167)</f>
        <v>37771</v>
      </c>
      <c r="BB165" s="32">
        <f t="shared" si="1027"/>
        <v>48501</v>
      </c>
      <c r="BC165" s="32">
        <f t="shared" si="1027"/>
        <v>0</v>
      </c>
      <c r="BD165" s="32">
        <f t="shared" si="1013"/>
        <v>83748</v>
      </c>
      <c r="BE165" s="32">
        <f t="shared" ref="BE165:BG165" si="1028">SUM(BE166:BE167)</f>
        <v>48631</v>
      </c>
      <c r="BF165" s="32">
        <f t="shared" si="1028"/>
        <v>35117</v>
      </c>
      <c r="BG165" s="32">
        <f t="shared" si="1028"/>
        <v>0</v>
      </c>
      <c r="BH165" s="32">
        <f t="shared" si="1014"/>
        <v>123761</v>
      </c>
      <c r="BI165" s="32">
        <f t="shared" ref="BI165:BK165" si="1029">SUM(BI166:BI167)</f>
        <v>57082</v>
      </c>
      <c r="BJ165" s="32">
        <f t="shared" si="1029"/>
        <v>66679</v>
      </c>
      <c r="BK165" s="32">
        <f t="shared" si="1029"/>
        <v>0</v>
      </c>
      <c r="BL165" s="32">
        <f t="shared" si="1015"/>
        <v>293781</v>
      </c>
      <c r="BM165" s="32">
        <f t="shared" ref="BM165:BO165" si="1030">SUM(BM166:BM167)</f>
        <v>143484</v>
      </c>
      <c r="BN165" s="32">
        <f t="shared" si="1030"/>
        <v>150297</v>
      </c>
      <c r="BO165" s="32">
        <f t="shared" si="1030"/>
        <v>0</v>
      </c>
      <c r="BP165" s="32">
        <f t="shared" si="1016"/>
        <v>1087516</v>
      </c>
      <c r="BQ165" s="32">
        <f>SUM(BQ166:BQ167)</f>
        <v>564549</v>
      </c>
      <c r="BR165" s="32">
        <f>SUM(BR166:BR167)</f>
        <v>522967</v>
      </c>
      <c r="BS165" s="32">
        <f>SUM(BS166:BS167)</f>
        <v>0</v>
      </c>
    </row>
    <row r="166" spans="1:71" s="3" customFormat="1" ht="15" customHeight="1" x14ac:dyDescent="0.25">
      <c r="A166" s="36"/>
      <c r="B166" s="34"/>
      <c r="C166" s="38" t="s">
        <v>143</v>
      </c>
      <c r="D166" s="32">
        <f t="shared" ref="D166:D171" si="1031">SUM(E166:G166)</f>
        <v>99124</v>
      </c>
      <c r="E166" s="32">
        <v>59107</v>
      </c>
      <c r="F166" s="61">
        <v>40017</v>
      </c>
      <c r="G166" s="61">
        <v>0</v>
      </c>
      <c r="H166" s="32">
        <f t="shared" ref="H166:H171" si="1032">SUM(I166:K166)</f>
        <v>61429</v>
      </c>
      <c r="I166" s="32">
        <v>31633</v>
      </c>
      <c r="J166" s="61">
        <v>29796</v>
      </c>
      <c r="K166" s="61">
        <v>0</v>
      </c>
      <c r="L166" s="32">
        <f t="shared" ref="L166:L171" si="1033">SUM(M166:O166)</f>
        <v>69241</v>
      </c>
      <c r="M166" s="32">
        <v>34790</v>
      </c>
      <c r="N166" s="61">
        <v>34451</v>
      </c>
      <c r="O166" s="61">
        <v>0</v>
      </c>
      <c r="P166" s="32">
        <f t="shared" ref="P166:P171" si="1034">SUM(Q166:S166)</f>
        <v>229794</v>
      </c>
      <c r="Q166" s="32">
        <f t="shared" ref="Q166:S171" si="1035">+E166+I166+M166</f>
        <v>125530</v>
      </c>
      <c r="R166" s="32">
        <f t="shared" si="1035"/>
        <v>104264</v>
      </c>
      <c r="S166" s="32">
        <f t="shared" si="1035"/>
        <v>0</v>
      </c>
      <c r="T166" s="32">
        <f t="shared" ref="T166:T171" si="1036">SUM(U166:W166)</f>
        <v>129238</v>
      </c>
      <c r="U166" s="32">
        <v>63071</v>
      </c>
      <c r="V166" s="61">
        <v>66167</v>
      </c>
      <c r="W166" s="61">
        <v>0</v>
      </c>
      <c r="X166" s="32">
        <f t="shared" ref="X166:X171" si="1037">SUM(Y166:AA166)</f>
        <v>92029</v>
      </c>
      <c r="Y166" s="32">
        <v>48683</v>
      </c>
      <c r="Z166" s="61">
        <v>43346</v>
      </c>
      <c r="AA166" s="61">
        <v>0</v>
      </c>
      <c r="AB166" s="32">
        <f t="shared" ref="AB166:AB171" si="1038">SUM(AC166:AE166)</f>
        <v>75312</v>
      </c>
      <c r="AC166" s="32">
        <v>39673</v>
      </c>
      <c r="AD166" s="61">
        <v>35639</v>
      </c>
      <c r="AE166" s="61">
        <v>0</v>
      </c>
      <c r="AF166" s="32">
        <f t="shared" ref="AF166:AF171" si="1039">SUM(AG166:AI166)</f>
        <v>296579</v>
      </c>
      <c r="AG166" s="32">
        <f t="shared" ref="AG166:AI171" si="1040">+U166+Y166+AC166</f>
        <v>151427</v>
      </c>
      <c r="AH166" s="32">
        <f t="shared" si="1040"/>
        <v>145152</v>
      </c>
      <c r="AI166" s="32">
        <f t="shared" si="1040"/>
        <v>0</v>
      </c>
      <c r="AJ166" s="32">
        <f t="shared" ref="AJ166:AJ171" si="1041">SUM(AK166:AM166)</f>
        <v>91555</v>
      </c>
      <c r="AK166" s="32">
        <v>50379</v>
      </c>
      <c r="AL166" s="61">
        <v>41176</v>
      </c>
      <c r="AM166" s="61">
        <v>0</v>
      </c>
      <c r="AN166" s="32">
        <f t="shared" ref="AN166:AN171" si="1042">SUM(AO166:AQ166)</f>
        <v>101953</v>
      </c>
      <c r="AO166" s="32">
        <v>54832</v>
      </c>
      <c r="AP166" s="61">
        <v>47121</v>
      </c>
      <c r="AQ166" s="61">
        <v>0</v>
      </c>
      <c r="AR166" s="32">
        <f t="shared" ref="AR166:AR171" si="1043">SUM(AS166:AU166)</f>
        <v>73854</v>
      </c>
      <c r="AS166" s="32">
        <v>38897</v>
      </c>
      <c r="AT166" s="61">
        <v>34957</v>
      </c>
      <c r="AU166" s="61">
        <v>0</v>
      </c>
      <c r="AV166" s="32">
        <f t="shared" ref="AV166:AV171" si="1044">SUM(AW166:AY166)</f>
        <v>267362</v>
      </c>
      <c r="AW166" s="32">
        <f t="shared" ref="AW166:AY171" si="1045">+AK166+AO166+AS166</f>
        <v>144108</v>
      </c>
      <c r="AX166" s="32">
        <f t="shared" si="1045"/>
        <v>123254</v>
      </c>
      <c r="AY166" s="32">
        <f t="shared" si="1045"/>
        <v>0</v>
      </c>
      <c r="AZ166" s="32">
        <f t="shared" ref="AZ166:AZ171" si="1046">SUM(BA166:BC166)</f>
        <v>86272</v>
      </c>
      <c r="BA166" s="32">
        <v>37771</v>
      </c>
      <c r="BB166" s="61">
        <v>48501</v>
      </c>
      <c r="BC166" s="61">
        <v>0</v>
      </c>
      <c r="BD166" s="32">
        <f t="shared" ref="BD166:BD171" si="1047">SUM(BE166:BG166)</f>
        <v>83748</v>
      </c>
      <c r="BE166" s="32">
        <v>48631</v>
      </c>
      <c r="BF166" s="61">
        <v>35117</v>
      </c>
      <c r="BG166" s="61">
        <v>0</v>
      </c>
      <c r="BH166" s="32">
        <f t="shared" ref="BH166:BH171" si="1048">SUM(BI166:BK166)</f>
        <v>123761</v>
      </c>
      <c r="BI166" s="32">
        <v>57082</v>
      </c>
      <c r="BJ166" s="61">
        <v>66679</v>
      </c>
      <c r="BK166" s="61">
        <v>0</v>
      </c>
      <c r="BL166" s="32">
        <f t="shared" ref="BL166:BL171" si="1049">SUM(BM166:BO166)</f>
        <v>293781</v>
      </c>
      <c r="BM166" s="32">
        <f t="shared" ref="BM166:BO171" si="1050">+BA166+BE166+BI166</f>
        <v>143484</v>
      </c>
      <c r="BN166" s="32">
        <f t="shared" si="1050"/>
        <v>150297</v>
      </c>
      <c r="BO166" s="32">
        <f t="shared" si="1050"/>
        <v>0</v>
      </c>
      <c r="BP166" s="32">
        <f t="shared" ref="BP166:BP171" si="1051">SUM(BQ166:BS166)</f>
        <v>1087516</v>
      </c>
      <c r="BQ166" s="32">
        <f t="shared" ref="BQ166:BS171" si="1052">+Q166+AG166+AW166+BM166</f>
        <v>564549</v>
      </c>
      <c r="BR166" s="32">
        <f t="shared" si="1052"/>
        <v>522967</v>
      </c>
      <c r="BS166" s="32">
        <f t="shared" si="1052"/>
        <v>0</v>
      </c>
    </row>
    <row r="167" spans="1:71" s="3" customFormat="1" ht="15" customHeight="1" x14ac:dyDescent="0.25">
      <c r="A167" s="36"/>
      <c r="B167" s="34"/>
      <c r="C167" s="38" t="s">
        <v>142</v>
      </c>
      <c r="D167" s="32">
        <f t="shared" si="1031"/>
        <v>0</v>
      </c>
      <c r="E167" s="32">
        <v>0</v>
      </c>
      <c r="F167" s="61">
        <v>0</v>
      </c>
      <c r="G167" s="61">
        <v>0</v>
      </c>
      <c r="H167" s="32">
        <f t="shared" si="1032"/>
        <v>0</v>
      </c>
      <c r="I167" s="32">
        <v>0</v>
      </c>
      <c r="J167" s="61">
        <v>0</v>
      </c>
      <c r="K167" s="61">
        <v>0</v>
      </c>
      <c r="L167" s="32">
        <f t="shared" si="1033"/>
        <v>0</v>
      </c>
      <c r="M167" s="32">
        <v>0</v>
      </c>
      <c r="N167" s="61">
        <v>0</v>
      </c>
      <c r="O167" s="61">
        <v>0</v>
      </c>
      <c r="P167" s="32">
        <f t="shared" si="1034"/>
        <v>0</v>
      </c>
      <c r="Q167" s="32">
        <f t="shared" si="1035"/>
        <v>0</v>
      </c>
      <c r="R167" s="32">
        <f t="shared" si="1035"/>
        <v>0</v>
      </c>
      <c r="S167" s="32">
        <f t="shared" si="1035"/>
        <v>0</v>
      </c>
      <c r="T167" s="32">
        <f t="shared" si="1036"/>
        <v>0</v>
      </c>
      <c r="U167" s="32">
        <v>0</v>
      </c>
      <c r="V167" s="61">
        <v>0</v>
      </c>
      <c r="W167" s="61">
        <v>0</v>
      </c>
      <c r="X167" s="32">
        <f t="shared" si="1037"/>
        <v>0</v>
      </c>
      <c r="Y167" s="32">
        <v>0</v>
      </c>
      <c r="Z167" s="61">
        <v>0</v>
      </c>
      <c r="AA167" s="61">
        <v>0</v>
      </c>
      <c r="AB167" s="32">
        <f t="shared" si="1038"/>
        <v>0</v>
      </c>
      <c r="AC167" s="32">
        <v>0</v>
      </c>
      <c r="AD167" s="61">
        <v>0</v>
      </c>
      <c r="AE167" s="61">
        <v>0</v>
      </c>
      <c r="AF167" s="32">
        <f t="shared" si="1039"/>
        <v>0</v>
      </c>
      <c r="AG167" s="32">
        <f t="shared" si="1040"/>
        <v>0</v>
      </c>
      <c r="AH167" s="32">
        <f t="shared" si="1040"/>
        <v>0</v>
      </c>
      <c r="AI167" s="32">
        <f t="shared" si="1040"/>
        <v>0</v>
      </c>
      <c r="AJ167" s="32">
        <f t="shared" si="1041"/>
        <v>0</v>
      </c>
      <c r="AK167" s="32">
        <v>0</v>
      </c>
      <c r="AL167" s="61">
        <v>0</v>
      </c>
      <c r="AM167" s="61">
        <v>0</v>
      </c>
      <c r="AN167" s="32">
        <f t="shared" si="1042"/>
        <v>0</v>
      </c>
      <c r="AO167" s="32">
        <v>0</v>
      </c>
      <c r="AP167" s="61">
        <v>0</v>
      </c>
      <c r="AQ167" s="61">
        <v>0</v>
      </c>
      <c r="AR167" s="32">
        <f t="shared" si="1043"/>
        <v>0</v>
      </c>
      <c r="AS167" s="32">
        <v>0</v>
      </c>
      <c r="AT167" s="61">
        <v>0</v>
      </c>
      <c r="AU167" s="61">
        <v>0</v>
      </c>
      <c r="AV167" s="32">
        <f t="shared" si="1044"/>
        <v>0</v>
      </c>
      <c r="AW167" s="32">
        <f t="shared" si="1045"/>
        <v>0</v>
      </c>
      <c r="AX167" s="32">
        <f t="shared" si="1045"/>
        <v>0</v>
      </c>
      <c r="AY167" s="32">
        <f t="shared" si="1045"/>
        <v>0</v>
      </c>
      <c r="AZ167" s="32">
        <f t="shared" si="1046"/>
        <v>0</v>
      </c>
      <c r="BA167" s="32">
        <v>0</v>
      </c>
      <c r="BB167" s="61">
        <v>0</v>
      </c>
      <c r="BC167" s="61">
        <v>0</v>
      </c>
      <c r="BD167" s="32">
        <f t="shared" si="1047"/>
        <v>0</v>
      </c>
      <c r="BE167" s="32">
        <v>0</v>
      </c>
      <c r="BF167" s="61">
        <v>0</v>
      </c>
      <c r="BG167" s="61">
        <v>0</v>
      </c>
      <c r="BH167" s="32">
        <f t="shared" si="1048"/>
        <v>0</v>
      </c>
      <c r="BI167" s="32">
        <v>0</v>
      </c>
      <c r="BJ167" s="61">
        <v>0</v>
      </c>
      <c r="BK167" s="61">
        <v>0</v>
      </c>
      <c r="BL167" s="32">
        <f t="shared" si="1049"/>
        <v>0</v>
      </c>
      <c r="BM167" s="32">
        <f t="shared" si="1050"/>
        <v>0</v>
      </c>
      <c r="BN167" s="32">
        <f t="shared" si="1050"/>
        <v>0</v>
      </c>
      <c r="BO167" s="32">
        <f t="shared" si="1050"/>
        <v>0</v>
      </c>
      <c r="BP167" s="32">
        <f t="shared" si="1051"/>
        <v>0</v>
      </c>
      <c r="BQ167" s="32">
        <f t="shared" si="1052"/>
        <v>0</v>
      </c>
      <c r="BR167" s="32">
        <f t="shared" si="1052"/>
        <v>0</v>
      </c>
      <c r="BS167" s="32">
        <f t="shared" si="1052"/>
        <v>0</v>
      </c>
    </row>
    <row r="168" spans="1:71" s="3" customFormat="1" ht="15" customHeight="1" x14ac:dyDescent="0.25">
      <c r="A168" s="36"/>
      <c r="B168" s="34"/>
      <c r="C168" s="35" t="s">
        <v>144</v>
      </c>
      <c r="D168" s="32">
        <f t="shared" si="1031"/>
        <v>75065</v>
      </c>
      <c r="E168" s="32">
        <v>30945</v>
      </c>
      <c r="F168" s="61">
        <v>44120</v>
      </c>
      <c r="G168" s="61">
        <v>0</v>
      </c>
      <c r="H168" s="32">
        <f t="shared" si="1032"/>
        <v>47118</v>
      </c>
      <c r="I168" s="32">
        <v>23223</v>
      </c>
      <c r="J168" s="61">
        <v>23895</v>
      </c>
      <c r="K168" s="61">
        <v>0</v>
      </c>
      <c r="L168" s="32">
        <f t="shared" si="1033"/>
        <v>53424</v>
      </c>
      <c r="M168" s="32">
        <v>26481</v>
      </c>
      <c r="N168" s="61">
        <v>26943</v>
      </c>
      <c r="O168" s="61">
        <v>0</v>
      </c>
      <c r="P168" s="32">
        <f t="shared" si="1034"/>
        <v>175607</v>
      </c>
      <c r="Q168" s="32">
        <f t="shared" si="1035"/>
        <v>80649</v>
      </c>
      <c r="R168" s="32">
        <f t="shared" si="1035"/>
        <v>94958</v>
      </c>
      <c r="S168" s="32">
        <f t="shared" si="1035"/>
        <v>0</v>
      </c>
      <c r="T168" s="32">
        <f t="shared" si="1036"/>
        <v>103368</v>
      </c>
      <c r="U168" s="32">
        <v>53539</v>
      </c>
      <c r="V168" s="61">
        <v>49829</v>
      </c>
      <c r="W168" s="61">
        <v>0</v>
      </c>
      <c r="X168" s="32">
        <f t="shared" si="1037"/>
        <v>71726</v>
      </c>
      <c r="Y168" s="32">
        <v>34107</v>
      </c>
      <c r="Z168" s="61">
        <v>37619</v>
      </c>
      <c r="AA168" s="61">
        <v>0</v>
      </c>
      <c r="AB168" s="32">
        <f t="shared" si="1038"/>
        <v>60513</v>
      </c>
      <c r="AC168" s="32">
        <v>29054</v>
      </c>
      <c r="AD168" s="61">
        <v>31459</v>
      </c>
      <c r="AE168" s="61">
        <v>0</v>
      </c>
      <c r="AF168" s="32">
        <f t="shared" si="1039"/>
        <v>235607</v>
      </c>
      <c r="AG168" s="32">
        <f t="shared" si="1040"/>
        <v>116700</v>
      </c>
      <c r="AH168" s="32">
        <f t="shared" si="1040"/>
        <v>118907</v>
      </c>
      <c r="AI168" s="32">
        <f t="shared" si="1040"/>
        <v>0</v>
      </c>
      <c r="AJ168" s="32">
        <f t="shared" si="1041"/>
        <v>68558</v>
      </c>
      <c r="AK168" s="32">
        <v>32029</v>
      </c>
      <c r="AL168" s="61">
        <v>36529</v>
      </c>
      <c r="AM168" s="61">
        <v>0</v>
      </c>
      <c r="AN168" s="32">
        <f t="shared" si="1042"/>
        <v>77048</v>
      </c>
      <c r="AO168" s="32">
        <v>36838</v>
      </c>
      <c r="AP168" s="61">
        <v>40210</v>
      </c>
      <c r="AQ168" s="61">
        <v>0</v>
      </c>
      <c r="AR168" s="32">
        <f t="shared" si="1043"/>
        <v>55141</v>
      </c>
      <c r="AS168" s="32">
        <v>26607</v>
      </c>
      <c r="AT168" s="61">
        <v>28534</v>
      </c>
      <c r="AU168" s="61">
        <v>0</v>
      </c>
      <c r="AV168" s="32">
        <f t="shared" si="1044"/>
        <v>200747</v>
      </c>
      <c r="AW168" s="32">
        <f t="shared" si="1045"/>
        <v>95474</v>
      </c>
      <c r="AX168" s="32">
        <f t="shared" si="1045"/>
        <v>105273</v>
      </c>
      <c r="AY168" s="32">
        <f t="shared" si="1045"/>
        <v>0</v>
      </c>
      <c r="AZ168" s="32">
        <f t="shared" si="1046"/>
        <v>65211</v>
      </c>
      <c r="BA168" s="32">
        <v>35614</v>
      </c>
      <c r="BB168" s="61">
        <v>29597</v>
      </c>
      <c r="BC168" s="61">
        <v>0</v>
      </c>
      <c r="BD168" s="32">
        <f t="shared" si="1047"/>
        <v>68221</v>
      </c>
      <c r="BE168" s="32">
        <v>27123</v>
      </c>
      <c r="BF168" s="61">
        <v>41098</v>
      </c>
      <c r="BG168" s="61">
        <v>0</v>
      </c>
      <c r="BH168" s="32">
        <f t="shared" si="1048"/>
        <v>101552</v>
      </c>
      <c r="BI168" s="32">
        <v>57474</v>
      </c>
      <c r="BJ168" s="61">
        <v>44078</v>
      </c>
      <c r="BK168" s="61">
        <v>0</v>
      </c>
      <c r="BL168" s="32">
        <f t="shared" si="1049"/>
        <v>234984</v>
      </c>
      <c r="BM168" s="32">
        <f t="shared" si="1050"/>
        <v>120211</v>
      </c>
      <c r="BN168" s="32">
        <f t="shared" si="1050"/>
        <v>114773</v>
      </c>
      <c r="BO168" s="32">
        <f t="shared" si="1050"/>
        <v>0</v>
      </c>
      <c r="BP168" s="32">
        <f t="shared" si="1051"/>
        <v>846945</v>
      </c>
      <c r="BQ168" s="32">
        <f t="shared" si="1052"/>
        <v>413034</v>
      </c>
      <c r="BR168" s="32">
        <f t="shared" si="1052"/>
        <v>433911</v>
      </c>
      <c r="BS168" s="32">
        <f t="shared" si="1052"/>
        <v>0</v>
      </c>
    </row>
    <row r="169" spans="1:71" s="3" customFormat="1" ht="15" customHeight="1" x14ac:dyDescent="0.25">
      <c r="A169" s="36"/>
      <c r="B169" s="34"/>
      <c r="C169" s="35" t="s">
        <v>145</v>
      </c>
      <c r="D169" s="32">
        <f t="shared" si="1031"/>
        <v>596</v>
      </c>
      <c r="E169" s="32">
        <v>483</v>
      </c>
      <c r="F169" s="61">
        <v>113</v>
      </c>
      <c r="G169" s="61">
        <v>0</v>
      </c>
      <c r="H169" s="32">
        <f t="shared" si="1032"/>
        <v>446</v>
      </c>
      <c r="I169" s="32">
        <v>17</v>
      </c>
      <c r="J169" s="61">
        <v>429</v>
      </c>
      <c r="K169" s="61">
        <v>0</v>
      </c>
      <c r="L169" s="32">
        <f t="shared" si="1033"/>
        <v>458</v>
      </c>
      <c r="M169" s="32">
        <v>31</v>
      </c>
      <c r="N169" s="61">
        <v>427</v>
      </c>
      <c r="O169" s="61">
        <v>0</v>
      </c>
      <c r="P169" s="32">
        <f t="shared" si="1034"/>
        <v>1500</v>
      </c>
      <c r="Q169" s="32">
        <f t="shared" si="1035"/>
        <v>531</v>
      </c>
      <c r="R169" s="32">
        <f t="shared" si="1035"/>
        <v>969</v>
      </c>
      <c r="S169" s="32">
        <f t="shared" si="1035"/>
        <v>0</v>
      </c>
      <c r="T169" s="32">
        <f t="shared" si="1036"/>
        <v>3490</v>
      </c>
      <c r="U169" s="32">
        <v>829</v>
      </c>
      <c r="V169" s="61">
        <v>2661</v>
      </c>
      <c r="W169" s="61">
        <v>0</v>
      </c>
      <c r="X169" s="32">
        <f t="shared" si="1037"/>
        <v>693</v>
      </c>
      <c r="Y169" s="32">
        <v>73</v>
      </c>
      <c r="Z169" s="61">
        <v>620</v>
      </c>
      <c r="AA169" s="61">
        <v>0</v>
      </c>
      <c r="AB169" s="32">
        <f t="shared" si="1038"/>
        <v>692</v>
      </c>
      <c r="AC169" s="32">
        <v>32</v>
      </c>
      <c r="AD169" s="61">
        <v>660</v>
      </c>
      <c r="AE169" s="61">
        <v>0</v>
      </c>
      <c r="AF169" s="32">
        <f t="shared" si="1039"/>
        <v>4875</v>
      </c>
      <c r="AG169" s="32">
        <f t="shared" si="1040"/>
        <v>934</v>
      </c>
      <c r="AH169" s="32">
        <f t="shared" si="1040"/>
        <v>3941</v>
      </c>
      <c r="AI169" s="32">
        <f t="shared" si="1040"/>
        <v>0</v>
      </c>
      <c r="AJ169" s="32">
        <f t="shared" si="1041"/>
        <v>359</v>
      </c>
      <c r="AK169" s="32">
        <v>13</v>
      </c>
      <c r="AL169" s="61">
        <v>346</v>
      </c>
      <c r="AM169" s="61">
        <v>0</v>
      </c>
      <c r="AN169" s="32">
        <f t="shared" si="1042"/>
        <v>347</v>
      </c>
      <c r="AO169" s="32">
        <v>29</v>
      </c>
      <c r="AP169" s="61">
        <v>318</v>
      </c>
      <c r="AQ169" s="61">
        <v>0</v>
      </c>
      <c r="AR169" s="32">
        <f t="shared" si="1043"/>
        <v>122</v>
      </c>
      <c r="AS169" s="32">
        <v>0</v>
      </c>
      <c r="AT169" s="61">
        <v>122</v>
      </c>
      <c r="AU169" s="61">
        <v>0</v>
      </c>
      <c r="AV169" s="32">
        <f t="shared" si="1044"/>
        <v>828</v>
      </c>
      <c r="AW169" s="32">
        <f t="shared" si="1045"/>
        <v>42</v>
      </c>
      <c r="AX169" s="32">
        <f t="shared" si="1045"/>
        <v>786</v>
      </c>
      <c r="AY169" s="32">
        <f t="shared" si="1045"/>
        <v>0</v>
      </c>
      <c r="AZ169" s="32">
        <f t="shared" si="1046"/>
        <v>468</v>
      </c>
      <c r="BA169" s="32">
        <v>16</v>
      </c>
      <c r="BB169" s="61">
        <v>452</v>
      </c>
      <c r="BC169" s="61">
        <v>0</v>
      </c>
      <c r="BD169" s="32">
        <f t="shared" si="1047"/>
        <v>318</v>
      </c>
      <c r="BE169" s="32">
        <v>54</v>
      </c>
      <c r="BF169" s="61">
        <v>264</v>
      </c>
      <c r="BG169" s="61">
        <v>0</v>
      </c>
      <c r="BH169" s="32">
        <f t="shared" si="1048"/>
        <v>696</v>
      </c>
      <c r="BI169" s="32">
        <v>178</v>
      </c>
      <c r="BJ169" s="61">
        <v>518</v>
      </c>
      <c r="BK169" s="61">
        <v>0</v>
      </c>
      <c r="BL169" s="32">
        <f t="shared" si="1049"/>
        <v>1482</v>
      </c>
      <c r="BM169" s="32">
        <f t="shared" si="1050"/>
        <v>248</v>
      </c>
      <c r="BN169" s="32">
        <f t="shared" si="1050"/>
        <v>1234</v>
      </c>
      <c r="BO169" s="32">
        <f t="shared" si="1050"/>
        <v>0</v>
      </c>
      <c r="BP169" s="32">
        <f t="shared" si="1051"/>
        <v>8685</v>
      </c>
      <c r="BQ169" s="32">
        <f t="shared" si="1052"/>
        <v>1755</v>
      </c>
      <c r="BR169" s="32">
        <f t="shared" si="1052"/>
        <v>6930</v>
      </c>
      <c r="BS169" s="32">
        <f t="shared" si="1052"/>
        <v>0</v>
      </c>
    </row>
    <row r="170" spans="1:71" s="3" customFormat="1" ht="15" customHeight="1" x14ac:dyDescent="0.25">
      <c r="A170" s="36"/>
      <c r="B170" s="34"/>
      <c r="C170" s="35" t="s">
        <v>51</v>
      </c>
      <c r="D170" s="32">
        <f t="shared" si="1031"/>
        <v>7868</v>
      </c>
      <c r="E170" s="32">
        <v>5020</v>
      </c>
      <c r="F170" s="61">
        <v>2848</v>
      </c>
      <c r="G170" s="61">
        <v>0</v>
      </c>
      <c r="H170" s="32">
        <f t="shared" si="1032"/>
        <v>4932</v>
      </c>
      <c r="I170" s="32">
        <v>2860</v>
      </c>
      <c r="J170" s="61">
        <v>2072</v>
      </c>
      <c r="K170" s="61">
        <v>0</v>
      </c>
      <c r="L170" s="32">
        <f t="shared" si="1033"/>
        <v>5195</v>
      </c>
      <c r="M170" s="32">
        <v>2934</v>
      </c>
      <c r="N170" s="61">
        <v>2261</v>
      </c>
      <c r="O170" s="61">
        <v>0</v>
      </c>
      <c r="P170" s="32">
        <f t="shared" si="1034"/>
        <v>17995</v>
      </c>
      <c r="Q170" s="32">
        <f t="shared" si="1035"/>
        <v>10814</v>
      </c>
      <c r="R170" s="32">
        <f t="shared" si="1035"/>
        <v>7181</v>
      </c>
      <c r="S170" s="32">
        <f t="shared" si="1035"/>
        <v>0</v>
      </c>
      <c r="T170" s="32">
        <f t="shared" si="1036"/>
        <v>5413</v>
      </c>
      <c r="U170" s="32">
        <v>3063</v>
      </c>
      <c r="V170" s="61">
        <v>2350</v>
      </c>
      <c r="W170" s="61">
        <v>0</v>
      </c>
      <c r="X170" s="32">
        <f t="shared" si="1037"/>
        <v>4754</v>
      </c>
      <c r="Y170" s="32">
        <v>3067</v>
      </c>
      <c r="Z170" s="61">
        <v>1687</v>
      </c>
      <c r="AA170" s="61">
        <v>0</v>
      </c>
      <c r="AB170" s="32">
        <f t="shared" si="1038"/>
        <v>3495</v>
      </c>
      <c r="AC170" s="32">
        <v>2291</v>
      </c>
      <c r="AD170" s="61">
        <v>1204</v>
      </c>
      <c r="AE170" s="61">
        <v>0</v>
      </c>
      <c r="AF170" s="32">
        <f t="shared" si="1039"/>
        <v>13662</v>
      </c>
      <c r="AG170" s="32">
        <f t="shared" si="1040"/>
        <v>8421</v>
      </c>
      <c r="AH170" s="32">
        <f t="shared" si="1040"/>
        <v>5241</v>
      </c>
      <c r="AI170" s="32">
        <f t="shared" si="1040"/>
        <v>0</v>
      </c>
      <c r="AJ170" s="32">
        <f t="shared" si="1041"/>
        <v>5208</v>
      </c>
      <c r="AK170" s="32">
        <v>3473</v>
      </c>
      <c r="AL170" s="61">
        <v>1735</v>
      </c>
      <c r="AM170" s="61">
        <v>0</v>
      </c>
      <c r="AN170" s="32">
        <f t="shared" si="1042"/>
        <v>0</v>
      </c>
      <c r="AO170" s="32">
        <v>0</v>
      </c>
      <c r="AP170" s="61">
        <v>0</v>
      </c>
      <c r="AQ170" s="61">
        <v>0</v>
      </c>
      <c r="AR170" s="32">
        <f t="shared" si="1043"/>
        <v>2672</v>
      </c>
      <c r="AS170" s="32">
        <v>1364</v>
      </c>
      <c r="AT170" s="61">
        <v>1308</v>
      </c>
      <c r="AU170" s="61">
        <v>0</v>
      </c>
      <c r="AV170" s="32">
        <f t="shared" si="1044"/>
        <v>7880</v>
      </c>
      <c r="AW170" s="32">
        <f t="shared" si="1045"/>
        <v>4837</v>
      </c>
      <c r="AX170" s="32">
        <f t="shared" si="1045"/>
        <v>3043</v>
      </c>
      <c r="AY170" s="32">
        <f t="shared" si="1045"/>
        <v>0</v>
      </c>
      <c r="AZ170" s="32">
        <f t="shared" si="1046"/>
        <v>2108</v>
      </c>
      <c r="BA170" s="32">
        <v>724</v>
      </c>
      <c r="BB170" s="61">
        <v>1384</v>
      </c>
      <c r="BC170" s="61">
        <v>0</v>
      </c>
      <c r="BD170" s="32">
        <f t="shared" si="1047"/>
        <v>77</v>
      </c>
      <c r="BE170" s="32">
        <v>77</v>
      </c>
      <c r="BF170" s="61">
        <v>0</v>
      </c>
      <c r="BG170" s="61">
        <v>0</v>
      </c>
      <c r="BH170" s="32">
        <f t="shared" si="1048"/>
        <v>7861</v>
      </c>
      <c r="BI170" s="32">
        <v>4243</v>
      </c>
      <c r="BJ170" s="61">
        <v>3618</v>
      </c>
      <c r="BK170" s="61">
        <v>0</v>
      </c>
      <c r="BL170" s="32">
        <f t="shared" si="1049"/>
        <v>10046</v>
      </c>
      <c r="BM170" s="32">
        <f t="shared" si="1050"/>
        <v>5044</v>
      </c>
      <c r="BN170" s="32">
        <f t="shared" si="1050"/>
        <v>5002</v>
      </c>
      <c r="BO170" s="32">
        <f t="shared" si="1050"/>
        <v>0</v>
      </c>
      <c r="BP170" s="32">
        <f t="shared" si="1051"/>
        <v>49583</v>
      </c>
      <c r="BQ170" s="32">
        <f t="shared" si="1052"/>
        <v>29116</v>
      </c>
      <c r="BR170" s="32">
        <f t="shared" si="1052"/>
        <v>20467</v>
      </c>
      <c r="BS170" s="32">
        <f t="shared" si="1052"/>
        <v>0</v>
      </c>
    </row>
    <row r="171" spans="1:71" s="3" customFormat="1" ht="15" customHeight="1" x14ac:dyDescent="0.25">
      <c r="A171" s="36"/>
      <c r="B171" s="34"/>
      <c r="C171" s="35" t="s">
        <v>26</v>
      </c>
      <c r="D171" s="32">
        <f t="shared" si="1031"/>
        <v>0</v>
      </c>
      <c r="E171" s="32">
        <v>0</v>
      </c>
      <c r="F171" s="61">
        <v>0</v>
      </c>
      <c r="G171" s="61">
        <v>0</v>
      </c>
      <c r="H171" s="32">
        <f t="shared" si="1032"/>
        <v>0</v>
      </c>
      <c r="I171" s="32">
        <v>0</v>
      </c>
      <c r="J171" s="61">
        <v>0</v>
      </c>
      <c r="K171" s="61">
        <v>0</v>
      </c>
      <c r="L171" s="32">
        <f t="shared" si="1033"/>
        <v>0</v>
      </c>
      <c r="M171" s="32">
        <v>0</v>
      </c>
      <c r="N171" s="61">
        <v>0</v>
      </c>
      <c r="O171" s="61">
        <v>0</v>
      </c>
      <c r="P171" s="32">
        <f t="shared" si="1034"/>
        <v>0</v>
      </c>
      <c r="Q171" s="32">
        <f t="shared" si="1035"/>
        <v>0</v>
      </c>
      <c r="R171" s="32">
        <f t="shared" si="1035"/>
        <v>0</v>
      </c>
      <c r="S171" s="32">
        <f t="shared" si="1035"/>
        <v>0</v>
      </c>
      <c r="T171" s="32">
        <f t="shared" si="1036"/>
        <v>0</v>
      </c>
      <c r="U171" s="32">
        <v>0</v>
      </c>
      <c r="V171" s="61">
        <v>0</v>
      </c>
      <c r="W171" s="61">
        <v>0</v>
      </c>
      <c r="X171" s="32">
        <f t="shared" si="1037"/>
        <v>0</v>
      </c>
      <c r="Y171" s="32">
        <v>0</v>
      </c>
      <c r="Z171" s="61">
        <v>0</v>
      </c>
      <c r="AA171" s="61">
        <v>0</v>
      </c>
      <c r="AB171" s="32">
        <f t="shared" si="1038"/>
        <v>0</v>
      </c>
      <c r="AC171" s="32">
        <v>0</v>
      </c>
      <c r="AD171" s="61">
        <v>0</v>
      </c>
      <c r="AE171" s="61">
        <v>0</v>
      </c>
      <c r="AF171" s="32">
        <f t="shared" si="1039"/>
        <v>0</v>
      </c>
      <c r="AG171" s="32">
        <f t="shared" si="1040"/>
        <v>0</v>
      </c>
      <c r="AH171" s="32">
        <f t="shared" si="1040"/>
        <v>0</v>
      </c>
      <c r="AI171" s="32">
        <f t="shared" si="1040"/>
        <v>0</v>
      </c>
      <c r="AJ171" s="32">
        <f t="shared" si="1041"/>
        <v>0</v>
      </c>
      <c r="AK171" s="32">
        <v>0</v>
      </c>
      <c r="AL171" s="61">
        <v>0</v>
      </c>
      <c r="AM171" s="61">
        <v>0</v>
      </c>
      <c r="AN171" s="32">
        <f t="shared" si="1042"/>
        <v>0</v>
      </c>
      <c r="AO171" s="32">
        <v>0</v>
      </c>
      <c r="AP171" s="61">
        <v>0</v>
      </c>
      <c r="AQ171" s="61">
        <v>0</v>
      </c>
      <c r="AR171" s="32">
        <f t="shared" si="1043"/>
        <v>0</v>
      </c>
      <c r="AS171" s="32">
        <v>0</v>
      </c>
      <c r="AT171" s="61">
        <v>0</v>
      </c>
      <c r="AU171" s="61">
        <v>0</v>
      </c>
      <c r="AV171" s="32">
        <f t="shared" si="1044"/>
        <v>0</v>
      </c>
      <c r="AW171" s="32">
        <f t="shared" si="1045"/>
        <v>0</v>
      </c>
      <c r="AX171" s="32">
        <f t="shared" si="1045"/>
        <v>0</v>
      </c>
      <c r="AY171" s="32">
        <f t="shared" si="1045"/>
        <v>0</v>
      </c>
      <c r="AZ171" s="32">
        <f t="shared" si="1046"/>
        <v>0</v>
      </c>
      <c r="BA171" s="32">
        <v>0</v>
      </c>
      <c r="BB171" s="61">
        <v>0</v>
      </c>
      <c r="BC171" s="61">
        <v>0</v>
      </c>
      <c r="BD171" s="32">
        <f t="shared" si="1047"/>
        <v>0</v>
      </c>
      <c r="BE171" s="32">
        <v>0</v>
      </c>
      <c r="BF171" s="61">
        <v>0</v>
      </c>
      <c r="BG171" s="61">
        <v>0</v>
      </c>
      <c r="BH171" s="32">
        <f t="shared" si="1048"/>
        <v>0</v>
      </c>
      <c r="BI171" s="32">
        <v>0</v>
      </c>
      <c r="BJ171" s="61">
        <v>0</v>
      </c>
      <c r="BK171" s="61">
        <v>0</v>
      </c>
      <c r="BL171" s="32">
        <f t="shared" si="1049"/>
        <v>0</v>
      </c>
      <c r="BM171" s="32">
        <f t="shared" si="1050"/>
        <v>0</v>
      </c>
      <c r="BN171" s="32">
        <f t="shared" si="1050"/>
        <v>0</v>
      </c>
      <c r="BO171" s="32">
        <f t="shared" si="1050"/>
        <v>0</v>
      </c>
      <c r="BP171" s="32">
        <f t="shared" si="1051"/>
        <v>0</v>
      </c>
      <c r="BQ171" s="32">
        <f t="shared" si="1052"/>
        <v>0</v>
      </c>
      <c r="BR171" s="32">
        <f t="shared" si="1052"/>
        <v>0</v>
      </c>
      <c r="BS171" s="32">
        <f t="shared" si="1052"/>
        <v>0</v>
      </c>
    </row>
    <row r="172" spans="1:71" s="3" customFormat="1" ht="15" customHeight="1" x14ac:dyDescent="0.25">
      <c r="A172" s="36"/>
      <c r="B172" s="34"/>
      <c r="C172" s="38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1:71" s="3" customFormat="1" ht="15" customHeight="1" x14ac:dyDescent="0.25">
      <c r="A173" s="33"/>
      <c r="B173" s="34" t="s">
        <v>146</v>
      </c>
      <c r="C173" s="35"/>
      <c r="D173" s="32">
        <f>SUM(E173:G173)</f>
        <v>110838</v>
      </c>
      <c r="E173" s="32">
        <f>E174+E178+E182+E183</f>
        <v>57010</v>
      </c>
      <c r="F173" s="32">
        <f>F174+F178+F182+F183</f>
        <v>53828</v>
      </c>
      <c r="G173" s="32">
        <f>G174+G178+G182+G183</f>
        <v>0</v>
      </c>
      <c r="H173" s="32">
        <f t="shared" ref="H173" si="1053">SUM(I173:K173)</f>
        <v>84906</v>
      </c>
      <c r="I173" s="32">
        <f>I174+I178+I182+I183</f>
        <v>45402</v>
      </c>
      <c r="J173" s="32">
        <f>J174+J178+J182+J183</f>
        <v>39504</v>
      </c>
      <c r="K173" s="32">
        <f>K174+K178+K182+K183</f>
        <v>0</v>
      </c>
      <c r="L173" s="32">
        <f t="shared" ref="L173" si="1054">SUM(M173:O173)</f>
        <v>98408</v>
      </c>
      <c r="M173" s="32">
        <f>M174+M178+M182+M183</f>
        <v>53538</v>
      </c>
      <c r="N173" s="32">
        <f>N174+N178+N182+N183</f>
        <v>44870</v>
      </c>
      <c r="O173" s="32">
        <f>O174+O178+O182+O183</f>
        <v>0</v>
      </c>
      <c r="P173" s="32">
        <f t="shared" ref="P173" si="1055">SUM(Q173:S173)</f>
        <v>294152</v>
      </c>
      <c r="Q173" s="32">
        <f>Q174+Q178+Q182+Q183</f>
        <v>155950</v>
      </c>
      <c r="R173" s="32">
        <f>R174+R178+R182+R183</f>
        <v>138202</v>
      </c>
      <c r="S173" s="32">
        <f>S174+S178+S182+S183</f>
        <v>0</v>
      </c>
      <c r="T173" s="32">
        <f t="shared" ref="T173" si="1056">SUM(U173:W173)</f>
        <v>112887</v>
      </c>
      <c r="U173" s="32">
        <f>U174+U178+U182+U183</f>
        <v>61479</v>
      </c>
      <c r="V173" s="32">
        <f>V174+V178+V182+V183</f>
        <v>51408</v>
      </c>
      <c r="W173" s="32">
        <f>W174+W178+W182+W183</f>
        <v>0</v>
      </c>
      <c r="X173" s="32">
        <f t="shared" ref="X173" si="1057">SUM(Y173:AA173)</f>
        <v>100928</v>
      </c>
      <c r="Y173" s="32">
        <f>Y174+Y178+Y182+Y183</f>
        <v>55510</v>
      </c>
      <c r="Z173" s="32">
        <f>Z174+Z178+Z182+Z183</f>
        <v>45418</v>
      </c>
      <c r="AA173" s="32">
        <f>AA174+AA178+AA182+AA183</f>
        <v>0</v>
      </c>
      <c r="AB173" s="32">
        <f t="shared" ref="AB173" si="1058">SUM(AC173:AE173)</f>
        <v>107419</v>
      </c>
      <c r="AC173" s="32">
        <f>AC174+AC178+AC182+AC183</f>
        <v>60136</v>
      </c>
      <c r="AD173" s="32">
        <f>AD174+AD178+AD182+AD183</f>
        <v>47283</v>
      </c>
      <c r="AE173" s="32">
        <f>AE174+AE178+AE182+AE183</f>
        <v>0</v>
      </c>
      <c r="AF173" s="32">
        <f t="shared" ref="AF173" si="1059">SUM(AG173:AI173)</f>
        <v>321234</v>
      </c>
      <c r="AG173" s="32">
        <f>AG174+AG178+AG182+AG183</f>
        <v>177125</v>
      </c>
      <c r="AH173" s="32">
        <f>AH174+AH178+AH182+AH183</f>
        <v>144109</v>
      </c>
      <c r="AI173" s="32">
        <f>AI174+AI178+AI182+AI183</f>
        <v>0</v>
      </c>
      <c r="AJ173" s="32">
        <f t="shared" ref="AJ173" si="1060">SUM(AK173:AM173)</f>
        <v>117704</v>
      </c>
      <c r="AK173" s="32">
        <f>AK174+AK178+AK182+AK183</f>
        <v>60970</v>
      </c>
      <c r="AL173" s="32">
        <f>AL174+AL178+AL182+AL183</f>
        <v>56734</v>
      </c>
      <c r="AM173" s="32">
        <f>AM174+AM178+AM182+AM183</f>
        <v>0</v>
      </c>
      <c r="AN173" s="32">
        <f t="shared" ref="AN173" si="1061">SUM(AO173:AQ173)</f>
        <v>124457</v>
      </c>
      <c r="AO173" s="32">
        <f>AO174+AO178+AO182+AO183</f>
        <v>67548</v>
      </c>
      <c r="AP173" s="32">
        <f>AP174+AP178+AP182+AP183</f>
        <v>56909</v>
      </c>
      <c r="AQ173" s="32">
        <f>AQ174+AQ178+AQ182+AQ183</f>
        <v>0</v>
      </c>
      <c r="AR173" s="32">
        <f t="shared" ref="AR173" si="1062">SUM(AS173:AU173)</f>
        <v>88787</v>
      </c>
      <c r="AS173" s="32">
        <f>AS174+AS178+AS182+AS183</f>
        <v>47936</v>
      </c>
      <c r="AT173" s="32">
        <f>AT174+AT178+AT182+AT183</f>
        <v>40851</v>
      </c>
      <c r="AU173" s="32">
        <f>AU174+AU178+AU182+AU183</f>
        <v>0</v>
      </c>
      <c r="AV173" s="32">
        <f t="shared" ref="AV173" si="1063">SUM(AW173:AY173)</f>
        <v>330948</v>
      </c>
      <c r="AW173" s="32">
        <f>AW174+AW178+AW182+AW183</f>
        <v>176454</v>
      </c>
      <c r="AX173" s="32">
        <f>AX174+AX178+AX182+AX183</f>
        <v>154494</v>
      </c>
      <c r="AY173" s="32">
        <f>AY174+AY178+AY182+AY183</f>
        <v>0</v>
      </c>
      <c r="AZ173" s="32">
        <f t="shared" ref="AZ173" si="1064">SUM(BA173:BC173)</f>
        <v>98981</v>
      </c>
      <c r="BA173" s="32">
        <f>BA174+BA178+BA182+BA183</f>
        <v>60451</v>
      </c>
      <c r="BB173" s="32">
        <f>BB174+BB178+BB182+BB183</f>
        <v>38530</v>
      </c>
      <c r="BC173" s="32">
        <f>BC174+BC178+BC182+BC183</f>
        <v>0</v>
      </c>
      <c r="BD173" s="32">
        <f t="shared" ref="BD173" si="1065">SUM(BE173:BG173)</f>
        <v>95027</v>
      </c>
      <c r="BE173" s="32">
        <f>BE174+BE178+BE182+BE183</f>
        <v>42919</v>
      </c>
      <c r="BF173" s="32">
        <f>BF174+BF178+BF182+BF183</f>
        <v>52108</v>
      </c>
      <c r="BG173" s="32">
        <f>BG174+BG178+BG182+BG183</f>
        <v>0</v>
      </c>
      <c r="BH173" s="32">
        <f t="shared" ref="BH173" si="1066">SUM(BI173:BK173)</f>
        <v>145017</v>
      </c>
      <c r="BI173" s="32">
        <f>BI174+BI178+BI182+BI183</f>
        <v>82113</v>
      </c>
      <c r="BJ173" s="32">
        <f>BJ174+BJ178+BJ182+BJ183</f>
        <v>62904</v>
      </c>
      <c r="BK173" s="32">
        <f>BK174+BK178+BK182+BK183</f>
        <v>0</v>
      </c>
      <c r="BL173" s="32">
        <f t="shared" ref="BL173" si="1067">SUM(BM173:BO173)</f>
        <v>339025</v>
      </c>
      <c r="BM173" s="32">
        <f>BM174+BM178+BM182+BM183</f>
        <v>185483</v>
      </c>
      <c r="BN173" s="32">
        <f>BN174+BN178+BN182+BN183</f>
        <v>153542</v>
      </c>
      <c r="BO173" s="32">
        <f>BO174+BO178+BO182+BO183</f>
        <v>0</v>
      </c>
      <c r="BP173" s="32">
        <f t="shared" ref="BP173" si="1068">SUM(BQ173:BS173)</f>
        <v>1285359</v>
      </c>
      <c r="BQ173" s="32">
        <f>BQ174+BQ178+BQ182+BQ183</f>
        <v>695012</v>
      </c>
      <c r="BR173" s="32">
        <f>BR174+BR178+BR182+BR183</f>
        <v>590347</v>
      </c>
      <c r="BS173" s="32">
        <f>BS174+BS178+BS182+BS183</f>
        <v>0</v>
      </c>
    </row>
    <row r="174" spans="1:71" s="3" customFormat="1" ht="15" customHeight="1" x14ac:dyDescent="0.25">
      <c r="A174" s="36"/>
      <c r="B174" s="34"/>
      <c r="C174" s="35" t="s">
        <v>147</v>
      </c>
      <c r="D174" s="32">
        <f t="shared" ref="D174" si="1069">SUM(E174:G174)</f>
        <v>60022</v>
      </c>
      <c r="E174" s="32">
        <f>SUM(E175:E177)</f>
        <v>29475</v>
      </c>
      <c r="F174" s="32">
        <f>SUM(F175:F177)</f>
        <v>30547</v>
      </c>
      <c r="G174" s="32">
        <f>SUM(G175:G177)</f>
        <v>0</v>
      </c>
      <c r="H174" s="32">
        <f t="shared" ref="H174" si="1070">SUM(I174:K174)</f>
        <v>46656</v>
      </c>
      <c r="I174" s="32">
        <f t="shared" ref="I174:K174" si="1071">SUM(I175:I177)</f>
        <v>24390</v>
      </c>
      <c r="J174" s="32">
        <f t="shared" si="1071"/>
        <v>22266</v>
      </c>
      <c r="K174" s="32">
        <f t="shared" si="1071"/>
        <v>0</v>
      </c>
      <c r="L174" s="32">
        <f t="shared" ref="L174" si="1072">SUM(M174:O174)</f>
        <v>58492</v>
      </c>
      <c r="M174" s="32">
        <f t="shared" ref="M174:O174" si="1073">SUM(M175:M177)</f>
        <v>31855</v>
      </c>
      <c r="N174" s="32">
        <f t="shared" si="1073"/>
        <v>26637</v>
      </c>
      <c r="O174" s="32">
        <f t="shared" si="1073"/>
        <v>0</v>
      </c>
      <c r="P174" s="32">
        <f t="shared" ref="P174" si="1074">SUM(Q174:S174)</f>
        <v>165170</v>
      </c>
      <c r="Q174" s="32">
        <f>SUM(Q175:Q177)</f>
        <v>85720</v>
      </c>
      <c r="R174" s="32">
        <f>SUM(R175:R177)</f>
        <v>79450</v>
      </c>
      <c r="S174" s="32">
        <f>SUM(S175:S177)</f>
        <v>0</v>
      </c>
      <c r="T174" s="32">
        <f t="shared" ref="T174" si="1075">SUM(U174:W174)</f>
        <v>60179</v>
      </c>
      <c r="U174" s="32">
        <f t="shared" ref="U174:W174" si="1076">SUM(U175:U177)</f>
        <v>33768</v>
      </c>
      <c r="V174" s="32">
        <f t="shared" si="1076"/>
        <v>26411</v>
      </c>
      <c r="W174" s="32">
        <f t="shared" si="1076"/>
        <v>0</v>
      </c>
      <c r="X174" s="32">
        <f t="shared" ref="X174" si="1077">SUM(Y174:AA174)</f>
        <v>54524</v>
      </c>
      <c r="Y174" s="32">
        <f t="shared" ref="Y174:AA174" si="1078">SUM(Y175:Y177)</f>
        <v>30052</v>
      </c>
      <c r="Z174" s="32">
        <f t="shared" si="1078"/>
        <v>24472</v>
      </c>
      <c r="AA174" s="32">
        <f t="shared" si="1078"/>
        <v>0</v>
      </c>
      <c r="AB174" s="32">
        <f t="shared" ref="AB174" si="1079">SUM(AC174:AE174)</f>
        <v>60814</v>
      </c>
      <c r="AC174" s="32">
        <f t="shared" ref="AC174:AE174" si="1080">SUM(AC175:AC177)</f>
        <v>34731</v>
      </c>
      <c r="AD174" s="32">
        <f t="shared" si="1080"/>
        <v>26083</v>
      </c>
      <c r="AE174" s="32">
        <f t="shared" si="1080"/>
        <v>0</v>
      </c>
      <c r="AF174" s="32">
        <f t="shared" ref="AF174:AF178" si="1081">SUM(AG174:AI174)</f>
        <v>175517</v>
      </c>
      <c r="AG174" s="32">
        <f t="shared" ref="AG174:AI174" si="1082">SUM(AG175:AG177)</f>
        <v>98551</v>
      </c>
      <c r="AH174" s="32">
        <f t="shared" si="1082"/>
        <v>76966</v>
      </c>
      <c r="AI174" s="32">
        <f t="shared" si="1082"/>
        <v>0</v>
      </c>
      <c r="AJ174" s="32">
        <f t="shared" ref="AJ174" si="1083">SUM(AK174:AM174)</f>
        <v>67019</v>
      </c>
      <c r="AK174" s="32">
        <f t="shared" ref="AK174:AM174" si="1084">SUM(AK175:AK177)</f>
        <v>35281</v>
      </c>
      <c r="AL174" s="32">
        <f t="shared" si="1084"/>
        <v>31738</v>
      </c>
      <c r="AM174" s="32">
        <f t="shared" si="1084"/>
        <v>0</v>
      </c>
      <c r="AN174" s="32">
        <f t="shared" ref="AN174" si="1085">SUM(AO174:AQ174)</f>
        <v>68811</v>
      </c>
      <c r="AO174" s="32">
        <f t="shared" ref="AO174:AQ174" si="1086">SUM(AO175:AO177)</f>
        <v>37040</v>
      </c>
      <c r="AP174" s="32">
        <f t="shared" si="1086"/>
        <v>31771</v>
      </c>
      <c r="AQ174" s="32">
        <f t="shared" si="1086"/>
        <v>0</v>
      </c>
      <c r="AR174" s="32">
        <f t="shared" ref="AR174" si="1087">SUM(AS174:AU174)</f>
        <v>52477</v>
      </c>
      <c r="AS174" s="32">
        <f t="shared" ref="AS174:AU174" si="1088">SUM(AS175:AS177)</f>
        <v>28234</v>
      </c>
      <c r="AT174" s="32">
        <f t="shared" si="1088"/>
        <v>24243</v>
      </c>
      <c r="AU174" s="32">
        <f t="shared" si="1088"/>
        <v>0</v>
      </c>
      <c r="AV174" s="32">
        <f t="shared" ref="AV174:AV178" si="1089">SUM(AW174:AY174)</f>
        <v>188307</v>
      </c>
      <c r="AW174" s="32">
        <f t="shared" ref="AW174:AY174" si="1090">SUM(AW175:AW177)</f>
        <v>100555</v>
      </c>
      <c r="AX174" s="32">
        <f t="shared" si="1090"/>
        <v>87752</v>
      </c>
      <c r="AY174" s="32">
        <f t="shared" si="1090"/>
        <v>0</v>
      </c>
      <c r="AZ174" s="32">
        <f t="shared" ref="AZ174" si="1091">SUM(BA174:BC174)</f>
        <v>55497</v>
      </c>
      <c r="BA174" s="32">
        <f t="shared" ref="BA174:BC174" si="1092">SUM(BA175:BA177)</f>
        <v>32906</v>
      </c>
      <c r="BB174" s="32">
        <f t="shared" si="1092"/>
        <v>22591</v>
      </c>
      <c r="BC174" s="32">
        <f t="shared" si="1092"/>
        <v>0</v>
      </c>
      <c r="BD174" s="32">
        <f t="shared" ref="BD174" si="1093">SUM(BE174:BG174)</f>
        <v>55527</v>
      </c>
      <c r="BE174" s="32">
        <f t="shared" ref="BE174:BG174" si="1094">SUM(BE175:BE177)</f>
        <v>25170</v>
      </c>
      <c r="BF174" s="32">
        <f t="shared" si="1094"/>
        <v>30357</v>
      </c>
      <c r="BG174" s="32">
        <f t="shared" si="1094"/>
        <v>0</v>
      </c>
      <c r="BH174" s="32">
        <f t="shared" ref="BH174" si="1095">SUM(BI174:BK174)</f>
        <v>75565</v>
      </c>
      <c r="BI174" s="32">
        <f t="shared" ref="BI174:BK174" si="1096">SUM(BI175:BI177)</f>
        <v>43139</v>
      </c>
      <c r="BJ174" s="32">
        <f t="shared" si="1096"/>
        <v>32426</v>
      </c>
      <c r="BK174" s="32">
        <f t="shared" si="1096"/>
        <v>0</v>
      </c>
      <c r="BL174" s="32">
        <f t="shared" ref="BL174:BL178" si="1097">SUM(BM174:BO174)</f>
        <v>186589</v>
      </c>
      <c r="BM174" s="32">
        <f t="shared" ref="BM174:BO174" si="1098">SUM(BM175:BM177)</f>
        <v>101215</v>
      </c>
      <c r="BN174" s="32">
        <f t="shared" si="1098"/>
        <v>85374</v>
      </c>
      <c r="BO174" s="32">
        <f t="shared" si="1098"/>
        <v>0</v>
      </c>
      <c r="BP174" s="32">
        <f t="shared" ref="BP174" si="1099">SUM(BQ174:BS174)</f>
        <v>715583</v>
      </c>
      <c r="BQ174" s="32">
        <f>SUM(BQ175:BQ177)</f>
        <v>386041</v>
      </c>
      <c r="BR174" s="32">
        <f>SUM(BR175:BR177)</f>
        <v>329542</v>
      </c>
      <c r="BS174" s="32">
        <f>SUM(BS175:BS177)</f>
        <v>0</v>
      </c>
    </row>
    <row r="175" spans="1:71" s="3" customFormat="1" ht="15" customHeight="1" x14ac:dyDescent="0.25">
      <c r="A175" s="36"/>
      <c r="B175" s="34"/>
      <c r="C175" s="38" t="s">
        <v>148</v>
      </c>
      <c r="D175" s="32">
        <f>SUM(E175:G175)</f>
        <v>39398</v>
      </c>
      <c r="E175" s="32">
        <v>18659</v>
      </c>
      <c r="F175" s="61">
        <v>20739</v>
      </c>
      <c r="G175" s="61">
        <v>0</v>
      </c>
      <c r="H175" s="32">
        <f>SUM(I175:K175)</f>
        <v>29162</v>
      </c>
      <c r="I175" s="32">
        <v>14893</v>
      </c>
      <c r="J175" s="61">
        <v>14269</v>
      </c>
      <c r="K175" s="61">
        <v>0</v>
      </c>
      <c r="L175" s="32">
        <f>SUM(M175:O175)</f>
        <v>35178</v>
      </c>
      <c r="M175" s="32">
        <v>19053</v>
      </c>
      <c r="N175" s="61">
        <v>16125</v>
      </c>
      <c r="O175" s="61">
        <v>0</v>
      </c>
      <c r="P175" s="32">
        <f>SUM(Q175:S175)</f>
        <v>103738</v>
      </c>
      <c r="Q175" s="32">
        <f t="shared" ref="Q175:S177" si="1100">+E175+I175+M175</f>
        <v>52605</v>
      </c>
      <c r="R175" s="32">
        <f t="shared" si="1100"/>
        <v>51133</v>
      </c>
      <c r="S175" s="32">
        <f t="shared" si="1100"/>
        <v>0</v>
      </c>
      <c r="T175" s="32">
        <f>SUM(U175:W175)</f>
        <v>35708</v>
      </c>
      <c r="U175" s="32">
        <v>20565</v>
      </c>
      <c r="V175" s="61">
        <v>15143</v>
      </c>
      <c r="W175" s="61">
        <v>0</v>
      </c>
      <c r="X175" s="32">
        <f>SUM(Y175:AA175)</f>
        <v>31984</v>
      </c>
      <c r="Y175" s="32">
        <v>18027</v>
      </c>
      <c r="Z175" s="61">
        <v>13957</v>
      </c>
      <c r="AA175" s="61">
        <v>0</v>
      </c>
      <c r="AB175" s="32">
        <f>SUM(AC175:AE175)</f>
        <v>36821</v>
      </c>
      <c r="AC175" s="32">
        <v>21435</v>
      </c>
      <c r="AD175" s="61">
        <v>15386</v>
      </c>
      <c r="AE175" s="61">
        <v>0</v>
      </c>
      <c r="AF175" s="32">
        <f>SUM(AG175:AI175)</f>
        <v>104513</v>
      </c>
      <c r="AG175" s="32">
        <f t="shared" ref="AG175:AI177" si="1101">+U175+Y175+AC175</f>
        <v>60027</v>
      </c>
      <c r="AH175" s="32">
        <f t="shared" si="1101"/>
        <v>44486</v>
      </c>
      <c r="AI175" s="32">
        <f t="shared" si="1101"/>
        <v>0</v>
      </c>
      <c r="AJ175" s="32">
        <f>SUM(AK175:AM175)</f>
        <v>41598</v>
      </c>
      <c r="AK175" s="32">
        <v>21854</v>
      </c>
      <c r="AL175" s="61">
        <v>19744</v>
      </c>
      <c r="AM175" s="61">
        <v>0</v>
      </c>
      <c r="AN175" s="32">
        <f>SUM(AO175:AQ175)</f>
        <v>44564</v>
      </c>
      <c r="AO175" s="32">
        <v>23977</v>
      </c>
      <c r="AP175" s="61">
        <v>20587</v>
      </c>
      <c r="AQ175" s="61">
        <v>0</v>
      </c>
      <c r="AR175" s="32">
        <f>SUM(AS175:AU175)</f>
        <v>33099</v>
      </c>
      <c r="AS175" s="32">
        <v>17782</v>
      </c>
      <c r="AT175" s="61">
        <v>15317</v>
      </c>
      <c r="AU175" s="61">
        <v>0</v>
      </c>
      <c r="AV175" s="32">
        <f>SUM(AW175:AY175)</f>
        <v>119261</v>
      </c>
      <c r="AW175" s="32">
        <f t="shared" ref="AW175:AY177" si="1102">+AK175+AO175+AS175</f>
        <v>63613</v>
      </c>
      <c r="AX175" s="32">
        <f t="shared" si="1102"/>
        <v>55648</v>
      </c>
      <c r="AY175" s="32">
        <f t="shared" si="1102"/>
        <v>0</v>
      </c>
      <c r="AZ175" s="32">
        <f>SUM(BA175:BC175)</f>
        <v>33437</v>
      </c>
      <c r="BA175" s="32">
        <v>20156</v>
      </c>
      <c r="BB175" s="61">
        <v>13281</v>
      </c>
      <c r="BC175" s="61">
        <v>0</v>
      </c>
      <c r="BD175" s="32">
        <f>SUM(BE175:BG175)</f>
        <v>32160</v>
      </c>
      <c r="BE175" s="32">
        <v>13220</v>
      </c>
      <c r="BF175" s="61">
        <v>18940</v>
      </c>
      <c r="BG175" s="61">
        <v>0</v>
      </c>
      <c r="BH175" s="32">
        <f>SUM(BI175:BK175)</f>
        <v>47476</v>
      </c>
      <c r="BI175" s="32">
        <v>27563</v>
      </c>
      <c r="BJ175" s="61">
        <v>19913</v>
      </c>
      <c r="BK175" s="61">
        <v>0</v>
      </c>
      <c r="BL175" s="32">
        <f>SUM(BM175:BO175)</f>
        <v>113073</v>
      </c>
      <c r="BM175" s="32">
        <f t="shared" ref="BM175:BO177" si="1103">+BA175+BE175+BI175</f>
        <v>60939</v>
      </c>
      <c r="BN175" s="32">
        <f t="shared" si="1103"/>
        <v>52134</v>
      </c>
      <c r="BO175" s="32">
        <f t="shared" si="1103"/>
        <v>0</v>
      </c>
      <c r="BP175" s="32">
        <f>SUM(BQ175:BS175)</f>
        <v>440585</v>
      </c>
      <c r="BQ175" s="32">
        <f t="shared" ref="BQ175:BS177" si="1104">+Q175+AG175+AW175+BM175</f>
        <v>237184</v>
      </c>
      <c r="BR175" s="32">
        <f t="shared" si="1104"/>
        <v>203401</v>
      </c>
      <c r="BS175" s="32">
        <f t="shared" si="1104"/>
        <v>0</v>
      </c>
    </row>
    <row r="176" spans="1:71" s="3" customFormat="1" ht="15" customHeight="1" x14ac:dyDescent="0.25">
      <c r="A176" s="36"/>
      <c r="B176" s="34"/>
      <c r="C176" s="38" t="s">
        <v>147</v>
      </c>
      <c r="D176" s="32">
        <f>SUM(E176:G176)</f>
        <v>20624</v>
      </c>
      <c r="E176" s="32">
        <v>10816</v>
      </c>
      <c r="F176" s="61">
        <v>9808</v>
      </c>
      <c r="G176" s="61">
        <v>0</v>
      </c>
      <c r="H176" s="32">
        <f>SUM(I176:K176)</f>
        <v>17494</v>
      </c>
      <c r="I176" s="32">
        <v>9497</v>
      </c>
      <c r="J176" s="61">
        <v>7997</v>
      </c>
      <c r="K176" s="61">
        <v>0</v>
      </c>
      <c r="L176" s="32">
        <f>SUM(M176:O176)</f>
        <v>23314</v>
      </c>
      <c r="M176" s="32">
        <v>12802</v>
      </c>
      <c r="N176" s="61">
        <v>10512</v>
      </c>
      <c r="O176" s="61">
        <v>0</v>
      </c>
      <c r="P176" s="32">
        <f>SUM(Q176:S176)</f>
        <v>61432</v>
      </c>
      <c r="Q176" s="32">
        <f t="shared" si="1100"/>
        <v>33115</v>
      </c>
      <c r="R176" s="32">
        <f t="shared" si="1100"/>
        <v>28317</v>
      </c>
      <c r="S176" s="32">
        <f t="shared" si="1100"/>
        <v>0</v>
      </c>
      <c r="T176" s="32">
        <f>SUM(U176:W176)</f>
        <v>24471</v>
      </c>
      <c r="U176" s="32">
        <v>13203</v>
      </c>
      <c r="V176" s="61">
        <v>11268</v>
      </c>
      <c r="W176" s="61">
        <v>0</v>
      </c>
      <c r="X176" s="32">
        <f>SUM(Y176:AA176)</f>
        <v>22540</v>
      </c>
      <c r="Y176" s="32">
        <v>12025</v>
      </c>
      <c r="Z176" s="61">
        <v>10515</v>
      </c>
      <c r="AA176" s="61">
        <v>0</v>
      </c>
      <c r="AB176" s="32">
        <f>SUM(AC176:AE176)</f>
        <v>23993</v>
      </c>
      <c r="AC176" s="32">
        <v>13296</v>
      </c>
      <c r="AD176" s="61">
        <v>10697</v>
      </c>
      <c r="AE176" s="61">
        <v>0</v>
      </c>
      <c r="AF176" s="32">
        <f>SUM(AG176:AI176)</f>
        <v>71004</v>
      </c>
      <c r="AG176" s="32">
        <f t="shared" si="1101"/>
        <v>38524</v>
      </c>
      <c r="AH176" s="32">
        <f t="shared" si="1101"/>
        <v>32480</v>
      </c>
      <c r="AI176" s="32">
        <f t="shared" si="1101"/>
        <v>0</v>
      </c>
      <c r="AJ176" s="32">
        <f>SUM(AK176:AM176)</f>
        <v>25421</v>
      </c>
      <c r="AK176" s="32">
        <v>13427</v>
      </c>
      <c r="AL176" s="61">
        <v>11994</v>
      </c>
      <c r="AM176" s="61">
        <v>0</v>
      </c>
      <c r="AN176" s="32">
        <f>SUM(AO176:AQ176)</f>
        <v>24247</v>
      </c>
      <c r="AO176" s="32">
        <v>13063</v>
      </c>
      <c r="AP176" s="61">
        <v>11184</v>
      </c>
      <c r="AQ176" s="61">
        <v>0</v>
      </c>
      <c r="AR176" s="32">
        <f>SUM(AS176:AU176)</f>
        <v>19378</v>
      </c>
      <c r="AS176" s="32">
        <v>10452</v>
      </c>
      <c r="AT176" s="61">
        <v>8926</v>
      </c>
      <c r="AU176" s="61">
        <v>0</v>
      </c>
      <c r="AV176" s="32">
        <f>SUM(AW176:AY176)</f>
        <v>69046</v>
      </c>
      <c r="AW176" s="32">
        <f t="shared" si="1102"/>
        <v>36942</v>
      </c>
      <c r="AX176" s="32">
        <f t="shared" si="1102"/>
        <v>32104</v>
      </c>
      <c r="AY176" s="32">
        <f t="shared" si="1102"/>
        <v>0</v>
      </c>
      <c r="AZ176" s="32">
        <f>SUM(BA176:BC176)</f>
        <v>22060</v>
      </c>
      <c r="BA176" s="32">
        <v>12750</v>
      </c>
      <c r="BB176" s="61">
        <v>9310</v>
      </c>
      <c r="BC176" s="61">
        <v>0</v>
      </c>
      <c r="BD176" s="32">
        <f>SUM(BE176:BG176)</f>
        <v>23367</v>
      </c>
      <c r="BE176" s="32">
        <v>11950</v>
      </c>
      <c r="BF176" s="61">
        <v>11417</v>
      </c>
      <c r="BG176" s="61">
        <v>0</v>
      </c>
      <c r="BH176" s="32">
        <f>SUM(BI176:BK176)</f>
        <v>28089</v>
      </c>
      <c r="BI176" s="32">
        <v>15576</v>
      </c>
      <c r="BJ176" s="61">
        <v>12513</v>
      </c>
      <c r="BK176" s="61">
        <v>0</v>
      </c>
      <c r="BL176" s="32">
        <f>SUM(BM176:BO176)</f>
        <v>73516</v>
      </c>
      <c r="BM176" s="32">
        <f t="shared" si="1103"/>
        <v>40276</v>
      </c>
      <c r="BN176" s="32">
        <f t="shared" si="1103"/>
        <v>33240</v>
      </c>
      <c r="BO176" s="32">
        <f t="shared" si="1103"/>
        <v>0</v>
      </c>
      <c r="BP176" s="32">
        <f>SUM(BQ176:BS176)</f>
        <v>274998</v>
      </c>
      <c r="BQ176" s="32">
        <f t="shared" si="1104"/>
        <v>148857</v>
      </c>
      <c r="BR176" s="32">
        <f t="shared" si="1104"/>
        <v>126141</v>
      </c>
      <c r="BS176" s="32">
        <f t="shared" si="1104"/>
        <v>0</v>
      </c>
    </row>
    <row r="177" spans="1:71" s="3" customFormat="1" ht="15" customHeight="1" x14ac:dyDescent="0.25">
      <c r="A177" s="36"/>
      <c r="B177" s="34"/>
      <c r="C177" s="38" t="s">
        <v>149</v>
      </c>
      <c r="D177" s="32">
        <f>SUM(E177:G177)</f>
        <v>0</v>
      </c>
      <c r="E177" s="32">
        <v>0</v>
      </c>
      <c r="F177" s="61">
        <v>0</v>
      </c>
      <c r="G177" s="61">
        <v>0</v>
      </c>
      <c r="H177" s="32">
        <f>SUM(I177:K177)</f>
        <v>0</v>
      </c>
      <c r="I177" s="32">
        <v>0</v>
      </c>
      <c r="J177" s="61">
        <v>0</v>
      </c>
      <c r="K177" s="61">
        <v>0</v>
      </c>
      <c r="L177" s="32">
        <f>SUM(M177:O177)</f>
        <v>0</v>
      </c>
      <c r="M177" s="32">
        <v>0</v>
      </c>
      <c r="N177" s="61">
        <v>0</v>
      </c>
      <c r="O177" s="61">
        <v>0</v>
      </c>
      <c r="P177" s="32">
        <f>SUM(Q177:S177)</f>
        <v>0</v>
      </c>
      <c r="Q177" s="32">
        <f t="shared" si="1100"/>
        <v>0</v>
      </c>
      <c r="R177" s="32">
        <f t="shared" si="1100"/>
        <v>0</v>
      </c>
      <c r="S177" s="32">
        <f t="shared" si="1100"/>
        <v>0</v>
      </c>
      <c r="T177" s="32">
        <f>SUM(U177:W177)</f>
        <v>0</v>
      </c>
      <c r="U177" s="32">
        <v>0</v>
      </c>
      <c r="V177" s="61">
        <v>0</v>
      </c>
      <c r="W177" s="61">
        <v>0</v>
      </c>
      <c r="X177" s="32">
        <f>SUM(Y177:AA177)</f>
        <v>0</v>
      </c>
      <c r="Y177" s="32">
        <v>0</v>
      </c>
      <c r="Z177" s="61">
        <v>0</v>
      </c>
      <c r="AA177" s="61">
        <v>0</v>
      </c>
      <c r="AB177" s="32">
        <f>SUM(AC177:AE177)</f>
        <v>0</v>
      </c>
      <c r="AC177" s="32">
        <v>0</v>
      </c>
      <c r="AD177" s="61">
        <v>0</v>
      </c>
      <c r="AE177" s="61">
        <v>0</v>
      </c>
      <c r="AF177" s="32">
        <f>SUM(AG177:AI177)</f>
        <v>0</v>
      </c>
      <c r="AG177" s="32">
        <f t="shared" si="1101"/>
        <v>0</v>
      </c>
      <c r="AH177" s="32">
        <f t="shared" si="1101"/>
        <v>0</v>
      </c>
      <c r="AI177" s="32">
        <f t="shared" si="1101"/>
        <v>0</v>
      </c>
      <c r="AJ177" s="32">
        <f>SUM(AK177:AM177)</f>
        <v>0</v>
      </c>
      <c r="AK177" s="32">
        <v>0</v>
      </c>
      <c r="AL177" s="61">
        <v>0</v>
      </c>
      <c r="AM177" s="61">
        <v>0</v>
      </c>
      <c r="AN177" s="32">
        <f>SUM(AO177:AQ177)</f>
        <v>0</v>
      </c>
      <c r="AO177" s="32">
        <v>0</v>
      </c>
      <c r="AP177" s="61">
        <v>0</v>
      </c>
      <c r="AQ177" s="61">
        <v>0</v>
      </c>
      <c r="AR177" s="32">
        <f>SUM(AS177:AU177)</f>
        <v>0</v>
      </c>
      <c r="AS177" s="32">
        <v>0</v>
      </c>
      <c r="AT177" s="61">
        <v>0</v>
      </c>
      <c r="AU177" s="61">
        <v>0</v>
      </c>
      <c r="AV177" s="32">
        <f>SUM(AW177:AY177)</f>
        <v>0</v>
      </c>
      <c r="AW177" s="32">
        <f t="shared" si="1102"/>
        <v>0</v>
      </c>
      <c r="AX177" s="32">
        <f t="shared" si="1102"/>
        <v>0</v>
      </c>
      <c r="AY177" s="32">
        <f t="shared" si="1102"/>
        <v>0</v>
      </c>
      <c r="AZ177" s="32">
        <f>SUM(BA177:BC177)</f>
        <v>0</v>
      </c>
      <c r="BA177" s="32">
        <v>0</v>
      </c>
      <c r="BB177" s="61">
        <v>0</v>
      </c>
      <c r="BC177" s="61">
        <v>0</v>
      </c>
      <c r="BD177" s="32">
        <f>SUM(BE177:BG177)</f>
        <v>0</v>
      </c>
      <c r="BE177" s="32">
        <v>0</v>
      </c>
      <c r="BF177" s="61">
        <v>0</v>
      </c>
      <c r="BG177" s="61">
        <v>0</v>
      </c>
      <c r="BH177" s="32">
        <f>SUM(BI177:BK177)</f>
        <v>0</v>
      </c>
      <c r="BI177" s="32">
        <v>0</v>
      </c>
      <c r="BJ177" s="61">
        <v>0</v>
      </c>
      <c r="BK177" s="61">
        <v>0</v>
      </c>
      <c r="BL177" s="32">
        <f>SUM(BM177:BO177)</f>
        <v>0</v>
      </c>
      <c r="BM177" s="32">
        <f t="shared" si="1103"/>
        <v>0</v>
      </c>
      <c r="BN177" s="32">
        <f t="shared" si="1103"/>
        <v>0</v>
      </c>
      <c r="BO177" s="32">
        <f t="shared" si="1103"/>
        <v>0</v>
      </c>
      <c r="BP177" s="32">
        <f>SUM(BQ177:BS177)</f>
        <v>0</v>
      </c>
      <c r="BQ177" s="32">
        <f t="shared" si="1104"/>
        <v>0</v>
      </c>
      <c r="BR177" s="32">
        <f t="shared" si="1104"/>
        <v>0</v>
      </c>
      <c r="BS177" s="32">
        <f t="shared" si="1104"/>
        <v>0</v>
      </c>
    </row>
    <row r="178" spans="1:71" s="3" customFormat="1" ht="15" customHeight="1" x14ac:dyDescent="0.25">
      <c r="A178" s="36"/>
      <c r="B178" s="34"/>
      <c r="C178" s="35" t="s">
        <v>150</v>
      </c>
      <c r="D178" s="32">
        <f t="shared" ref="D178" si="1105">SUM(E178:G178)</f>
        <v>11854</v>
      </c>
      <c r="E178" s="32">
        <f>SUM(E179:E181)</f>
        <v>4955</v>
      </c>
      <c r="F178" s="32">
        <f>SUM(F179:F181)</f>
        <v>6899</v>
      </c>
      <c r="G178" s="32">
        <f>SUM(G179:G181)</f>
        <v>0</v>
      </c>
      <c r="H178" s="32">
        <f t="shared" ref="H178" si="1106">SUM(I178:K178)</f>
        <v>7540</v>
      </c>
      <c r="I178" s="32">
        <f>SUM(I179:I181)</f>
        <v>3459</v>
      </c>
      <c r="J178" s="32">
        <f>SUM(J179:J181)</f>
        <v>4081</v>
      </c>
      <c r="K178" s="32">
        <f>SUM(K179:K181)</f>
        <v>0</v>
      </c>
      <c r="L178" s="32">
        <f t="shared" ref="L178" si="1107">SUM(M178:O178)</f>
        <v>8911</v>
      </c>
      <c r="M178" s="32">
        <f>SUM(M179:M181)</f>
        <v>4251</v>
      </c>
      <c r="N178" s="32">
        <f>SUM(N179:N181)</f>
        <v>4660</v>
      </c>
      <c r="O178" s="32">
        <f>SUM(O179:O181)</f>
        <v>0</v>
      </c>
      <c r="P178" s="32">
        <f t="shared" ref="P178" si="1108">SUM(Q178:S178)</f>
        <v>28305</v>
      </c>
      <c r="Q178" s="32">
        <f>SUM(Q179:Q181)</f>
        <v>12665</v>
      </c>
      <c r="R178" s="32">
        <f>SUM(R179:R181)</f>
        <v>15640</v>
      </c>
      <c r="S178" s="32">
        <f>SUM(S179:S181)</f>
        <v>0</v>
      </c>
      <c r="T178" s="32">
        <f t="shared" ref="T178" si="1109">SUM(U178:W178)</f>
        <v>14224</v>
      </c>
      <c r="U178" s="32">
        <f>SUM(U179:U181)</f>
        <v>6488</v>
      </c>
      <c r="V178" s="32">
        <f>SUM(V179:V181)</f>
        <v>7736</v>
      </c>
      <c r="W178" s="32">
        <f>SUM(W179:W181)</f>
        <v>0</v>
      </c>
      <c r="X178" s="32">
        <f t="shared" ref="X178" si="1110">SUM(Y178:AA178)</f>
        <v>10993</v>
      </c>
      <c r="Y178" s="32">
        <f>SUM(Y179:Y181)</f>
        <v>5170</v>
      </c>
      <c r="Z178" s="32">
        <f>SUM(Z179:Z181)</f>
        <v>5823</v>
      </c>
      <c r="AA178" s="32">
        <f>SUM(AA179:AA181)</f>
        <v>0</v>
      </c>
      <c r="AB178" s="32">
        <f t="shared" ref="AB178" si="1111">SUM(AC178:AE178)</f>
        <v>10032</v>
      </c>
      <c r="AC178" s="32">
        <f>SUM(AC179:AC181)</f>
        <v>4579</v>
      </c>
      <c r="AD178" s="32">
        <f>SUM(AD179:AD181)</f>
        <v>5453</v>
      </c>
      <c r="AE178" s="32">
        <f>SUM(AE179:AE181)</f>
        <v>0</v>
      </c>
      <c r="AF178" s="32">
        <f t="shared" si="1081"/>
        <v>35249</v>
      </c>
      <c r="AG178" s="32">
        <f>SUM(AG179:AG181)</f>
        <v>16237</v>
      </c>
      <c r="AH178" s="32">
        <f>SUM(AH179:AH181)</f>
        <v>19012</v>
      </c>
      <c r="AI178" s="32">
        <f>SUM(AI179:AI181)</f>
        <v>0</v>
      </c>
      <c r="AJ178" s="32">
        <f t="shared" ref="AJ178" si="1112">SUM(AK178:AM178)</f>
        <v>11682</v>
      </c>
      <c r="AK178" s="32">
        <f>SUM(AK179:AK181)</f>
        <v>5163</v>
      </c>
      <c r="AL178" s="32">
        <f>SUM(AL179:AL181)</f>
        <v>6519</v>
      </c>
      <c r="AM178" s="32">
        <f>SUM(AM179:AM181)</f>
        <v>0</v>
      </c>
      <c r="AN178" s="32">
        <f t="shared" ref="AN178" si="1113">SUM(AO178:AQ178)</f>
        <v>11970</v>
      </c>
      <c r="AO178" s="32">
        <f>SUM(AO179:AO181)</f>
        <v>5949</v>
      </c>
      <c r="AP178" s="32">
        <f>SUM(AP179:AP181)</f>
        <v>6021</v>
      </c>
      <c r="AQ178" s="32">
        <f>SUM(AQ179:AQ181)</f>
        <v>0</v>
      </c>
      <c r="AR178" s="32">
        <f t="shared" ref="AR178" si="1114">SUM(AS178:AU178)</f>
        <v>8014</v>
      </c>
      <c r="AS178" s="32">
        <f>SUM(AS179:AS181)</f>
        <v>4102</v>
      </c>
      <c r="AT178" s="32">
        <f>SUM(AT179:AT181)</f>
        <v>3912</v>
      </c>
      <c r="AU178" s="32">
        <f>SUM(AU179:AU181)</f>
        <v>0</v>
      </c>
      <c r="AV178" s="32">
        <f t="shared" si="1089"/>
        <v>31666</v>
      </c>
      <c r="AW178" s="32">
        <f>SUM(AW179:AW181)</f>
        <v>15214</v>
      </c>
      <c r="AX178" s="32">
        <f>SUM(AX179:AX181)</f>
        <v>16452</v>
      </c>
      <c r="AY178" s="32">
        <f>SUM(AY179:AY181)</f>
        <v>0</v>
      </c>
      <c r="AZ178" s="32">
        <f t="shared" ref="AZ178" si="1115">SUM(BA178:BC178)</f>
        <v>9352</v>
      </c>
      <c r="BA178" s="32">
        <f>SUM(BA179:BA181)</f>
        <v>6381</v>
      </c>
      <c r="BB178" s="32">
        <f>SUM(BB179:BB181)</f>
        <v>2971</v>
      </c>
      <c r="BC178" s="32">
        <f>SUM(BC179:BC181)</f>
        <v>0</v>
      </c>
      <c r="BD178" s="32">
        <f t="shared" ref="BD178" si="1116">SUM(BE178:BG178)</f>
        <v>9553</v>
      </c>
      <c r="BE178" s="32">
        <f>SUM(BE179:BE181)</f>
        <v>3068</v>
      </c>
      <c r="BF178" s="32">
        <f>SUM(BF179:BF181)</f>
        <v>6485</v>
      </c>
      <c r="BG178" s="32">
        <f>SUM(BG179:BG181)</f>
        <v>0</v>
      </c>
      <c r="BH178" s="32">
        <f t="shared" ref="BH178" si="1117">SUM(BI178:BK178)</f>
        <v>14539</v>
      </c>
      <c r="BI178" s="32">
        <f>SUM(BI179:BI181)</f>
        <v>7757</v>
      </c>
      <c r="BJ178" s="32">
        <f>SUM(BJ179:BJ181)</f>
        <v>6782</v>
      </c>
      <c r="BK178" s="32">
        <f>SUM(BK179:BK181)</f>
        <v>0</v>
      </c>
      <c r="BL178" s="32">
        <f t="shared" si="1097"/>
        <v>33444</v>
      </c>
      <c r="BM178" s="32">
        <f>SUM(BM179:BM181)</f>
        <v>17206</v>
      </c>
      <c r="BN178" s="32">
        <f>SUM(BN179:BN181)</f>
        <v>16238</v>
      </c>
      <c r="BO178" s="32">
        <f>SUM(BO179:BO181)</f>
        <v>0</v>
      </c>
      <c r="BP178" s="32">
        <f t="shared" ref="BP178" si="1118">SUM(BQ178:BS178)</f>
        <v>128664</v>
      </c>
      <c r="BQ178" s="32">
        <f>SUM(BQ179:BQ181)</f>
        <v>61322</v>
      </c>
      <c r="BR178" s="32">
        <f>SUM(BR179:BR181)</f>
        <v>67342</v>
      </c>
      <c r="BS178" s="32">
        <f>SUM(BS179:BS181)</f>
        <v>0</v>
      </c>
    </row>
    <row r="179" spans="1:71" s="3" customFormat="1" ht="15" customHeight="1" x14ac:dyDescent="0.25">
      <c r="A179" s="36"/>
      <c r="B179" s="34"/>
      <c r="C179" s="38" t="s">
        <v>151</v>
      </c>
      <c r="D179" s="32">
        <f>SUM(E179:G179)</f>
        <v>11748</v>
      </c>
      <c r="E179" s="32">
        <v>4897</v>
      </c>
      <c r="F179" s="61">
        <v>6851</v>
      </c>
      <c r="G179" s="61">
        <v>0</v>
      </c>
      <c r="H179" s="32">
        <f>SUM(I179:K179)</f>
        <v>7453</v>
      </c>
      <c r="I179" s="32">
        <v>3435</v>
      </c>
      <c r="J179" s="61">
        <v>4018</v>
      </c>
      <c r="K179" s="61">
        <v>0</v>
      </c>
      <c r="L179" s="32">
        <f>SUM(M179:O179)</f>
        <v>8726</v>
      </c>
      <c r="M179" s="32">
        <v>4171</v>
      </c>
      <c r="N179" s="61">
        <v>4555</v>
      </c>
      <c r="O179" s="61">
        <v>0</v>
      </c>
      <c r="P179" s="32">
        <f>SUM(Q179:S179)</f>
        <v>27927</v>
      </c>
      <c r="Q179" s="32">
        <f t="shared" ref="Q179:S183" si="1119">+E179+I179+M179</f>
        <v>12503</v>
      </c>
      <c r="R179" s="32">
        <f t="shared" si="1119"/>
        <v>15424</v>
      </c>
      <c r="S179" s="32">
        <f t="shared" si="1119"/>
        <v>0</v>
      </c>
      <c r="T179" s="32">
        <f>SUM(U179:W179)</f>
        <v>13823</v>
      </c>
      <c r="U179" s="32">
        <v>6307</v>
      </c>
      <c r="V179" s="61">
        <v>7516</v>
      </c>
      <c r="W179" s="61">
        <v>0</v>
      </c>
      <c r="X179" s="32">
        <f>SUM(Y179:AA179)</f>
        <v>10447</v>
      </c>
      <c r="Y179" s="32">
        <v>4847</v>
      </c>
      <c r="Z179" s="61">
        <v>5600</v>
      </c>
      <c r="AA179" s="61">
        <v>0</v>
      </c>
      <c r="AB179" s="32">
        <f>SUM(AC179:AE179)</f>
        <v>9602</v>
      </c>
      <c r="AC179" s="32">
        <v>4375</v>
      </c>
      <c r="AD179" s="61">
        <v>5227</v>
      </c>
      <c r="AE179" s="61">
        <v>0</v>
      </c>
      <c r="AF179" s="32">
        <f>SUM(AG179:AI179)</f>
        <v>33872</v>
      </c>
      <c r="AG179" s="32">
        <f t="shared" ref="AG179:AI183" si="1120">+U179+Y179+AC179</f>
        <v>15529</v>
      </c>
      <c r="AH179" s="32">
        <f t="shared" si="1120"/>
        <v>18343</v>
      </c>
      <c r="AI179" s="32">
        <f t="shared" si="1120"/>
        <v>0</v>
      </c>
      <c r="AJ179" s="32">
        <f>SUM(AK179:AM179)</f>
        <v>11126</v>
      </c>
      <c r="AK179" s="32">
        <v>4895</v>
      </c>
      <c r="AL179" s="61">
        <v>6231</v>
      </c>
      <c r="AM179" s="61">
        <v>0</v>
      </c>
      <c r="AN179" s="32">
        <f>SUM(AO179:AQ179)</f>
        <v>11848</v>
      </c>
      <c r="AO179" s="32">
        <v>5892</v>
      </c>
      <c r="AP179" s="61">
        <v>5956</v>
      </c>
      <c r="AQ179" s="61">
        <v>0</v>
      </c>
      <c r="AR179" s="32">
        <f>SUM(AS179:AU179)</f>
        <v>7669</v>
      </c>
      <c r="AS179" s="32">
        <v>3950</v>
      </c>
      <c r="AT179" s="61">
        <v>3719</v>
      </c>
      <c r="AU179" s="61">
        <v>0</v>
      </c>
      <c r="AV179" s="32">
        <f>SUM(AW179:AY179)</f>
        <v>30643</v>
      </c>
      <c r="AW179" s="32">
        <f t="shared" ref="AW179:AY183" si="1121">+AK179+AO179+AS179</f>
        <v>14737</v>
      </c>
      <c r="AX179" s="32">
        <f t="shared" si="1121"/>
        <v>15906</v>
      </c>
      <c r="AY179" s="32">
        <f t="shared" si="1121"/>
        <v>0</v>
      </c>
      <c r="AZ179" s="32">
        <f>SUM(BA179:BC179)</f>
        <v>9157</v>
      </c>
      <c r="BA179" s="32">
        <v>6254</v>
      </c>
      <c r="BB179" s="61">
        <v>2903</v>
      </c>
      <c r="BC179" s="61">
        <v>0</v>
      </c>
      <c r="BD179" s="32">
        <f>SUM(BE179:BG179)</f>
        <v>9208</v>
      </c>
      <c r="BE179" s="32">
        <v>2876</v>
      </c>
      <c r="BF179" s="61">
        <v>6332</v>
      </c>
      <c r="BG179" s="61">
        <v>0</v>
      </c>
      <c r="BH179" s="32">
        <f>SUM(BI179:BK179)</f>
        <v>14063</v>
      </c>
      <c r="BI179" s="32">
        <v>7514</v>
      </c>
      <c r="BJ179" s="61">
        <v>6549</v>
      </c>
      <c r="BK179" s="61">
        <v>0</v>
      </c>
      <c r="BL179" s="32">
        <f>SUM(BM179:BO179)</f>
        <v>32428</v>
      </c>
      <c r="BM179" s="32">
        <f t="shared" ref="BM179:BO183" si="1122">+BA179+BE179+BI179</f>
        <v>16644</v>
      </c>
      <c r="BN179" s="32">
        <f t="shared" si="1122"/>
        <v>15784</v>
      </c>
      <c r="BO179" s="32">
        <f t="shared" si="1122"/>
        <v>0</v>
      </c>
      <c r="BP179" s="32">
        <f>SUM(BQ179:BS179)</f>
        <v>124870</v>
      </c>
      <c r="BQ179" s="32">
        <f t="shared" ref="BQ179:BS183" si="1123">+Q179+AG179+AW179+BM179</f>
        <v>59413</v>
      </c>
      <c r="BR179" s="32">
        <f t="shared" si="1123"/>
        <v>65457</v>
      </c>
      <c r="BS179" s="32">
        <f t="shared" si="1123"/>
        <v>0</v>
      </c>
    </row>
    <row r="180" spans="1:71" s="3" customFormat="1" ht="15" customHeight="1" x14ac:dyDescent="0.25">
      <c r="A180" s="36"/>
      <c r="B180" s="34"/>
      <c r="C180" s="38" t="s">
        <v>152</v>
      </c>
      <c r="D180" s="32">
        <f>SUM(E180:G180)</f>
        <v>106</v>
      </c>
      <c r="E180" s="32">
        <v>58</v>
      </c>
      <c r="F180" s="61">
        <v>48</v>
      </c>
      <c r="G180" s="61">
        <v>0</v>
      </c>
      <c r="H180" s="32">
        <f>SUM(I180:K180)</f>
        <v>87</v>
      </c>
      <c r="I180" s="32">
        <v>24</v>
      </c>
      <c r="J180" s="61">
        <v>63</v>
      </c>
      <c r="K180" s="61">
        <v>0</v>
      </c>
      <c r="L180" s="32">
        <f>SUM(M180:O180)</f>
        <v>185</v>
      </c>
      <c r="M180" s="32">
        <v>80</v>
      </c>
      <c r="N180" s="61">
        <v>105</v>
      </c>
      <c r="O180" s="61">
        <v>0</v>
      </c>
      <c r="P180" s="32">
        <f>SUM(Q180:S180)</f>
        <v>378</v>
      </c>
      <c r="Q180" s="32">
        <f t="shared" si="1119"/>
        <v>162</v>
      </c>
      <c r="R180" s="32">
        <f t="shared" si="1119"/>
        <v>216</v>
      </c>
      <c r="S180" s="32">
        <f t="shared" si="1119"/>
        <v>0</v>
      </c>
      <c r="T180" s="32">
        <f>SUM(U180:W180)</f>
        <v>401</v>
      </c>
      <c r="U180" s="32">
        <v>181</v>
      </c>
      <c r="V180" s="61">
        <v>220</v>
      </c>
      <c r="W180" s="61">
        <v>0</v>
      </c>
      <c r="X180" s="32">
        <f>SUM(Y180:AA180)</f>
        <v>546</v>
      </c>
      <c r="Y180" s="32">
        <v>323</v>
      </c>
      <c r="Z180" s="61">
        <v>223</v>
      </c>
      <c r="AA180" s="61">
        <v>0</v>
      </c>
      <c r="AB180" s="32">
        <f>SUM(AC180:AE180)</f>
        <v>430</v>
      </c>
      <c r="AC180" s="32">
        <v>204</v>
      </c>
      <c r="AD180" s="61">
        <v>226</v>
      </c>
      <c r="AE180" s="61">
        <v>0</v>
      </c>
      <c r="AF180" s="32">
        <f>SUM(AG180:AI180)</f>
        <v>1377</v>
      </c>
      <c r="AG180" s="32">
        <f t="shared" si="1120"/>
        <v>708</v>
      </c>
      <c r="AH180" s="32">
        <f t="shared" si="1120"/>
        <v>669</v>
      </c>
      <c r="AI180" s="32">
        <f t="shared" si="1120"/>
        <v>0</v>
      </c>
      <c r="AJ180" s="32">
        <f>SUM(AK180:AM180)</f>
        <v>556</v>
      </c>
      <c r="AK180" s="32">
        <v>268</v>
      </c>
      <c r="AL180" s="61">
        <v>288</v>
      </c>
      <c r="AM180" s="61">
        <v>0</v>
      </c>
      <c r="AN180" s="32">
        <f>SUM(AO180:AQ180)</f>
        <v>122</v>
      </c>
      <c r="AO180" s="32">
        <v>57</v>
      </c>
      <c r="AP180" s="61">
        <v>65</v>
      </c>
      <c r="AQ180" s="61">
        <v>0</v>
      </c>
      <c r="AR180" s="32">
        <f>SUM(AS180:AU180)</f>
        <v>345</v>
      </c>
      <c r="AS180" s="32">
        <v>152</v>
      </c>
      <c r="AT180" s="61">
        <v>193</v>
      </c>
      <c r="AU180" s="61">
        <v>0</v>
      </c>
      <c r="AV180" s="32">
        <f>SUM(AW180:AY180)</f>
        <v>1023</v>
      </c>
      <c r="AW180" s="32">
        <f t="shared" si="1121"/>
        <v>477</v>
      </c>
      <c r="AX180" s="32">
        <f t="shared" si="1121"/>
        <v>546</v>
      </c>
      <c r="AY180" s="32">
        <f t="shared" si="1121"/>
        <v>0</v>
      </c>
      <c r="AZ180" s="32">
        <f>SUM(BA180:BC180)</f>
        <v>195</v>
      </c>
      <c r="BA180" s="32">
        <v>127</v>
      </c>
      <c r="BB180" s="61">
        <v>68</v>
      </c>
      <c r="BC180" s="61">
        <v>0</v>
      </c>
      <c r="BD180" s="32">
        <f>SUM(BE180:BG180)</f>
        <v>345</v>
      </c>
      <c r="BE180" s="32">
        <v>192</v>
      </c>
      <c r="BF180" s="61">
        <v>153</v>
      </c>
      <c r="BG180" s="61">
        <v>0</v>
      </c>
      <c r="BH180" s="32">
        <f>SUM(BI180:BK180)</f>
        <v>476</v>
      </c>
      <c r="BI180" s="32">
        <v>243</v>
      </c>
      <c r="BJ180" s="61">
        <v>233</v>
      </c>
      <c r="BK180" s="61">
        <v>0</v>
      </c>
      <c r="BL180" s="32">
        <f>SUM(BM180:BO180)</f>
        <v>1016</v>
      </c>
      <c r="BM180" s="32">
        <f t="shared" si="1122"/>
        <v>562</v>
      </c>
      <c r="BN180" s="32">
        <f t="shared" si="1122"/>
        <v>454</v>
      </c>
      <c r="BO180" s="32">
        <f t="shared" si="1122"/>
        <v>0</v>
      </c>
      <c r="BP180" s="32">
        <f>SUM(BQ180:BS180)</f>
        <v>3794</v>
      </c>
      <c r="BQ180" s="32">
        <f t="shared" si="1123"/>
        <v>1909</v>
      </c>
      <c r="BR180" s="32">
        <f t="shared" si="1123"/>
        <v>1885</v>
      </c>
      <c r="BS180" s="32">
        <f t="shared" si="1123"/>
        <v>0</v>
      </c>
    </row>
    <row r="181" spans="1:71" s="3" customFormat="1" ht="15" customHeight="1" x14ac:dyDescent="0.25">
      <c r="A181" s="36"/>
      <c r="B181" s="34"/>
      <c r="C181" s="38" t="s">
        <v>153</v>
      </c>
      <c r="D181" s="32">
        <f>SUM(E181:G181)</f>
        <v>0</v>
      </c>
      <c r="E181" s="32">
        <v>0</v>
      </c>
      <c r="F181" s="61">
        <v>0</v>
      </c>
      <c r="G181" s="61">
        <v>0</v>
      </c>
      <c r="H181" s="32">
        <f>SUM(I181:K181)</f>
        <v>0</v>
      </c>
      <c r="I181" s="32">
        <v>0</v>
      </c>
      <c r="J181" s="61">
        <v>0</v>
      </c>
      <c r="K181" s="61">
        <v>0</v>
      </c>
      <c r="L181" s="32">
        <f>SUM(M181:O181)</f>
        <v>0</v>
      </c>
      <c r="M181" s="32">
        <v>0</v>
      </c>
      <c r="N181" s="61">
        <v>0</v>
      </c>
      <c r="O181" s="61">
        <v>0</v>
      </c>
      <c r="P181" s="32">
        <f>SUM(Q181:S181)</f>
        <v>0</v>
      </c>
      <c r="Q181" s="32">
        <f t="shared" si="1119"/>
        <v>0</v>
      </c>
      <c r="R181" s="32">
        <f t="shared" si="1119"/>
        <v>0</v>
      </c>
      <c r="S181" s="32">
        <f t="shared" si="1119"/>
        <v>0</v>
      </c>
      <c r="T181" s="32">
        <f>SUM(U181:W181)</f>
        <v>0</v>
      </c>
      <c r="U181" s="32">
        <v>0</v>
      </c>
      <c r="V181" s="61">
        <v>0</v>
      </c>
      <c r="W181" s="61">
        <v>0</v>
      </c>
      <c r="X181" s="32">
        <f>SUM(Y181:AA181)</f>
        <v>0</v>
      </c>
      <c r="Y181" s="32">
        <v>0</v>
      </c>
      <c r="Z181" s="61">
        <v>0</v>
      </c>
      <c r="AA181" s="61">
        <v>0</v>
      </c>
      <c r="AB181" s="32">
        <f>SUM(AC181:AE181)</f>
        <v>0</v>
      </c>
      <c r="AC181" s="32">
        <v>0</v>
      </c>
      <c r="AD181" s="61">
        <v>0</v>
      </c>
      <c r="AE181" s="61">
        <v>0</v>
      </c>
      <c r="AF181" s="32">
        <f>SUM(AG181:AI181)</f>
        <v>0</v>
      </c>
      <c r="AG181" s="32">
        <f t="shared" si="1120"/>
        <v>0</v>
      </c>
      <c r="AH181" s="32">
        <f t="shared" si="1120"/>
        <v>0</v>
      </c>
      <c r="AI181" s="32">
        <f t="shared" si="1120"/>
        <v>0</v>
      </c>
      <c r="AJ181" s="32">
        <f>SUM(AK181:AM181)</f>
        <v>0</v>
      </c>
      <c r="AK181" s="32">
        <v>0</v>
      </c>
      <c r="AL181" s="61">
        <v>0</v>
      </c>
      <c r="AM181" s="61">
        <v>0</v>
      </c>
      <c r="AN181" s="32">
        <f>SUM(AO181:AQ181)</f>
        <v>0</v>
      </c>
      <c r="AO181" s="32">
        <v>0</v>
      </c>
      <c r="AP181" s="61">
        <v>0</v>
      </c>
      <c r="AQ181" s="61">
        <v>0</v>
      </c>
      <c r="AR181" s="32">
        <f>SUM(AS181:AU181)</f>
        <v>0</v>
      </c>
      <c r="AS181" s="32">
        <v>0</v>
      </c>
      <c r="AT181" s="61">
        <v>0</v>
      </c>
      <c r="AU181" s="61">
        <v>0</v>
      </c>
      <c r="AV181" s="32">
        <f>SUM(AW181:AY181)</f>
        <v>0</v>
      </c>
      <c r="AW181" s="32">
        <f t="shared" si="1121"/>
        <v>0</v>
      </c>
      <c r="AX181" s="32">
        <f t="shared" si="1121"/>
        <v>0</v>
      </c>
      <c r="AY181" s="32">
        <f t="shared" si="1121"/>
        <v>0</v>
      </c>
      <c r="AZ181" s="32">
        <f>SUM(BA181:BC181)</f>
        <v>0</v>
      </c>
      <c r="BA181" s="32">
        <v>0</v>
      </c>
      <c r="BB181" s="61">
        <v>0</v>
      </c>
      <c r="BC181" s="61">
        <v>0</v>
      </c>
      <c r="BD181" s="32">
        <f>SUM(BE181:BG181)</f>
        <v>0</v>
      </c>
      <c r="BE181" s="32">
        <v>0</v>
      </c>
      <c r="BF181" s="61">
        <v>0</v>
      </c>
      <c r="BG181" s="61">
        <v>0</v>
      </c>
      <c r="BH181" s="32">
        <f>SUM(BI181:BK181)</f>
        <v>0</v>
      </c>
      <c r="BI181" s="32">
        <v>0</v>
      </c>
      <c r="BJ181" s="61">
        <v>0</v>
      </c>
      <c r="BK181" s="61">
        <v>0</v>
      </c>
      <c r="BL181" s="32">
        <f>SUM(BM181:BO181)</f>
        <v>0</v>
      </c>
      <c r="BM181" s="32">
        <f t="shared" si="1122"/>
        <v>0</v>
      </c>
      <c r="BN181" s="32">
        <f t="shared" si="1122"/>
        <v>0</v>
      </c>
      <c r="BO181" s="32">
        <f t="shared" si="1122"/>
        <v>0</v>
      </c>
      <c r="BP181" s="32">
        <f>SUM(BQ181:BS181)</f>
        <v>0</v>
      </c>
      <c r="BQ181" s="32">
        <f t="shared" si="1123"/>
        <v>0</v>
      </c>
      <c r="BR181" s="32">
        <f t="shared" si="1123"/>
        <v>0</v>
      </c>
      <c r="BS181" s="32">
        <f t="shared" si="1123"/>
        <v>0</v>
      </c>
    </row>
    <row r="182" spans="1:71" s="3" customFormat="1" ht="15" customHeight="1" x14ac:dyDescent="0.25">
      <c r="A182" s="36"/>
      <c r="B182" s="34"/>
      <c r="C182" s="35" t="s">
        <v>51</v>
      </c>
      <c r="D182" s="32">
        <f>SUM(E182:G182)</f>
        <v>20598</v>
      </c>
      <c r="E182" s="32">
        <v>9369</v>
      </c>
      <c r="F182" s="61">
        <v>11229</v>
      </c>
      <c r="G182" s="61">
        <v>0</v>
      </c>
      <c r="H182" s="32">
        <f>SUM(I182:K182)</f>
        <v>15381</v>
      </c>
      <c r="I182" s="32">
        <v>7412</v>
      </c>
      <c r="J182" s="61">
        <v>7969</v>
      </c>
      <c r="K182" s="61">
        <v>0</v>
      </c>
      <c r="L182" s="32">
        <f>SUM(M182:O182)</f>
        <v>14884</v>
      </c>
      <c r="M182" s="32">
        <v>7514</v>
      </c>
      <c r="N182" s="61">
        <v>7370</v>
      </c>
      <c r="O182" s="61">
        <v>0</v>
      </c>
      <c r="P182" s="32">
        <f>SUM(Q182:S182)</f>
        <v>50863</v>
      </c>
      <c r="Q182" s="32">
        <f t="shared" si="1119"/>
        <v>24295</v>
      </c>
      <c r="R182" s="32">
        <f t="shared" si="1119"/>
        <v>26568</v>
      </c>
      <c r="S182" s="32">
        <f t="shared" si="1119"/>
        <v>0</v>
      </c>
      <c r="T182" s="32">
        <f>SUM(U182:W182)</f>
        <v>16612</v>
      </c>
      <c r="U182" s="32">
        <v>8458</v>
      </c>
      <c r="V182" s="61">
        <v>8154</v>
      </c>
      <c r="W182" s="61">
        <v>0</v>
      </c>
      <c r="X182" s="32">
        <f>SUM(Y182:AA182)</f>
        <v>15864</v>
      </c>
      <c r="Y182" s="32">
        <v>7494</v>
      </c>
      <c r="Z182" s="61">
        <v>8370</v>
      </c>
      <c r="AA182" s="61">
        <v>0</v>
      </c>
      <c r="AB182" s="32">
        <f>SUM(AC182:AE182)</f>
        <v>15713</v>
      </c>
      <c r="AC182" s="32">
        <v>7911</v>
      </c>
      <c r="AD182" s="61">
        <v>7802</v>
      </c>
      <c r="AE182" s="61">
        <v>0</v>
      </c>
      <c r="AF182" s="32">
        <f>SUM(AG182:AI182)</f>
        <v>48189</v>
      </c>
      <c r="AG182" s="32">
        <f t="shared" si="1120"/>
        <v>23863</v>
      </c>
      <c r="AH182" s="32">
        <f t="shared" si="1120"/>
        <v>24326</v>
      </c>
      <c r="AI182" s="32">
        <f t="shared" si="1120"/>
        <v>0</v>
      </c>
      <c r="AJ182" s="32">
        <f>SUM(AK182:AM182)</f>
        <v>17147</v>
      </c>
      <c r="AK182" s="32">
        <v>7576</v>
      </c>
      <c r="AL182" s="61">
        <v>9571</v>
      </c>
      <c r="AM182" s="61">
        <v>0</v>
      </c>
      <c r="AN182" s="32">
        <f>SUM(AO182:AQ182)</f>
        <v>16312</v>
      </c>
      <c r="AO182" s="32">
        <v>7550</v>
      </c>
      <c r="AP182" s="61">
        <v>8762</v>
      </c>
      <c r="AQ182" s="61">
        <v>0</v>
      </c>
      <c r="AR182" s="32">
        <f>SUM(AS182:AU182)</f>
        <v>10271</v>
      </c>
      <c r="AS182" s="32">
        <v>5312</v>
      </c>
      <c r="AT182" s="61">
        <v>4959</v>
      </c>
      <c r="AU182" s="61">
        <v>0</v>
      </c>
      <c r="AV182" s="32">
        <f>SUM(AW182:AY182)</f>
        <v>43730</v>
      </c>
      <c r="AW182" s="32">
        <f t="shared" si="1121"/>
        <v>20438</v>
      </c>
      <c r="AX182" s="32">
        <f t="shared" si="1121"/>
        <v>23292</v>
      </c>
      <c r="AY182" s="32">
        <f t="shared" si="1121"/>
        <v>0</v>
      </c>
      <c r="AZ182" s="32">
        <f>SUM(BA182:BC182)</f>
        <v>12155</v>
      </c>
      <c r="BA182" s="32">
        <v>6621</v>
      </c>
      <c r="BB182" s="61">
        <v>5534</v>
      </c>
      <c r="BC182" s="61">
        <v>0</v>
      </c>
      <c r="BD182" s="32">
        <f>SUM(BE182:BG182)</f>
        <v>10240</v>
      </c>
      <c r="BE182" s="32">
        <v>3805</v>
      </c>
      <c r="BF182" s="61">
        <v>6435</v>
      </c>
      <c r="BG182" s="61">
        <v>0</v>
      </c>
      <c r="BH182" s="32">
        <f>SUM(BI182:BK182)</f>
        <v>25435</v>
      </c>
      <c r="BI182" s="32">
        <v>13957</v>
      </c>
      <c r="BJ182" s="61">
        <v>11478</v>
      </c>
      <c r="BK182" s="61">
        <v>0</v>
      </c>
      <c r="BL182" s="32">
        <f>SUM(BM182:BO182)</f>
        <v>47830</v>
      </c>
      <c r="BM182" s="32">
        <f t="shared" si="1122"/>
        <v>24383</v>
      </c>
      <c r="BN182" s="32">
        <f t="shared" si="1122"/>
        <v>23447</v>
      </c>
      <c r="BO182" s="32">
        <f t="shared" si="1122"/>
        <v>0</v>
      </c>
      <c r="BP182" s="32">
        <f>SUM(BQ182:BS182)</f>
        <v>190612</v>
      </c>
      <c r="BQ182" s="32">
        <f t="shared" si="1123"/>
        <v>92979</v>
      </c>
      <c r="BR182" s="32">
        <f t="shared" si="1123"/>
        <v>97633</v>
      </c>
      <c r="BS182" s="32">
        <f t="shared" si="1123"/>
        <v>0</v>
      </c>
    </row>
    <row r="183" spans="1:71" s="3" customFormat="1" ht="15" customHeight="1" x14ac:dyDescent="0.25">
      <c r="A183" s="36"/>
      <c r="B183" s="34"/>
      <c r="C183" s="35" t="s">
        <v>26</v>
      </c>
      <c r="D183" s="32">
        <f>SUM(E183:G183)</f>
        <v>18364</v>
      </c>
      <c r="E183" s="32">
        <v>13211</v>
      </c>
      <c r="F183" s="61">
        <v>5153</v>
      </c>
      <c r="G183" s="61">
        <v>0</v>
      </c>
      <c r="H183" s="32">
        <f>SUM(I183:K183)</f>
        <v>15329</v>
      </c>
      <c r="I183" s="32">
        <v>10141</v>
      </c>
      <c r="J183" s="61">
        <v>5188</v>
      </c>
      <c r="K183" s="61">
        <v>0</v>
      </c>
      <c r="L183" s="32">
        <f>SUM(M183:O183)</f>
        <v>16121</v>
      </c>
      <c r="M183" s="32">
        <v>9918</v>
      </c>
      <c r="N183" s="61">
        <v>6203</v>
      </c>
      <c r="O183" s="61">
        <v>0</v>
      </c>
      <c r="P183" s="32">
        <f>SUM(Q183:S183)</f>
        <v>49814</v>
      </c>
      <c r="Q183" s="32">
        <f t="shared" si="1119"/>
        <v>33270</v>
      </c>
      <c r="R183" s="32">
        <f t="shared" si="1119"/>
        <v>16544</v>
      </c>
      <c r="S183" s="32">
        <f t="shared" si="1119"/>
        <v>0</v>
      </c>
      <c r="T183" s="32">
        <f>SUM(U183:W183)</f>
        <v>21872</v>
      </c>
      <c r="U183" s="32">
        <v>12765</v>
      </c>
      <c r="V183" s="61">
        <v>9107</v>
      </c>
      <c r="W183" s="61">
        <v>0</v>
      </c>
      <c r="X183" s="32">
        <f>SUM(Y183:AA183)</f>
        <v>19547</v>
      </c>
      <c r="Y183" s="32">
        <v>12794</v>
      </c>
      <c r="Z183" s="61">
        <v>6753</v>
      </c>
      <c r="AA183" s="61">
        <v>0</v>
      </c>
      <c r="AB183" s="32">
        <f>SUM(AC183:AE183)</f>
        <v>20860</v>
      </c>
      <c r="AC183" s="32">
        <v>12915</v>
      </c>
      <c r="AD183" s="61">
        <v>7945</v>
      </c>
      <c r="AE183" s="61">
        <v>0</v>
      </c>
      <c r="AF183" s="32">
        <f>SUM(AG183:AI183)</f>
        <v>62279</v>
      </c>
      <c r="AG183" s="32">
        <f t="shared" si="1120"/>
        <v>38474</v>
      </c>
      <c r="AH183" s="32">
        <f t="shared" si="1120"/>
        <v>23805</v>
      </c>
      <c r="AI183" s="32">
        <f t="shared" si="1120"/>
        <v>0</v>
      </c>
      <c r="AJ183" s="32">
        <f>SUM(AK183:AM183)</f>
        <v>21856</v>
      </c>
      <c r="AK183" s="32">
        <v>12950</v>
      </c>
      <c r="AL183" s="61">
        <v>8906</v>
      </c>
      <c r="AM183" s="61">
        <v>0</v>
      </c>
      <c r="AN183" s="32">
        <f>SUM(AO183:AQ183)</f>
        <v>27364</v>
      </c>
      <c r="AO183" s="32">
        <v>17009</v>
      </c>
      <c r="AP183" s="61">
        <v>10355</v>
      </c>
      <c r="AQ183" s="61">
        <v>0</v>
      </c>
      <c r="AR183" s="32">
        <f>SUM(AS183:AU183)</f>
        <v>18025</v>
      </c>
      <c r="AS183" s="32">
        <v>10288</v>
      </c>
      <c r="AT183" s="61">
        <v>7737</v>
      </c>
      <c r="AU183" s="61">
        <v>0</v>
      </c>
      <c r="AV183" s="32">
        <f>SUM(AW183:AY183)</f>
        <v>67245</v>
      </c>
      <c r="AW183" s="32">
        <f t="shared" si="1121"/>
        <v>40247</v>
      </c>
      <c r="AX183" s="32">
        <f t="shared" si="1121"/>
        <v>26998</v>
      </c>
      <c r="AY183" s="32">
        <f t="shared" si="1121"/>
        <v>0</v>
      </c>
      <c r="AZ183" s="32">
        <f>SUM(BA183:BC183)</f>
        <v>21977</v>
      </c>
      <c r="BA183" s="32">
        <v>14543</v>
      </c>
      <c r="BB183" s="61">
        <v>7434</v>
      </c>
      <c r="BC183" s="61">
        <v>0</v>
      </c>
      <c r="BD183" s="32">
        <f>SUM(BE183:BG183)</f>
        <v>19707</v>
      </c>
      <c r="BE183" s="32">
        <v>10876</v>
      </c>
      <c r="BF183" s="61">
        <v>8831</v>
      </c>
      <c r="BG183" s="61">
        <v>0</v>
      </c>
      <c r="BH183" s="32">
        <f>SUM(BI183:BK183)</f>
        <v>29478</v>
      </c>
      <c r="BI183" s="32">
        <v>17260</v>
      </c>
      <c r="BJ183" s="61">
        <v>12218</v>
      </c>
      <c r="BK183" s="61">
        <v>0</v>
      </c>
      <c r="BL183" s="32">
        <f>SUM(BM183:BO183)</f>
        <v>71162</v>
      </c>
      <c r="BM183" s="32">
        <f t="shared" si="1122"/>
        <v>42679</v>
      </c>
      <c r="BN183" s="32">
        <f t="shared" si="1122"/>
        <v>28483</v>
      </c>
      <c r="BO183" s="32">
        <f t="shared" si="1122"/>
        <v>0</v>
      </c>
      <c r="BP183" s="32">
        <f>SUM(BQ183:BS183)</f>
        <v>250500</v>
      </c>
      <c r="BQ183" s="32">
        <f t="shared" si="1123"/>
        <v>154670</v>
      </c>
      <c r="BR183" s="32">
        <f t="shared" si="1123"/>
        <v>95830</v>
      </c>
      <c r="BS183" s="32">
        <f t="shared" si="1123"/>
        <v>0</v>
      </c>
    </row>
    <row r="184" spans="1:71" s="3" customFormat="1" ht="15" customHeight="1" x14ac:dyDescent="0.25">
      <c r="A184" s="36"/>
      <c r="B184" s="34"/>
      <c r="C184" s="38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1:71" s="3" customFormat="1" ht="15" customHeight="1" x14ac:dyDescent="0.25">
      <c r="A185" s="33" t="s">
        <v>154</v>
      </c>
      <c r="B185" s="34"/>
      <c r="C185" s="35"/>
      <c r="D185" s="32">
        <f>SUM(E185:G185)</f>
        <v>2963586</v>
      </c>
      <c r="E185" s="32">
        <f>E187+E202+E228+E247+E262+E289</f>
        <v>1434771</v>
      </c>
      <c r="F185" s="32">
        <f>F187+F202+F228+F247+F262+F289</f>
        <v>1528815</v>
      </c>
      <c r="G185" s="32">
        <f>G187+G202+G228+G247+G262+G289</f>
        <v>0</v>
      </c>
      <c r="H185" s="32">
        <f t="shared" ref="H185" si="1124">SUM(I185:K185)</f>
        <v>2512036</v>
      </c>
      <c r="I185" s="32">
        <f>I187+I202+I228+I247+I262+I289</f>
        <v>1259639</v>
      </c>
      <c r="J185" s="32">
        <f>J187+J202+J228+J247+J262+J289</f>
        <v>1251263</v>
      </c>
      <c r="K185" s="32">
        <f>K187+K202+K228+K247+K262+K289</f>
        <v>1134</v>
      </c>
      <c r="L185" s="32">
        <f t="shared" ref="L185" si="1125">SUM(M185:O185)</f>
        <v>2735426</v>
      </c>
      <c r="M185" s="32">
        <f>M187+M202+M228+M247+M262+M289</f>
        <v>1372257</v>
      </c>
      <c r="N185" s="32">
        <f>N187+N202+N228+N247+N262+N289</f>
        <v>1363169</v>
      </c>
      <c r="O185" s="32">
        <f>O187+O202+O228+O247+O262+O289</f>
        <v>0</v>
      </c>
      <c r="P185" s="32">
        <f>SUM(Q185:S185)</f>
        <v>8211048</v>
      </c>
      <c r="Q185" s="32">
        <f>Q187+Q202+Q228+Q247+Q262+Q289</f>
        <v>4066667</v>
      </c>
      <c r="R185" s="32">
        <f>R187+R202+R228+R247+R262+R289</f>
        <v>4143247</v>
      </c>
      <c r="S185" s="32">
        <f>S187+S202+S228+S247+S262+S289</f>
        <v>1134</v>
      </c>
      <c r="T185" s="32">
        <f t="shared" ref="T185" si="1126">SUM(U185:W185)</f>
        <v>3310341</v>
      </c>
      <c r="U185" s="32">
        <f>U187+U202+U228+U247+U262+U289</f>
        <v>1673337</v>
      </c>
      <c r="V185" s="32">
        <f>V187+V202+V228+V247+V262+V289</f>
        <v>1637004</v>
      </c>
      <c r="W185" s="32">
        <f>W187+W202+W228+W247+W262+W289</f>
        <v>0</v>
      </c>
      <c r="X185" s="32">
        <f t="shared" ref="X185" si="1127">SUM(Y185:AA185)</f>
        <v>3396911</v>
      </c>
      <c r="Y185" s="32">
        <f>Y187+Y202+Y228+Y247+Y262+Y289</f>
        <v>1707517</v>
      </c>
      <c r="Z185" s="32">
        <f>Z187+Z202+Z228+Z247+Z262+Z289</f>
        <v>1689394</v>
      </c>
      <c r="AA185" s="32">
        <f>AA187+AA202+AA228+AA247+AA262+AA289</f>
        <v>0</v>
      </c>
      <c r="AB185" s="32">
        <f t="shared" ref="AB185" si="1128">SUM(AC185:AE185)</f>
        <v>3113913</v>
      </c>
      <c r="AC185" s="32">
        <f>AC187+AC202+AC228+AC247+AC262+AC289</f>
        <v>1547774</v>
      </c>
      <c r="AD185" s="32">
        <f>AD187+AD202+AD228+AD247+AD262+AD289</f>
        <v>1566139</v>
      </c>
      <c r="AE185" s="32">
        <f>AE187+AE202+AE228+AE247+AE262+AE289</f>
        <v>0</v>
      </c>
      <c r="AF185" s="32">
        <f t="shared" ref="AF185" si="1129">SUM(AG185:AI185)</f>
        <v>9821165</v>
      </c>
      <c r="AG185" s="32">
        <f>AG187+AG202+AG228+AG247+AG262+AG289</f>
        <v>4928628</v>
      </c>
      <c r="AH185" s="32">
        <f>AH187+AH202+AH228+AH247+AH262+AH289</f>
        <v>4892537</v>
      </c>
      <c r="AI185" s="32">
        <f>AI187+AI202+AI228+AI247+AI262+AI289</f>
        <v>0</v>
      </c>
      <c r="AJ185" s="32">
        <f t="shared" ref="AJ185" si="1130">SUM(AK185:AM185)</f>
        <v>3315543</v>
      </c>
      <c r="AK185" s="32">
        <f>AK187+AK202+AK228+AK247+AK262+AK289</f>
        <v>1650275</v>
      </c>
      <c r="AL185" s="32">
        <f>AL187+AL202+AL228+AL247+AL262+AL289</f>
        <v>1665168</v>
      </c>
      <c r="AM185" s="32">
        <f>AM187+AM202+AM228+AM247+AM262+AM289</f>
        <v>100</v>
      </c>
      <c r="AN185" s="32">
        <f t="shared" ref="AN185" si="1131">SUM(AO185:AQ185)</f>
        <v>3429674</v>
      </c>
      <c r="AO185" s="32">
        <f>AO187+AO202+AO228+AO247+AO262+AO289</f>
        <v>1716680</v>
      </c>
      <c r="AP185" s="32">
        <f>AP187+AP202+AP228+AP247+AP262+AP289</f>
        <v>1712994</v>
      </c>
      <c r="AQ185" s="32">
        <f>AQ187+AQ202+AQ228+AQ247+AQ262+AQ289</f>
        <v>0</v>
      </c>
      <c r="AR185" s="32">
        <f t="shared" ref="AR185" si="1132">SUM(AS185:AU185)</f>
        <v>2644064</v>
      </c>
      <c r="AS185" s="32">
        <f>AS187+AS202+AS228+AS247+AS262+AS289</f>
        <v>1345010</v>
      </c>
      <c r="AT185" s="32">
        <f>AT187+AT202+AT228+AT247+AT262+AT289</f>
        <v>1299054</v>
      </c>
      <c r="AU185" s="32">
        <f>AU187+AU202+AU228+AU247+AU262+AU289</f>
        <v>0</v>
      </c>
      <c r="AV185" s="32">
        <f t="shared" ref="AV185" si="1133">SUM(AW185:AY185)</f>
        <v>9389281</v>
      </c>
      <c r="AW185" s="32">
        <f>AW187+AW202+AW228+AW247+AW262+AW289</f>
        <v>4711965</v>
      </c>
      <c r="AX185" s="32">
        <f>AX187+AX202+AX228+AX247+AX262+AX289</f>
        <v>4677216</v>
      </c>
      <c r="AY185" s="32">
        <f>AY187+AY202+AY228+AY247+AY262+AY289</f>
        <v>100</v>
      </c>
      <c r="AZ185" s="32">
        <f t="shared" ref="AZ185" si="1134">SUM(BA185:BC185)</f>
        <v>2877714</v>
      </c>
      <c r="BA185" s="32">
        <f>BA187+BA202+BA228+BA247+BA262+BA289</f>
        <v>1502005</v>
      </c>
      <c r="BB185" s="32">
        <f>BB187+BB202+BB228+BB247+BB262+BB289</f>
        <v>1375709</v>
      </c>
      <c r="BC185" s="32">
        <f>BC187+BC202+BC228+BC247+BC262+BC289</f>
        <v>0</v>
      </c>
      <c r="BD185" s="32">
        <f t="shared" ref="BD185" si="1135">SUM(BE185:BG185)</f>
        <v>2984144</v>
      </c>
      <c r="BE185" s="32">
        <f>BE187+BE202+BE228+BE247+BE262+BE289</f>
        <v>1461023</v>
      </c>
      <c r="BF185" s="32">
        <f>BF187+BF202+BF228+BF247+BF262+BF289</f>
        <v>1521557</v>
      </c>
      <c r="BG185" s="32">
        <f>BG187+BG202+BG228+BG247+BG262+BG289</f>
        <v>1564</v>
      </c>
      <c r="BH185" s="32">
        <f t="shared" ref="BH185" si="1136">SUM(BI185:BK185)</f>
        <v>3593322</v>
      </c>
      <c r="BI185" s="32">
        <f>BI187+BI202+BI228+BI247+BI262+BI289</f>
        <v>1877712</v>
      </c>
      <c r="BJ185" s="32">
        <f>BJ187+BJ202+BJ228+BJ247+BJ262+BJ289</f>
        <v>1715610</v>
      </c>
      <c r="BK185" s="32">
        <f>BK187+BK202+BK228+BK247+BK262+BK289</f>
        <v>0</v>
      </c>
      <c r="BL185" s="32">
        <f t="shared" ref="BL185" si="1137">SUM(BM185:BO185)</f>
        <v>9455180</v>
      </c>
      <c r="BM185" s="32">
        <f>BM187+BM202+BM228+BM247+BM262+BM289</f>
        <v>4840740</v>
      </c>
      <c r="BN185" s="32">
        <f>BN187+BN202+BN228+BN247+BN262+BN289</f>
        <v>4612876</v>
      </c>
      <c r="BO185" s="32">
        <f>BO187+BO202+BO228+BO247+BO262+BO289</f>
        <v>1564</v>
      </c>
      <c r="BP185" s="32">
        <f>SUM(BQ185:BS185)</f>
        <v>36876674</v>
      </c>
      <c r="BQ185" s="32">
        <f>BQ187+BQ202+BQ228+BQ247+BQ262+BQ289</f>
        <v>18548000</v>
      </c>
      <c r="BR185" s="32">
        <f>BR187+BR202+BR228+BR247+BR262+BR289</f>
        <v>18325876</v>
      </c>
      <c r="BS185" s="32">
        <f>BS187+BS202+BS228+BS247+BS262+BS289</f>
        <v>2798</v>
      </c>
    </row>
    <row r="186" spans="1:71" s="3" customFormat="1" ht="15" customHeight="1" x14ac:dyDescent="0.25">
      <c r="A186" s="33"/>
      <c r="B186" s="34"/>
      <c r="C186" s="35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1:71" s="3" customFormat="1" ht="15" customHeight="1" x14ac:dyDescent="0.25">
      <c r="A187" s="33"/>
      <c r="B187" s="34" t="s">
        <v>155</v>
      </c>
      <c r="C187" s="35"/>
      <c r="D187" s="32">
        <f t="shared" ref="D187:D192" si="1138">SUM(E187:G187)</f>
        <v>372394</v>
      </c>
      <c r="E187" s="32">
        <f>E188+E192+E195+E199+E200</f>
        <v>180569</v>
      </c>
      <c r="F187" s="32">
        <f>F188+F192+F195+F199+F200</f>
        <v>191825</v>
      </c>
      <c r="G187" s="32">
        <f>G188+G192+G195+G199+G200</f>
        <v>0</v>
      </c>
      <c r="H187" s="32">
        <f t="shared" ref="H187:H192" si="1139">SUM(I187:K187)</f>
        <v>308805</v>
      </c>
      <c r="I187" s="32">
        <f>I188+I192+I195+I199+I200</f>
        <v>156221</v>
      </c>
      <c r="J187" s="32">
        <f>J188+J192+J195+J199+J200</f>
        <v>152584</v>
      </c>
      <c r="K187" s="32">
        <f>K188+K192+K195+K199+K200</f>
        <v>0</v>
      </c>
      <c r="L187" s="32">
        <f t="shared" ref="L187:L192" si="1140">SUM(M187:O187)</f>
        <v>330120</v>
      </c>
      <c r="M187" s="32">
        <f>M188+M192+M195+M199+M200</f>
        <v>167074</v>
      </c>
      <c r="N187" s="32">
        <f>N188+N192+N195+N199+N200</f>
        <v>163046</v>
      </c>
      <c r="O187" s="32">
        <f>O188+O192+O195+O199+O200</f>
        <v>0</v>
      </c>
      <c r="P187" s="32">
        <f t="shared" ref="P187:P192" si="1141">SUM(Q187:S187)</f>
        <v>1011319</v>
      </c>
      <c r="Q187" s="32">
        <f>Q188+Q192+Q195+Q199+Q200</f>
        <v>503864</v>
      </c>
      <c r="R187" s="32">
        <f>R188+R192+R195+R199+R200</f>
        <v>507455</v>
      </c>
      <c r="S187" s="32">
        <f>S188+S192+S195+S199+S200</f>
        <v>0</v>
      </c>
      <c r="T187" s="32">
        <f t="shared" ref="T187:T192" si="1142">SUM(U187:W187)</f>
        <v>453166</v>
      </c>
      <c r="U187" s="32">
        <f>U188+U192+U195+U199+U200</f>
        <v>228824</v>
      </c>
      <c r="V187" s="32">
        <f>V188+V192+V195+V199+V200</f>
        <v>224342</v>
      </c>
      <c r="W187" s="32">
        <f>W188+W192+W195+W199+W200</f>
        <v>0</v>
      </c>
      <c r="X187" s="32">
        <f t="shared" ref="X187:X192" si="1143">SUM(Y187:AA187)</f>
        <v>412561</v>
      </c>
      <c r="Y187" s="32">
        <f>Y188+Y192+Y195+Y199+Y200</f>
        <v>207660</v>
      </c>
      <c r="Z187" s="32">
        <f>Z188+Z192+Z195+Z199+Z200</f>
        <v>204901</v>
      </c>
      <c r="AA187" s="32">
        <f>AA188+AA192+AA195+AA199+AA200</f>
        <v>0</v>
      </c>
      <c r="AB187" s="32">
        <f t="shared" ref="AB187:AB192" si="1144">SUM(AC187:AE187)</f>
        <v>418220</v>
      </c>
      <c r="AC187" s="32">
        <f>AC188+AC192+AC195+AC199+AC200</f>
        <v>210639</v>
      </c>
      <c r="AD187" s="32">
        <f>AD188+AD192+AD195+AD199+AD200</f>
        <v>207581</v>
      </c>
      <c r="AE187" s="32">
        <f>AE188+AE192+AE195+AE199+AE200</f>
        <v>0</v>
      </c>
      <c r="AF187" s="32">
        <f t="shared" ref="AF187:AF192" si="1145">SUM(AG187:AI187)</f>
        <v>1283947</v>
      </c>
      <c r="AG187" s="32">
        <f>AG188+AG192+AG195+AG199+AG200</f>
        <v>647123</v>
      </c>
      <c r="AH187" s="32">
        <f>AH188+AH192+AH195+AH199+AH200</f>
        <v>636824</v>
      </c>
      <c r="AI187" s="32">
        <f>AI188+AI192+AI195+AI199+AI200</f>
        <v>0</v>
      </c>
      <c r="AJ187" s="32">
        <f t="shared" ref="AJ187:AJ192" si="1146">SUM(AK187:AM187)</f>
        <v>458431</v>
      </c>
      <c r="AK187" s="32">
        <f>AK188+AK192+AK195+AK199+AK200</f>
        <v>233221</v>
      </c>
      <c r="AL187" s="32">
        <f>AL188+AL192+AL195+AL199+AL200</f>
        <v>225210</v>
      </c>
      <c r="AM187" s="32">
        <f>AM188+AM192+AM195+AM199+AM200</f>
        <v>0</v>
      </c>
      <c r="AN187" s="32">
        <f t="shared" ref="AN187:AN192" si="1147">SUM(AO187:AQ187)</f>
        <v>457536</v>
      </c>
      <c r="AO187" s="32">
        <f>AO188+AO192+AO195+AO199+AO200</f>
        <v>237215</v>
      </c>
      <c r="AP187" s="32">
        <f>AP188+AP192+AP195+AP199+AP200</f>
        <v>220321</v>
      </c>
      <c r="AQ187" s="32">
        <f>AQ188+AQ192+AQ195+AQ199+AQ200</f>
        <v>0</v>
      </c>
      <c r="AR187" s="32">
        <f t="shared" ref="AR187:AR192" si="1148">SUM(AS187:AU187)</f>
        <v>337596</v>
      </c>
      <c r="AS187" s="32">
        <f>AS188+AS192+AS195+AS199+AS200</f>
        <v>171337</v>
      </c>
      <c r="AT187" s="32">
        <f>AT188+AT192+AT195+AT199+AT200</f>
        <v>166259</v>
      </c>
      <c r="AU187" s="32">
        <f>AU188+AU192+AU195+AU199+AU200</f>
        <v>0</v>
      </c>
      <c r="AV187" s="32">
        <f t="shared" ref="AV187:AV192" si="1149">SUM(AW187:AY187)</f>
        <v>1253563</v>
      </c>
      <c r="AW187" s="32">
        <f>AW188+AW192+AW195+AW199+AW200</f>
        <v>641773</v>
      </c>
      <c r="AX187" s="32">
        <f>AX188+AX192+AX195+AX199+AX200</f>
        <v>611790</v>
      </c>
      <c r="AY187" s="32">
        <f>AY188+AY192+AY195+AY199+AY200</f>
        <v>0</v>
      </c>
      <c r="AZ187" s="32">
        <f t="shared" ref="AZ187:AZ192" si="1150">SUM(BA187:BC187)</f>
        <v>363881</v>
      </c>
      <c r="BA187" s="32">
        <f>BA188+BA192+BA195+BA199+BA200</f>
        <v>190790</v>
      </c>
      <c r="BB187" s="32">
        <f>BB188+BB192+BB195+BB199+BB200</f>
        <v>173091</v>
      </c>
      <c r="BC187" s="32">
        <f>BC188+BC192+BC195+BC199+BC200</f>
        <v>0</v>
      </c>
      <c r="BD187" s="32">
        <f t="shared" ref="BD187:BD192" si="1151">SUM(BE187:BG187)</f>
        <v>404550</v>
      </c>
      <c r="BE187" s="32">
        <f>BE188+BE192+BE195+BE199+BE200</f>
        <v>198982</v>
      </c>
      <c r="BF187" s="32">
        <f>BF188+BF192+BF195+BF199+BF200</f>
        <v>205568</v>
      </c>
      <c r="BG187" s="32">
        <f>BG188+BG192+BG195+BG199+BG200</f>
        <v>0</v>
      </c>
      <c r="BH187" s="32">
        <f t="shared" ref="BH187:BH192" si="1152">SUM(BI187:BK187)</f>
        <v>483385</v>
      </c>
      <c r="BI187" s="32">
        <f>BI188+BI192+BI195+BI199+BI200</f>
        <v>258149</v>
      </c>
      <c r="BJ187" s="32">
        <f>BJ188+BJ192+BJ195+BJ199+BJ200</f>
        <v>225236</v>
      </c>
      <c r="BK187" s="32">
        <f>BK188+BK192+BK195+BK199+BK200</f>
        <v>0</v>
      </c>
      <c r="BL187" s="32">
        <f t="shared" ref="BL187:BL192" si="1153">SUM(BM187:BO187)</f>
        <v>1251816</v>
      </c>
      <c r="BM187" s="32">
        <f>BM188+BM192+BM195+BM199+BM200</f>
        <v>647921</v>
      </c>
      <c r="BN187" s="32">
        <f>BN188+BN192+BN195+BN199+BN200</f>
        <v>603895</v>
      </c>
      <c r="BO187" s="32">
        <f>BO188+BO192+BO195+BO199+BO200</f>
        <v>0</v>
      </c>
      <c r="BP187" s="32">
        <f t="shared" ref="BP187:BP192" si="1154">SUM(BQ187:BS187)</f>
        <v>4800645</v>
      </c>
      <c r="BQ187" s="32">
        <f>BQ188+BQ192+BQ195+BQ199+BQ200</f>
        <v>2440681</v>
      </c>
      <c r="BR187" s="32">
        <f>BR188+BR192+BR195+BR199+BR200</f>
        <v>2359964</v>
      </c>
      <c r="BS187" s="32">
        <f>BS188+BS192+BS195+BS199+BS200</f>
        <v>0</v>
      </c>
    </row>
    <row r="188" spans="1:71" s="3" customFormat="1" ht="15" customHeight="1" x14ac:dyDescent="0.25">
      <c r="A188" s="36"/>
      <c r="B188" s="34"/>
      <c r="C188" s="35" t="s">
        <v>156</v>
      </c>
      <c r="D188" s="32">
        <f t="shared" si="1138"/>
        <v>116439</v>
      </c>
      <c r="E188" s="32">
        <f>SUM(E189:E191)</f>
        <v>65229</v>
      </c>
      <c r="F188" s="32">
        <f>SUM(F189:F191)</f>
        <v>51210</v>
      </c>
      <c r="G188" s="32">
        <f>SUM(G189:G191)</f>
        <v>0</v>
      </c>
      <c r="H188" s="32">
        <f t="shared" si="1139"/>
        <v>98238</v>
      </c>
      <c r="I188" s="32">
        <f t="shared" ref="I188:K188" si="1155">SUM(I189:I191)</f>
        <v>52918</v>
      </c>
      <c r="J188" s="32">
        <f t="shared" si="1155"/>
        <v>45320</v>
      </c>
      <c r="K188" s="32">
        <f t="shared" si="1155"/>
        <v>0</v>
      </c>
      <c r="L188" s="32">
        <f t="shared" si="1140"/>
        <v>109703</v>
      </c>
      <c r="M188" s="32">
        <f t="shared" ref="M188:O188" si="1156">SUM(M189:M191)</f>
        <v>59394</v>
      </c>
      <c r="N188" s="32">
        <f t="shared" si="1156"/>
        <v>50309</v>
      </c>
      <c r="O188" s="32">
        <f t="shared" si="1156"/>
        <v>0</v>
      </c>
      <c r="P188" s="32">
        <f t="shared" si="1141"/>
        <v>324380</v>
      </c>
      <c r="Q188" s="32">
        <f>SUM(Q189:Q191)</f>
        <v>177541</v>
      </c>
      <c r="R188" s="32">
        <f>SUM(R189:R191)</f>
        <v>146839</v>
      </c>
      <c r="S188" s="32">
        <f>SUM(S189:S191)</f>
        <v>0</v>
      </c>
      <c r="T188" s="32">
        <f t="shared" si="1142"/>
        <v>148203</v>
      </c>
      <c r="U188" s="32">
        <f t="shared" ref="U188:W188" si="1157">SUM(U189:U191)</f>
        <v>79623</v>
      </c>
      <c r="V188" s="32">
        <f t="shared" si="1157"/>
        <v>68580</v>
      </c>
      <c r="W188" s="32">
        <f t="shared" si="1157"/>
        <v>0</v>
      </c>
      <c r="X188" s="32">
        <f t="shared" si="1143"/>
        <v>132797</v>
      </c>
      <c r="Y188" s="32">
        <f t="shared" ref="Y188:AA188" si="1158">SUM(Y189:Y191)</f>
        <v>75845</v>
      </c>
      <c r="Z188" s="32">
        <f t="shared" si="1158"/>
        <v>56952</v>
      </c>
      <c r="AA188" s="32">
        <f t="shared" si="1158"/>
        <v>0</v>
      </c>
      <c r="AB188" s="32">
        <f t="shared" si="1144"/>
        <v>135462</v>
      </c>
      <c r="AC188" s="32">
        <f t="shared" ref="AC188:AE188" si="1159">SUM(AC189:AC191)</f>
        <v>76160</v>
      </c>
      <c r="AD188" s="32">
        <f t="shared" si="1159"/>
        <v>59302</v>
      </c>
      <c r="AE188" s="32">
        <f t="shared" si="1159"/>
        <v>0</v>
      </c>
      <c r="AF188" s="32">
        <f t="shared" si="1145"/>
        <v>416462</v>
      </c>
      <c r="AG188" s="32">
        <f t="shared" ref="AG188:AI188" si="1160">SUM(AG189:AG191)</f>
        <v>231628</v>
      </c>
      <c r="AH188" s="32">
        <f t="shared" si="1160"/>
        <v>184834</v>
      </c>
      <c r="AI188" s="32">
        <f t="shared" si="1160"/>
        <v>0</v>
      </c>
      <c r="AJ188" s="32">
        <f t="shared" si="1146"/>
        <v>148389</v>
      </c>
      <c r="AK188" s="32">
        <f t="shared" ref="AK188:AM188" si="1161">SUM(AK189:AK191)</f>
        <v>85407</v>
      </c>
      <c r="AL188" s="32">
        <f t="shared" si="1161"/>
        <v>62982</v>
      </c>
      <c r="AM188" s="32">
        <f t="shared" si="1161"/>
        <v>0</v>
      </c>
      <c r="AN188" s="32">
        <f t="shared" si="1147"/>
        <v>144311</v>
      </c>
      <c r="AO188" s="32">
        <f t="shared" ref="AO188:AQ188" si="1162">SUM(AO189:AO191)</f>
        <v>84453</v>
      </c>
      <c r="AP188" s="32">
        <f t="shared" si="1162"/>
        <v>59858</v>
      </c>
      <c r="AQ188" s="32">
        <f t="shared" si="1162"/>
        <v>0</v>
      </c>
      <c r="AR188" s="32">
        <f t="shared" si="1148"/>
        <v>101086</v>
      </c>
      <c r="AS188" s="32">
        <f t="shared" ref="AS188:AU188" si="1163">SUM(AS189:AS191)</f>
        <v>54573</v>
      </c>
      <c r="AT188" s="32">
        <f t="shared" si="1163"/>
        <v>46513</v>
      </c>
      <c r="AU188" s="32">
        <f t="shared" si="1163"/>
        <v>0</v>
      </c>
      <c r="AV188" s="32">
        <f t="shared" si="1149"/>
        <v>393786</v>
      </c>
      <c r="AW188" s="32">
        <f t="shared" ref="AW188:AY188" si="1164">SUM(AW189:AW191)</f>
        <v>224433</v>
      </c>
      <c r="AX188" s="32">
        <f t="shared" si="1164"/>
        <v>169353</v>
      </c>
      <c r="AY188" s="32">
        <f t="shared" si="1164"/>
        <v>0</v>
      </c>
      <c r="AZ188" s="32">
        <f t="shared" si="1150"/>
        <v>111743</v>
      </c>
      <c r="BA188" s="32">
        <f t="shared" ref="BA188:BC188" si="1165">SUM(BA189:BA191)</f>
        <v>58792</v>
      </c>
      <c r="BB188" s="32">
        <f t="shared" si="1165"/>
        <v>52951</v>
      </c>
      <c r="BC188" s="32">
        <f t="shared" si="1165"/>
        <v>0</v>
      </c>
      <c r="BD188" s="32">
        <f t="shared" si="1151"/>
        <v>127032</v>
      </c>
      <c r="BE188" s="32">
        <f t="shared" ref="BE188:BG188" si="1166">SUM(BE189:BE191)</f>
        <v>73781</v>
      </c>
      <c r="BF188" s="32">
        <f t="shared" si="1166"/>
        <v>53251</v>
      </c>
      <c r="BG188" s="32">
        <f t="shared" si="1166"/>
        <v>0</v>
      </c>
      <c r="BH188" s="32">
        <f t="shared" si="1152"/>
        <v>152905</v>
      </c>
      <c r="BI188" s="32">
        <f t="shared" ref="BI188:BK188" si="1167">SUM(BI189:BI191)</f>
        <v>83961</v>
      </c>
      <c r="BJ188" s="32">
        <f t="shared" si="1167"/>
        <v>68944</v>
      </c>
      <c r="BK188" s="32">
        <f t="shared" si="1167"/>
        <v>0</v>
      </c>
      <c r="BL188" s="32">
        <f t="shared" si="1153"/>
        <v>391680</v>
      </c>
      <c r="BM188" s="32">
        <f t="shared" ref="BM188:BO188" si="1168">SUM(BM189:BM191)</f>
        <v>216534</v>
      </c>
      <c r="BN188" s="32">
        <f t="shared" si="1168"/>
        <v>175146</v>
      </c>
      <c r="BO188" s="32">
        <f t="shared" si="1168"/>
        <v>0</v>
      </c>
      <c r="BP188" s="32">
        <f t="shared" si="1154"/>
        <v>1526308</v>
      </c>
      <c r="BQ188" s="32">
        <f>SUM(BQ189:BQ191)</f>
        <v>850136</v>
      </c>
      <c r="BR188" s="32">
        <f>SUM(BR189:BR191)</f>
        <v>676172</v>
      </c>
      <c r="BS188" s="32">
        <f>SUM(BS189:BS191)</f>
        <v>0</v>
      </c>
    </row>
    <row r="189" spans="1:71" s="3" customFormat="1" ht="15" customHeight="1" x14ac:dyDescent="0.25">
      <c r="A189" s="36"/>
      <c r="B189" s="34"/>
      <c r="C189" s="38" t="s">
        <v>157</v>
      </c>
      <c r="D189" s="32">
        <f>SUM(E189:G189)</f>
        <v>85518</v>
      </c>
      <c r="E189" s="32">
        <v>48805</v>
      </c>
      <c r="F189" s="61">
        <v>36713</v>
      </c>
      <c r="G189" s="61">
        <v>0</v>
      </c>
      <c r="H189" s="32">
        <f>SUM(I189:K189)</f>
        <v>83415</v>
      </c>
      <c r="I189" s="32">
        <v>43778</v>
      </c>
      <c r="J189" s="61">
        <v>39637</v>
      </c>
      <c r="K189" s="61">
        <v>0</v>
      </c>
      <c r="L189" s="32">
        <f>SUM(M189:O189)</f>
        <v>86860</v>
      </c>
      <c r="M189" s="32">
        <v>45792</v>
      </c>
      <c r="N189" s="61">
        <v>41068</v>
      </c>
      <c r="O189" s="61">
        <v>0</v>
      </c>
      <c r="P189" s="32">
        <f>SUM(Q189:S189)</f>
        <v>255793</v>
      </c>
      <c r="Q189" s="32">
        <f t="shared" ref="Q189:S191" si="1169">+E189+I189+M189</f>
        <v>138375</v>
      </c>
      <c r="R189" s="32">
        <f t="shared" si="1169"/>
        <v>117418</v>
      </c>
      <c r="S189" s="32">
        <f t="shared" si="1169"/>
        <v>0</v>
      </c>
      <c r="T189" s="32">
        <f>SUM(U189:W189)</f>
        <v>116445</v>
      </c>
      <c r="U189" s="32">
        <v>61624</v>
      </c>
      <c r="V189" s="61">
        <v>54821</v>
      </c>
      <c r="W189" s="61">
        <v>0</v>
      </c>
      <c r="X189" s="32">
        <f>SUM(Y189:AA189)</f>
        <v>98471</v>
      </c>
      <c r="Y189" s="32">
        <v>56382</v>
      </c>
      <c r="Z189" s="61">
        <v>42089</v>
      </c>
      <c r="AA189" s="61">
        <v>0</v>
      </c>
      <c r="AB189" s="32">
        <f>SUM(AC189:AE189)</f>
        <v>97747</v>
      </c>
      <c r="AC189" s="32">
        <v>54959</v>
      </c>
      <c r="AD189" s="61">
        <v>42788</v>
      </c>
      <c r="AE189" s="61">
        <v>0</v>
      </c>
      <c r="AF189" s="32">
        <f>SUM(AG189:AI189)</f>
        <v>312663</v>
      </c>
      <c r="AG189" s="32">
        <f t="shared" ref="AG189:AI191" si="1170">+U189+Y189+AC189</f>
        <v>172965</v>
      </c>
      <c r="AH189" s="32">
        <f t="shared" si="1170"/>
        <v>139698</v>
      </c>
      <c r="AI189" s="32">
        <f t="shared" si="1170"/>
        <v>0</v>
      </c>
      <c r="AJ189" s="32">
        <f>SUM(AK189:AM189)</f>
        <v>110466</v>
      </c>
      <c r="AK189" s="32">
        <v>63993</v>
      </c>
      <c r="AL189" s="61">
        <v>46473</v>
      </c>
      <c r="AM189" s="61">
        <v>0</v>
      </c>
      <c r="AN189" s="32">
        <f>SUM(AO189:AQ189)</f>
        <v>105564</v>
      </c>
      <c r="AO189" s="32">
        <v>62151</v>
      </c>
      <c r="AP189" s="61">
        <v>43413</v>
      </c>
      <c r="AQ189" s="61">
        <v>0</v>
      </c>
      <c r="AR189" s="32">
        <f>SUM(AS189:AU189)</f>
        <v>71857</v>
      </c>
      <c r="AS189" s="32">
        <v>37256</v>
      </c>
      <c r="AT189" s="61">
        <v>34601</v>
      </c>
      <c r="AU189" s="61">
        <v>0</v>
      </c>
      <c r="AV189" s="32">
        <f>SUM(AW189:AY189)</f>
        <v>287887</v>
      </c>
      <c r="AW189" s="32">
        <f t="shared" ref="AW189:AY191" si="1171">+AK189+AO189+AS189</f>
        <v>163400</v>
      </c>
      <c r="AX189" s="32">
        <f t="shared" si="1171"/>
        <v>124487</v>
      </c>
      <c r="AY189" s="32">
        <f t="shared" si="1171"/>
        <v>0</v>
      </c>
      <c r="AZ189" s="32">
        <f>SUM(BA189:BC189)</f>
        <v>82879</v>
      </c>
      <c r="BA189" s="32">
        <v>41657</v>
      </c>
      <c r="BB189" s="61">
        <v>41222</v>
      </c>
      <c r="BC189" s="61">
        <v>0</v>
      </c>
      <c r="BD189" s="32">
        <f>SUM(BE189:BG189)</f>
        <v>93252</v>
      </c>
      <c r="BE189" s="32">
        <v>53675</v>
      </c>
      <c r="BF189" s="61">
        <v>39577</v>
      </c>
      <c r="BG189" s="61">
        <v>0</v>
      </c>
      <c r="BH189" s="32">
        <f>SUM(BI189:BK189)</f>
        <v>119749</v>
      </c>
      <c r="BI189" s="32">
        <v>64652</v>
      </c>
      <c r="BJ189" s="61">
        <v>55097</v>
      </c>
      <c r="BK189" s="61">
        <v>0</v>
      </c>
      <c r="BL189" s="32">
        <f>SUM(BM189:BO189)</f>
        <v>295880</v>
      </c>
      <c r="BM189" s="32">
        <f t="shared" ref="BM189:BO191" si="1172">+BA189+BE189+BI189</f>
        <v>159984</v>
      </c>
      <c r="BN189" s="32">
        <f t="shared" si="1172"/>
        <v>135896</v>
      </c>
      <c r="BO189" s="32">
        <f t="shared" si="1172"/>
        <v>0</v>
      </c>
      <c r="BP189" s="32">
        <f>SUM(BQ189:BS189)</f>
        <v>1152223</v>
      </c>
      <c r="BQ189" s="32">
        <f t="shared" ref="BQ189:BS191" si="1173">+Q189+AG189+AW189+BM189</f>
        <v>634724</v>
      </c>
      <c r="BR189" s="32">
        <f t="shared" si="1173"/>
        <v>517499</v>
      </c>
      <c r="BS189" s="32">
        <f t="shared" si="1173"/>
        <v>0</v>
      </c>
    </row>
    <row r="190" spans="1:71" s="3" customFormat="1" ht="15" customHeight="1" x14ac:dyDescent="0.25">
      <c r="A190" s="36"/>
      <c r="B190" s="34"/>
      <c r="C190" s="38" t="s">
        <v>156</v>
      </c>
      <c r="D190" s="32">
        <f>SUM(E190:G190)</f>
        <v>30921</v>
      </c>
      <c r="E190" s="32">
        <v>16424</v>
      </c>
      <c r="F190" s="61">
        <v>14497</v>
      </c>
      <c r="G190" s="61">
        <v>0</v>
      </c>
      <c r="H190" s="32">
        <f>SUM(I190:K190)</f>
        <v>14823</v>
      </c>
      <c r="I190" s="32">
        <v>9140</v>
      </c>
      <c r="J190" s="61">
        <v>5683</v>
      </c>
      <c r="K190" s="61">
        <v>0</v>
      </c>
      <c r="L190" s="32">
        <f>SUM(M190:O190)</f>
        <v>22843</v>
      </c>
      <c r="M190" s="32">
        <v>13602</v>
      </c>
      <c r="N190" s="61">
        <v>9241</v>
      </c>
      <c r="O190" s="61">
        <v>0</v>
      </c>
      <c r="P190" s="32">
        <f>SUM(Q190:S190)</f>
        <v>68587</v>
      </c>
      <c r="Q190" s="32">
        <f t="shared" si="1169"/>
        <v>39166</v>
      </c>
      <c r="R190" s="32">
        <f t="shared" si="1169"/>
        <v>29421</v>
      </c>
      <c r="S190" s="32">
        <f t="shared" si="1169"/>
        <v>0</v>
      </c>
      <c r="T190" s="32">
        <f>SUM(U190:W190)</f>
        <v>31758</v>
      </c>
      <c r="U190" s="32">
        <v>17999</v>
      </c>
      <c r="V190" s="61">
        <v>13759</v>
      </c>
      <c r="W190" s="61">
        <v>0</v>
      </c>
      <c r="X190" s="32">
        <f>SUM(Y190:AA190)</f>
        <v>34326</v>
      </c>
      <c r="Y190" s="32">
        <v>19463</v>
      </c>
      <c r="Z190" s="61">
        <v>14863</v>
      </c>
      <c r="AA190" s="61">
        <v>0</v>
      </c>
      <c r="AB190" s="32">
        <f>SUM(AC190:AE190)</f>
        <v>37715</v>
      </c>
      <c r="AC190" s="32">
        <v>21201</v>
      </c>
      <c r="AD190" s="61">
        <v>16514</v>
      </c>
      <c r="AE190" s="61">
        <v>0</v>
      </c>
      <c r="AF190" s="32">
        <f>SUM(AG190:AI190)</f>
        <v>103799</v>
      </c>
      <c r="AG190" s="32">
        <f t="shared" si="1170"/>
        <v>58663</v>
      </c>
      <c r="AH190" s="32">
        <f t="shared" si="1170"/>
        <v>45136</v>
      </c>
      <c r="AI190" s="32">
        <f t="shared" si="1170"/>
        <v>0</v>
      </c>
      <c r="AJ190" s="32">
        <f>SUM(AK190:AM190)</f>
        <v>37923</v>
      </c>
      <c r="AK190" s="32">
        <v>21414</v>
      </c>
      <c r="AL190" s="61">
        <v>16509</v>
      </c>
      <c r="AM190" s="61">
        <v>0</v>
      </c>
      <c r="AN190" s="32">
        <f>SUM(AO190:AQ190)</f>
        <v>38747</v>
      </c>
      <c r="AO190" s="32">
        <v>22302</v>
      </c>
      <c r="AP190" s="61">
        <v>16445</v>
      </c>
      <c r="AQ190" s="61">
        <v>0</v>
      </c>
      <c r="AR190" s="32">
        <f>SUM(AS190:AU190)</f>
        <v>29229</v>
      </c>
      <c r="AS190" s="32">
        <v>17317</v>
      </c>
      <c r="AT190" s="61">
        <v>11912</v>
      </c>
      <c r="AU190" s="61">
        <v>0</v>
      </c>
      <c r="AV190" s="32">
        <f>SUM(AW190:AY190)</f>
        <v>105899</v>
      </c>
      <c r="AW190" s="32">
        <f t="shared" si="1171"/>
        <v>61033</v>
      </c>
      <c r="AX190" s="32">
        <f t="shared" si="1171"/>
        <v>44866</v>
      </c>
      <c r="AY190" s="32">
        <f t="shared" si="1171"/>
        <v>0</v>
      </c>
      <c r="AZ190" s="32">
        <f>SUM(BA190:BC190)</f>
        <v>28864</v>
      </c>
      <c r="BA190" s="32">
        <v>17135</v>
      </c>
      <c r="BB190" s="61">
        <v>11729</v>
      </c>
      <c r="BC190" s="61">
        <v>0</v>
      </c>
      <c r="BD190" s="32">
        <f>SUM(BE190:BG190)</f>
        <v>33780</v>
      </c>
      <c r="BE190" s="32">
        <v>20106</v>
      </c>
      <c r="BF190" s="61">
        <v>13674</v>
      </c>
      <c r="BG190" s="61">
        <v>0</v>
      </c>
      <c r="BH190" s="32">
        <f>SUM(BI190:BK190)</f>
        <v>33156</v>
      </c>
      <c r="BI190" s="32">
        <v>19309</v>
      </c>
      <c r="BJ190" s="61">
        <v>13847</v>
      </c>
      <c r="BK190" s="61">
        <v>0</v>
      </c>
      <c r="BL190" s="32">
        <f>SUM(BM190:BO190)</f>
        <v>95800</v>
      </c>
      <c r="BM190" s="32">
        <f t="shared" si="1172"/>
        <v>56550</v>
      </c>
      <c r="BN190" s="32">
        <f t="shared" si="1172"/>
        <v>39250</v>
      </c>
      <c r="BO190" s="32">
        <f t="shared" si="1172"/>
        <v>0</v>
      </c>
      <c r="BP190" s="32">
        <f>SUM(BQ190:BS190)</f>
        <v>374085</v>
      </c>
      <c r="BQ190" s="32">
        <f t="shared" si="1173"/>
        <v>215412</v>
      </c>
      <c r="BR190" s="32">
        <f t="shared" si="1173"/>
        <v>158673</v>
      </c>
      <c r="BS190" s="32">
        <f t="shared" si="1173"/>
        <v>0</v>
      </c>
    </row>
    <row r="191" spans="1:71" s="3" customFormat="1" ht="15" customHeight="1" x14ac:dyDescent="0.25">
      <c r="A191" s="36"/>
      <c r="B191" s="34"/>
      <c r="C191" s="38" t="s">
        <v>359</v>
      </c>
      <c r="D191" s="32">
        <f>SUM(E191:G191)</f>
        <v>0</v>
      </c>
      <c r="E191" s="32">
        <v>0</v>
      </c>
      <c r="F191" s="61">
        <v>0</v>
      </c>
      <c r="G191" s="61">
        <v>0</v>
      </c>
      <c r="H191" s="32">
        <f>SUM(I191:K191)</f>
        <v>0</v>
      </c>
      <c r="I191" s="32">
        <v>0</v>
      </c>
      <c r="J191" s="61">
        <v>0</v>
      </c>
      <c r="K191" s="61">
        <v>0</v>
      </c>
      <c r="L191" s="32">
        <f>SUM(M191:O191)</f>
        <v>0</v>
      </c>
      <c r="M191" s="32">
        <v>0</v>
      </c>
      <c r="N191" s="61">
        <v>0</v>
      </c>
      <c r="O191" s="61">
        <v>0</v>
      </c>
      <c r="P191" s="32">
        <f>SUM(Q191:S191)</f>
        <v>0</v>
      </c>
      <c r="Q191" s="32">
        <f t="shared" si="1169"/>
        <v>0</v>
      </c>
      <c r="R191" s="32">
        <f t="shared" si="1169"/>
        <v>0</v>
      </c>
      <c r="S191" s="32">
        <f t="shared" si="1169"/>
        <v>0</v>
      </c>
      <c r="T191" s="32">
        <f>SUM(U191:W191)</f>
        <v>0</v>
      </c>
      <c r="U191" s="32">
        <v>0</v>
      </c>
      <c r="V191" s="61">
        <v>0</v>
      </c>
      <c r="W191" s="61">
        <v>0</v>
      </c>
      <c r="X191" s="32">
        <f>SUM(Y191:AA191)</f>
        <v>0</v>
      </c>
      <c r="Y191" s="32">
        <v>0</v>
      </c>
      <c r="Z191" s="61">
        <v>0</v>
      </c>
      <c r="AA191" s="61">
        <v>0</v>
      </c>
      <c r="AB191" s="32">
        <f>SUM(AC191:AE191)</f>
        <v>0</v>
      </c>
      <c r="AC191" s="32">
        <v>0</v>
      </c>
      <c r="AD191" s="61">
        <v>0</v>
      </c>
      <c r="AE191" s="61">
        <v>0</v>
      </c>
      <c r="AF191" s="32">
        <f>SUM(AG191:AI191)</f>
        <v>0</v>
      </c>
      <c r="AG191" s="32">
        <f t="shared" si="1170"/>
        <v>0</v>
      </c>
      <c r="AH191" s="32">
        <f t="shared" si="1170"/>
        <v>0</v>
      </c>
      <c r="AI191" s="32">
        <f t="shared" si="1170"/>
        <v>0</v>
      </c>
      <c r="AJ191" s="32">
        <f>SUM(AK191:AM191)</f>
        <v>0</v>
      </c>
      <c r="AK191" s="32">
        <v>0</v>
      </c>
      <c r="AL191" s="61">
        <v>0</v>
      </c>
      <c r="AM191" s="61">
        <v>0</v>
      </c>
      <c r="AN191" s="32">
        <f>SUM(AO191:AQ191)</f>
        <v>0</v>
      </c>
      <c r="AO191" s="32">
        <v>0</v>
      </c>
      <c r="AP191" s="61">
        <v>0</v>
      </c>
      <c r="AQ191" s="61">
        <v>0</v>
      </c>
      <c r="AR191" s="32">
        <f>SUM(AS191:AU191)</f>
        <v>0</v>
      </c>
      <c r="AS191" s="32">
        <v>0</v>
      </c>
      <c r="AT191" s="61">
        <v>0</v>
      </c>
      <c r="AU191" s="61">
        <v>0</v>
      </c>
      <c r="AV191" s="32">
        <f>SUM(AW191:AY191)</f>
        <v>0</v>
      </c>
      <c r="AW191" s="32">
        <f t="shared" si="1171"/>
        <v>0</v>
      </c>
      <c r="AX191" s="32">
        <f t="shared" si="1171"/>
        <v>0</v>
      </c>
      <c r="AY191" s="32">
        <f t="shared" si="1171"/>
        <v>0</v>
      </c>
      <c r="AZ191" s="32">
        <f>SUM(BA191:BC191)</f>
        <v>0</v>
      </c>
      <c r="BA191" s="32">
        <v>0</v>
      </c>
      <c r="BB191" s="61">
        <v>0</v>
      </c>
      <c r="BC191" s="61">
        <v>0</v>
      </c>
      <c r="BD191" s="32">
        <f>SUM(BE191:BG191)</f>
        <v>0</v>
      </c>
      <c r="BE191" s="32">
        <v>0</v>
      </c>
      <c r="BF191" s="61">
        <v>0</v>
      </c>
      <c r="BG191" s="61">
        <v>0</v>
      </c>
      <c r="BH191" s="32">
        <f>SUM(BI191:BK191)</f>
        <v>0</v>
      </c>
      <c r="BI191" s="32">
        <v>0</v>
      </c>
      <c r="BJ191" s="61">
        <v>0</v>
      </c>
      <c r="BK191" s="61">
        <v>0</v>
      </c>
      <c r="BL191" s="32">
        <f>SUM(BM191:BO191)</f>
        <v>0</v>
      </c>
      <c r="BM191" s="32">
        <f t="shared" si="1172"/>
        <v>0</v>
      </c>
      <c r="BN191" s="32">
        <f t="shared" si="1172"/>
        <v>0</v>
      </c>
      <c r="BO191" s="32">
        <f t="shared" si="1172"/>
        <v>0</v>
      </c>
      <c r="BP191" s="32">
        <f>SUM(BQ191:BS191)</f>
        <v>0</v>
      </c>
      <c r="BQ191" s="32">
        <f t="shared" si="1173"/>
        <v>0</v>
      </c>
      <c r="BR191" s="32">
        <f t="shared" si="1173"/>
        <v>0</v>
      </c>
      <c r="BS191" s="32">
        <f t="shared" si="1173"/>
        <v>0</v>
      </c>
    </row>
    <row r="192" spans="1:71" s="3" customFormat="1" ht="15" customHeight="1" x14ac:dyDescent="0.25">
      <c r="A192" s="36"/>
      <c r="B192" s="34"/>
      <c r="C192" s="35" t="s">
        <v>159</v>
      </c>
      <c r="D192" s="32">
        <f t="shared" si="1138"/>
        <v>14009</v>
      </c>
      <c r="E192" s="32">
        <f>SUM(E193:E194)</f>
        <v>6725</v>
      </c>
      <c r="F192" s="32">
        <f>SUM(F193:F194)</f>
        <v>7284</v>
      </c>
      <c r="G192" s="32">
        <f>SUM(G193:G194)</f>
        <v>0</v>
      </c>
      <c r="H192" s="32">
        <f t="shared" si="1139"/>
        <v>10439</v>
      </c>
      <c r="I192" s="32">
        <f>SUM(I193:I194)</f>
        <v>5024</v>
      </c>
      <c r="J192" s="32">
        <f>SUM(J193:J194)</f>
        <v>5415</v>
      </c>
      <c r="K192" s="32">
        <f>SUM(K193:K194)</f>
        <v>0</v>
      </c>
      <c r="L192" s="32">
        <f t="shared" si="1140"/>
        <v>13095</v>
      </c>
      <c r="M192" s="32">
        <f>SUM(M193:M194)</f>
        <v>6134</v>
      </c>
      <c r="N192" s="32">
        <f>SUM(N193:N194)</f>
        <v>6961</v>
      </c>
      <c r="O192" s="32">
        <f>SUM(O193:O194)</f>
        <v>0</v>
      </c>
      <c r="P192" s="32">
        <f t="shared" si="1141"/>
        <v>37543</v>
      </c>
      <c r="Q192" s="32">
        <f>SUM(Q193:Q194)</f>
        <v>17883</v>
      </c>
      <c r="R192" s="32">
        <f>SUM(R193:R194)</f>
        <v>19660</v>
      </c>
      <c r="S192" s="32">
        <f>SUM(S193:S194)</f>
        <v>0</v>
      </c>
      <c r="T192" s="32">
        <f t="shared" si="1142"/>
        <v>17699</v>
      </c>
      <c r="U192" s="32">
        <f>SUM(U193:U194)</f>
        <v>8436</v>
      </c>
      <c r="V192" s="32">
        <f>SUM(V193:V194)</f>
        <v>9263</v>
      </c>
      <c r="W192" s="32">
        <f>SUM(W193:W194)</f>
        <v>0</v>
      </c>
      <c r="X192" s="32">
        <f t="shared" si="1143"/>
        <v>15583</v>
      </c>
      <c r="Y192" s="32">
        <f>SUM(Y193:Y194)</f>
        <v>6859</v>
      </c>
      <c r="Z192" s="32">
        <f>SUM(Z193:Z194)</f>
        <v>8724</v>
      </c>
      <c r="AA192" s="32">
        <f>SUM(AA193:AA194)</f>
        <v>0</v>
      </c>
      <c r="AB192" s="32">
        <f t="shared" si="1144"/>
        <v>15854</v>
      </c>
      <c r="AC192" s="32">
        <f>SUM(AC193:AC194)</f>
        <v>7293</v>
      </c>
      <c r="AD192" s="32">
        <f>SUM(AD193:AD194)</f>
        <v>8561</v>
      </c>
      <c r="AE192" s="32">
        <f>SUM(AE193:AE194)</f>
        <v>0</v>
      </c>
      <c r="AF192" s="32">
        <f t="shared" si="1145"/>
        <v>49136</v>
      </c>
      <c r="AG192" s="32">
        <f>SUM(AG193:AG194)</f>
        <v>22588</v>
      </c>
      <c r="AH192" s="32">
        <f>SUM(AH193:AH194)</f>
        <v>26548</v>
      </c>
      <c r="AI192" s="32">
        <f>SUM(AI193:AI194)</f>
        <v>0</v>
      </c>
      <c r="AJ192" s="32">
        <f t="shared" si="1146"/>
        <v>17772</v>
      </c>
      <c r="AK192" s="32">
        <f>SUM(AK193:AK194)</f>
        <v>8183</v>
      </c>
      <c r="AL192" s="32">
        <f>SUM(AL193:AL194)</f>
        <v>9589</v>
      </c>
      <c r="AM192" s="32">
        <f>SUM(AM193:AM194)</f>
        <v>0</v>
      </c>
      <c r="AN192" s="32">
        <f t="shared" si="1147"/>
        <v>13359</v>
      </c>
      <c r="AO192" s="32">
        <f>SUM(AO193:AO194)</f>
        <v>6397</v>
      </c>
      <c r="AP192" s="32">
        <f>SUM(AP193:AP194)</f>
        <v>6962</v>
      </c>
      <c r="AQ192" s="32">
        <f>SUM(AQ193:AQ194)</f>
        <v>0</v>
      </c>
      <c r="AR192" s="32">
        <f t="shared" si="1148"/>
        <v>8866</v>
      </c>
      <c r="AS192" s="32">
        <f>SUM(AS193:AS194)</f>
        <v>4122</v>
      </c>
      <c r="AT192" s="32">
        <f>SUM(AT193:AT194)</f>
        <v>4744</v>
      </c>
      <c r="AU192" s="32">
        <f>SUM(AU193:AU194)</f>
        <v>0</v>
      </c>
      <c r="AV192" s="32">
        <f t="shared" si="1149"/>
        <v>39997</v>
      </c>
      <c r="AW192" s="32">
        <f>SUM(AW193:AW194)</f>
        <v>18702</v>
      </c>
      <c r="AX192" s="32">
        <f>SUM(AX193:AX194)</f>
        <v>21295</v>
      </c>
      <c r="AY192" s="32">
        <f>SUM(AY193:AY194)</f>
        <v>0</v>
      </c>
      <c r="AZ192" s="32">
        <f t="shared" si="1150"/>
        <v>13244</v>
      </c>
      <c r="BA192" s="32">
        <f>SUM(BA193:BA194)</f>
        <v>7094</v>
      </c>
      <c r="BB192" s="32">
        <f>SUM(BB193:BB194)</f>
        <v>6150</v>
      </c>
      <c r="BC192" s="32">
        <f>SUM(BC193:BC194)</f>
        <v>0</v>
      </c>
      <c r="BD192" s="32">
        <f t="shared" si="1151"/>
        <v>15718</v>
      </c>
      <c r="BE192" s="32">
        <f>SUM(BE193:BE194)</f>
        <v>7602</v>
      </c>
      <c r="BF192" s="32">
        <f>SUM(BF193:BF194)</f>
        <v>8116</v>
      </c>
      <c r="BG192" s="32">
        <f>SUM(BG193:BG194)</f>
        <v>0</v>
      </c>
      <c r="BH192" s="32">
        <f t="shared" si="1152"/>
        <v>17077</v>
      </c>
      <c r="BI192" s="32">
        <f>SUM(BI193:BI194)</f>
        <v>8576</v>
      </c>
      <c r="BJ192" s="32">
        <f>SUM(BJ193:BJ194)</f>
        <v>8501</v>
      </c>
      <c r="BK192" s="32">
        <f>SUM(BK193:BK194)</f>
        <v>0</v>
      </c>
      <c r="BL192" s="32">
        <f t="shared" si="1153"/>
        <v>46039</v>
      </c>
      <c r="BM192" s="32">
        <f>SUM(BM193:BM194)</f>
        <v>23272</v>
      </c>
      <c r="BN192" s="32">
        <f>SUM(BN193:BN194)</f>
        <v>22767</v>
      </c>
      <c r="BO192" s="32">
        <f>SUM(BO193:BO194)</f>
        <v>0</v>
      </c>
      <c r="BP192" s="32">
        <f t="shared" si="1154"/>
        <v>172715</v>
      </c>
      <c r="BQ192" s="32">
        <f>SUM(BQ193:BQ194)</f>
        <v>82445</v>
      </c>
      <c r="BR192" s="32">
        <f>SUM(BR193:BR194)</f>
        <v>90270</v>
      </c>
      <c r="BS192" s="32">
        <f>SUM(BS193:BS194)</f>
        <v>0</v>
      </c>
    </row>
    <row r="193" spans="1:71" s="3" customFormat="1" ht="15" customHeight="1" x14ac:dyDescent="0.25">
      <c r="A193" s="36"/>
      <c r="B193" s="34"/>
      <c r="C193" s="38" t="s">
        <v>160</v>
      </c>
      <c r="D193" s="32">
        <f>SUM(E193:G193)</f>
        <v>13752</v>
      </c>
      <c r="E193" s="32">
        <v>6468</v>
      </c>
      <c r="F193" s="61">
        <v>7284</v>
      </c>
      <c r="G193" s="61">
        <v>0</v>
      </c>
      <c r="H193" s="32">
        <f>SUM(I193:K193)</f>
        <v>9157</v>
      </c>
      <c r="I193" s="32">
        <v>4120</v>
      </c>
      <c r="J193" s="61">
        <v>5037</v>
      </c>
      <c r="K193" s="61">
        <v>0</v>
      </c>
      <c r="L193" s="32">
        <f>SUM(M193:O193)</f>
        <v>9910</v>
      </c>
      <c r="M193" s="32">
        <v>4482</v>
      </c>
      <c r="N193" s="61">
        <v>5428</v>
      </c>
      <c r="O193" s="61">
        <v>0</v>
      </c>
      <c r="P193" s="32">
        <f>SUM(Q193:S193)</f>
        <v>32819</v>
      </c>
      <c r="Q193" s="32">
        <f t="shared" ref="Q193:S194" si="1174">+E193+I193+M193</f>
        <v>15070</v>
      </c>
      <c r="R193" s="32">
        <f t="shared" si="1174"/>
        <v>17749</v>
      </c>
      <c r="S193" s="32">
        <f t="shared" si="1174"/>
        <v>0</v>
      </c>
      <c r="T193" s="32">
        <f>SUM(U193:W193)</f>
        <v>14372</v>
      </c>
      <c r="U193" s="32">
        <v>6828</v>
      </c>
      <c r="V193" s="61">
        <v>7544</v>
      </c>
      <c r="W193" s="61">
        <v>0</v>
      </c>
      <c r="X193" s="32">
        <f>SUM(Y193:AA193)</f>
        <v>12683</v>
      </c>
      <c r="Y193" s="32">
        <v>5495</v>
      </c>
      <c r="Z193" s="61">
        <v>7188</v>
      </c>
      <c r="AA193" s="61">
        <v>0</v>
      </c>
      <c r="AB193" s="32">
        <f>SUM(AC193:AE193)</f>
        <v>13700</v>
      </c>
      <c r="AC193" s="32">
        <v>6201</v>
      </c>
      <c r="AD193" s="61">
        <v>7499</v>
      </c>
      <c r="AE193" s="61">
        <v>0</v>
      </c>
      <c r="AF193" s="32">
        <f>SUM(AG193:AI193)</f>
        <v>40755</v>
      </c>
      <c r="AG193" s="32">
        <f t="shared" ref="AG193:AI194" si="1175">+U193+Y193+AC193</f>
        <v>18524</v>
      </c>
      <c r="AH193" s="32">
        <f t="shared" si="1175"/>
        <v>22231</v>
      </c>
      <c r="AI193" s="32">
        <f t="shared" si="1175"/>
        <v>0</v>
      </c>
      <c r="AJ193" s="32">
        <f>SUM(AK193:AM193)</f>
        <v>15721</v>
      </c>
      <c r="AK193" s="32">
        <v>7191</v>
      </c>
      <c r="AL193" s="61">
        <v>8530</v>
      </c>
      <c r="AM193" s="61">
        <v>0</v>
      </c>
      <c r="AN193" s="32">
        <f>SUM(AO193:AQ193)</f>
        <v>13359</v>
      </c>
      <c r="AO193" s="32">
        <v>6397</v>
      </c>
      <c r="AP193" s="61">
        <v>6962</v>
      </c>
      <c r="AQ193" s="61">
        <v>0</v>
      </c>
      <c r="AR193" s="32">
        <f>SUM(AS193:AU193)</f>
        <v>8738</v>
      </c>
      <c r="AS193" s="32">
        <v>4063</v>
      </c>
      <c r="AT193" s="61">
        <v>4675</v>
      </c>
      <c r="AU193" s="61">
        <v>0</v>
      </c>
      <c r="AV193" s="32">
        <f>SUM(AW193:AY193)</f>
        <v>37818</v>
      </c>
      <c r="AW193" s="32">
        <f t="shared" ref="AW193:AY194" si="1176">+AK193+AO193+AS193</f>
        <v>17651</v>
      </c>
      <c r="AX193" s="32">
        <f t="shared" si="1176"/>
        <v>20167</v>
      </c>
      <c r="AY193" s="32">
        <f t="shared" si="1176"/>
        <v>0</v>
      </c>
      <c r="AZ193" s="32">
        <f>SUM(BA193:BC193)</f>
        <v>12245</v>
      </c>
      <c r="BA193" s="32">
        <v>6524</v>
      </c>
      <c r="BB193" s="61">
        <v>5721</v>
      </c>
      <c r="BC193" s="61">
        <v>0</v>
      </c>
      <c r="BD193" s="32">
        <f>SUM(BE193:BG193)</f>
        <v>12331</v>
      </c>
      <c r="BE193" s="32">
        <v>5666</v>
      </c>
      <c r="BF193" s="61">
        <v>6665</v>
      </c>
      <c r="BG193" s="61">
        <v>0</v>
      </c>
      <c r="BH193" s="32">
        <f>SUM(BI193:BK193)</f>
        <v>14254</v>
      </c>
      <c r="BI193" s="32">
        <v>6992</v>
      </c>
      <c r="BJ193" s="61">
        <v>7262</v>
      </c>
      <c r="BK193" s="61">
        <v>0</v>
      </c>
      <c r="BL193" s="32">
        <f>SUM(BM193:BO193)</f>
        <v>38830</v>
      </c>
      <c r="BM193" s="32">
        <f t="shared" ref="BM193:BO194" si="1177">+BA193+BE193+BI193</f>
        <v>19182</v>
      </c>
      <c r="BN193" s="32">
        <f t="shared" si="1177"/>
        <v>19648</v>
      </c>
      <c r="BO193" s="32">
        <f t="shared" si="1177"/>
        <v>0</v>
      </c>
      <c r="BP193" s="32">
        <f>SUM(BQ193:BS193)</f>
        <v>150222</v>
      </c>
      <c r="BQ193" s="32">
        <f t="shared" ref="BQ193:BS194" si="1178">+Q193+AG193+AW193+BM193</f>
        <v>70427</v>
      </c>
      <c r="BR193" s="32">
        <f t="shared" si="1178"/>
        <v>79795</v>
      </c>
      <c r="BS193" s="32">
        <f t="shared" si="1178"/>
        <v>0</v>
      </c>
    </row>
    <row r="194" spans="1:71" s="3" customFormat="1" ht="15" customHeight="1" x14ac:dyDescent="0.25">
      <c r="A194" s="36"/>
      <c r="B194" s="34"/>
      <c r="C194" s="38" t="s">
        <v>161</v>
      </c>
      <c r="D194" s="32">
        <f>SUM(E194:G194)</f>
        <v>257</v>
      </c>
      <c r="E194" s="32">
        <v>257</v>
      </c>
      <c r="F194" s="61">
        <v>0</v>
      </c>
      <c r="G194" s="61">
        <v>0</v>
      </c>
      <c r="H194" s="32">
        <f>SUM(I194:K194)</f>
        <v>1282</v>
      </c>
      <c r="I194" s="32">
        <v>904</v>
      </c>
      <c r="J194" s="61">
        <v>378</v>
      </c>
      <c r="K194" s="61">
        <v>0</v>
      </c>
      <c r="L194" s="32">
        <f>SUM(M194:O194)</f>
        <v>3185</v>
      </c>
      <c r="M194" s="32">
        <v>1652</v>
      </c>
      <c r="N194" s="61">
        <v>1533</v>
      </c>
      <c r="O194" s="61">
        <v>0</v>
      </c>
      <c r="P194" s="32">
        <f>SUM(Q194:S194)</f>
        <v>4724</v>
      </c>
      <c r="Q194" s="32">
        <f t="shared" si="1174"/>
        <v>2813</v>
      </c>
      <c r="R194" s="32">
        <f t="shared" si="1174"/>
        <v>1911</v>
      </c>
      <c r="S194" s="32">
        <f t="shared" si="1174"/>
        <v>0</v>
      </c>
      <c r="T194" s="32">
        <f>SUM(U194:W194)</f>
        <v>3327</v>
      </c>
      <c r="U194" s="32">
        <v>1608</v>
      </c>
      <c r="V194" s="61">
        <v>1719</v>
      </c>
      <c r="W194" s="61">
        <v>0</v>
      </c>
      <c r="X194" s="32">
        <f>SUM(Y194:AA194)</f>
        <v>2900</v>
      </c>
      <c r="Y194" s="32">
        <v>1364</v>
      </c>
      <c r="Z194" s="61">
        <v>1536</v>
      </c>
      <c r="AA194" s="61">
        <v>0</v>
      </c>
      <c r="AB194" s="32">
        <f>SUM(AC194:AE194)</f>
        <v>2154</v>
      </c>
      <c r="AC194" s="32">
        <v>1092</v>
      </c>
      <c r="AD194" s="61">
        <v>1062</v>
      </c>
      <c r="AE194" s="61">
        <v>0</v>
      </c>
      <c r="AF194" s="32">
        <f>SUM(AG194:AI194)</f>
        <v>8381</v>
      </c>
      <c r="AG194" s="32">
        <f t="shared" si="1175"/>
        <v>4064</v>
      </c>
      <c r="AH194" s="32">
        <f t="shared" si="1175"/>
        <v>4317</v>
      </c>
      <c r="AI194" s="32">
        <f t="shared" si="1175"/>
        <v>0</v>
      </c>
      <c r="AJ194" s="32">
        <f>SUM(AK194:AM194)</f>
        <v>2051</v>
      </c>
      <c r="AK194" s="32">
        <v>992</v>
      </c>
      <c r="AL194" s="61">
        <v>1059</v>
      </c>
      <c r="AM194" s="61">
        <v>0</v>
      </c>
      <c r="AN194" s="32">
        <f>SUM(AO194:AQ194)</f>
        <v>0</v>
      </c>
      <c r="AO194" s="32">
        <v>0</v>
      </c>
      <c r="AP194" s="61">
        <v>0</v>
      </c>
      <c r="AQ194" s="61">
        <v>0</v>
      </c>
      <c r="AR194" s="32">
        <f>SUM(AS194:AU194)</f>
        <v>128</v>
      </c>
      <c r="AS194" s="32">
        <v>59</v>
      </c>
      <c r="AT194" s="61">
        <v>69</v>
      </c>
      <c r="AU194" s="61">
        <v>0</v>
      </c>
      <c r="AV194" s="32">
        <f>SUM(AW194:AY194)</f>
        <v>2179</v>
      </c>
      <c r="AW194" s="32">
        <f t="shared" si="1176"/>
        <v>1051</v>
      </c>
      <c r="AX194" s="32">
        <f t="shared" si="1176"/>
        <v>1128</v>
      </c>
      <c r="AY194" s="32">
        <f t="shared" si="1176"/>
        <v>0</v>
      </c>
      <c r="AZ194" s="32">
        <f>SUM(BA194:BC194)</f>
        <v>999</v>
      </c>
      <c r="BA194" s="32">
        <v>570</v>
      </c>
      <c r="BB194" s="61">
        <v>429</v>
      </c>
      <c r="BC194" s="61">
        <v>0</v>
      </c>
      <c r="BD194" s="32">
        <f>SUM(BE194:BG194)</f>
        <v>3387</v>
      </c>
      <c r="BE194" s="32">
        <v>1936</v>
      </c>
      <c r="BF194" s="61">
        <v>1451</v>
      </c>
      <c r="BG194" s="61">
        <v>0</v>
      </c>
      <c r="BH194" s="32">
        <f>SUM(BI194:BK194)</f>
        <v>2823</v>
      </c>
      <c r="BI194" s="32">
        <v>1584</v>
      </c>
      <c r="BJ194" s="61">
        <v>1239</v>
      </c>
      <c r="BK194" s="61">
        <v>0</v>
      </c>
      <c r="BL194" s="32">
        <f>SUM(BM194:BO194)</f>
        <v>7209</v>
      </c>
      <c r="BM194" s="32">
        <f t="shared" si="1177"/>
        <v>4090</v>
      </c>
      <c r="BN194" s="32">
        <f t="shared" si="1177"/>
        <v>3119</v>
      </c>
      <c r="BO194" s="32">
        <f t="shared" si="1177"/>
        <v>0</v>
      </c>
      <c r="BP194" s="32">
        <f>SUM(BQ194:BS194)</f>
        <v>22493</v>
      </c>
      <c r="BQ194" s="32">
        <f t="shared" si="1178"/>
        <v>12018</v>
      </c>
      <c r="BR194" s="32">
        <f t="shared" si="1178"/>
        <v>10475</v>
      </c>
      <c r="BS194" s="32">
        <f t="shared" si="1178"/>
        <v>0</v>
      </c>
    </row>
    <row r="195" spans="1:71" s="3" customFormat="1" ht="15" customHeight="1" x14ac:dyDescent="0.25">
      <c r="A195" s="36"/>
      <c r="B195" s="34"/>
      <c r="C195" s="35" t="s">
        <v>162</v>
      </c>
      <c r="D195" s="32">
        <f t="shared" ref="D195" si="1179">SUM(E195:G195)</f>
        <v>0</v>
      </c>
      <c r="E195" s="32">
        <f>SUM(E196:E198)</f>
        <v>0</v>
      </c>
      <c r="F195" s="32">
        <f>SUM(F196:F198)</f>
        <v>0</v>
      </c>
      <c r="G195" s="32">
        <f>SUM(G196:G198)</f>
        <v>0</v>
      </c>
      <c r="H195" s="32">
        <f t="shared" ref="H195" si="1180">SUM(I195:K195)</f>
        <v>0</v>
      </c>
      <c r="I195" s="32">
        <f t="shared" ref="I195:K195" si="1181">SUM(I196:I198)</f>
        <v>0</v>
      </c>
      <c r="J195" s="32">
        <f t="shared" si="1181"/>
        <v>0</v>
      </c>
      <c r="K195" s="32">
        <f t="shared" si="1181"/>
        <v>0</v>
      </c>
      <c r="L195" s="32">
        <f t="shared" ref="L195" si="1182">SUM(M195:O195)</f>
        <v>0</v>
      </c>
      <c r="M195" s="32">
        <f t="shared" ref="M195:O195" si="1183">SUM(M196:M198)</f>
        <v>0</v>
      </c>
      <c r="N195" s="32">
        <f t="shared" si="1183"/>
        <v>0</v>
      </c>
      <c r="O195" s="32">
        <f t="shared" si="1183"/>
        <v>0</v>
      </c>
      <c r="P195" s="32">
        <f t="shared" ref="P195" si="1184">SUM(Q195:S195)</f>
        <v>0</v>
      </c>
      <c r="Q195" s="32">
        <f>SUM(Q196:Q198)</f>
        <v>0</v>
      </c>
      <c r="R195" s="32">
        <f>SUM(R196:R198)</f>
        <v>0</v>
      </c>
      <c r="S195" s="32">
        <f>SUM(S196:S198)</f>
        <v>0</v>
      </c>
      <c r="T195" s="32">
        <f t="shared" ref="T195" si="1185">SUM(U195:W195)</f>
        <v>0</v>
      </c>
      <c r="U195" s="32">
        <f t="shared" ref="U195:W195" si="1186">SUM(U196:U198)</f>
        <v>0</v>
      </c>
      <c r="V195" s="32">
        <f t="shared" si="1186"/>
        <v>0</v>
      </c>
      <c r="W195" s="32">
        <f t="shared" si="1186"/>
        <v>0</v>
      </c>
      <c r="X195" s="32">
        <f t="shared" ref="X195" si="1187">SUM(Y195:AA195)</f>
        <v>0</v>
      </c>
      <c r="Y195" s="32">
        <f t="shared" ref="Y195:AA195" si="1188">SUM(Y196:Y198)</f>
        <v>0</v>
      </c>
      <c r="Z195" s="32">
        <f t="shared" si="1188"/>
        <v>0</v>
      </c>
      <c r="AA195" s="32">
        <f t="shared" si="1188"/>
        <v>0</v>
      </c>
      <c r="AB195" s="32">
        <f t="shared" ref="AB195" si="1189">SUM(AC195:AE195)</f>
        <v>0</v>
      </c>
      <c r="AC195" s="32">
        <f t="shared" ref="AC195:AE195" si="1190">SUM(AC196:AC198)</f>
        <v>0</v>
      </c>
      <c r="AD195" s="32">
        <f t="shared" si="1190"/>
        <v>0</v>
      </c>
      <c r="AE195" s="32">
        <f t="shared" si="1190"/>
        <v>0</v>
      </c>
      <c r="AF195" s="32">
        <f t="shared" ref="AF195" si="1191">SUM(AG195:AI195)</f>
        <v>0</v>
      </c>
      <c r="AG195" s="32">
        <f t="shared" ref="AG195:AI195" si="1192">SUM(AG196:AG198)</f>
        <v>0</v>
      </c>
      <c r="AH195" s="32">
        <f t="shared" si="1192"/>
        <v>0</v>
      </c>
      <c r="AI195" s="32">
        <f t="shared" si="1192"/>
        <v>0</v>
      </c>
      <c r="AJ195" s="32">
        <f t="shared" ref="AJ195" si="1193">SUM(AK195:AM195)</f>
        <v>0</v>
      </c>
      <c r="AK195" s="32">
        <f t="shared" ref="AK195:AM195" si="1194">SUM(AK196:AK198)</f>
        <v>0</v>
      </c>
      <c r="AL195" s="32">
        <f t="shared" si="1194"/>
        <v>0</v>
      </c>
      <c r="AM195" s="32">
        <f t="shared" si="1194"/>
        <v>0</v>
      </c>
      <c r="AN195" s="32">
        <f t="shared" ref="AN195" si="1195">SUM(AO195:AQ195)</f>
        <v>0</v>
      </c>
      <c r="AO195" s="32">
        <f t="shared" ref="AO195:AQ195" si="1196">SUM(AO196:AO198)</f>
        <v>0</v>
      </c>
      <c r="AP195" s="32">
        <f t="shared" si="1196"/>
        <v>0</v>
      </c>
      <c r="AQ195" s="32">
        <f t="shared" si="1196"/>
        <v>0</v>
      </c>
      <c r="AR195" s="32">
        <f t="shared" ref="AR195" si="1197">SUM(AS195:AU195)</f>
        <v>0</v>
      </c>
      <c r="AS195" s="32">
        <f t="shared" ref="AS195:AU195" si="1198">SUM(AS196:AS198)</f>
        <v>0</v>
      </c>
      <c r="AT195" s="32">
        <f t="shared" si="1198"/>
        <v>0</v>
      </c>
      <c r="AU195" s="32">
        <f t="shared" si="1198"/>
        <v>0</v>
      </c>
      <c r="AV195" s="32">
        <f t="shared" ref="AV195" si="1199">SUM(AW195:AY195)</f>
        <v>0</v>
      </c>
      <c r="AW195" s="32">
        <f t="shared" ref="AW195:AY195" si="1200">SUM(AW196:AW198)</f>
        <v>0</v>
      </c>
      <c r="AX195" s="32">
        <f t="shared" si="1200"/>
        <v>0</v>
      </c>
      <c r="AY195" s="32">
        <f t="shared" si="1200"/>
        <v>0</v>
      </c>
      <c r="AZ195" s="32">
        <f t="shared" ref="AZ195" si="1201">SUM(BA195:BC195)</f>
        <v>0</v>
      </c>
      <c r="BA195" s="32">
        <f t="shared" ref="BA195:BC195" si="1202">SUM(BA196:BA198)</f>
        <v>0</v>
      </c>
      <c r="BB195" s="32">
        <f t="shared" si="1202"/>
        <v>0</v>
      </c>
      <c r="BC195" s="32">
        <f t="shared" si="1202"/>
        <v>0</v>
      </c>
      <c r="BD195" s="32">
        <f t="shared" ref="BD195" si="1203">SUM(BE195:BG195)</f>
        <v>0</v>
      </c>
      <c r="BE195" s="32">
        <f t="shared" ref="BE195:BG195" si="1204">SUM(BE196:BE198)</f>
        <v>0</v>
      </c>
      <c r="BF195" s="32">
        <f t="shared" si="1204"/>
        <v>0</v>
      </c>
      <c r="BG195" s="32">
        <f t="shared" si="1204"/>
        <v>0</v>
      </c>
      <c r="BH195" s="32">
        <f t="shared" ref="BH195" si="1205">SUM(BI195:BK195)</f>
        <v>0</v>
      </c>
      <c r="BI195" s="32">
        <f t="shared" ref="BI195:BK195" si="1206">SUM(BI196:BI198)</f>
        <v>0</v>
      </c>
      <c r="BJ195" s="32">
        <f t="shared" si="1206"/>
        <v>0</v>
      </c>
      <c r="BK195" s="32">
        <f t="shared" si="1206"/>
        <v>0</v>
      </c>
      <c r="BL195" s="32">
        <f t="shared" ref="BL195" si="1207">SUM(BM195:BO195)</f>
        <v>0</v>
      </c>
      <c r="BM195" s="32">
        <f t="shared" ref="BM195:BO195" si="1208">SUM(BM196:BM198)</f>
        <v>0</v>
      </c>
      <c r="BN195" s="32">
        <f t="shared" si="1208"/>
        <v>0</v>
      </c>
      <c r="BO195" s="32">
        <f t="shared" si="1208"/>
        <v>0</v>
      </c>
      <c r="BP195" s="32">
        <f t="shared" ref="BP195" si="1209">SUM(BQ195:BS195)</f>
        <v>0</v>
      </c>
      <c r="BQ195" s="32">
        <f>SUM(BQ196:BQ198)</f>
        <v>0</v>
      </c>
      <c r="BR195" s="32">
        <f>SUM(BR196:BR198)</f>
        <v>0</v>
      </c>
      <c r="BS195" s="32">
        <f>SUM(BS196:BS198)</f>
        <v>0</v>
      </c>
    </row>
    <row r="196" spans="1:71" s="3" customFormat="1" ht="15" customHeight="1" x14ac:dyDescent="0.25">
      <c r="A196" s="36"/>
      <c r="B196" s="34"/>
      <c r="C196" s="38" t="s">
        <v>163</v>
      </c>
      <c r="D196" s="32">
        <f>SUM(E196:G196)</f>
        <v>0</v>
      </c>
      <c r="E196" s="32">
        <v>0</v>
      </c>
      <c r="F196" s="61">
        <v>0</v>
      </c>
      <c r="G196" s="61">
        <v>0</v>
      </c>
      <c r="H196" s="32">
        <f>SUM(I196:K196)</f>
        <v>0</v>
      </c>
      <c r="I196" s="32">
        <v>0</v>
      </c>
      <c r="J196" s="61">
        <v>0</v>
      </c>
      <c r="K196" s="61">
        <v>0</v>
      </c>
      <c r="L196" s="32">
        <f>SUM(M196:O196)</f>
        <v>0</v>
      </c>
      <c r="M196" s="32">
        <v>0</v>
      </c>
      <c r="N196" s="61">
        <v>0</v>
      </c>
      <c r="O196" s="61">
        <v>0</v>
      </c>
      <c r="P196" s="32">
        <f>SUM(Q196:S196)</f>
        <v>0</v>
      </c>
      <c r="Q196" s="32">
        <f t="shared" ref="Q196:S200" si="1210">+E196+I196+M196</f>
        <v>0</v>
      </c>
      <c r="R196" s="32">
        <f t="shared" si="1210"/>
        <v>0</v>
      </c>
      <c r="S196" s="32">
        <f t="shared" si="1210"/>
        <v>0</v>
      </c>
      <c r="T196" s="32">
        <f>SUM(U196:W196)</f>
        <v>0</v>
      </c>
      <c r="U196" s="32">
        <v>0</v>
      </c>
      <c r="V196" s="61">
        <v>0</v>
      </c>
      <c r="W196" s="61">
        <v>0</v>
      </c>
      <c r="X196" s="32">
        <f>SUM(Y196:AA196)</f>
        <v>0</v>
      </c>
      <c r="Y196" s="32">
        <v>0</v>
      </c>
      <c r="Z196" s="61">
        <v>0</v>
      </c>
      <c r="AA196" s="61">
        <v>0</v>
      </c>
      <c r="AB196" s="32">
        <f>SUM(AC196:AE196)</f>
        <v>0</v>
      </c>
      <c r="AC196" s="32">
        <v>0</v>
      </c>
      <c r="AD196" s="61">
        <v>0</v>
      </c>
      <c r="AE196" s="61">
        <v>0</v>
      </c>
      <c r="AF196" s="32">
        <f>SUM(AG196:AI196)</f>
        <v>0</v>
      </c>
      <c r="AG196" s="32">
        <f t="shared" ref="AG196:AI200" si="1211">+U196+Y196+AC196</f>
        <v>0</v>
      </c>
      <c r="AH196" s="32">
        <f t="shared" si="1211"/>
        <v>0</v>
      </c>
      <c r="AI196" s="32">
        <f t="shared" si="1211"/>
        <v>0</v>
      </c>
      <c r="AJ196" s="32">
        <f>SUM(AK196:AM196)</f>
        <v>0</v>
      </c>
      <c r="AK196" s="32">
        <v>0</v>
      </c>
      <c r="AL196" s="61">
        <v>0</v>
      </c>
      <c r="AM196" s="61">
        <v>0</v>
      </c>
      <c r="AN196" s="32">
        <f>SUM(AO196:AQ196)</f>
        <v>0</v>
      </c>
      <c r="AO196" s="32">
        <v>0</v>
      </c>
      <c r="AP196" s="61">
        <v>0</v>
      </c>
      <c r="AQ196" s="61">
        <v>0</v>
      </c>
      <c r="AR196" s="32">
        <f>SUM(AS196:AU196)</f>
        <v>0</v>
      </c>
      <c r="AS196" s="32">
        <v>0</v>
      </c>
      <c r="AT196" s="61">
        <v>0</v>
      </c>
      <c r="AU196" s="61">
        <v>0</v>
      </c>
      <c r="AV196" s="32">
        <f>SUM(AW196:AY196)</f>
        <v>0</v>
      </c>
      <c r="AW196" s="32">
        <f t="shared" ref="AW196:AY200" si="1212">+AK196+AO196+AS196</f>
        <v>0</v>
      </c>
      <c r="AX196" s="32">
        <f t="shared" si="1212"/>
        <v>0</v>
      </c>
      <c r="AY196" s="32">
        <f t="shared" si="1212"/>
        <v>0</v>
      </c>
      <c r="AZ196" s="32">
        <f>SUM(BA196:BC196)</f>
        <v>0</v>
      </c>
      <c r="BA196" s="32">
        <v>0</v>
      </c>
      <c r="BB196" s="61">
        <v>0</v>
      </c>
      <c r="BC196" s="61">
        <v>0</v>
      </c>
      <c r="BD196" s="32">
        <f>SUM(BE196:BG196)</f>
        <v>0</v>
      </c>
      <c r="BE196" s="32">
        <v>0</v>
      </c>
      <c r="BF196" s="61">
        <v>0</v>
      </c>
      <c r="BG196" s="61">
        <v>0</v>
      </c>
      <c r="BH196" s="32">
        <f>SUM(BI196:BK196)</f>
        <v>0</v>
      </c>
      <c r="BI196" s="32">
        <v>0</v>
      </c>
      <c r="BJ196" s="61">
        <v>0</v>
      </c>
      <c r="BK196" s="61">
        <v>0</v>
      </c>
      <c r="BL196" s="32">
        <f>SUM(BM196:BO196)</f>
        <v>0</v>
      </c>
      <c r="BM196" s="32">
        <f t="shared" ref="BM196:BO200" si="1213">+BA196+BE196+BI196</f>
        <v>0</v>
      </c>
      <c r="BN196" s="32">
        <f t="shared" si="1213"/>
        <v>0</v>
      </c>
      <c r="BO196" s="32">
        <f t="shared" si="1213"/>
        <v>0</v>
      </c>
      <c r="BP196" s="32">
        <f>SUM(BQ196:BS196)</f>
        <v>0</v>
      </c>
      <c r="BQ196" s="32">
        <f t="shared" ref="BQ196:BS200" si="1214">+Q196+AG196+AW196+BM196</f>
        <v>0</v>
      </c>
      <c r="BR196" s="32">
        <f t="shared" si="1214"/>
        <v>0</v>
      </c>
      <c r="BS196" s="32">
        <f t="shared" si="1214"/>
        <v>0</v>
      </c>
    </row>
    <row r="197" spans="1:71" s="3" customFormat="1" ht="15" customHeight="1" x14ac:dyDescent="0.25">
      <c r="A197" s="36"/>
      <c r="B197" s="34"/>
      <c r="C197" s="38" t="s">
        <v>164</v>
      </c>
      <c r="D197" s="32">
        <f>SUM(E197:G197)</f>
        <v>0</v>
      </c>
      <c r="E197" s="32">
        <v>0</v>
      </c>
      <c r="F197" s="61">
        <v>0</v>
      </c>
      <c r="G197" s="61">
        <v>0</v>
      </c>
      <c r="H197" s="32">
        <f>SUM(I197:K197)</f>
        <v>0</v>
      </c>
      <c r="I197" s="32">
        <v>0</v>
      </c>
      <c r="J197" s="61">
        <v>0</v>
      </c>
      <c r="K197" s="61">
        <v>0</v>
      </c>
      <c r="L197" s="32">
        <f>SUM(M197:O197)</f>
        <v>0</v>
      </c>
      <c r="M197" s="32">
        <v>0</v>
      </c>
      <c r="N197" s="61">
        <v>0</v>
      </c>
      <c r="O197" s="61">
        <v>0</v>
      </c>
      <c r="P197" s="32">
        <f>SUM(Q197:S197)</f>
        <v>0</v>
      </c>
      <c r="Q197" s="32">
        <f t="shared" si="1210"/>
        <v>0</v>
      </c>
      <c r="R197" s="32">
        <f t="shared" si="1210"/>
        <v>0</v>
      </c>
      <c r="S197" s="32">
        <f t="shared" si="1210"/>
        <v>0</v>
      </c>
      <c r="T197" s="32">
        <f>SUM(U197:W197)</f>
        <v>0</v>
      </c>
      <c r="U197" s="32">
        <v>0</v>
      </c>
      <c r="V197" s="61">
        <v>0</v>
      </c>
      <c r="W197" s="61">
        <v>0</v>
      </c>
      <c r="X197" s="32">
        <f>SUM(Y197:AA197)</f>
        <v>0</v>
      </c>
      <c r="Y197" s="32">
        <v>0</v>
      </c>
      <c r="Z197" s="61">
        <v>0</v>
      </c>
      <c r="AA197" s="61">
        <v>0</v>
      </c>
      <c r="AB197" s="32">
        <f>SUM(AC197:AE197)</f>
        <v>0</v>
      </c>
      <c r="AC197" s="32">
        <v>0</v>
      </c>
      <c r="AD197" s="61">
        <v>0</v>
      </c>
      <c r="AE197" s="61">
        <v>0</v>
      </c>
      <c r="AF197" s="32">
        <f>SUM(AG197:AI197)</f>
        <v>0</v>
      </c>
      <c r="AG197" s="32">
        <f t="shared" si="1211"/>
        <v>0</v>
      </c>
      <c r="AH197" s="32">
        <f t="shared" si="1211"/>
        <v>0</v>
      </c>
      <c r="AI197" s="32">
        <f t="shared" si="1211"/>
        <v>0</v>
      </c>
      <c r="AJ197" s="32">
        <f>SUM(AK197:AM197)</f>
        <v>0</v>
      </c>
      <c r="AK197" s="32">
        <v>0</v>
      </c>
      <c r="AL197" s="61">
        <v>0</v>
      </c>
      <c r="AM197" s="61">
        <v>0</v>
      </c>
      <c r="AN197" s="32">
        <f>SUM(AO197:AQ197)</f>
        <v>0</v>
      </c>
      <c r="AO197" s="32">
        <v>0</v>
      </c>
      <c r="AP197" s="61">
        <v>0</v>
      </c>
      <c r="AQ197" s="61">
        <v>0</v>
      </c>
      <c r="AR197" s="32">
        <f>SUM(AS197:AU197)</f>
        <v>0</v>
      </c>
      <c r="AS197" s="32">
        <v>0</v>
      </c>
      <c r="AT197" s="61">
        <v>0</v>
      </c>
      <c r="AU197" s="61">
        <v>0</v>
      </c>
      <c r="AV197" s="32">
        <f>SUM(AW197:AY197)</f>
        <v>0</v>
      </c>
      <c r="AW197" s="32">
        <f t="shared" si="1212"/>
        <v>0</v>
      </c>
      <c r="AX197" s="32">
        <f t="shared" si="1212"/>
        <v>0</v>
      </c>
      <c r="AY197" s="32">
        <f t="shared" si="1212"/>
        <v>0</v>
      </c>
      <c r="AZ197" s="32">
        <f>SUM(BA197:BC197)</f>
        <v>0</v>
      </c>
      <c r="BA197" s="32">
        <v>0</v>
      </c>
      <c r="BB197" s="61">
        <v>0</v>
      </c>
      <c r="BC197" s="61">
        <v>0</v>
      </c>
      <c r="BD197" s="32">
        <f>SUM(BE197:BG197)</f>
        <v>0</v>
      </c>
      <c r="BE197" s="32">
        <v>0</v>
      </c>
      <c r="BF197" s="61">
        <v>0</v>
      </c>
      <c r="BG197" s="61">
        <v>0</v>
      </c>
      <c r="BH197" s="32">
        <f>SUM(BI197:BK197)</f>
        <v>0</v>
      </c>
      <c r="BI197" s="32">
        <v>0</v>
      </c>
      <c r="BJ197" s="61">
        <v>0</v>
      </c>
      <c r="BK197" s="61">
        <v>0</v>
      </c>
      <c r="BL197" s="32">
        <f>SUM(BM197:BO197)</f>
        <v>0</v>
      </c>
      <c r="BM197" s="32">
        <f t="shared" si="1213"/>
        <v>0</v>
      </c>
      <c r="BN197" s="32">
        <f t="shared" si="1213"/>
        <v>0</v>
      </c>
      <c r="BO197" s="32">
        <f t="shared" si="1213"/>
        <v>0</v>
      </c>
      <c r="BP197" s="32">
        <f>SUM(BQ197:BS197)</f>
        <v>0</v>
      </c>
      <c r="BQ197" s="32">
        <f t="shared" si="1214"/>
        <v>0</v>
      </c>
      <c r="BR197" s="32">
        <f t="shared" si="1214"/>
        <v>0</v>
      </c>
      <c r="BS197" s="32">
        <f t="shared" si="1214"/>
        <v>0</v>
      </c>
    </row>
    <row r="198" spans="1:71" s="3" customFormat="1" ht="15" customHeight="1" x14ac:dyDescent="0.25">
      <c r="A198" s="36"/>
      <c r="B198" s="34"/>
      <c r="C198" s="38" t="s">
        <v>165</v>
      </c>
      <c r="D198" s="32">
        <f>SUM(E198:G198)</f>
        <v>0</v>
      </c>
      <c r="E198" s="32">
        <v>0</v>
      </c>
      <c r="F198" s="61">
        <v>0</v>
      </c>
      <c r="G198" s="61">
        <v>0</v>
      </c>
      <c r="H198" s="32">
        <f>SUM(I198:K198)</f>
        <v>0</v>
      </c>
      <c r="I198" s="32">
        <v>0</v>
      </c>
      <c r="J198" s="61">
        <v>0</v>
      </c>
      <c r="K198" s="61">
        <v>0</v>
      </c>
      <c r="L198" s="32">
        <f>SUM(M198:O198)</f>
        <v>0</v>
      </c>
      <c r="M198" s="32">
        <v>0</v>
      </c>
      <c r="N198" s="61">
        <v>0</v>
      </c>
      <c r="O198" s="61">
        <v>0</v>
      </c>
      <c r="P198" s="32">
        <f>SUM(Q198:S198)</f>
        <v>0</v>
      </c>
      <c r="Q198" s="32">
        <f t="shared" si="1210"/>
        <v>0</v>
      </c>
      <c r="R198" s="32">
        <f t="shared" si="1210"/>
        <v>0</v>
      </c>
      <c r="S198" s="32">
        <f t="shared" si="1210"/>
        <v>0</v>
      </c>
      <c r="T198" s="32">
        <f>SUM(U198:W198)</f>
        <v>0</v>
      </c>
      <c r="U198" s="32">
        <v>0</v>
      </c>
      <c r="V198" s="61">
        <v>0</v>
      </c>
      <c r="W198" s="61">
        <v>0</v>
      </c>
      <c r="X198" s="32">
        <f>SUM(Y198:AA198)</f>
        <v>0</v>
      </c>
      <c r="Y198" s="32">
        <v>0</v>
      </c>
      <c r="Z198" s="61">
        <v>0</v>
      </c>
      <c r="AA198" s="61">
        <v>0</v>
      </c>
      <c r="AB198" s="32">
        <f>SUM(AC198:AE198)</f>
        <v>0</v>
      </c>
      <c r="AC198" s="32">
        <v>0</v>
      </c>
      <c r="AD198" s="61">
        <v>0</v>
      </c>
      <c r="AE198" s="61">
        <v>0</v>
      </c>
      <c r="AF198" s="32">
        <f>SUM(AG198:AI198)</f>
        <v>0</v>
      </c>
      <c r="AG198" s="32">
        <f t="shared" si="1211"/>
        <v>0</v>
      </c>
      <c r="AH198" s="32">
        <f t="shared" si="1211"/>
        <v>0</v>
      </c>
      <c r="AI198" s="32">
        <f t="shared" si="1211"/>
        <v>0</v>
      </c>
      <c r="AJ198" s="32">
        <f>SUM(AK198:AM198)</f>
        <v>0</v>
      </c>
      <c r="AK198" s="32">
        <v>0</v>
      </c>
      <c r="AL198" s="61">
        <v>0</v>
      </c>
      <c r="AM198" s="61">
        <v>0</v>
      </c>
      <c r="AN198" s="32">
        <f>SUM(AO198:AQ198)</f>
        <v>0</v>
      </c>
      <c r="AO198" s="32">
        <v>0</v>
      </c>
      <c r="AP198" s="61">
        <v>0</v>
      </c>
      <c r="AQ198" s="61">
        <v>0</v>
      </c>
      <c r="AR198" s="32">
        <f>SUM(AS198:AU198)</f>
        <v>0</v>
      </c>
      <c r="AS198" s="32">
        <v>0</v>
      </c>
      <c r="AT198" s="61">
        <v>0</v>
      </c>
      <c r="AU198" s="61">
        <v>0</v>
      </c>
      <c r="AV198" s="32">
        <f>SUM(AW198:AY198)</f>
        <v>0</v>
      </c>
      <c r="AW198" s="32">
        <f t="shared" si="1212"/>
        <v>0</v>
      </c>
      <c r="AX198" s="32">
        <f t="shared" si="1212"/>
        <v>0</v>
      </c>
      <c r="AY198" s="32">
        <f t="shared" si="1212"/>
        <v>0</v>
      </c>
      <c r="AZ198" s="32">
        <f>SUM(BA198:BC198)</f>
        <v>0</v>
      </c>
      <c r="BA198" s="32">
        <v>0</v>
      </c>
      <c r="BB198" s="61">
        <v>0</v>
      </c>
      <c r="BC198" s="61">
        <v>0</v>
      </c>
      <c r="BD198" s="32">
        <f>SUM(BE198:BG198)</f>
        <v>0</v>
      </c>
      <c r="BE198" s="32">
        <v>0</v>
      </c>
      <c r="BF198" s="61">
        <v>0</v>
      </c>
      <c r="BG198" s="61">
        <v>0</v>
      </c>
      <c r="BH198" s="32">
        <f>SUM(BI198:BK198)</f>
        <v>0</v>
      </c>
      <c r="BI198" s="32">
        <v>0</v>
      </c>
      <c r="BJ198" s="61">
        <v>0</v>
      </c>
      <c r="BK198" s="61">
        <v>0</v>
      </c>
      <c r="BL198" s="32">
        <f>SUM(BM198:BO198)</f>
        <v>0</v>
      </c>
      <c r="BM198" s="32">
        <f t="shared" si="1213"/>
        <v>0</v>
      </c>
      <c r="BN198" s="32">
        <f t="shared" si="1213"/>
        <v>0</v>
      </c>
      <c r="BO198" s="32">
        <f t="shared" si="1213"/>
        <v>0</v>
      </c>
      <c r="BP198" s="32">
        <f>SUM(BQ198:BS198)</f>
        <v>0</v>
      </c>
      <c r="BQ198" s="32">
        <f t="shared" si="1214"/>
        <v>0</v>
      </c>
      <c r="BR198" s="32">
        <f t="shared" si="1214"/>
        <v>0</v>
      </c>
      <c r="BS198" s="32">
        <f t="shared" si="1214"/>
        <v>0</v>
      </c>
    </row>
    <row r="199" spans="1:71" s="3" customFormat="1" ht="15" customHeight="1" x14ac:dyDescent="0.25">
      <c r="A199" s="36"/>
      <c r="B199" s="34"/>
      <c r="C199" s="35" t="s">
        <v>51</v>
      </c>
      <c r="D199" s="32">
        <f>SUM(E199:G199)</f>
        <v>123642</v>
      </c>
      <c r="E199" s="32">
        <v>55639</v>
      </c>
      <c r="F199" s="61">
        <v>68003</v>
      </c>
      <c r="G199" s="61">
        <v>0</v>
      </c>
      <c r="H199" s="32">
        <f>SUM(I199:K199)</f>
        <v>109200</v>
      </c>
      <c r="I199" s="32">
        <v>53494</v>
      </c>
      <c r="J199" s="61">
        <v>55706</v>
      </c>
      <c r="K199" s="61">
        <v>0</v>
      </c>
      <c r="L199" s="32">
        <f>SUM(M199:O199)</f>
        <v>117889</v>
      </c>
      <c r="M199" s="32">
        <v>57414</v>
      </c>
      <c r="N199" s="61">
        <v>60475</v>
      </c>
      <c r="O199" s="61">
        <v>0</v>
      </c>
      <c r="P199" s="32">
        <f>SUM(Q199:S199)</f>
        <v>350731</v>
      </c>
      <c r="Q199" s="32">
        <f t="shared" si="1210"/>
        <v>166547</v>
      </c>
      <c r="R199" s="32">
        <f t="shared" si="1210"/>
        <v>184184</v>
      </c>
      <c r="S199" s="32">
        <f t="shared" si="1210"/>
        <v>0</v>
      </c>
      <c r="T199" s="32">
        <f>SUM(U199:W199)</f>
        <v>167105</v>
      </c>
      <c r="U199" s="32">
        <v>82199</v>
      </c>
      <c r="V199" s="61">
        <v>84906</v>
      </c>
      <c r="W199" s="61">
        <v>0</v>
      </c>
      <c r="X199" s="32">
        <f>SUM(Y199:AA199)</f>
        <v>160468</v>
      </c>
      <c r="Y199" s="32">
        <v>75589</v>
      </c>
      <c r="Z199" s="61">
        <v>84879</v>
      </c>
      <c r="AA199" s="61">
        <v>0</v>
      </c>
      <c r="AB199" s="32">
        <f>SUM(AC199:AE199)</f>
        <v>158003</v>
      </c>
      <c r="AC199" s="32">
        <v>75468</v>
      </c>
      <c r="AD199" s="61">
        <v>82535</v>
      </c>
      <c r="AE199" s="61">
        <v>0</v>
      </c>
      <c r="AF199" s="32">
        <f>SUM(AG199:AI199)</f>
        <v>485576</v>
      </c>
      <c r="AG199" s="32">
        <f t="shared" si="1211"/>
        <v>233256</v>
      </c>
      <c r="AH199" s="32">
        <f t="shared" si="1211"/>
        <v>252320</v>
      </c>
      <c r="AI199" s="32">
        <f t="shared" si="1211"/>
        <v>0</v>
      </c>
      <c r="AJ199" s="32">
        <f>SUM(AK199:AM199)</f>
        <v>166705</v>
      </c>
      <c r="AK199" s="32">
        <v>79249</v>
      </c>
      <c r="AL199" s="61">
        <v>87456</v>
      </c>
      <c r="AM199" s="61">
        <v>0</v>
      </c>
      <c r="AN199" s="32">
        <f>SUM(AO199:AQ199)</f>
        <v>171817</v>
      </c>
      <c r="AO199" s="32">
        <v>82656</v>
      </c>
      <c r="AP199" s="61">
        <v>89161</v>
      </c>
      <c r="AQ199" s="61">
        <v>0</v>
      </c>
      <c r="AR199" s="32">
        <f>SUM(AS199:AU199)</f>
        <v>128000</v>
      </c>
      <c r="AS199" s="32">
        <v>62376</v>
      </c>
      <c r="AT199" s="61">
        <v>65624</v>
      </c>
      <c r="AU199" s="61">
        <v>0</v>
      </c>
      <c r="AV199" s="32">
        <f>SUM(AW199:AY199)</f>
        <v>466522</v>
      </c>
      <c r="AW199" s="32">
        <f t="shared" si="1212"/>
        <v>224281</v>
      </c>
      <c r="AX199" s="32">
        <f t="shared" si="1212"/>
        <v>242241</v>
      </c>
      <c r="AY199" s="32">
        <f t="shared" si="1212"/>
        <v>0</v>
      </c>
      <c r="AZ199" s="32">
        <f>SUM(BA199:BC199)</f>
        <v>137487</v>
      </c>
      <c r="BA199" s="32">
        <v>71653</v>
      </c>
      <c r="BB199" s="61">
        <v>65834</v>
      </c>
      <c r="BC199" s="61">
        <v>0</v>
      </c>
      <c r="BD199" s="32">
        <f>SUM(BE199:BG199)</f>
        <v>153717</v>
      </c>
      <c r="BE199" s="32">
        <v>67132</v>
      </c>
      <c r="BF199" s="61">
        <v>86585</v>
      </c>
      <c r="BG199" s="61">
        <v>0</v>
      </c>
      <c r="BH199" s="32">
        <f>SUM(BI199:BK199)</f>
        <v>184082</v>
      </c>
      <c r="BI199" s="32">
        <v>95875</v>
      </c>
      <c r="BJ199" s="61">
        <v>88207</v>
      </c>
      <c r="BK199" s="61">
        <v>0</v>
      </c>
      <c r="BL199" s="32">
        <f>SUM(BM199:BO199)</f>
        <v>475286</v>
      </c>
      <c r="BM199" s="32">
        <f t="shared" si="1213"/>
        <v>234660</v>
      </c>
      <c r="BN199" s="32">
        <f t="shared" si="1213"/>
        <v>240626</v>
      </c>
      <c r="BO199" s="32">
        <f t="shared" si="1213"/>
        <v>0</v>
      </c>
      <c r="BP199" s="32">
        <f>SUM(BQ199:BS199)</f>
        <v>1778115</v>
      </c>
      <c r="BQ199" s="32">
        <f t="shared" si="1214"/>
        <v>858744</v>
      </c>
      <c r="BR199" s="32">
        <f t="shared" si="1214"/>
        <v>919371</v>
      </c>
      <c r="BS199" s="32">
        <f t="shared" si="1214"/>
        <v>0</v>
      </c>
    </row>
    <row r="200" spans="1:71" s="3" customFormat="1" ht="15" customHeight="1" x14ac:dyDescent="0.25">
      <c r="A200" s="36"/>
      <c r="B200" s="34"/>
      <c r="C200" s="35" t="s">
        <v>26</v>
      </c>
      <c r="D200" s="32">
        <f>SUM(E200:G200)</f>
        <v>118304</v>
      </c>
      <c r="E200" s="32">
        <v>52976</v>
      </c>
      <c r="F200" s="61">
        <v>65328</v>
      </c>
      <c r="G200" s="61">
        <v>0</v>
      </c>
      <c r="H200" s="32">
        <f>SUM(I200:K200)</f>
        <v>90928</v>
      </c>
      <c r="I200" s="32">
        <v>44785</v>
      </c>
      <c r="J200" s="61">
        <v>46143</v>
      </c>
      <c r="K200" s="61">
        <v>0</v>
      </c>
      <c r="L200" s="32">
        <f>SUM(M200:O200)</f>
        <v>89433</v>
      </c>
      <c r="M200" s="32">
        <v>44132</v>
      </c>
      <c r="N200" s="61">
        <v>45301</v>
      </c>
      <c r="O200" s="61">
        <v>0</v>
      </c>
      <c r="P200" s="32">
        <f>SUM(Q200:S200)</f>
        <v>298665</v>
      </c>
      <c r="Q200" s="32">
        <f t="shared" si="1210"/>
        <v>141893</v>
      </c>
      <c r="R200" s="32">
        <f t="shared" si="1210"/>
        <v>156772</v>
      </c>
      <c r="S200" s="32">
        <f t="shared" si="1210"/>
        <v>0</v>
      </c>
      <c r="T200" s="32">
        <f>SUM(U200:W200)</f>
        <v>120159</v>
      </c>
      <c r="U200" s="32">
        <v>58566</v>
      </c>
      <c r="V200" s="61">
        <v>61593</v>
      </c>
      <c r="W200" s="61">
        <v>0</v>
      </c>
      <c r="X200" s="32">
        <f>SUM(Y200:AA200)</f>
        <v>103713</v>
      </c>
      <c r="Y200" s="32">
        <v>49367</v>
      </c>
      <c r="Z200" s="61">
        <v>54346</v>
      </c>
      <c r="AA200" s="61">
        <v>0</v>
      </c>
      <c r="AB200" s="32">
        <f>SUM(AC200:AE200)</f>
        <v>108901</v>
      </c>
      <c r="AC200" s="32">
        <v>51718</v>
      </c>
      <c r="AD200" s="61">
        <v>57183</v>
      </c>
      <c r="AE200" s="61">
        <v>0</v>
      </c>
      <c r="AF200" s="32">
        <f>SUM(AG200:AI200)</f>
        <v>332773</v>
      </c>
      <c r="AG200" s="32">
        <f t="shared" si="1211"/>
        <v>159651</v>
      </c>
      <c r="AH200" s="32">
        <f t="shared" si="1211"/>
        <v>173122</v>
      </c>
      <c r="AI200" s="32">
        <f t="shared" si="1211"/>
        <v>0</v>
      </c>
      <c r="AJ200" s="32">
        <f>SUM(AK200:AM200)</f>
        <v>125565</v>
      </c>
      <c r="AK200" s="32">
        <v>60382</v>
      </c>
      <c r="AL200" s="61">
        <v>65183</v>
      </c>
      <c r="AM200" s="61">
        <v>0</v>
      </c>
      <c r="AN200" s="32">
        <f>SUM(AO200:AQ200)</f>
        <v>128049</v>
      </c>
      <c r="AO200" s="32">
        <v>63709</v>
      </c>
      <c r="AP200" s="61">
        <v>64340</v>
      </c>
      <c r="AQ200" s="61">
        <v>0</v>
      </c>
      <c r="AR200" s="32">
        <f>SUM(AS200:AU200)</f>
        <v>99644</v>
      </c>
      <c r="AS200" s="32">
        <v>50266</v>
      </c>
      <c r="AT200" s="61">
        <v>49378</v>
      </c>
      <c r="AU200" s="61">
        <v>0</v>
      </c>
      <c r="AV200" s="32">
        <f>SUM(AW200:AY200)</f>
        <v>353258</v>
      </c>
      <c r="AW200" s="32">
        <f t="shared" si="1212"/>
        <v>174357</v>
      </c>
      <c r="AX200" s="32">
        <f t="shared" si="1212"/>
        <v>178901</v>
      </c>
      <c r="AY200" s="32">
        <f t="shared" si="1212"/>
        <v>0</v>
      </c>
      <c r="AZ200" s="32">
        <f>SUM(BA200:BC200)</f>
        <v>101407</v>
      </c>
      <c r="BA200" s="32">
        <v>53251</v>
      </c>
      <c r="BB200" s="61">
        <v>48156</v>
      </c>
      <c r="BC200" s="61">
        <v>0</v>
      </c>
      <c r="BD200" s="32">
        <f>SUM(BE200:BG200)</f>
        <v>108083</v>
      </c>
      <c r="BE200" s="32">
        <v>50467</v>
      </c>
      <c r="BF200" s="61">
        <v>57616</v>
      </c>
      <c r="BG200" s="61">
        <v>0</v>
      </c>
      <c r="BH200" s="32">
        <f>SUM(BI200:BK200)</f>
        <v>129321</v>
      </c>
      <c r="BI200" s="32">
        <v>69737</v>
      </c>
      <c r="BJ200" s="61">
        <v>59584</v>
      </c>
      <c r="BK200" s="61">
        <v>0</v>
      </c>
      <c r="BL200" s="32">
        <f>SUM(BM200:BO200)</f>
        <v>338811</v>
      </c>
      <c r="BM200" s="32">
        <f t="shared" si="1213"/>
        <v>173455</v>
      </c>
      <c r="BN200" s="32">
        <f t="shared" si="1213"/>
        <v>165356</v>
      </c>
      <c r="BO200" s="32">
        <f t="shared" si="1213"/>
        <v>0</v>
      </c>
      <c r="BP200" s="32">
        <f>SUM(BQ200:BS200)</f>
        <v>1323507</v>
      </c>
      <c r="BQ200" s="32">
        <f t="shared" si="1214"/>
        <v>649356</v>
      </c>
      <c r="BR200" s="32">
        <f t="shared" si="1214"/>
        <v>674151</v>
      </c>
      <c r="BS200" s="32">
        <f t="shared" si="1214"/>
        <v>0</v>
      </c>
    </row>
    <row r="201" spans="1:71" s="3" customFormat="1" ht="15" customHeight="1" x14ac:dyDescent="0.25">
      <c r="A201" s="36"/>
      <c r="B201" s="34"/>
      <c r="C201" s="38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1:71" s="3" customFormat="1" ht="15" customHeight="1" x14ac:dyDescent="0.25">
      <c r="A202" s="33"/>
      <c r="B202" s="34" t="s">
        <v>166</v>
      </c>
      <c r="C202" s="35"/>
      <c r="D202" s="32">
        <f t="shared" ref="D202:D212" si="1215">SUM(E202:G202)</f>
        <v>1263571</v>
      </c>
      <c r="E202" s="32">
        <f>E203+E211+E212+E213+E217+E220+E225+E226</f>
        <v>617158</v>
      </c>
      <c r="F202" s="32">
        <f>F203+F211+F212+F213+F217+F220+F225+F226</f>
        <v>646413</v>
      </c>
      <c r="G202" s="32">
        <f>G203+G211+G212+G213+G217+G220+G225+G226</f>
        <v>0</v>
      </c>
      <c r="H202" s="32">
        <f t="shared" ref="H202:H203" si="1216">SUM(I202:K202)</f>
        <v>1201661</v>
      </c>
      <c r="I202" s="32">
        <f>I203+I211+I212+I213+I217+I220+I225+I226</f>
        <v>598825</v>
      </c>
      <c r="J202" s="32">
        <f>J203+J211+J212+J213+J217+J220+J225+J226</f>
        <v>602836</v>
      </c>
      <c r="K202" s="32">
        <f>K203+K211+K212+K213+K217+K220+K225+K226</f>
        <v>0</v>
      </c>
      <c r="L202" s="32">
        <f t="shared" ref="L202:L203" si="1217">SUM(M202:O202)</f>
        <v>1320355</v>
      </c>
      <c r="M202" s="32">
        <f>M203+M211+M212+M213+M217+M220+M225+M226</f>
        <v>653094</v>
      </c>
      <c r="N202" s="32">
        <f>N203+N211+N212+N213+N217+N220+N225+N226</f>
        <v>667261</v>
      </c>
      <c r="O202" s="32">
        <f>O203+O211+O212+O213+O217+O220+O225+O226</f>
        <v>0</v>
      </c>
      <c r="P202" s="32">
        <f t="shared" ref="P202:P220" si="1218">SUM(Q202:S202)</f>
        <v>3785587</v>
      </c>
      <c r="Q202" s="32">
        <f>Q203+Q211+Q212+Q213+Q217+Q220+Q225+Q226</f>
        <v>1869077</v>
      </c>
      <c r="R202" s="32">
        <f>R203+R211+R212+R213+R217+R220+R225+R226</f>
        <v>1916510</v>
      </c>
      <c r="S202" s="32">
        <f>S203+S211+S212+S213+S217+S220+S225+S226</f>
        <v>0</v>
      </c>
      <c r="T202" s="32">
        <f t="shared" ref="T202:T203" si="1219">SUM(U202:W202)</f>
        <v>1514157</v>
      </c>
      <c r="U202" s="32">
        <f>U203+U211+U212+U213+U217+U220+U225+U226</f>
        <v>744453</v>
      </c>
      <c r="V202" s="32">
        <f>V203+V211+V212+V213+V217+V220+V225+V226</f>
        <v>769704</v>
      </c>
      <c r="W202" s="32">
        <f>W203+W211+W212+W213+W217+W220+W225+W226</f>
        <v>0</v>
      </c>
      <c r="X202" s="32">
        <f t="shared" ref="X202:X203" si="1220">SUM(Y202:AA202)</f>
        <v>1520921</v>
      </c>
      <c r="Y202" s="32">
        <f>Y203+Y211+Y212+Y213+Y217+Y220+Y225+Y226</f>
        <v>758350</v>
      </c>
      <c r="Z202" s="32">
        <f>Z203+Z211+Z212+Z213+Z217+Z220+Z225+Z226</f>
        <v>762571</v>
      </c>
      <c r="AA202" s="32">
        <f>AA203+AA211+AA212+AA213+AA217+AA220+AA225+AA226</f>
        <v>0</v>
      </c>
      <c r="AB202" s="32">
        <f t="shared" ref="AB202:AB203" si="1221">SUM(AC202:AE202)</f>
        <v>1303825</v>
      </c>
      <c r="AC202" s="32">
        <f>AC203+AC211+AC212+AC213+AC217+AC220+AC225+AC226</f>
        <v>639687</v>
      </c>
      <c r="AD202" s="32">
        <f>AD203+AD211+AD212+AD213+AD217+AD220+AD225+AD226</f>
        <v>664138</v>
      </c>
      <c r="AE202" s="32">
        <f>AE203+AE211+AE212+AE213+AE217+AE220+AE225+AE226</f>
        <v>0</v>
      </c>
      <c r="AF202" s="32">
        <f t="shared" ref="AF202:AF203" si="1222">SUM(AG202:AI202)</f>
        <v>4338903</v>
      </c>
      <c r="AG202" s="32">
        <f>AG203+AG211+AG212+AG213+AG217+AG220+AG225+AG226</f>
        <v>2142490</v>
      </c>
      <c r="AH202" s="32">
        <f>AH203+AH211+AH212+AH213+AH217+AH220+AH225+AH226</f>
        <v>2196413</v>
      </c>
      <c r="AI202" s="32">
        <f>AI203+AI211+AI212+AI213+AI217+AI220+AI225+AI226</f>
        <v>0</v>
      </c>
      <c r="AJ202" s="32">
        <f t="shared" ref="AJ202:AJ203" si="1223">SUM(AK202:AM202)</f>
        <v>1295951</v>
      </c>
      <c r="AK202" s="32">
        <f>AK203+AK211+AK212+AK213+AK217+AK220+AK225+AK226</f>
        <v>636731</v>
      </c>
      <c r="AL202" s="32">
        <f>AL203+AL211+AL212+AL213+AL217+AL220+AL225+AL226</f>
        <v>659220</v>
      </c>
      <c r="AM202" s="32">
        <f>AM203+AM211+AM212+AM213+AM217+AM220+AM225+AM226</f>
        <v>0</v>
      </c>
      <c r="AN202" s="32">
        <f t="shared" ref="AN202:AN203" si="1224">SUM(AO202:AQ202)</f>
        <v>1433081</v>
      </c>
      <c r="AO202" s="32">
        <f>AO203+AO211+AO212+AO213+AO217+AO220+AO225+AO226</f>
        <v>706808</v>
      </c>
      <c r="AP202" s="32">
        <f>AP203+AP211+AP212+AP213+AP217+AP220+AP225+AP226</f>
        <v>726273</v>
      </c>
      <c r="AQ202" s="32">
        <f>AQ203+AQ211+AQ212+AQ213+AQ217+AQ220+AQ225+AQ226</f>
        <v>0</v>
      </c>
      <c r="AR202" s="32">
        <f t="shared" ref="AR202:AR203" si="1225">SUM(AS202:AU202)</f>
        <v>1231289</v>
      </c>
      <c r="AS202" s="32">
        <f>AS203+AS211+AS212+AS213+AS217+AS220+AS225+AS226</f>
        <v>624124</v>
      </c>
      <c r="AT202" s="32">
        <f>AT203+AT211+AT212+AT213+AT217+AT220+AT225+AT226</f>
        <v>607165</v>
      </c>
      <c r="AU202" s="32">
        <f>AU203+AU211+AU212+AU213+AU217+AU220+AU225+AU226</f>
        <v>0</v>
      </c>
      <c r="AV202" s="32">
        <f t="shared" ref="AV202:AV203" si="1226">SUM(AW202:AY202)</f>
        <v>3960321</v>
      </c>
      <c r="AW202" s="32">
        <f>AW203+AW211+AW212+AW213+AW217+AW220+AW225+AW226</f>
        <v>1967663</v>
      </c>
      <c r="AX202" s="32">
        <f>AX203+AX211+AX212+AX213+AX217+AX220+AX225+AX226</f>
        <v>1992658</v>
      </c>
      <c r="AY202" s="32">
        <f>AY203+AY211+AY212+AY213+AY217+AY220+AY225+AY226</f>
        <v>0</v>
      </c>
      <c r="AZ202" s="32">
        <f t="shared" ref="AZ202:AZ203" si="1227">SUM(BA202:BC202)</f>
        <v>1321206</v>
      </c>
      <c r="BA202" s="32">
        <f>BA203+BA211+BA212+BA213+BA217+BA220+BA225+BA226</f>
        <v>661193</v>
      </c>
      <c r="BB202" s="32">
        <f>BB203+BB211+BB212+BB213+BB217+BB220+BB225+BB226</f>
        <v>660013</v>
      </c>
      <c r="BC202" s="32">
        <f>BC203+BC211+BC212+BC213+BC217+BC220+BC225+BC226</f>
        <v>0</v>
      </c>
      <c r="BD202" s="32">
        <f t="shared" ref="BD202:BD203" si="1228">SUM(BE202:BG202)</f>
        <v>1375059</v>
      </c>
      <c r="BE202" s="32">
        <f>BE203+BE211+BE212+BE213+BE217+BE220+BE225+BE226</f>
        <v>699440</v>
      </c>
      <c r="BF202" s="32">
        <f>BF203+BF211+BF212+BF213+BF217+BF220+BF225+BF226</f>
        <v>675619</v>
      </c>
      <c r="BG202" s="32">
        <f>BG203+BG211+BG212+BG213+BG217+BG220+BG225+BG226</f>
        <v>0</v>
      </c>
      <c r="BH202" s="32">
        <f t="shared" ref="BH202:BH203" si="1229">SUM(BI202:BK202)</f>
        <v>1574142</v>
      </c>
      <c r="BI202" s="32">
        <f>BI203+BI211+BI212+BI213+BI217+BI220+BI225+BI226</f>
        <v>787167</v>
      </c>
      <c r="BJ202" s="32">
        <f>BJ203+BJ211+BJ212+BJ213+BJ217+BJ220+BJ225+BJ226</f>
        <v>786975</v>
      </c>
      <c r="BK202" s="32">
        <f>BK203+BK211+BK212+BK213+BK217+BK220+BK225+BK226</f>
        <v>0</v>
      </c>
      <c r="BL202" s="32">
        <f t="shared" ref="BL202:BL203" si="1230">SUM(BM202:BO202)</f>
        <v>4270407</v>
      </c>
      <c r="BM202" s="32">
        <f>BM203+BM211+BM212+BM213+BM217+BM220+BM225+BM226</f>
        <v>2147800</v>
      </c>
      <c r="BN202" s="32">
        <f>BN203+BN211+BN212+BN213+BN217+BN220+BN225+BN226</f>
        <v>2122607</v>
      </c>
      <c r="BO202" s="32">
        <f>BO203+BO211+BO212+BO213+BO217+BO220+BO225+BO226</f>
        <v>0</v>
      </c>
      <c r="BP202" s="32">
        <f t="shared" ref="BP202:BP220" si="1231">SUM(BQ202:BS202)</f>
        <v>16355218</v>
      </c>
      <c r="BQ202" s="32">
        <f>BQ203+BQ211+BQ212+BQ213+BQ217+BQ220+BQ225+BQ226</f>
        <v>8127030</v>
      </c>
      <c r="BR202" s="32">
        <f>BR203+BR211+BR212+BR213+BR217+BR220+BR225+BR226</f>
        <v>8228188</v>
      </c>
      <c r="BS202" s="32">
        <f>BS203+BS211+BS212+BS213+BS217+BS220+BS225+BS226</f>
        <v>0</v>
      </c>
    </row>
    <row r="203" spans="1:71" s="3" customFormat="1" ht="15" customHeight="1" x14ac:dyDescent="0.25">
      <c r="A203" s="36"/>
      <c r="B203" s="34"/>
      <c r="C203" s="35" t="s">
        <v>167</v>
      </c>
      <c r="D203" s="32">
        <f t="shared" si="1215"/>
        <v>560028</v>
      </c>
      <c r="E203" s="32">
        <f>SUM(E204:E210)</f>
        <v>286208</v>
      </c>
      <c r="F203" s="32">
        <f>SUM(F204:F210)</f>
        <v>273820</v>
      </c>
      <c r="G203" s="32">
        <f>SUM(G204:G210)</f>
        <v>0</v>
      </c>
      <c r="H203" s="32">
        <f t="shared" si="1216"/>
        <v>558212</v>
      </c>
      <c r="I203" s="32">
        <f>SUM(I204:I210)</f>
        <v>286583</v>
      </c>
      <c r="J203" s="32">
        <f>SUM(J204:J210)</f>
        <v>271629</v>
      </c>
      <c r="K203" s="32">
        <f>SUM(K204:K210)</f>
        <v>0</v>
      </c>
      <c r="L203" s="32">
        <f t="shared" si="1217"/>
        <v>616401</v>
      </c>
      <c r="M203" s="32">
        <f>SUM(M204:M210)</f>
        <v>308933</v>
      </c>
      <c r="N203" s="32">
        <f>SUM(N204:N210)</f>
        <v>307468</v>
      </c>
      <c r="O203" s="32">
        <f>SUM(O204:O210)</f>
        <v>0</v>
      </c>
      <c r="P203" s="32">
        <f t="shared" si="1218"/>
        <v>1734641</v>
      </c>
      <c r="Q203" s="32">
        <f>SUM(Q204:Q210)</f>
        <v>881724</v>
      </c>
      <c r="R203" s="32">
        <f>SUM(R204:R210)</f>
        <v>852917</v>
      </c>
      <c r="S203" s="32">
        <f>SUM(S204:S210)</f>
        <v>0</v>
      </c>
      <c r="T203" s="32">
        <f t="shared" si="1219"/>
        <v>692934</v>
      </c>
      <c r="U203" s="32">
        <f>SUM(U204:U210)</f>
        <v>345809</v>
      </c>
      <c r="V203" s="32">
        <f>SUM(V204:V210)</f>
        <v>347125</v>
      </c>
      <c r="W203" s="32">
        <f>SUM(W204:W210)</f>
        <v>0</v>
      </c>
      <c r="X203" s="32">
        <f t="shared" si="1220"/>
        <v>722179</v>
      </c>
      <c r="Y203" s="32">
        <f>SUM(Y204:Y210)</f>
        <v>369041</v>
      </c>
      <c r="Z203" s="32">
        <f>SUM(Z204:Z210)</f>
        <v>353138</v>
      </c>
      <c r="AA203" s="32">
        <f>SUM(AA204:AA210)</f>
        <v>0</v>
      </c>
      <c r="AB203" s="32">
        <f t="shared" si="1221"/>
        <v>588784</v>
      </c>
      <c r="AC203" s="32">
        <f>SUM(AC204:AC210)</f>
        <v>293433</v>
      </c>
      <c r="AD203" s="32">
        <f>SUM(AD204:AD210)</f>
        <v>295351</v>
      </c>
      <c r="AE203" s="32">
        <f>SUM(AE204:AE210)</f>
        <v>0</v>
      </c>
      <c r="AF203" s="32">
        <f t="shared" si="1222"/>
        <v>2003897</v>
      </c>
      <c r="AG203" s="32">
        <f>SUM(AG204:AG210)</f>
        <v>1008283</v>
      </c>
      <c r="AH203" s="32">
        <f>SUM(AH204:AH210)</f>
        <v>995614</v>
      </c>
      <c r="AI203" s="32">
        <f>SUM(AI204:AI210)</f>
        <v>0</v>
      </c>
      <c r="AJ203" s="32">
        <f t="shared" si="1223"/>
        <v>587775</v>
      </c>
      <c r="AK203" s="32">
        <f>SUM(AK204:AK210)</f>
        <v>294714</v>
      </c>
      <c r="AL203" s="32">
        <f>SUM(AL204:AL210)</f>
        <v>293061</v>
      </c>
      <c r="AM203" s="32">
        <f>SUM(AM204:AM210)</f>
        <v>0</v>
      </c>
      <c r="AN203" s="32">
        <f t="shared" si="1224"/>
        <v>669254</v>
      </c>
      <c r="AO203" s="32">
        <f>SUM(AO204:AO210)</f>
        <v>336533</v>
      </c>
      <c r="AP203" s="32">
        <f>SUM(AP204:AP210)</f>
        <v>332721</v>
      </c>
      <c r="AQ203" s="32">
        <f>SUM(AQ204:AQ210)</f>
        <v>0</v>
      </c>
      <c r="AR203" s="32">
        <f t="shared" si="1225"/>
        <v>581267</v>
      </c>
      <c r="AS203" s="32">
        <f>SUM(AS204:AS210)</f>
        <v>297719</v>
      </c>
      <c r="AT203" s="32">
        <f>SUM(AT204:AT210)</f>
        <v>283548</v>
      </c>
      <c r="AU203" s="32">
        <f>SUM(AU204:AU210)</f>
        <v>0</v>
      </c>
      <c r="AV203" s="32">
        <f t="shared" si="1226"/>
        <v>1838296</v>
      </c>
      <c r="AW203" s="32">
        <f>SUM(AW204:AW210)</f>
        <v>928966</v>
      </c>
      <c r="AX203" s="32">
        <f>SUM(AX204:AX210)</f>
        <v>909330</v>
      </c>
      <c r="AY203" s="32">
        <f>SUM(AY204:AY210)</f>
        <v>0</v>
      </c>
      <c r="AZ203" s="32">
        <f t="shared" si="1227"/>
        <v>609349</v>
      </c>
      <c r="BA203" s="32">
        <f>SUM(BA204:BA210)</f>
        <v>303161</v>
      </c>
      <c r="BB203" s="32">
        <f>SUM(BB204:BB210)</f>
        <v>306188</v>
      </c>
      <c r="BC203" s="32">
        <f>SUM(BC204:BC210)</f>
        <v>0</v>
      </c>
      <c r="BD203" s="32">
        <f t="shared" si="1228"/>
        <v>670386</v>
      </c>
      <c r="BE203" s="32">
        <f>SUM(BE204:BE210)</f>
        <v>342536</v>
      </c>
      <c r="BF203" s="32">
        <f>SUM(BF204:BF210)</f>
        <v>327850</v>
      </c>
      <c r="BG203" s="32">
        <f>SUM(BG204:BG210)</f>
        <v>0</v>
      </c>
      <c r="BH203" s="32">
        <f t="shared" si="1229"/>
        <v>710203</v>
      </c>
      <c r="BI203" s="32">
        <f>SUM(BI204:BI210)</f>
        <v>352059</v>
      </c>
      <c r="BJ203" s="32">
        <f>SUM(BJ204:BJ210)</f>
        <v>358144</v>
      </c>
      <c r="BK203" s="32">
        <f>SUM(BK204:BK210)</f>
        <v>0</v>
      </c>
      <c r="BL203" s="32">
        <f t="shared" si="1230"/>
        <v>1989938</v>
      </c>
      <c r="BM203" s="32">
        <f>SUM(BM204:BM210)</f>
        <v>997756</v>
      </c>
      <c r="BN203" s="32">
        <f>SUM(BN204:BN210)</f>
        <v>992182</v>
      </c>
      <c r="BO203" s="32">
        <f>SUM(BO204:BO210)</f>
        <v>0</v>
      </c>
      <c r="BP203" s="32">
        <f t="shared" si="1231"/>
        <v>7566772</v>
      </c>
      <c r="BQ203" s="32">
        <f>SUM(BQ204:BQ210)</f>
        <v>3816729</v>
      </c>
      <c r="BR203" s="32">
        <f>SUM(BR204:BR210)</f>
        <v>3750043</v>
      </c>
      <c r="BS203" s="32">
        <f>SUM(BS204:BS210)</f>
        <v>0</v>
      </c>
    </row>
    <row r="204" spans="1:71" s="3" customFormat="1" ht="15" customHeight="1" x14ac:dyDescent="0.25">
      <c r="A204" s="36"/>
      <c r="B204" s="34"/>
      <c r="C204" s="38" t="s">
        <v>168</v>
      </c>
      <c r="D204" s="32">
        <f t="shared" si="1215"/>
        <v>15193</v>
      </c>
      <c r="E204" s="32">
        <v>7952</v>
      </c>
      <c r="F204" s="61">
        <v>7241</v>
      </c>
      <c r="G204" s="61">
        <v>0</v>
      </c>
      <c r="H204" s="32">
        <f t="shared" ref="H204:H226" si="1232">SUM(I204:K204)</f>
        <v>10308</v>
      </c>
      <c r="I204" s="32">
        <v>5425</v>
      </c>
      <c r="J204" s="61">
        <v>4883</v>
      </c>
      <c r="K204" s="61">
        <v>0</v>
      </c>
      <c r="L204" s="32">
        <f t="shared" ref="L204:L226" si="1233">SUM(M204:O204)</f>
        <v>12152</v>
      </c>
      <c r="M204" s="32">
        <v>6366</v>
      </c>
      <c r="N204" s="61">
        <v>5786</v>
      </c>
      <c r="O204" s="61">
        <v>0</v>
      </c>
      <c r="P204" s="32">
        <f t="shared" ref="P204:P212" si="1234">SUM(Q204:S204)</f>
        <v>37653</v>
      </c>
      <c r="Q204" s="32">
        <f t="shared" ref="Q204:S212" si="1235">+E204+I204+M204</f>
        <v>19743</v>
      </c>
      <c r="R204" s="32">
        <f t="shared" si="1235"/>
        <v>17910</v>
      </c>
      <c r="S204" s="32">
        <f t="shared" si="1235"/>
        <v>0</v>
      </c>
      <c r="T204" s="32">
        <f t="shared" ref="T204:T212" si="1236">SUM(U204:W204)</f>
        <v>13699</v>
      </c>
      <c r="U204" s="32">
        <v>7372</v>
      </c>
      <c r="V204" s="61">
        <v>6327</v>
      </c>
      <c r="W204" s="61">
        <v>0</v>
      </c>
      <c r="X204" s="32">
        <f t="shared" ref="X204:X226" si="1237">SUM(Y204:AA204)</f>
        <v>14017</v>
      </c>
      <c r="Y204" s="32">
        <v>7402</v>
      </c>
      <c r="Z204" s="61">
        <v>6615</v>
      </c>
      <c r="AA204" s="61">
        <v>0</v>
      </c>
      <c r="AB204" s="32">
        <f t="shared" ref="AB204:AB226" si="1238">SUM(AC204:AE204)</f>
        <v>12702</v>
      </c>
      <c r="AC204" s="32">
        <v>6914</v>
      </c>
      <c r="AD204" s="61">
        <v>5788</v>
      </c>
      <c r="AE204" s="61">
        <v>0</v>
      </c>
      <c r="AF204" s="32">
        <f t="shared" ref="AF204:AF226" si="1239">SUM(AG204:AI204)</f>
        <v>40418</v>
      </c>
      <c r="AG204" s="32">
        <f t="shared" ref="AG204:AI212" si="1240">+U204+Y204+AC204</f>
        <v>21688</v>
      </c>
      <c r="AH204" s="32">
        <f t="shared" si="1240"/>
        <v>18730</v>
      </c>
      <c r="AI204" s="32">
        <f t="shared" si="1240"/>
        <v>0</v>
      </c>
      <c r="AJ204" s="32">
        <f t="shared" ref="AJ204:AJ212" si="1241">SUM(AK204:AM204)</f>
        <v>17562</v>
      </c>
      <c r="AK204" s="32">
        <v>8533</v>
      </c>
      <c r="AL204" s="61">
        <v>9029</v>
      </c>
      <c r="AM204" s="61">
        <v>0</v>
      </c>
      <c r="AN204" s="32">
        <f t="shared" ref="AN204:AN226" si="1242">SUM(AO204:AQ204)</f>
        <v>13142</v>
      </c>
      <c r="AO204" s="32">
        <v>6722</v>
      </c>
      <c r="AP204" s="61">
        <v>6420</v>
      </c>
      <c r="AQ204" s="61">
        <v>0</v>
      </c>
      <c r="AR204" s="32">
        <f t="shared" ref="AR204:AR226" si="1243">SUM(AS204:AU204)</f>
        <v>8216</v>
      </c>
      <c r="AS204" s="32">
        <v>4401</v>
      </c>
      <c r="AT204" s="61">
        <v>3815</v>
      </c>
      <c r="AU204" s="61">
        <v>0</v>
      </c>
      <c r="AV204" s="32">
        <f t="shared" ref="AV204:AV226" si="1244">SUM(AW204:AY204)</f>
        <v>38920</v>
      </c>
      <c r="AW204" s="32">
        <f t="shared" ref="AW204:AY212" si="1245">+AK204+AO204+AS204</f>
        <v>19656</v>
      </c>
      <c r="AX204" s="32">
        <f t="shared" si="1245"/>
        <v>19264</v>
      </c>
      <c r="AY204" s="32">
        <f t="shared" si="1245"/>
        <v>0</v>
      </c>
      <c r="AZ204" s="32">
        <f t="shared" ref="AZ204:AZ212" si="1246">SUM(BA204:BC204)</f>
        <v>7927</v>
      </c>
      <c r="BA204" s="32">
        <v>4445</v>
      </c>
      <c r="BB204" s="61">
        <v>3482</v>
      </c>
      <c r="BC204" s="61">
        <v>0</v>
      </c>
      <c r="BD204" s="32">
        <f t="shared" ref="BD204:BD226" si="1247">SUM(BE204:BG204)</f>
        <v>9438</v>
      </c>
      <c r="BE204" s="32">
        <v>4696</v>
      </c>
      <c r="BF204" s="61">
        <v>4742</v>
      </c>
      <c r="BG204" s="61">
        <v>0</v>
      </c>
      <c r="BH204" s="32">
        <f t="shared" ref="BH204:BH226" si="1248">SUM(BI204:BK204)</f>
        <v>17813</v>
      </c>
      <c r="BI204" s="32">
        <v>10219</v>
      </c>
      <c r="BJ204" s="61">
        <v>7594</v>
      </c>
      <c r="BK204" s="61">
        <v>0</v>
      </c>
      <c r="BL204" s="32">
        <f t="shared" ref="BL204:BL226" si="1249">SUM(BM204:BO204)</f>
        <v>35178</v>
      </c>
      <c r="BM204" s="32">
        <f t="shared" ref="BM204:BO212" si="1250">+BA204+BE204+BI204</f>
        <v>19360</v>
      </c>
      <c r="BN204" s="32">
        <f t="shared" si="1250"/>
        <v>15818</v>
      </c>
      <c r="BO204" s="32">
        <f t="shared" si="1250"/>
        <v>0</v>
      </c>
      <c r="BP204" s="32">
        <f t="shared" ref="BP204:BP212" si="1251">SUM(BQ204:BS204)</f>
        <v>152169</v>
      </c>
      <c r="BQ204" s="32">
        <f t="shared" ref="BQ204:BS212" si="1252">+Q204+AG204+AW204+BM204</f>
        <v>80447</v>
      </c>
      <c r="BR204" s="32">
        <f t="shared" si="1252"/>
        <v>71722</v>
      </c>
      <c r="BS204" s="32">
        <f t="shared" si="1252"/>
        <v>0</v>
      </c>
    </row>
    <row r="205" spans="1:71" s="3" customFormat="1" ht="15" customHeight="1" x14ac:dyDescent="0.25">
      <c r="A205" s="36"/>
      <c r="B205" s="34"/>
      <c r="C205" s="38" t="s">
        <v>169</v>
      </c>
      <c r="D205" s="32">
        <f t="shared" si="1215"/>
        <v>0</v>
      </c>
      <c r="E205" s="32">
        <v>0</v>
      </c>
      <c r="F205" s="61">
        <v>0</v>
      </c>
      <c r="G205" s="61">
        <v>0</v>
      </c>
      <c r="H205" s="32">
        <f t="shared" si="1232"/>
        <v>0</v>
      </c>
      <c r="I205" s="32">
        <v>0</v>
      </c>
      <c r="J205" s="61">
        <v>0</v>
      </c>
      <c r="K205" s="61">
        <v>0</v>
      </c>
      <c r="L205" s="32">
        <f t="shared" si="1233"/>
        <v>0</v>
      </c>
      <c r="M205" s="32">
        <v>0</v>
      </c>
      <c r="N205" s="61">
        <v>0</v>
      </c>
      <c r="O205" s="61">
        <v>0</v>
      </c>
      <c r="P205" s="32">
        <f t="shared" si="1234"/>
        <v>0</v>
      </c>
      <c r="Q205" s="32">
        <f t="shared" si="1235"/>
        <v>0</v>
      </c>
      <c r="R205" s="32">
        <f t="shared" si="1235"/>
        <v>0</v>
      </c>
      <c r="S205" s="32">
        <f t="shared" si="1235"/>
        <v>0</v>
      </c>
      <c r="T205" s="32">
        <f t="shared" si="1236"/>
        <v>0</v>
      </c>
      <c r="U205" s="32">
        <v>0</v>
      </c>
      <c r="V205" s="61">
        <v>0</v>
      </c>
      <c r="W205" s="61">
        <v>0</v>
      </c>
      <c r="X205" s="32">
        <f t="shared" si="1237"/>
        <v>0</v>
      </c>
      <c r="Y205" s="32">
        <v>0</v>
      </c>
      <c r="Z205" s="61">
        <v>0</v>
      </c>
      <c r="AA205" s="61">
        <v>0</v>
      </c>
      <c r="AB205" s="32">
        <f t="shared" si="1238"/>
        <v>0</v>
      </c>
      <c r="AC205" s="32">
        <v>0</v>
      </c>
      <c r="AD205" s="61">
        <v>0</v>
      </c>
      <c r="AE205" s="61">
        <v>0</v>
      </c>
      <c r="AF205" s="32">
        <f t="shared" si="1239"/>
        <v>0</v>
      </c>
      <c r="AG205" s="32">
        <f t="shared" si="1240"/>
        <v>0</v>
      </c>
      <c r="AH205" s="32">
        <f t="shared" si="1240"/>
        <v>0</v>
      </c>
      <c r="AI205" s="32">
        <f t="shared" si="1240"/>
        <v>0</v>
      </c>
      <c r="AJ205" s="32">
        <f t="shared" si="1241"/>
        <v>0</v>
      </c>
      <c r="AK205" s="32">
        <v>0</v>
      </c>
      <c r="AL205" s="61">
        <v>0</v>
      </c>
      <c r="AM205" s="61">
        <v>0</v>
      </c>
      <c r="AN205" s="32">
        <f t="shared" si="1242"/>
        <v>0</v>
      </c>
      <c r="AO205" s="32">
        <v>0</v>
      </c>
      <c r="AP205" s="61">
        <v>0</v>
      </c>
      <c r="AQ205" s="61">
        <v>0</v>
      </c>
      <c r="AR205" s="32">
        <f t="shared" si="1243"/>
        <v>0</v>
      </c>
      <c r="AS205" s="32">
        <v>0</v>
      </c>
      <c r="AT205" s="61">
        <v>0</v>
      </c>
      <c r="AU205" s="61">
        <v>0</v>
      </c>
      <c r="AV205" s="32">
        <f t="shared" si="1244"/>
        <v>0</v>
      </c>
      <c r="AW205" s="32">
        <f t="shared" si="1245"/>
        <v>0</v>
      </c>
      <c r="AX205" s="32">
        <f t="shared" si="1245"/>
        <v>0</v>
      </c>
      <c r="AY205" s="32">
        <f t="shared" si="1245"/>
        <v>0</v>
      </c>
      <c r="AZ205" s="32">
        <f t="shared" si="1246"/>
        <v>0</v>
      </c>
      <c r="BA205" s="32">
        <v>0</v>
      </c>
      <c r="BB205" s="61">
        <v>0</v>
      </c>
      <c r="BC205" s="61">
        <v>0</v>
      </c>
      <c r="BD205" s="32">
        <f t="shared" si="1247"/>
        <v>0</v>
      </c>
      <c r="BE205" s="32">
        <v>0</v>
      </c>
      <c r="BF205" s="61">
        <v>0</v>
      </c>
      <c r="BG205" s="61">
        <v>0</v>
      </c>
      <c r="BH205" s="32">
        <f t="shared" si="1248"/>
        <v>0</v>
      </c>
      <c r="BI205" s="32">
        <v>0</v>
      </c>
      <c r="BJ205" s="61">
        <v>0</v>
      </c>
      <c r="BK205" s="61">
        <v>0</v>
      </c>
      <c r="BL205" s="32">
        <f t="shared" si="1249"/>
        <v>0</v>
      </c>
      <c r="BM205" s="32">
        <f t="shared" si="1250"/>
        <v>0</v>
      </c>
      <c r="BN205" s="32">
        <f t="shared" si="1250"/>
        <v>0</v>
      </c>
      <c r="BO205" s="32">
        <f t="shared" si="1250"/>
        <v>0</v>
      </c>
      <c r="BP205" s="32">
        <f t="shared" si="1251"/>
        <v>0</v>
      </c>
      <c r="BQ205" s="32">
        <f t="shared" si="1252"/>
        <v>0</v>
      </c>
      <c r="BR205" s="32">
        <f t="shared" si="1252"/>
        <v>0</v>
      </c>
      <c r="BS205" s="32">
        <f t="shared" si="1252"/>
        <v>0</v>
      </c>
    </row>
    <row r="206" spans="1:71" s="3" customFormat="1" ht="15" customHeight="1" x14ac:dyDescent="0.25">
      <c r="A206" s="36"/>
      <c r="B206" s="34"/>
      <c r="C206" s="38" t="s">
        <v>170</v>
      </c>
      <c r="D206" s="32">
        <f t="shared" si="1215"/>
        <v>77583</v>
      </c>
      <c r="E206" s="32">
        <v>33830</v>
      </c>
      <c r="F206" s="61">
        <v>43753</v>
      </c>
      <c r="G206" s="61">
        <v>0</v>
      </c>
      <c r="H206" s="32">
        <f t="shared" si="1232"/>
        <v>65859</v>
      </c>
      <c r="I206" s="32">
        <v>29185</v>
      </c>
      <c r="J206" s="61">
        <v>36674</v>
      </c>
      <c r="K206" s="61">
        <v>0</v>
      </c>
      <c r="L206" s="32">
        <f t="shared" si="1233"/>
        <v>70860</v>
      </c>
      <c r="M206" s="32">
        <v>30506</v>
      </c>
      <c r="N206" s="61">
        <v>40354</v>
      </c>
      <c r="O206" s="61">
        <v>0</v>
      </c>
      <c r="P206" s="32">
        <f t="shared" si="1234"/>
        <v>214302</v>
      </c>
      <c r="Q206" s="32">
        <f t="shared" si="1235"/>
        <v>93521</v>
      </c>
      <c r="R206" s="32">
        <f t="shared" si="1235"/>
        <v>120781</v>
      </c>
      <c r="S206" s="32">
        <f t="shared" si="1235"/>
        <v>0</v>
      </c>
      <c r="T206" s="32">
        <f t="shared" si="1236"/>
        <v>109948</v>
      </c>
      <c r="U206" s="32">
        <v>47626</v>
      </c>
      <c r="V206" s="61">
        <v>62322</v>
      </c>
      <c r="W206" s="61">
        <v>0</v>
      </c>
      <c r="X206" s="32">
        <f t="shared" si="1237"/>
        <v>75729</v>
      </c>
      <c r="Y206" s="32">
        <v>35211</v>
      </c>
      <c r="Z206" s="61">
        <v>40518</v>
      </c>
      <c r="AA206" s="61">
        <v>0</v>
      </c>
      <c r="AB206" s="32">
        <f t="shared" si="1238"/>
        <v>71701</v>
      </c>
      <c r="AC206" s="32">
        <v>31276</v>
      </c>
      <c r="AD206" s="61">
        <v>40425</v>
      </c>
      <c r="AE206" s="61">
        <v>0</v>
      </c>
      <c r="AF206" s="32">
        <f t="shared" si="1239"/>
        <v>257378</v>
      </c>
      <c r="AG206" s="32">
        <f t="shared" si="1240"/>
        <v>114113</v>
      </c>
      <c r="AH206" s="32">
        <f t="shared" si="1240"/>
        <v>143265</v>
      </c>
      <c r="AI206" s="32">
        <f t="shared" si="1240"/>
        <v>0</v>
      </c>
      <c r="AJ206" s="32">
        <f t="shared" si="1241"/>
        <v>68433</v>
      </c>
      <c r="AK206" s="32">
        <v>30037</v>
      </c>
      <c r="AL206" s="61">
        <v>38396</v>
      </c>
      <c r="AM206" s="61">
        <v>0</v>
      </c>
      <c r="AN206" s="32">
        <f t="shared" si="1242"/>
        <v>91144</v>
      </c>
      <c r="AO206" s="32">
        <v>39481</v>
      </c>
      <c r="AP206" s="61">
        <v>51663</v>
      </c>
      <c r="AQ206" s="61">
        <v>0</v>
      </c>
      <c r="AR206" s="32">
        <f t="shared" si="1243"/>
        <v>68774</v>
      </c>
      <c r="AS206" s="32">
        <v>31667</v>
      </c>
      <c r="AT206" s="61">
        <v>37107</v>
      </c>
      <c r="AU206" s="61">
        <v>0</v>
      </c>
      <c r="AV206" s="32">
        <f t="shared" si="1244"/>
        <v>228351</v>
      </c>
      <c r="AW206" s="32">
        <f t="shared" si="1245"/>
        <v>101185</v>
      </c>
      <c r="AX206" s="32">
        <f t="shared" si="1245"/>
        <v>127166</v>
      </c>
      <c r="AY206" s="32">
        <f t="shared" si="1245"/>
        <v>0</v>
      </c>
      <c r="AZ206" s="32">
        <f t="shared" si="1246"/>
        <v>74835</v>
      </c>
      <c r="BA206" s="32">
        <v>34937</v>
      </c>
      <c r="BB206" s="61">
        <v>39898</v>
      </c>
      <c r="BC206" s="61">
        <v>0</v>
      </c>
      <c r="BD206" s="32">
        <f t="shared" si="1247"/>
        <v>77767</v>
      </c>
      <c r="BE206" s="32">
        <v>36172</v>
      </c>
      <c r="BF206" s="61">
        <v>41595</v>
      </c>
      <c r="BG206" s="61">
        <v>0</v>
      </c>
      <c r="BH206" s="32">
        <f t="shared" si="1248"/>
        <v>98778</v>
      </c>
      <c r="BI206" s="32">
        <v>47731</v>
      </c>
      <c r="BJ206" s="61">
        <v>51047</v>
      </c>
      <c r="BK206" s="61">
        <v>0</v>
      </c>
      <c r="BL206" s="32">
        <f t="shared" si="1249"/>
        <v>251380</v>
      </c>
      <c r="BM206" s="32">
        <f t="shared" si="1250"/>
        <v>118840</v>
      </c>
      <c r="BN206" s="32">
        <f t="shared" si="1250"/>
        <v>132540</v>
      </c>
      <c r="BO206" s="32">
        <f t="shared" si="1250"/>
        <v>0</v>
      </c>
      <c r="BP206" s="32">
        <f t="shared" si="1251"/>
        <v>951411</v>
      </c>
      <c r="BQ206" s="32">
        <f t="shared" si="1252"/>
        <v>427659</v>
      </c>
      <c r="BR206" s="32">
        <f t="shared" si="1252"/>
        <v>523752</v>
      </c>
      <c r="BS206" s="32">
        <f t="shared" si="1252"/>
        <v>0</v>
      </c>
    </row>
    <row r="207" spans="1:71" s="3" customFormat="1" ht="15" customHeight="1" x14ac:dyDescent="0.25">
      <c r="A207" s="36"/>
      <c r="B207" s="34"/>
      <c r="C207" s="38" t="s">
        <v>171</v>
      </c>
      <c r="D207" s="32">
        <f t="shared" si="1215"/>
        <v>467252</v>
      </c>
      <c r="E207" s="32">
        <v>244426</v>
      </c>
      <c r="F207" s="61">
        <v>222826</v>
      </c>
      <c r="G207" s="61">
        <v>0</v>
      </c>
      <c r="H207" s="32">
        <f t="shared" si="1232"/>
        <v>482045</v>
      </c>
      <c r="I207" s="32">
        <v>251973</v>
      </c>
      <c r="J207" s="61">
        <v>230072</v>
      </c>
      <c r="K207" s="61">
        <v>0</v>
      </c>
      <c r="L207" s="32">
        <f t="shared" si="1233"/>
        <v>533389</v>
      </c>
      <c r="M207" s="32">
        <v>272061</v>
      </c>
      <c r="N207" s="61">
        <v>261328</v>
      </c>
      <c r="O207" s="61">
        <v>0</v>
      </c>
      <c r="P207" s="32">
        <f t="shared" si="1234"/>
        <v>1482686</v>
      </c>
      <c r="Q207" s="32">
        <f t="shared" si="1235"/>
        <v>768460</v>
      </c>
      <c r="R207" s="32">
        <f t="shared" si="1235"/>
        <v>714226</v>
      </c>
      <c r="S207" s="32">
        <f t="shared" si="1235"/>
        <v>0</v>
      </c>
      <c r="T207" s="32">
        <f t="shared" si="1236"/>
        <v>569287</v>
      </c>
      <c r="U207" s="32">
        <v>290811</v>
      </c>
      <c r="V207" s="61">
        <v>278476</v>
      </c>
      <c r="W207" s="61">
        <v>0</v>
      </c>
      <c r="X207" s="32">
        <f t="shared" si="1237"/>
        <v>630018</v>
      </c>
      <c r="Y207" s="32">
        <v>325651</v>
      </c>
      <c r="Z207" s="61">
        <v>304367</v>
      </c>
      <c r="AA207" s="61">
        <v>0</v>
      </c>
      <c r="AB207" s="32">
        <f t="shared" si="1238"/>
        <v>504381</v>
      </c>
      <c r="AC207" s="32">
        <v>255243</v>
      </c>
      <c r="AD207" s="61">
        <v>249138</v>
      </c>
      <c r="AE207" s="61">
        <v>0</v>
      </c>
      <c r="AF207" s="32">
        <f t="shared" si="1239"/>
        <v>1703686</v>
      </c>
      <c r="AG207" s="32">
        <f t="shared" si="1240"/>
        <v>871705</v>
      </c>
      <c r="AH207" s="32">
        <f t="shared" si="1240"/>
        <v>831981</v>
      </c>
      <c r="AI207" s="32">
        <f t="shared" si="1240"/>
        <v>0</v>
      </c>
      <c r="AJ207" s="32">
        <f t="shared" si="1241"/>
        <v>501780</v>
      </c>
      <c r="AK207" s="32">
        <v>256144</v>
      </c>
      <c r="AL207" s="61">
        <v>245636</v>
      </c>
      <c r="AM207" s="61">
        <v>0</v>
      </c>
      <c r="AN207" s="32">
        <f t="shared" si="1242"/>
        <v>564968</v>
      </c>
      <c r="AO207" s="32">
        <v>290330</v>
      </c>
      <c r="AP207" s="61">
        <v>274638</v>
      </c>
      <c r="AQ207" s="61">
        <v>0</v>
      </c>
      <c r="AR207" s="32">
        <f t="shared" si="1243"/>
        <v>504277</v>
      </c>
      <c r="AS207" s="32">
        <v>261651</v>
      </c>
      <c r="AT207" s="61">
        <v>242626</v>
      </c>
      <c r="AU207" s="61">
        <v>0</v>
      </c>
      <c r="AV207" s="32">
        <f t="shared" si="1244"/>
        <v>1571025</v>
      </c>
      <c r="AW207" s="32">
        <f t="shared" si="1245"/>
        <v>808125</v>
      </c>
      <c r="AX207" s="32">
        <f t="shared" si="1245"/>
        <v>762900</v>
      </c>
      <c r="AY207" s="32">
        <f t="shared" si="1245"/>
        <v>0</v>
      </c>
      <c r="AZ207" s="32">
        <f t="shared" si="1246"/>
        <v>526587</v>
      </c>
      <c r="BA207" s="32">
        <v>263779</v>
      </c>
      <c r="BB207" s="61">
        <v>262808</v>
      </c>
      <c r="BC207" s="61">
        <v>0</v>
      </c>
      <c r="BD207" s="32">
        <f t="shared" si="1247"/>
        <v>583181</v>
      </c>
      <c r="BE207" s="32">
        <v>301668</v>
      </c>
      <c r="BF207" s="61">
        <v>281513</v>
      </c>
      <c r="BG207" s="61">
        <v>0</v>
      </c>
      <c r="BH207" s="32">
        <f t="shared" si="1248"/>
        <v>593612</v>
      </c>
      <c r="BI207" s="32">
        <v>294109</v>
      </c>
      <c r="BJ207" s="61">
        <v>299503</v>
      </c>
      <c r="BK207" s="61">
        <v>0</v>
      </c>
      <c r="BL207" s="32">
        <f t="shared" si="1249"/>
        <v>1703380</v>
      </c>
      <c r="BM207" s="32">
        <f t="shared" si="1250"/>
        <v>859556</v>
      </c>
      <c r="BN207" s="32">
        <f t="shared" si="1250"/>
        <v>843824</v>
      </c>
      <c r="BO207" s="32">
        <f t="shared" si="1250"/>
        <v>0</v>
      </c>
      <c r="BP207" s="32">
        <f t="shared" si="1251"/>
        <v>6460777</v>
      </c>
      <c r="BQ207" s="32">
        <f t="shared" si="1252"/>
        <v>3307846</v>
      </c>
      <c r="BR207" s="32">
        <f t="shared" si="1252"/>
        <v>3152931</v>
      </c>
      <c r="BS207" s="32">
        <f t="shared" si="1252"/>
        <v>0</v>
      </c>
    </row>
    <row r="208" spans="1:71" s="3" customFormat="1" ht="15" customHeight="1" x14ac:dyDescent="0.25">
      <c r="A208" s="36"/>
      <c r="B208" s="34"/>
      <c r="C208" s="38" t="s">
        <v>172</v>
      </c>
      <c r="D208" s="32">
        <f t="shared" si="1215"/>
        <v>0</v>
      </c>
      <c r="E208" s="32">
        <v>0</v>
      </c>
      <c r="F208" s="61">
        <v>0</v>
      </c>
      <c r="G208" s="61">
        <v>0</v>
      </c>
      <c r="H208" s="32">
        <f t="shared" si="1232"/>
        <v>0</v>
      </c>
      <c r="I208" s="32">
        <v>0</v>
      </c>
      <c r="J208" s="61">
        <v>0</v>
      </c>
      <c r="K208" s="61">
        <v>0</v>
      </c>
      <c r="L208" s="32">
        <f t="shared" si="1233"/>
        <v>0</v>
      </c>
      <c r="M208" s="32">
        <v>0</v>
      </c>
      <c r="N208" s="61">
        <v>0</v>
      </c>
      <c r="O208" s="61">
        <v>0</v>
      </c>
      <c r="P208" s="32">
        <f t="shared" si="1234"/>
        <v>0</v>
      </c>
      <c r="Q208" s="32">
        <f t="shared" si="1235"/>
        <v>0</v>
      </c>
      <c r="R208" s="32">
        <f t="shared" si="1235"/>
        <v>0</v>
      </c>
      <c r="S208" s="32">
        <f t="shared" si="1235"/>
        <v>0</v>
      </c>
      <c r="T208" s="32">
        <f t="shared" si="1236"/>
        <v>0</v>
      </c>
      <c r="U208" s="32">
        <v>0</v>
      </c>
      <c r="V208" s="61">
        <v>0</v>
      </c>
      <c r="W208" s="61">
        <v>0</v>
      </c>
      <c r="X208" s="32">
        <f t="shared" si="1237"/>
        <v>2415</v>
      </c>
      <c r="Y208" s="32">
        <v>777</v>
      </c>
      <c r="Z208" s="61">
        <v>1638</v>
      </c>
      <c r="AA208" s="61">
        <v>0</v>
      </c>
      <c r="AB208" s="32">
        <f t="shared" si="1238"/>
        <v>0</v>
      </c>
      <c r="AC208" s="32">
        <v>0</v>
      </c>
      <c r="AD208" s="61">
        <v>0</v>
      </c>
      <c r="AE208" s="61">
        <v>0</v>
      </c>
      <c r="AF208" s="32">
        <f t="shared" si="1239"/>
        <v>2415</v>
      </c>
      <c r="AG208" s="32">
        <f t="shared" si="1240"/>
        <v>777</v>
      </c>
      <c r="AH208" s="32">
        <f t="shared" si="1240"/>
        <v>1638</v>
      </c>
      <c r="AI208" s="32">
        <f t="shared" si="1240"/>
        <v>0</v>
      </c>
      <c r="AJ208" s="32">
        <f t="shared" si="1241"/>
        <v>0</v>
      </c>
      <c r="AK208" s="32">
        <v>0</v>
      </c>
      <c r="AL208" s="61">
        <v>0</v>
      </c>
      <c r="AM208" s="61">
        <v>0</v>
      </c>
      <c r="AN208" s="32">
        <f t="shared" si="1242"/>
        <v>0</v>
      </c>
      <c r="AO208" s="32">
        <v>0</v>
      </c>
      <c r="AP208" s="61">
        <v>0</v>
      </c>
      <c r="AQ208" s="61">
        <v>0</v>
      </c>
      <c r="AR208" s="32">
        <f t="shared" si="1243"/>
        <v>0</v>
      </c>
      <c r="AS208" s="32">
        <v>0</v>
      </c>
      <c r="AT208" s="61">
        <v>0</v>
      </c>
      <c r="AU208" s="61">
        <v>0</v>
      </c>
      <c r="AV208" s="32">
        <f t="shared" si="1244"/>
        <v>0</v>
      </c>
      <c r="AW208" s="32">
        <f t="shared" si="1245"/>
        <v>0</v>
      </c>
      <c r="AX208" s="32">
        <f t="shared" si="1245"/>
        <v>0</v>
      </c>
      <c r="AY208" s="32">
        <f t="shared" si="1245"/>
        <v>0</v>
      </c>
      <c r="AZ208" s="32">
        <f t="shared" si="1246"/>
        <v>0</v>
      </c>
      <c r="BA208" s="32">
        <v>0</v>
      </c>
      <c r="BB208" s="61">
        <v>0</v>
      </c>
      <c r="BC208" s="61">
        <v>0</v>
      </c>
      <c r="BD208" s="32">
        <f t="shared" si="1247"/>
        <v>0</v>
      </c>
      <c r="BE208" s="32">
        <v>0</v>
      </c>
      <c r="BF208" s="61">
        <v>0</v>
      </c>
      <c r="BG208" s="61">
        <v>0</v>
      </c>
      <c r="BH208" s="32">
        <f t="shared" si="1248"/>
        <v>0</v>
      </c>
      <c r="BI208" s="32">
        <v>0</v>
      </c>
      <c r="BJ208" s="61">
        <v>0</v>
      </c>
      <c r="BK208" s="61">
        <v>0</v>
      </c>
      <c r="BL208" s="32">
        <f t="shared" si="1249"/>
        <v>0</v>
      </c>
      <c r="BM208" s="32">
        <f t="shared" si="1250"/>
        <v>0</v>
      </c>
      <c r="BN208" s="32">
        <f t="shared" si="1250"/>
        <v>0</v>
      </c>
      <c r="BO208" s="32">
        <f t="shared" si="1250"/>
        <v>0</v>
      </c>
      <c r="BP208" s="32">
        <f t="shared" si="1251"/>
        <v>2415</v>
      </c>
      <c r="BQ208" s="32">
        <f t="shared" si="1252"/>
        <v>777</v>
      </c>
      <c r="BR208" s="32">
        <f t="shared" si="1252"/>
        <v>1638</v>
      </c>
      <c r="BS208" s="32">
        <f t="shared" si="1252"/>
        <v>0</v>
      </c>
    </row>
    <row r="209" spans="1:71" s="3" customFormat="1" ht="15" customHeight="1" x14ac:dyDescent="0.25">
      <c r="A209" s="36"/>
      <c r="B209" s="34"/>
      <c r="C209" s="38" t="s">
        <v>173</v>
      </c>
      <c r="D209" s="32">
        <f t="shared" si="1215"/>
        <v>0</v>
      </c>
      <c r="E209" s="32">
        <v>0</v>
      </c>
      <c r="F209" s="61">
        <v>0</v>
      </c>
      <c r="G209" s="61">
        <v>0</v>
      </c>
      <c r="H209" s="32">
        <f t="shared" si="1232"/>
        <v>0</v>
      </c>
      <c r="I209" s="32">
        <v>0</v>
      </c>
      <c r="J209" s="61">
        <v>0</v>
      </c>
      <c r="K209" s="61">
        <v>0</v>
      </c>
      <c r="L209" s="32">
        <f t="shared" si="1233"/>
        <v>0</v>
      </c>
      <c r="M209" s="32">
        <v>0</v>
      </c>
      <c r="N209" s="61">
        <v>0</v>
      </c>
      <c r="O209" s="61">
        <v>0</v>
      </c>
      <c r="P209" s="32">
        <f t="shared" si="1234"/>
        <v>0</v>
      </c>
      <c r="Q209" s="32">
        <f t="shared" si="1235"/>
        <v>0</v>
      </c>
      <c r="R209" s="32">
        <f t="shared" si="1235"/>
        <v>0</v>
      </c>
      <c r="S209" s="32">
        <f t="shared" si="1235"/>
        <v>0</v>
      </c>
      <c r="T209" s="32">
        <f t="shared" si="1236"/>
        <v>0</v>
      </c>
      <c r="U209" s="32">
        <v>0</v>
      </c>
      <c r="V209" s="61">
        <v>0</v>
      </c>
      <c r="W209" s="61">
        <v>0</v>
      </c>
      <c r="X209" s="32">
        <f t="shared" si="1237"/>
        <v>0</v>
      </c>
      <c r="Y209" s="32">
        <v>0</v>
      </c>
      <c r="Z209" s="61">
        <v>0</v>
      </c>
      <c r="AA209" s="61">
        <v>0</v>
      </c>
      <c r="AB209" s="32">
        <f t="shared" si="1238"/>
        <v>0</v>
      </c>
      <c r="AC209" s="32">
        <v>0</v>
      </c>
      <c r="AD209" s="61">
        <v>0</v>
      </c>
      <c r="AE209" s="61">
        <v>0</v>
      </c>
      <c r="AF209" s="32">
        <f t="shared" si="1239"/>
        <v>0</v>
      </c>
      <c r="AG209" s="32">
        <f t="shared" si="1240"/>
        <v>0</v>
      </c>
      <c r="AH209" s="32">
        <f t="shared" si="1240"/>
        <v>0</v>
      </c>
      <c r="AI209" s="32">
        <f t="shared" si="1240"/>
        <v>0</v>
      </c>
      <c r="AJ209" s="32">
        <f t="shared" si="1241"/>
        <v>0</v>
      </c>
      <c r="AK209" s="32">
        <v>0</v>
      </c>
      <c r="AL209" s="61">
        <v>0</v>
      </c>
      <c r="AM209" s="61">
        <v>0</v>
      </c>
      <c r="AN209" s="32">
        <f t="shared" si="1242"/>
        <v>0</v>
      </c>
      <c r="AO209" s="32">
        <v>0</v>
      </c>
      <c r="AP209" s="61">
        <v>0</v>
      </c>
      <c r="AQ209" s="61">
        <v>0</v>
      </c>
      <c r="AR209" s="32">
        <f t="shared" si="1243"/>
        <v>0</v>
      </c>
      <c r="AS209" s="32">
        <v>0</v>
      </c>
      <c r="AT209" s="61">
        <v>0</v>
      </c>
      <c r="AU209" s="61">
        <v>0</v>
      </c>
      <c r="AV209" s="32">
        <f t="shared" si="1244"/>
        <v>0</v>
      </c>
      <c r="AW209" s="32">
        <f t="shared" si="1245"/>
        <v>0</v>
      </c>
      <c r="AX209" s="32">
        <f t="shared" si="1245"/>
        <v>0</v>
      </c>
      <c r="AY209" s="32">
        <f t="shared" si="1245"/>
        <v>0</v>
      </c>
      <c r="AZ209" s="32">
        <f t="shared" si="1246"/>
        <v>0</v>
      </c>
      <c r="BA209" s="32">
        <v>0</v>
      </c>
      <c r="BB209" s="61">
        <v>0</v>
      </c>
      <c r="BC209" s="61">
        <v>0</v>
      </c>
      <c r="BD209" s="32">
        <f t="shared" si="1247"/>
        <v>0</v>
      </c>
      <c r="BE209" s="32">
        <v>0</v>
      </c>
      <c r="BF209" s="61">
        <v>0</v>
      </c>
      <c r="BG209" s="61">
        <v>0</v>
      </c>
      <c r="BH209" s="32">
        <f t="shared" si="1248"/>
        <v>0</v>
      </c>
      <c r="BI209" s="32">
        <v>0</v>
      </c>
      <c r="BJ209" s="61">
        <v>0</v>
      </c>
      <c r="BK209" s="61">
        <v>0</v>
      </c>
      <c r="BL209" s="32">
        <f t="shared" si="1249"/>
        <v>0</v>
      </c>
      <c r="BM209" s="32">
        <f t="shared" si="1250"/>
        <v>0</v>
      </c>
      <c r="BN209" s="32">
        <f t="shared" si="1250"/>
        <v>0</v>
      </c>
      <c r="BO209" s="32">
        <f t="shared" si="1250"/>
        <v>0</v>
      </c>
      <c r="BP209" s="32">
        <f t="shared" si="1251"/>
        <v>0</v>
      </c>
      <c r="BQ209" s="32">
        <f t="shared" si="1252"/>
        <v>0</v>
      </c>
      <c r="BR209" s="32">
        <f t="shared" si="1252"/>
        <v>0</v>
      </c>
      <c r="BS209" s="32">
        <f t="shared" si="1252"/>
        <v>0</v>
      </c>
    </row>
    <row r="210" spans="1:71" s="3" customFormat="1" ht="15" customHeight="1" x14ac:dyDescent="0.25">
      <c r="A210" s="36"/>
      <c r="B210" s="34"/>
      <c r="C210" s="38" t="s">
        <v>174</v>
      </c>
      <c r="D210" s="32">
        <f t="shared" si="1215"/>
        <v>0</v>
      </c>
      <c r="E210" s="32">
        <v>0</v>
      </c>
      <c r="F210" s="61">
        <v>0</v>
      </c>
      <c r="G210" s="61">
        <v>0</v>
      </c>
      <c r="H210" s="32">
        <f t="shared" si="1232"/>
        <v>0</v>
      </c>
      <c r="I210" s="32">
        <v>0</v>
      </c>
      <c r="J210" s="61">
        <v>0</v>
      </c>
      <c r="K210" s="61">
        <v>0</v>
      </c>
      <c r="L210" s="32">
        <f t="shared" si="1233"/>
        <v>0</v>
      </c>
      <c r="M210" s="32">
        <v>0</v>
      </c>
      <c r="N210" s="61">
        <v>0</v>
      </c>
      <c r="O210" s="61">
        <v>0</v>
      </c>
      <c r="P210" s="32">
        <f t="shared" si="1234"/>
        <v>0</v>
      </c>
      <c r="Q210" s="32">
        <f t="shared" si="1235"/>
        <v>0</v>
      </c>
      <c r="R210" s="32">
        <f t="shared" si="1235"/>
        <v>0</v>
      </c>
      <c r="S210" s="32">
        <f t="shared" si="1235"/>
        <v>0</v>
      </c>
      <c r="T210" s="32">
        <f t="shared" si="1236"/>
        <v>0</v>
      </c>
      <c r="U210" s="32">
        <v>0</v>
      </c>
      <c r="V210" s="61">
        <v>0</v>
      </c>
      <c r="W210" s="61">
        <v>0</v>
      </c>
      <c r="X210" s="32">
        <f t="shared" si="1237"/>
        <v>0</v>
      </c>
      <c r="Y210" s="32">
        <v>0</v>
      </c>
      <c r="Z210" s="61">
        <v>0</v>
      </c>
      <c r="AA210" s="61">
        <v>0</v>
      </c>
      <c r="AB210" s="32">
        <f t="shared" si="1238"/>
        <v>0</v>
      </c>
      <c r="AC210" s="32">
        <v>0</v>
      </c>
      <c r="AD210" s="61">
        <v>0</v>
      </c>
      <c r="AE210" s="61">
        <v>0</v>
      </c>
      <c r="AF210" s="32">
        <f t="shared" si="1239"/>
        <v>0</v>
      </c>
      <c r="AG210" s="32">
        <f t="shared" si="1240"/>
        <v>0</v>
      </c>
      <c r="AH210" s="32">
        <f t="shared" si="1240"/>
        <v>0</v>
      </c>
      <c r="AI210" s="32">
        <f t="shared" si="1240"/>
        <v>0</v>
      </c>
      <c r="AJ210" s="32">
        <f t="shared" si="1241"/>
        <v>0</v>
      </c>
      <c r="AK210" s="32">
        <v>0</v>
      </c>
      <c r="AL210" s="61">
        <v>0</v>
      </c>
      <c r="AM210" s="61">
        <v>0</v>
      </c>
      <c r="AN210" s="32">
        <f t="shared" si="1242"/>
        <v>0</v>
      </c>
      <c r="AO210" s="32">
        <v>0</v>
      </c>
      <c r="AP210" s="61">
        <v>0</v>
      </c>
      <c r="AQ210" s="61">
        <v>0</v>
      </c>
      <c r="AR210" s="32">
        <f t="shared" si="1243"/>
        <v>0</v>
      </c>
      <c r="AS210" s="32">
        <v>0</v>
      </c>
      <c r="AT210" s="61">
        <v>0</v>
      </c>
      <c r="AU210" s="61">
        <v>0</v>
      </c>
      <c r="AV210" s="32">
        <f t="shared" si="1244"/>
        <v>0</v>
      </c>
      <c r="AW210" s="32">
        <f t="shared" si="1245"/>
        <v>0</v>
      </c>
      <c r="AX210" s="32">
        <f t="shared" si="1245"/>
        <v>0</v>
      </c>
      <c r="AY210" s="32">
        <f t="shared" si="1245"/>
        <v>0</v>
      </c>
      <c r="AZ210" s="32">
        <f t="shared" si="1246"/>
        <v>0</v>
      </c>
      <c r="BA210" s="32">
        <v>0</v>
      </c>
      <c r="BB210" s="61">
        <v>0</v>
      </c>
      <c r="BC210" s="61">
        <v>0</v>
      </c>
      <c r="BD210" s="32">
        <f t="shared" si="1247"/>
        <v>0</v>
      </c>
      <c r="BE210" s="32">
        <v>0</v>
      </c>
      <c r="BF210" s="61">
        <v>0</v>
      </c>
      <c r="BG210" s="61">
        <v>0</v>
      </c>
      <c r="BH210" s="32">
        <f t="shared" si="1248"/>
        <v>0</v>
      </c>
      <c r="BI210" s="32">
        <v>0</v>
      </c>
      <c r="BJ210" s="61">
        <v>0</v>
      </c>
      <c r="BK210" s="61">
        <v>0</v>
      </c>
      <c r="BL210" s="32">
        <f t="shared" si="1249"/>
        <v>0</v>
      </c>
      <c r="BM210" s="32">
        <f t="shared" si="1250"/>
        <v>0</v>
      </c>
      <c r="BN210" s="32">
        <f t="shared" si="1250"/>
        <v>0</v>
      </c>
      <c r="BO210" s="32">
        <f t="shared" si="1250"/>
        <v>0</v>
      </c>
      <c r="BP210" s="32">
        <f t="shared" si="1251"/>
        <v>0</v>
      </c>
      <c r="BQ210" s="32">
        <f t="shared" si="1252"/>
        <v>0</v>
      </c>
      <c r="BR210" s="32">
        <f t="shared" si="1252"/>
        <v>0</v>
      </c>
      <c r="BS210" s="32">
        <f t="shared" si="1252"/>
        <v>0</v>
      </c>
    </row>
    <row r="211" spans="1:71" s="3" customFormat="1" ht="15" customHeight="1" x14ac:dyDescent="0.25">
      <c r="A211" s="36"/>
      <c r="B211" s="34"/>
      <c r="C211" s="35" t="s">
        <v>175</v>
      </c>
      <c r="D211" s="32">
        <f t="shared" si="1215"/>
        <v>0</v>
      </c>
      <c r="E211" s="32">
        <v>0</v>
      </c>
      <c r="F211" s="61">
        <v>0</v>
      </c>
      <c r="G211" s="61">
        <v>0</v>
      </c>
      <c r="H211" s="32">
        <f t="shared" si="1232"/>
        <v>0</v>
      </c>
      <c r="I211" s="32">
        <v>0</v>
      </c>
      <c r="J211" s="61">
        <v>0</v>
      </c>
      <c r="K211" s="61">
        <v>0</v>
      </c>
      <c r="L211" s="32">
        <f t="shared" si="1233"/>
        <v>0</v>
      </c>
      <c r="M211" s="32">
        <v>0</v>
      </c>
      <c r="N211" s="61">
        <v>0</v>
      </c>
      <c r="O211" s="61">
        <v>0</v>
      </c>
      <c r="P211" s="32">
        <f t="shared" si="1234"/>
        <v>0</v>
      </c>
      <c r="Q211" s="32">
        <f t="shared" si="1235"/>
        <v>0</v>
      </c>
      <c r="R211" s="32">
        <f t="shared" si="1235"/>
        <v>0</v>
      </c>
      <c r="S211" s="32">
        <f t="shared" si="1235"/>
        <v>0</v>
      </c>
      <c r="T211" s="32">
        <f t="shared" si="1236"/>
        <v>0</v>
      </c>
      <c r="U211" s="32">
        <v>0</v>
      </c>
      <c r="V211" s="61">
        <v>0</v>
      </c>
      <c r="W211" s="61">
        <v>0</v>
      </c>
      <c r="X211" s="32">
        <f t="shared" si="1237"/>
        <v>0</v>
      </c>
      <c r="Y211" s="32">
        <v>0</v>
      </c>
      <c r="Z211" s="61">
        <v>0</v>
      </c>
      <c r="AA211" s="61">
        <v>0</v>
      </c>
      <c r="AB211" s="32">
        <f t="shared" si="1238"/>
        <v>0</v>
      </c>
      <c r="AC211" s="32">
        <v>0</v>
      </c>
      <c r="AD211" s="61">
        <v>0</v>
      </c>
      <c r="AE211" s="61">
        <v>0</v>
      </c>
      <c r="AF211" s="32">
        <f t="shared" si="1239"/>
        <v>0</v>
      </c>
      <c r="AG211" s="32">
        <f t="shared" si="1240"/>
        <v>0</v>
      </c>
      <c r="AH211" s="32">
        <f t="shared" si="1240"/>
        <v>0</v>
      </c>
      <c r="AI211" s="32">
        <f t="shared" si="1240"/>
        <v>0</v>
      </c>
      <c r="AJ211" s="32">
        <f t="shared" si="1241"/>
        <v>0</v>
      </c>
      <c r="AK211" s="32">
        <v>0</v>
      </c>
      <c r="AL211" s="61">
        <v>0</v>
      </c>
      <c r="AM211" s="61">
        <v>0</v>
      </c>
      <c r="AN211" s="32">
        <f t="shared" si="1242"/>
        <v>0</v>
      </c>
      <c r="AO211" s="32">
        <v>0</v>
      </c>
      <c r="AP211" s="61">
        <v>0</v>
      </c>
      <c r="AQ211" s="61">
        <v>0</v>
      </c>
      <c r="AR211" s="32">
        <f t="shared" si="1243"/>
        <v>0</v>
      </c>
      <c r="AS211" s="32">
        <v>0</v>
      </c>
      <c r="AT211" s="61">
        <v>0</v>
      </c>
      <c r="AU211" s="61">
        <v>0</v>
      </c>
      <c r="AV211" s="32">
        <f t="shared" si="1244"/>
        <v>0</v>
      </c>
      <c r="AW211" s="32">
        <f t="shared" si="1245"/>
        <v>0</v>
      </c>
      <c r="AX211" s="32">
        <f t="shared" si="1245"/>
        <v>0</v>
      </c>
      <c r="AY211" s="32">
        <f t="shared" si="1245"/>
        <v>0</v>
      </c>
      <c r="AZ211" s="32">
        <f t="shared" si="1246"/>
        <v>0</v>
      </c>
      <c r="BA211" s="32">
        <v>0</v>
      </c>
      <c r="BB211" s="61">
        <v>0</v>
      </c>
      <c r="BC211" s="61">
        <v>0</v>
      </c>
      <c r="BD211" s="32">
        <f t="shared" si="1247"/>
        <v>0</v>
      </c>
      <c r="BE211" s="32">
        <v>0</v>
      </c>
      <c r="BF211" s="61">
        <v>0</v>
      </c>
      <c r="BG211" s="61">
        <v>0</v>
      </c>
      <c r="BH211" s="32">
        <f t="shared" si="1248"/>
        <v>0</v>
      </c>
      <c r="BI211" s="32">
        <v>0</v>
      </c>
      <c r="BJ211" s="61">
        <v>0</v>
      </c>
      <c r="BK211" s="61">
        <v>0</v>
      </c>
      <c r="BL211" s="32">
        <f t="shared" si="1249"/>
        <v>0</v>
      </c>
      <c r="BM211" s="32">
        <f t="shared" si="1250"/>
        <v>0</v>
      </c>
      <c r="BN211" s="32">
        <f t="shared" si="1250"/>
        <v>0</v>
      </c>
      <c r="BO211" s="32">
        <f t="shared" si="1250"/>
        <v>0</v>
      </c>
      <c r="BP211" s="32">
        <f t="shared" si="1251"/>
        <v>0</v>
      </c>
      <c r="BQ211" s="32">
        <f t="shared" si="1252"/>
        <v>0</v>
      </c>
      <c r="BR211" s="32">
        <f t="shared" si="1252"/>
        <v>0</v>
      </c>
      <c r="BS211" s="32">
        <f t="shared" si="1252"/>
        <v>0</v>
      </c>
    </row>
    <row r="212" spans="1:71" s="3" customFormat="1" ht="15" customHeight="1" x14ac:dyDescent="0.25">
      <c r="A212" s="36"/>
      <c r="B212" s="34"/>
      <c r="C212" s="35" t="s">
        <v>176</v>
      </c>
      <c r="D212" s="32">
        <f t="shared" si="1215"/>
        <v>0</v>
      </c>
      <c r="E212" s="32">
        <v>0</v>
      </c>
      <c r="F212" s="61">
        <v>0</v>
      </c>
      <c r="G212" s="61">
        <v>0</v>
      </c>
      <c r="H212" s="32">
        <f t="shared" si="1232"/>
        <v>0</v>
      </c>
      <c r="I212" s="32">
        <v>0</v>
      </c>
      <c r="J212" s="61">
        <v>0</v>
      </c>
      <c r="K212" s="61">
        <v>0</v>
      </c>
      <c r="L212" s="32">
        <f t="shared" si="1233"/>
        <v>0</v>
      </c>
      <c r="M212" s="32">
        <v>0</v>
      </c>
      <c r="N212" s="61">
        <v>0</v>
      </c>
      <c r="O212" s="61">
        <v>0</v>
      </c>
      <c r="P212" s="32">
        <f t="shared" si="1234"/>
        <v>0</v>
      </c>
      <c r="Q212" s="32">
        <f t="shared" si="1235"/>
        <v>0</v>
      </c>
      <c r="R212" s="32">
        <f t="shared" si="1235"/>
        <v>0</v>
      </c>
      <c r="S212" s="32">
        <f t="shared" si="1235"/>
        <v>0</v>
      </c>
      <c r="T212" s="32">
        <f t="shared" si="1236"/>
        <v>0</v>
      </c>
      <c r="U212" s="32">
        <v>0</v>
      </c>
      <c r="V212" s="61">
        <v>0</v>
      </c>
      <c r="W212" s="61">
        <v>0</v>
      </c>
      <c r="X212" s="32">
        <f t="shared" si="1237"/>
        <v>0</v>
      </c>
      <c r="Y212" s="32">
        <v>0</v>
      </c>
      <c r="Z212" s="61">
        <v>0</v>
      </c>
      <c r="AA212" s="61">
        <v>0</v>
      </c>
      <c r="AB212" s="32">
        <f t="shared" si="1238"/>
        <v>0</v>
      </c>
      <c r="AC212" s="32">
        <v>0</v>
      </c>
      <c r="AD212" s="61">
        <v>0</v>
      </c>
      <c r="AE212" s="61">
        <v>0</v>
      </c>
      <c r="AF212" s="32">
        <f t="shared" si="1239"/>
        <v>0</v>
      </c>
      <c r="AG212" s="32">
        <f t="shared" si="1240"/>
        <v>0</v>
      </c>
      <c r="AH212" s="32">
        <f t="shared" si="1240"/>
        <v>0</v>
      </c>
      <c r="AI212" s="32">
        <f t="shared" si="1240"/>
        <v>0</v>
      </c>
      <c r="AJ212" s="32">
        <f t="shared" si="1241"/>
        <v>23</v>
      </c>
      <c r="AK212" s="32">
        <v>0</v>
      </c>
      <c r="AL212" s="61">
        <v>23</v>
      </c>
      <c r="AM212" s="61">
        <v>0</v>
      </c>
      <c r="AN212" s="32">
        <f t="shared" si="1242"/>
        <v>0</v>
      </c>
      <c r="AO212" s="32">
        <v>0</v>
      </c>
      <c r="AP212" s="61">
        <v>0</v>
      </c>
      <c r="AQ212" s="61">
        <v>0</v>
      </c>
      <c r="AR212" s="32">
        <f t="shared" si="1243"/>
        <v>22</v>
      </c>
      <c r="AS212" s="32">
        <v>0</v>
      </c>
      <c r="AT212" s="61">
        <v>22</v>
      </c>
      <c r="AU212" s="61">
        <v>0</v>
      </c>
      <c r="AV212" s="32">
        <f t="shared" si="1244"/>
        <v>45</v>
      </c>
      <c r="AW212" s="32">
        <f t="shared" si="1245"/>
        <v>0</v>
      </c>
      <c r="AX212" s="32">
        <f t="shared" si="1245"/>
        <v>45</v>
      </c>
      <c r="AY212" s="32">
        <f t="shared" si="1245"/>
        <v>0</v>
      </c>
      <c r="AZ212" s="32">
        <f t="shared" si="1246"/>
        <v>8</v>
      </c>
      <c r="BA212" s="32">
        <v>0</v>
      </c>
      <c r="BB212" s="61">
        <v>8</v>
      </c>
      <c r="BC212" s="61">
        <v>0</v>
      </c>
      <c r="BD212" s="32">
        <f t="shared" si="1247"/>
        <v>0</v>
      </c>
      <c r="BE212" s="32">
        <v>0</v>
      </c>
      <c r="BF212" s="61">
        <v>0</v>
      </c>
      <c r="BG212" s="61">
        <v>0</v>
      </c>
      <c r="BH212" s="32">
        <f t="shared" si="1248"/>
        <v>0</v>
      </c>
      <c r="BI212" s="32">
        <v>0</v>
      </c>
      <c r="BJ212" s="61">
        <v>0</v>
      </c>
      <c r="BK212" s="61">
        <v>0</v>
      </c>
      <c r="BL212" s="32">
        <f t="shared" si="1249"/>
        <v>8</v>
      </c>
      <c r="BM212" s="32">
        <f t="shared" si="1250"/>
        <v>0</v>
      </c>
      <c r="BN212" s="32">
        <f t="shared" si="1250"/>
        <v>8</v>
      </c>
      <c r="BO212" s="32">
        <f t="shared" si="1250"/>
        <v>0</v>
      </c>
      <c r="BP212" s="32">
        <f t="shared" si="1251"/>
        <v>53</v>
      </c>
      <c r="BQ212" s="32">
        <f t="shared" si="1252"/>
        <v>0</v>
      </c>
      <c r="BR212" s="32">
        <f t="shared" si="1252"/>
        <v>53</v>
      </c>
      <c r="BS212" s="32">
        <f t="shared" si="1252"/>
        <v>0</v>
      </c>
    </row>
    <row r="213" spans="1:71" s="3" customFormat="1" ht="15" customHeight="1" x14ac:dyDescent="0.25">
      <c r="A213" s="36"/>
      <c r="B213" s="34"/>
      <c r="C213" s="35" t="s">
        <v>177</v>
      </c>
      <c r="D213" s="32">
        <f t="shared" ref="D213:D220" si="1253">SUM(E213:G213)</f>
        <v>11100</v>
      </c>
      <c r="E213" s="32">
        <f>SUM(E214:E216)</f>
        <v>4128</v>
      </c>
      <c r="F213" s="32">
        <f>SUM(F214:F216)</f>
        <v>6972</v>
      </c>
      <c r="G213" s="32">
        <f>SUM(G214:G216)</f>
        <v>0</v>
      </c>
      <c r="H213" s="32">
        <f t="shared" si="1232"/>
        <v>7124</v>
      </c>
      <c r="I213" s="32">
        <f t="shared" ref="I213:K213" si="1254">SUM(I214:I216)</f>
        <v>3096</v>
      </c>
      <c r="J213" s="32">
        <f t="shared" si="1254"/>
        <v>4028</v>
      </c>
      <c r="K213" s="32">
        <f t="shared" si="1254"/>
        <v>0</v>
      </c>
      <c r="L213" s="32">
        <f t="shared" si="1233"/>
        <v>10607</v>
      </c>
      <c r="M213" s="32">
        <f t="shared" ref="M213:O213" si="1255">SUM(M214:M216)</f>
        <v>5281</v>
      </c>
      <c r="N213" s="32">
        <f t="shared" si="1255"/>
        <v>5326</v>
      </c>
      <c r="O213" s="32">
        <f t="shared" si="1255"/>
        <v>0</v>
      </c>
      <c r="P213" s="32">
        <f t="shared" si="1218"/>
        <v>28831</v>
      </c>
      <c r="Q213" s="32">
        <f>SUM(Q214:Q216)</f>
        <v>12505</v>
      </c>
      <c r="R213" s="32">
        <f>SUM(R214:R216)</f>
        <v>16326</v>
      </c>
      <c r="S213" s="32">
        <f>SUM(S214:S216)</f>
        <v>0</v>
      </c>
      <c r="T213" s="32">
        <f t="shared" ref="T213:T220" si="1256">SUM(U213:W213)</f>
        <v>12553</v>
      </c>
      <c r="U213" s="32">
        <f t="shared" ref="U213:W213" si="1257">SUM(U214:U216)</f>
        <v>5561</v>
      </c>
      <c r="V213" s="32">
        <f t="shared" si="1257"/>
        <v>6992</v>
      </c>
      <c r="W213" s="32">
        <f t="shared" si="1257"/>
        <v>0</v>
      </c>
      <c r="X213" s="32">
        <f t="shared" si="1237"/>
        <v>12666</v>
      </c>
      <c r="Y213" s="32">
        <f t="shared" ref="Y213:AA213" si="1258">SUM(Y214:Y216)</f>
        <v>5097</v>
      </c>
      <c r="Z213" s="32">
        <f t="shared" si="1258"/>
        <v>7569</v>
      </c>
      <c r="AA213" s="32">
        <f t="shared" si="1258"/>
        <v>0</v>
      </c>
      <c r="AB213" s="32">
        <f t="shared" si="1238"/>
        <v>10638</v>
      </c>
      <c r="AC213" s="32">
        <f t="shared" ref="AC213:AE213" si="1259">SUM(AC214:AC216)</f>
        <v>4608</v>
      </c>
      <c r="AD213" s="32">
        <f t="shared" si="1259"/>
        <v>6030</v>
      </c>
      <c r="AE213" s="32">
        <f t="shared" si="1259"/>
        <v>0</v>
      </c>
      <c r="AF213" s="32">
        <f t="shared" si="1239"/>
        <v>35857</v>
      </c>
      <c r="AG213" s="32">
        <f t="shared" ref="AG213:AI213" si="1260">SUM(AG214:AG216)</f>
        <v>15266</v>
      </c>
      <c r="AH213" s="32">
        <f t="shared" si="1260"/>
        <v>20591</v>
      </c>
      <c r="AI213" s="32">
        <f t="shared" si="1260"/>
        <v>0</v>
      </c>
      <c r="AJ213" s="32">
        <f t="shared" ref="AJ213:AJ220" si="1261">SUM(AK213:AM213)</f>
        <v>13064</v>
      </c>
      <c r="AK213" s="32">
        <f t="shared" ref="AK213:AM213" si="1262">SUM(AK214:AK216)</f>
        <v>5064</v>
      </c>
      <c r="AL213" s="32">
        <f t="shared" si="1262"/>
        <v>8000</v>
      </c>
      <c r="AM213" s="32">
        <f t="shared" si="1262"/>
        <v>0</v>
      </c>
      <c r="AN213" s="32">
        <f t="shared" si="1242"/>
        <v>8956</v>
      </c>
      <c r="AO213" s="32">
        <f t="shared" ref="AO213:AQ213" si="1263">SUM(AO214:AO216)</f>
        <v>3513</v>
      </c>
      <c r="AP213" s="32">
        <f t="shared" si="1263"/>
        <v>5443</v>
      </c>
      <c r="AQ213" s="32">
        <f t="shared" si="1263"/>
        <v>0</v>
      </c>
      <c r="AR213" s="32">
        <f t="shared" si="1243"/>
        <v>5822</v>
      </c>
      <c r="AS213" s="32">
        <f t="shared" ref="AS213:AU213" si="1264">SUM(AS214:AS216)</f>
        <v>2545</v>
      </c>
      <c r="AT213" s="32">
        <f t="shared" si="1264"/>
        <v>3277</v>
      </c>
      <c r="AU213" s="32">
        <f t="shared" si="1264"/>
        <v>0</v>
      </c>
      <c r="AV213" s="32">
        <f t="shared" si="1244"/>
        <v>27842</v>
      </c>
      <c r="AW213" s="32">
        <f t="shared" ref="AW213:AY213" si="1265">SUM(AW214:AW216)</f>
        <v>11122</v>
      </c>
      <c r="AX213" s="32">
        <f t="shared" si="1265"/>
        <v>16720</v>
      </c>
      <c r="AY213" s="32">
        <f t="shared" si="1265"/>
        <v>0</v>
      </c>
      <c r="AZ213" s="32">
        <f t="shared" ref="AZ213:AZ220" si="1266">SUM(BA213:BC213)</f>
        <v>6130</v>
      </c>
      <c r="BA213" s="32">
        <f t="shared" ref="BA213:BC213" si="1267">SUM(BA214:BA216)</f>
        <v>3203</v>
      </c>
      <c r="BB213" s="32">
        <f t="shared" si="1267"/>
        <v>2927</v>
      </c>
      <c r="BC213" s="32">
        <f t="shared" si="1267"/>
        <v>0</v>
      </c>
      <c r="BD213" s="32">
        <f t="shared" si="1247"/>
        <v>7982</v>
      </c>
      <c r="BE213" s="32">
        <f t="shared" ref="BE213:BG213" si="1268">SUM(BE214:BE216)</f>
        <v>3522</v>
      </c>
      <c r="BF213" s="32">
        <f t="shared" si="1268"/>
        <v>4460</v>
      </c>
      <c r="BG213" s="32">
        <f t="shared" si="1268"/>
        <v>0</v>
      </c>
      <c r="BH213" s="32">
        <f t="shared" si="1248"/>
        <v>13978</v>
      </c>
      <c r="BI213" s="32">
        <f t="shared" ref="BI213:BK213" si="1269">SUM(BI214:BI216)</f>
        <v>7573</v>
      </c>
      <c r="BJ213" s="32">
        <f t="shared" si="1269"/>
        <v>6405</v>
      </c>
      <c r="BK213" s="32">
        <f t="shared" si="1269"/>
        <v>0</v>
      </c>
      <c r="BL213" s="32">
        <f t="shared" si="1249"/>
        <v>28090</v>
      </c>
      <c r="BM213" s="32">
        <f t="shared" ref="BM213:BO213" si="1270">SUM(BM214:BM216)</f>
        <v>14298</v>
      </c>
      <c r="BN213" s="32">
        <f t="shared" si="1270"/>
        <v>13792</v>
      </c>
      <c r="BO213" s="32">
        <f t="shared" si="1270"/>
        <v>0</v>
      </c>
      <c r="BP213" s="32">
        <f t="shared" si="1231"/>
        <v>120620</v>
      </c>
      <c r="BQ213" s="32">
        <f>SUM(BQ214:BQ216)</f>
        <v>53191</v>
      </c>
      <c r="BR213" s="32">
        <f>SUM(BR214:BR216)</f>
        <v>67429</v>
      </c>
      <c r="BS213" s="32">
        <f>SUM(BS214:BS216)</f>
        <v>0</v>
      </c>
    </row>
    <row r="214" spans="1:71" s="3" customFormat="1" ht="15" customHeight="1" x14ac:dyDescent="0.25">
      <c r="A214" s="36"/>
      <c r="B214" s="34"/>
      <c r="C214" s="38" t="s">
        <v>178</v>
      </c>
      <c r="D214" s="32">
        <f>SUM(E214:G214)</f>
        <v>10228</v>
      </c>
      <c r="E214" s="32">
        <v>3655</v>
      </c>
      <c r="F214" s="61">
        <v>6573</v>
      </c>
      <c r="G214" s="61">
        <v>0</v>
      </c>
      <c r="H214" s="32">
        <f>SUM(I214:K214)</f>
        <v>6536</v>
      </c>
      <c r="I214" s="32">
        <v>2796</v>
      </c>
      <c r="J214" s="61">
        <v>3740</v>
      </c>
      <c r="K214" s="61">
        <v>0</v>
      </c>
      <c r="L214" s="32">
        <f>SUM(M214:O214)</f>
        <v>10139</v>
      </c>
      <c r="M214" s="32">
        <v>4986</v>
      </c>
      <c r="N214" s="61">
        <v>5153</v>
      </c>
      <c r="O214" s="61">
        <v>0</v>
      </c>
      <c r="P214" s="32">
        <f>SUM(Q214:S214)</f>
        <v>26903</v>
      </c>
      <c r="Q214" s="32">
        <f t="shared" ref="Q214:S216" si="1271">+E214+I214+M214</f>
        <v>11437</v>
      </c>
      <c r="R214" s="32">
        <f t="shared" si="1271"/>
        <v>15466</v>
      </c>
      <c r="S214" s="32">
        <f t="shared" si="1271"/>
        <v>0</v>
      </c>
      <c r="T214" s="32">
        <f>SUM(U214:W214)</f>
        <v>11667</v>
      </c>
      <c r="U214" s="32">
        <v>5026</v>
      </c>
      <c r="V214" s="61">
        <v>6641</v>
      </c>
      <c r="W214" s="61">
        <v>0</v>
      </c>
      <c r="X214" s="32">
        <f>SUM(Y214:AA214)</f>
        <v>12257</v>
      </c>
      <c r="Y214" s="32">
        <v>4858</v>
      </c>
      <c r="Z214" s="61">
        <v>7399</v>
      </c>
      <c r="AA214" s="61">
        <v>0</v>
      </c>
      <c r="AB214" s="32">
        <f>SUM(AC214:AE214)</f>
        <v>10535</v>
      </c>
      <c r="AC214" s="32">
        <v>4542</v>
      </c>
      <c r="AD214" s="61">
        <v>5993</v>
      </c>
      <c r="AE214" s="61">
        <v>0</v>
      </c>
      <c r="AF214" s="32">
        <f>SUM(AG214:AI214)</f>
        <v>34459</v>
      </c>
      <c r="AG214" s="32">
        <f t="shared" ref="AG214:AI216" si="1272">+U214+Y214+AC214</f>
        <v>14426</v>
      </c>
      <c r="AH214" s="32">
        <f t="shared" si="1272"/>
        <v>20033</v>
      </c>
      <c r="AI214" s="32">
        <f t="shared" si="1272"/>
        <v>0</v>
      </c>
      <c r="AJ214" s="32">
        <f>SUM(AK214:AM214)</f>
        <v>12961</v>
      </c>
      <c r="AK214" s="32">
        <v>4987</v>
      </c>
      <c r="AL214" s="61">
        <v>7974</v>
      </c>
      <c r="AM214" s="61">
        <v>0</v>
      </c>
      <c r="AN214" s="32">
        <f>SUM(AO214:AQ214)</f>
        <v>8885</v>
      </c>
      <c r="AO214" s="32">
        <v>3462</v>
      </c>
      <c r="AP214" s="61">
        <v>5423</v>
      </c>
      <c r="AQ214" s="61">
        <v>0</v>
      </c>
      <c r="AR214" s="32">
        <f>SUM(AS214:AU214)</f>
        <v>5793</v>
      </c>
      <c r="AS214" s="32">
        <v>2526</v>
      </c>
      <c r="AT214" s="61">
        <v>3267</v>
      </c>
      <c r="AU214" s="61">
        <v>0</v>
      </c>
      <c r="AV214" s="32">
        <f>SUM(AW214:AY214)</f>
        <v>27639</v>
      </c>
      <c r="AW214" s="32">
        <f t="shared" ref="AW214:AY216" si="1273">+AK214+AO214+AS214</f>
        <v>10975</v>
      </c>
      <c r="AX214" s="32">
        <f t="shared" si="1273"/>
        <v>16664</v>
      </c>
      <c r="AY214" s="32">
        <f t="shared" si="1273"/>
        <v>0</v>
      </c>
      <c r="AZ214" s="32">
        <f>SUM(BA214:BC214)</f>
        <v>6008</v>
      </c>
      <c r="BA214" s="32">
        <v>3129</v>
      </c>
      <c r="BB214" s="61">
        <v>2879</v>
      </c>
      <c r="BC214" s="61">
        <v>0</v>
      </c>
      <c r="BD214" s="32">
        <f>SUM(BE214:BG214)</f>
        <v>7927</v>
      </c>
      <c r="BE214" s="32">
        <v>3497</v>
      </c>
      <c r="BF214" s="61">
        <v>4430</v>
      </c>
      <c r="BG214" s="61">
        <v>0</v>
      </c>
      <c r="BH214" s="32">
        <f>SUM(BI214:BK214)</f>
        <v>13940</v>
      </c>
      <c r="BI214" s="32">
        <v>7549</v>
      </c>
      <c r="BJ214" s="61">
        <v>6391</v>
      </c>
      <c r="BK214" s="61">
        <v>0</v>
      </c>
      <c r="BL214" s="32">
        <f>SUM(BM214:BO214)</f>
        <v>27875</v>
      </c>
      <c r="BM214" s="32">
        <f t="shared" ref="BM214:BO216" si="1274">+BA214+BE214+BI214</f>
        <v>14175</v>
      </c>
      <c r="BN214" s="32">
        <f t="shared" si="1274"/>
        <v>13700</v>
      </c>
      <c r="BO214" s="32">
        <f t="shared" si="1274"/>
        <v>0</v>
      </c>
      <c r="BP214" s="32">
        <f>SUM(BQ214:BS214)</f>
        <v>116876</v>
      </c>
      <c r="BQ214" s="32">
        <f t="shared" ref="BQ214:BS216" si="1275">+Q214+AG214+AW214+BM214</f>
        <v>51013</v>
      </c>
      <c r="BR214" s="32">
        <f t="shared" si="1275"/>
        <v>65863</v>
      </c>
      <c r="BS214" s="32">
        <f t="shared" si="1275"/>
        <v>0</v>
      </c>
    </row>
    <row r="215" spans="1:71" s="3" customFormat="1" ht="15" customHeight="1" x14ac:dyDescent="0.25">
      <c r="A215" s="36"/>
      <c r="B215" s="34"/>
      <c r="C215" s="38" t="s">
        <v>179</v>
      </c>
      <c r="D215" s="32">
        <f>SUM(E215:G215)</f>
        <v>872</v>
      </c>
      <c r="E215" s="32">
        <v>473</v>
      </c>
      <c r="F215" s="61">
        <v>399</v>
      </c>
      <c r="G215" s="61">
        <v>0</v>
      </c>
      <c r="H215" s="32">
        <f>SUM(I215:K215)</f>
        <v>588</v>
      </c>
      <c r="I215" s="32">
        <v>300</v>
      </c>
      <c r="J215" s="61">
        <v>288</v>
      </c>
      <c r="K215" s="61">
        <v>0</v>
      </c>
      <c r="L215" s="32">
        <f>SUM(M215:O215)</f>
        <v>468</v>
      </c>
      <c r="M215" s="32">
        <v>295</v>
      </c>
      <c r="N215" s="61">
        <v>173</v>
      </c>
      <c r="O215" s="61">
        <v>0</v>
      </c>
      <c r="P215" s="32">
        <f>SUM(Q215:S215)</f>
        <v>1928</v>
      </c>
      <c r="Q215" s="32">
        <f t="shared" si="1271"/>
        <v>1068</v>
      </c>
      <c r="R215" s="32">
        <f t="shared" si="1271"/>
        <v>860</v>
      </c>
      <c r="S215" s="32">
        <f t="shared" si="1271"/>
        <v>0</v>
      </c>
      <c r="T215" s="32">
        <f>SUM(U215:W215)</f>
        <v>886</v>
      </c>
      <c r="U215" s="32">
        <v>535</v>
      </c>
      <c r="V215" s="61">
        <v>351</v>
      </c>
      <c r="W215" s="61">
        <v>0</v>
      </c>
      <c r="X215" s="32">
        <f>SUM(Y215:AA215)</f>
        <v>409</v>
      </c>
      <c r="Y215" s="32">
        <v>239</v>
      </c>
      <c r="Z215" s="61">
        <v>170</v>
      </c>
      <c r="AA215" s="61">
        <v>0</v>
      </c>
      <c r="AB215" s="32">
        <f>SUM(AC215:AE215)</f>
        <v>103</v>
      </c>
      <c r="AC215" s="32">
        <v>66</v>
      </c>
      <c r="AD215" s="61">
        <v>37</v>
      </c>
      <c r="AE215" s="61">
        <v>0</v>
      </c>
      <c r="AF215" s="32">
        <f>SUM(AG215:AI215)</f>
        <v>1398</v>
      </c>
      <c r="AG215" s="32">
        <f t="shared" si="1272"/>
        <v>840</v>
      </c>
      <c r="AH215" s="32">
        <f t="shared" si="1272"/>
        <v>558</v>
      </c>
      <c r="AI215" s="32">
        <f t="shared" si="1272"/>
        <v>0</v>
      </c>
      <c r="AJ215" s="32">
        <f>SUM(AK215:AM215)</f>
        <v>103</v>
      </c>
      <c r="AK215" s="32">
        <v>77</v>
      </c>
      <c r="AL215" s="61">
        <v>26</v>
      </c>
      <c r="AM215" s="61">
        <v>0</v>
      </c>
      <c r="AN215" s="32">
        <f>SUM(AO215:AQ215)</f>
        <v>71</v>
      </c>
      <c r="AO215" s="32">
        <v>51</v>
      </c>
      <c r="AP215" s="61">
        <v>20</v>
      </c>
      <c r="AQ215" s="61">
        <v>0</v>
      </c>
      <c r="AR215" s="32">
        <f>SUM(AS215:AU215)</f>
        <v>29</v>
      </c>
      <c r="AS215" s="32">
        <v>19</v>
      </c>
      <c r="AT215" s="61">
        <v>10</v>
      </c>
      <c r="AU215" s="61">
        <v>0</v>
      </c>
      <c r="AV215" s="32">
        <f>SUM(AW215:AY215)</f>
        <v>203</v>
      </c>
      <c r="AW215" s="32">
        <f t="shared" si="1273"/>
        <v>147</v>
      </c>
      <c r="AX215" s="32">
        <f t="shared" si="1273"/>
        <v>56</v>
      </c>
      <c r="AY215" s="32">
        <f t="shared" si="1273"/>
        <v>0</v>
      </c>
      <c r="AZ215" s="32">
        <f>SUM(BA215:BC215)</f>
        <v>122</v>
      </c>
      <c r="BA215" s="32">
        <v>74</v>
      </c>
      <c r="BB215" s="61">
        <v>48</v>
      </c>
      <c r="BC215" s="61">
        <v>0</v>
      </c>
      <c r="BD215" s="32">
        <f>SUM(BE215:BG215)</f>
        <v>55</v>
      </c>
      <c r="BE215" s="32">
        <v>25</v>
      </c>
      <c r="BF215" s="61">
        <v>30</v>
      </c>
      <c r="BG215" s="61">
        <v>0</v>
      </c>
      <c r="BH215" s="32">
        <f>SUM(BI215:BK215)</f>
        <v>38</v>
      </c>
      <c r="BI215" s="32">
        <v>24</v>
      </c>
      <c r="BJ215" s="61">
        <v>14</v>
      </c>
      <c r="BK215" s="61">
        <v>0</v>
      </c>
      <c r="BL215" s="32">
        <f>SUM(BM215:BO215)</f>
        <v>215</v>
      </c>
      <c r="BM215" s="32">
        <f t="shared" si="1274"/>
        <v>123</v>
      </c>
      <c r="BN215" s="32">
        <f t="shared" si="1274"/>
        <v>92</v>
      </c>
      <c r="BO215" s="32">
        <f t="shared" si="1274"/>
        <v>0</v>
      </c>
      <c r="BP215" s="32">
        <f>SUM(BQ215:BS215)</f>
        <v>3744</v>
      </c>
      <c r="BQ215" s="32">
        <f t="shared" si="1275"/>
        <v>2178</v>
      </c>
      <c r="BR215" s="32">
        <f t="shared" si="1275"/>
        <v>1566</v>
      </c>
      <c r="BS215" s="32">
        <f t="shared" si="1275"/>
        <v>0</v>
      </c>
    </row>
    <row r="216" spans="1:71" s="3" customFormat="1" ht="15" customHeight="1" x14ac:dyDescent="0.25">
      <c r="A216" s="36"/>
      <c r="B216" s="34"/>
      <c r="C216" s="38" t="s">
        <v>180</v>
      </c>
      <c r="D216" s="32">
        <f>SUM(E216:G216)</f>
        <v>0</v>
      </c>
      <c r="E216" s="32">
        <v>0</v>
      </c>
      <c r="F216" s="61">
        <v>0</v>
      </c>
      <c r="G216" s="61">
        <v>0</v>
      </c>
      <c r="H216" s="32">
        <f>SUM(I216:K216)</f>
        <v>0</v>
      </c>
      <c r="I216" s="32">
        <v>0</v>
      </c>
      <c r="J216" s="61">
        <v>0</v>
      </c>
      <c r="K216" s="61">
        <v>0</v>
      </c>
      <c r="L216" s="32">
        <f>SUM(M216:O216)</f>
        <v>0</v>
      </c>
      <c r="M216" s="32">
        <v>0</v>
      </c>
      <c r="N216" s="61">
        <v>0</v>
      </c>
      <c r="O216" s="61">
        <v>0</v>
      </c>
      <c r="P216" s="32">
        <f>SUM(Q216:S216)</f>
        <v>0</v>
      </c>
      <c r="Q216" s="32">
        <f t="shared" si="1271"/>
        <v>0</v>
      </c>
      <c r="R216" s="32">
        <f t="shared" si="1271"/>
        <v>0</v>
      </c>
      <c r="S216" s="32">
        <f t="shared" si="1271"/>
        <v>0</v>
      </c>
      <c r="T216" s="32">
        <f>SUM(U216:W216)</f>
        <v>0</v>
      </c>
      <c r="U216" s="32">
        <v>0</v>
      </c>
      <c r="V216" s="61">
        <v>0</v>
      </c>
      <c r="W216" s="61">
        <v>0</v>
      </c>
      <c r="X216" s="32">
        <f>SUM(Y216:AA216)</f>
        <v>0</v>
      </c>
      <c r="Y216" s="32">
        <v>0</v>
      </c>
      <c r="Z216" s="61">
        <v>0</v>
      </c>
      <c r="AA216" s="61">
        <v>0</v>
      </c>
      <c r="AB216" s="32">
        <f>SUM(AC216:AE216)</f>
        <v>0</v>
      </c>
      <c r="AC216" s="32">
        <v>0</v>
      </c>
      <c r="AD216" s="61">
        <v>0</v>
      </c>
      <c r="AE216" s="61">
        <v>0</v>
      </c>
      <c r="AF216" s="32">
        <f>SUM(AG216:AI216)</f>
        <v>0</v>
      </c>
      <c r="AG216" s="32">
        <f t="shared" si="1272"/>
        <v>0</v>
      </c>
      <c r="AH216" s="32">
        <f t="shared" si="1272"/>
        <v>0</v>
      </c>
      <c r="AI216" s="32">
        <f t="shared" si="1272"/>
        <v>0</v>
      </c>
      <c r="AJ216" s="32">
        <f>SUM(AK216:AM216)</f>
        <v>0</v>
      </c>
      <c r="AK216" s="32">
        <v>0</v>
      </c>
      <c r="AL216" s="61">
        <v>0</v>
      </c>
      <c r="AM216" s="61">
        <v>0</v>
      </c>
      <c r="AN216" s="32">
        <f>SUM(AO216:AQ216)</f>
        <v>0</v>
      </c>
      <c r="AO216" s="32">
        <v>0</v>
      </c>
      <c r="AP216" s="61">
        <v>0</v>
      </c>
      <c r="AQ216" s="61">
        <v>0</v>
      </c>
      <c r="AR216" s="32">
        <f>SUM(AS216:AU216)</f>
        <v>0</v>
      </c>
      <c r="AS216" s="32">
        <v>0</v>
      </c>
      <c r="AT216" s="61">
        <v>0</v>
      </c>
      <c r="AU216" s="61">
        <v>0</v>
      </c>
      <c r="AV216" s="32">
        <f>SUM(AW216:AY216)</f>
        <v>0</v>
      </c>
      <c r="AW216" s="32">
        <f t="shared" si="1273"/>
        <v>0</v>
      </c>
      <c r="AX216" s="32">
        <f t="shared" si="1273"/>
        <v>0</v>
      </c>
      <c r="AY216" s="32">
        <f t="shared" si="1273"/>
        <v>0</v>
      </c>
      <c r="AZ216" s="32">
        <f>SUM(BA216:BC216)</f>
        <v>0</v>
      </c>
      <c r="BA216" s="32">
        <v>0</v>
      </c>
      <c r="BB216" s="61">
        <v>0</v>
      </c>
      <c r="BC216" s="61">
        <v>0</v>
      </c>
      <c r="BD216" s="32">
        <f>SUM(BE216:BG216)</f>
        <v>0</v>
      </c>
      <c r="BE216" s="32">
        <v>0</v>
      </c>
      <c r="BF216" s="61">
        <v>0</v>
      </c>
      <c r="BG216" s="61">
        <v>0</v>
      </c>
      <c r="BH216" s="32">
        <f>SUM(BI216:BK216)</f>
        <v>0</v>
      </c>
      <c r="BI216" s="32">
        <v>0</v>
      </c>
      <c r="BJ216" s="61">
        <v>0</v>
      </c>
      <c r="BK216" s="61">
        <v>0</v>
      </c>
      <c r="BL216" s="32">
        <f>SUM(BM216:BO216)</f>
        <v>0</v>
      </c>
      <c r="BM216" s="32">
        <f t="shared" si="1274"/>
        <v>0</v>
      </c>
      <c r="BN216" s="32">
        <f t="shared" si="1274"/>
        <v>0</v>
      </c>
      <c r="BO216" s="32">
        <f t="shared" si="1274"/>
        <v>0</v>
      </c>
      <c r="BP216" s="32">
        <f>SUM(BQ216:BS216)</f>
        <v>0</v>
      </c>
      <c r="BQ216" s="32">
        <f t="shared" si="1275"/>
        <v>0</v>
      </c>
      <c r="BR216" s="32">
        <f t="shared" si="1275"/>
        <v>0</v>
      </c>
      <c r="BS216" s="32">
        <f t="shared" si="1275"/>
        <v>0</v>
      </c>
    </row>
    <row r="217" spans="1:71" s="3" customFormat="1" ht="15" customHeight="1" x14ac:dyDescent="0.25">
      <c r="A217" s="36"/>
      <c r="B217" s="34"/>
      <c r="C217" s="35" t="s">
        <v>181</v>
      </c>
      <c r="D217" s="32">
        <f t="shared" si="1253"/>
        <v>277583</v>
      </c>
      <c r="E217" s="32">
        <f>SUM(E218:E219)</f>
        <v>127138</v>
      </c>
      <c r="F217" s="32">
        <f>SUM(F218:F219)</f>
        <v>150445</v>
      </c>
      <c r="G217" s="32">
        <f>SUM(G218:G219)</f>
        <v>0</v>
      </c>
      <c r="H217" s="32">
        <f t="shared" si="1232"/>
        <v>285324</v>
      </c>
      <c r="I217" s="32">
        <f t="shared" ref="I217:K217" si="1276">SUM(I218:I219)</f>
        <v>134204</v>
      </c>
      <c r="J217" s="32">
        <f t="shared" si="1276"/>
        <v>151120</v>
      </c>
      <c r="K217" s="32">
        <f t="shared" si="1276"/>
        <v>0</v>
      </c>
      <c r="L217" s="32">
        <f t="shared" si="1233"/>
        <v>303757</v>
      </c>
      <c r="M217" s="32">
        <f t="shared" ref="M217:O217" si="1277">SUM(M218:M219)</f>
        <v>143460</v>
      </c>
      <c r="N217" s="32">
        <f t="shared" si="1277"/>
        <v>160297</v>
      </c>
      <c r="O217" s="32">
        <f t="shared" si="1277"/>
        <v>0</v>
      </c>
      <c r="P217" s="32">
        <f t="shared" si="1218"/>
        <v>866664</v>
      </c>
      <c r="Q217" s="32">
        <f>SUM(Q218:Q219)</f>
        <v>404802</v>
      </c>
      <c r="R217" s="32">
        <f>SUM(R218:R219)</f>
        <v>461862</v>
      </c>
      <c r="S217" s="32">
        <f>SUM(S218:S219)</f>
        <v>0</v>
      </c>
      <c r="T217" s="32">
        <f t="shared" si="1256"/>
        <v>379378</v>
      </c>
      <c r="U217" s="32">
        <f t="shared" ref="U217:W217" si="1278">SUM(U218:U219)</f>
        <v>180998</v>
      </c>
      <c r="V217" s="32">
        <f t="shared" si="1278"/>
        <v>198380</v>
      </c>
      <c r="W217" s="32">
        <f t="shared" si="1278"/>
        <v>0</v>
      </c>
      <c r="X217" s="32">
        <f t="shared" si="1237"/>
        <v>402252</v>
      </c>
      <c r="Y217" s="32">
        <f t="shared" ref="Y217:AA217" si="1279">SUM(Y218:Y219)</f>
        <v>192929</v>
      </c>
      <c r="Z217" s="32">
        <f t="shared" si="1279"/>
        <v>209323</v>
      </c>
      <c r="AA217" s="32">
        <f t="shared" si="1279"/>
        <v>0</v>
      </c>
      <c r="AB217" s="32">
        <f t="shared" si="1238"/>
        <v>329930</v>
      </c>
      <c r="AC217" s="32">
        <f t="shared" ref="AC217:AE217" si="1280">SUM(AC218:AC219)</f>
        <v>156117</v>
      </c>
      <c r="AD217" s="32">
        <f t="shared" si="1280"/>
        <v>173813</v>
      </c>
      <c r="AE217" s="32">
        <f t="shared" si="1280"/>
        <v>0</v>
      </c>
      <c r="AF217" s="32">
        <f t="shared" si="1239"/>
        <v>1111560</v>
      </c>
      <c r="AG217" s="32">
        <f t="shared" ref="AG217:AI217" si="1281">SUM(AG218:AG219)</f>
        <v>530044</v>
      </c>
      <c r="AH217" s="32">
        <f t="shared" si="1281"/>
        <v>581516</v>
      </c>
      <c r="AI217" s="32">
        <f t="shared" si="1281"/>
        <v>0</v>
      </c>
      <c r="AJ217" s="32">
        <f t="shared" si="1261"/>
        <v>306148</v>
      </c>
      <c r="AK217" s="32">
        <f t="shared" ref="AK217:AM217" si="1282">SUM(AK218:AK219)</f>
        <v>142847</v>
      </c>
      <c r="AL217" s="32">
        <f t="shared" si="1282"/>
        <v>163301</v>
      </c>
      <c r="AM217" s="32">
        <f t="shared" si="1282"/>
        <v>0</v>
      </c>
      <c r="AN217" s="32">
        <f t="shared" si="1242"/>
        <v>335443</v>
      </c>
      <c r="AO217" s="32">
        <f t="shared" ref="AO217:AQ217" si="1283">SUM(AO218:AO219)</f>
        <v>159358</v>
      </c>
      <c r="AP217" s="32">
        <f t="shared" si="1283"/>
        <v>176085</v>
      </c>
      <c r="AQ217" s="32">
        <f t="shared" si="1283"/>
        <v>0</v>
      </c>
      <c r="AR217" s="32">
        <f t="shared" si="1243"/>
        <v>281184</v>
      </c>
      <c r="AS217" s="32">
        <f t="shared" ref="AS217:AU217" si="1284">SUM(AS218:AS219)</f>
        <v>142992</v>
      </c>
      <c r="AT217" s="32">
        <f t="shared" si="1284"/>
        <v>138192</v>
      </c>
      <c r="AU217" s="32">
        <f t="shared" si="1284"/>
        <v>0</v>
      </c>
      <c r="AV217" s="32">
        <f t="shared" si="1244"/>
        <v>922775</v>
      </c>
      <c r="AW217" s="32">
        <f t="shared" ref="AW217:AY217" si="1285">SUM(AW218:AW219)</f>
        <v>445197</v>
      </c>
      <c r="AX217" s="32">
        <f t="shared" si="1285"/>
        <v>477578</v>
      </c>
      <c r="AY217" s="32">
        <f t="shared" si="1285"/>
        <v>0</v>
      </c>
      <c r="AZ217" s="32">
        <f t="shared" si="1266"/>
        <v>308935</v>
      </c>
      <c r="BA217" s="32">
        <f t="shared" ref="BA217:BC217" si="1286">SUM(BA218:BA219)</f>
        <v>154341</v>
      </c>
      <c r="BB217" s="32">
        <f t="shared" si="1286"/>
        <v>154594</v>
      </c>
      <c r="BC217" s="32">
        <f t="shared" si="1286"/>
        <v>0</v>
      </c>
      <c r="BD217" s="32">
        <f t="shared" si="1247"/>
        <v>313447</v>
      </c>
      <c r="BE217" s="32">
        <f t="shared" ref="BE217:BG217" si="1287">SUM(BE218:BE219)</f>
        <v>156390</v>
      </c>
      <c r="BF217" s="32">
        <f t="shared" si="1287"/>
        <v>157057</v>
      </c>
      <c r="BG217" s="32">
        <f t="shared" si="1287"/>
        <v>0</v>
      </c>
      <c r="BH217" s="32">
        <f t="shared" si="1248"/>
        <v>368676</v>
      </c>
      <c r="BI217" s="32">
        <f t="shared" ref="BI217:BK217" si="1288">SUM(BI218:BI219)</f>
        <v>187777</v>
      </c>
      <c r="BJ217" s="32">
        <f t="shared" si="1288"/>
        <v>180899</v>
      </c>
      <c r="BK217" s="32">
        <f t="shared" si="1288"/>
        <v>0</v>
      </c>
      <c r="BL217" s="32">
        <f t="shared" si="1249"/>
        <v>991058</v>
      </c>
      <c r="BM217" s="32">
        <f t="shared" ref="BM217:BO217" si="1289">SUM(BM218:BM219)</f>
        <v>498508</v>
      </c>
      <c r="BN217" s="32">
        <f t="shared" si="1289"/>
        <v>492550</v>
      </c>
      <c r="BO217" s="32">
        <f t="shared" si="1289"/>
        <v>0</v>
      </c>
      <c r="BP217" s="32">
        <f t="shared" si="1231"/>
        <v>3892057</v>
      </c>
      <c r="BQ217" s="32">
        <f>SUM(BQ218:BQ219)</f>
        <v>1878551</v>
      </c>
      <c r="BR217" s="32">
        <f>SUM(BR218:BR219)</f>
        <v>2013506</v>
      </c>
      <c r="BS217" s="32">
        <f>SUM(BS218:BS219)</f>
        <v>0</v>
      </c>
    </row>
    <row r="218" spans="1:71" s="3" customFormat="1" ht="15" customHeight="1" x14ac:dyDescent="0.25">
      <c r="A218" s="36"/>
      <c r="B218" s="34"/>
      <c r="C218" s="38" t="s">
        <v>182</v>
      </c>
      <c r="D218" s="32">
        <f>SUM(E218:G218)</f>
        <v>74808</v>
      </c>
      <c r="E218" s="32">
        <v>32410</v>
      </c>
      <c r="F218" s="61">
        <v>42398</v>
      </c>
      <c r="G218" s="61">
        <v>0</v>
      </c>
      <c r="H218" s="32">
        <f>SUM(I218:K218)</f>
        <v>64341</v>
      </c>
      <c r="I218" s="32">
        <v>28285</v>
      </c>
      <c r="J218" s="61">
        <v>36056</v>
      </c>
      <c r="K218" s="61">
        <v>0</v>
      </c>
      <c r="L218" s="32">
        <f>SUM(M218:O218)</f>
        <v>68845</v>
      </c>
      <c r="M218" s="32">
        <v>29876</v>
      </c>
      <c r="N218" s="61">
        <v>38969</v>
      </c>
      <c r="O218" s="61">
        <v>0</v>
      </c>
      <c r="P218" s="32">
        <f>SUM(Q218:S218)</f>
        <v>207994</v>
      </c>
      <c r="Q218" s="32">
        <f t="shared" ref="Q218:S219" si="1290">+E218+I218+M218</f>
        <v>90571</v>
      </c>
      <c r="R218" s="32">
        <f t="shared" si="1290"/>
        <v>117423</v>
      </c>
      <c r="S218" s="32">
        <f t="shared" si="1290"/>
        <v>0</v>
      </c>
      <c r="T218" s="32">
        <f>SUM(U218:W218)</f>
        <v>108519</v>
      </c>
      <c r="U218" s="32">
        <v>50379</v>
      </c>
      <c r="V218" s="61">
        <v>58140</v>
      </c>
      <c r="W218" s="61">
        <v>0</v>
      </c>
      <c r="X218" s="32">
        <f>SUM(Y218:AA218)</f>
        <v>75789</v>
      </c>
      <c r="Y218" s="32">
        <v>34591</v>
      </c>
      <c r="Z218" s="61">
        <v>41198</v>
      </c>
      <c r="AA218" s="61">
        <v>0</v>
      </c>
      <c r="AB218" s="32">
        <f>SUM(AC218:AE218)</f>
        <v>70119</v>
      </c>
      <c r="AC218" s="32">
        <v>30324</v>
      </c>
      <c r="AD218" s="61">
        <v>39795</v>
      </c>
      <c r="AE218" s="61">
        <v>0</v>
      </c>
      <c r="AF218" s="32">
        <f>SUM(AG218:AI218)</f>
        <v>254427</v>
      </c>
      <c r="AG218" s="32">
        <f t="shared" ref="AG218:AI219" si="1291">+U218+Y218+AC218</f>
        <v>115294</v>
      </c>
      <c r="AH218" s="32">
        <f t="shared" si="1291"/>
        <v>139133</v>
      </c>
      <c r="AI218" s="32">
        <f t="shared" si="1291"/>
        <v>0</v>
      </c>
      <c r="AJ218" s="32">
        <f>SUM(AK218:AM218)</f>
        <v>67680</v>
      </c>
      <c r="AK218" s="32">
        <v>29438</v>
      </c>
      <c r="AL218" s="61">
        <v>38242</v>
      </c>
      <c r="AM218" s="61">
        <v>0</v>
      </c>
      <c r="AN218" s="32">
        <f>SUM(AO218:AQ218)</f>
        <v>89874</v>
      </c>
      <c r="AO218" s="32">
        <v>39018</v>
      </c>
      <c r="AP218" s="61">
        <v>50856</v>
      </c>
      <c r="AQ218" s="61">
        <v>0</v>
      </c>
      <c r="AR218" s="32">
        <f>SUM(AS218:AU218)</f>
        <v>68562</v>
      </c>
      <c r="AS218" s="32">
        <v>36903</v>
      </c>
      <c r="AT218" s="61">
        <v>31659</v>
      </c>
      <c r="AU218" s="61">
        <v>0</v>
      </c>
      <c r="AV218" s="32">
        <f>SUM(AW218:AY218)</f>
        <v>226116</v>
      </c>
      <c r="AW218" s="32">
        <f t="shared" ref="AW218:AY219" si="1292">+AK218+AO218+AS218</f>
        <v>105359</v>
      </c>
      <c r="AX218" s="32">
        <f t="shared" si="1292"/>
        <v>120757</v>
      </c>
      <c r="AY218" s="32">
        <f t="shared" si="1292"/>
        <v>0</v>
      </c>
      <c r="AZ218" s="32">
        <f>SUM(BA218:BC218)</f>
        <v>74119</v>
      </c>
      <c r="BA218" s="32">
        <v>39741</v>
      </c>
      <c r="BB218" s="61">
        <v>34378</v>
      </c>
      <c r="BC218" s="61">
        <v>0</v>
      </c>
      <c r="BD218" s="32">
        <f>SUM(BE218:BG218)</f>
        <v>77747</v>
      </c>
      <c r="BE218" s="32">
        <v>42190</v>
      </c>
      <c r="BF218" s="61">
        <v>35557</v>
      </c>
      <c r="BG218" s="61">
        <v>0</v>
      </c>
      <c r="BH218" s="32">
        <f>SUM(BI218:BK218)</f>
        <v>97286</v>
      </c>
      <c r="BI218" s="32">
        <v>50555</v>
      </c>
      <c r="BJ218" s="61">
        <v>46731</v>
      </c>
      <c r="BK218" s="61">
        <v>0</v>
      </c>
      <c r="BL218" s="32">
        <f>SUM(BM218:BO218)</f>
        <v>249152</v>
      </c>
      <c r="BM218" s="32">
        <f t="shared" ref="BM218:BO219" si="1293">+BA218+BE218+BI218</f>
        <v>132486</v>
      </c>
      <c r="BN218" s="32">
        <f t="shared" si="1293"/>
        <v>116666</v>
      </c>
      <c r="BO218" s="32">
        <f t="shared" si="1293"/>
        <v>0</v>
      </c>
      <c r="BP218" s="32">
        <f>SUM(BQ218:BS218)</f>
        <v>937689</v>
      </c>
      <c r="BQ218" s="32">
        <f t="shared" ref="BQ218:BS219" si="1294">+Q218+AG218+AW218+BM218</f>
        <v>443710</v>
      </c>
      <c r="BR218" s="32">
        <f t="shared" si="1294"/>
        <v>493979</v>
      </c>
      <c r="BS218" s="32">
        <f t="shared" si="1294"/>
        <v>0</v>
      </c>
    </row>
    <row r="219" spans="1:71" s="3" customFormat="1" ht="15" customHeight="1" x14ac:dyDescent="0.25">
      <c r="A219" s="36"/>
      <c r="B219" s="34"/>
      <c r="C219" s="38" t="s">
        <v>183</v>
      </c>
      <c r="D219" s="32">
        <f>SUM(E219:G219)</f>
        <v>202775</v>
      </c>
      <c r="E219" s="32">
        <v>94728</v>
      </c>
      <c r="F219" s="61">
        <v>108047</v>
      </c>
      <c r="G219" s="61">
        <v>0</v>
      </c>
      <c r="H219" s="32">
        <f>SUM(I219:K219)</f>
        <v>220983</v>
      </c>
      <c r="I219" s="32">
        <v>105919</v>
      </c>
      <c r="J219" s="61">
        <v>115064</v>
      </c>
      <c r="K219" s="61">
        <v>0</v>
      </c>
      <c r="L219" s="32">
        <f>SUM(M219:O219)</f>
        <v>234912</v>
      </c>
      <c r="M219" s="32">
        <v>113584</v>
      </c>
      <c r="N219" s="61">
        <v>121328</v>
      </c>
      <c r="O219" s="61">
        <v>0</v>
      </c>
      <c r="P219" s="32">
        <f>SUM(Q219:S219)</f>
        <v>658670</v>
      </c>
      <c r="Q219" s="32">
        <f t="shared" si="1290"/>
        <v>314231</v>
      </c>
      <c r="R219" s="32">
        <f t="shared" si="1290"/>
        <v>344439</v>
      </c>
      <c r="S219" s="32">
        <f t="shared" si="1290"/>
        <v>0</v>
      </c>
      <c r="T219" s="32">
        <f>SUM(U219:W219)</f>
        <v>270859</v>
      </c>
      <c r="U219" s="32">
        <v>130619</v>
      </c>
      <c r="V219" s="61">
        <v>140240</v>
      </c>
      <c r="W219" s="61">
        <v>0</v>
      </c>
      <c r="X219" s="32">
        <f>SUM(Y219:AA219)</f>
        <v>326463</v>
      </c>
      <c r="Y219" s="32">
        <v>158338</v>
      </c>
      <c r="Z219" s="61">
        <v>168125</v>
      </c>
      <c r="AA219" s="61">
        <v>0</v>
      </c>
      <c r="AB219" s="32">
        <f>SUM(AC219:AE219)</f>
        <v>259811</v>
      </c>
      <c r="AC219" s="32">
        <v>125793</v>
      </c>
      <c r="AD219" s="61">
        <v>134018</v>
      </c>
      <c r="AE219" s="61">
        <v>0</v>
      </c>
      <c r="AF219" s="32">
        <f>SUM(AG219:AI219)</f>
        <v>857133</v>
      </c>
      <c r="AG219" s="32">
        <f t="shared" si="1291"/>
        <v>414750</v>
      </c>
      <c r="AH219" s="32">
        <f t="shared" si="1291"/>
        <v>442383</v>
      </c>
      <c r="AI219" s="32">
        <f t="shared" si="1291"/>
        <v>0</v>
      </c>
      <c r="AJ219" s="32">
        <f>SUM(AK219:AM219)</f>
        <v>238468</v>
      </c>
      <c r="AK219" s="32">
        <v>113409</v>
      </c>
      <c r="AL219" s="61">
        <v>125059</v>
      </c>
      <c r="AM219" s="61">
        <v>0</v>
      </c>
      <c r="AN219" s="32">
        <f>SUM(AO219:AQ219)</f>
        <v>245569</v>
      </c>
      <c r="AO219" s="32">
        <v>120340</v>
      </c>
      <c r="AP219" s="61">
        <v>125229</v>
      </c>
      <c r="AQ219" s="61">
        <v>0</v>
      </c>
      <c r="AR219" s="32">
        <f>SUM(AS219:AU219)</f>
        <v>212622</v>
      </c>
      <c r="AS219" s="32">
        <v>106089</v>
      </c>
      <c r="AT219" s="61">
        <v>106533</v>
      </c>
      <c r="AU219" s="61">
        <v>0</v>
      </c>
      <c r="AV219" s="32">
        <f>SUM(AW219:AY219)</f>
        <v>696659</v>
      </c>
      <c r="AW219" s="32">
        <f t="shared" si="1292"/>
        <v>339838</v>
      </c>
      <c r="AX219" s="32">
        <f t="shared" si="1292"/>
        <v>356821</v>
      </c>
      <c r="AY219" s="32">
        <f t="shared" si="1292"/>
        <v>0</v>
      </c>
      <c r="AZ219" s="32">
        <f>SUM(BA219:BC219)</f>
        <v>234816</v>
      </c>
      <c r="BA219" s="32">
        <v>114600</v>
      </c>
      <c r="BB219" s="61">
        <v>120216</v>
      </c>
      <c r="BC219" s="61">
        <v>0</v>
      </c>
      <c r="BD219" s="32">
        <f>SUM(BE219:BG219)</f>
        <v>235700</v>
      </c>
      <c r="BE219" s="32">
        <v>114200</v>
      </c>
      <c r="BF219" s="61">
        <v>121500</v>
      </c>
      <c r="BG219" s="61">
        <v>0</v>
      </c>
      <c r="BH219" s="32">
        <f>SUM(BI219:BK219)</f>
        <v>271390</v>
      </c>
      <c r="BI219" s="32">
        <v>137222</v>
      </c>
      <c r="BJ219" s="61">
        <v>134168</v>
      </c>
      <c r="BK219" s="61">
        <v>0</v>
      </c>
      <c r="BL219" s="32">
        <f>SUM(BM219:BO219)</f>
        <v>741906</v>
      </c>
      <c r="BM219" s="32">
        <f t="shared" si="1293"/>
        <v>366022</v>
      </c>
      <c r="BN219" s="32">
        <f t="shared" si="1293"/>
        <v>375884</v>
      </c>
      <c r="BO219" s="32">
        <f t="shared" si="1293"/>
        <v>0</v>
      </c>
      <c r="BP219" s="32">
        <f>SUM(BQ219:BS219)</f>
        <v>2954368</v>
      </c>
      <c r="BQ219" s="32">
        <f t="shared" si="1294"/>
        <v>1434841</v>
      </c>
      <c r="BR219" s="32">
        <f t="shared" si="1294"/>
        <v>1519527</v>
      </c>
      <c r="BS219" s="32">
        <f t="shared" si="1294"/>
        <v>0</v>
      </c>
    </row>
    <row r="220" spans="1:71" s="3" customFormat="1" ht="15" customHeight="1" x14ac:dyDescent="0.25">
      <c r="A220" s="36"/>
      <c r="B220" s="34"/>
      <c r="C220" s="35" t="s">
        <v>184</v>
      </c>
      <c r="D220" s="32">
        <f t="shared" si="1253"/>
        <v>236571</v>
      </c>
      <c r="E220" s="32">
        <f>SUM(E221:E224)</f>
        <v>112501</v>
      </c>
      <c r="F220" s="32">
        <f>SUM(F221:F224)</f>
        <v>124070</v>
      </c>
      <c r="G220" s="32">
        <f>SUM(G221:G224)</f>
        <v>0</v>
      </c>
      <c r="H220" s="32">
        <f t="shared" si="1232"/>
        <v>190092</v>
      </c>
      <c r="I220" s="32">
        <f>SUM(I221:I224)</f>
        <v>94602</v>
      </c>
      <c r="J220" s="32">
        <f>SUM(J221:J224)</f>
        <v>95490</v>
      </c>
      <c r="K220" s="32">
        <f>SUM(K221:K224)</f>
        <v>0</v>
      </c>
      <c r="L220" s="32">
        <f t="shared" si="1233"/>
        <v>196962</v>
      </c>
      <c r="M220" s="32">
        <f>SUM(M221:M224)</f>
        <v>98396</v>
      </c>
      <c r="N220" s="32">
        <f>SUM(N221:N224)</f>
        <v>98566</v>
      </c>
      <c r="O220" s="32">
        <f>SUM(O221:O224)</f>
        <v>0</v>
      </c>
      <c r="P220" s="32">
        <f t="shared" si="1218"/>
        <v>623625</v>
      </c>
      <c r="Q220" s="32">
        <f>SUM(Q221:Q224)</f>
        <v>305499</v>
      </c>
      <c r="R220" s="32">
        <f>SUM(R221:R224)</f>
        <v>318126</v>
      </c>
      <c r="S220" s="32">
        <f>SUM(S221:S224)</f>
        <v>0</v>
      </c>
      <c r="T220" s="32">
        <f t="shared" si="1256"/>
        <v>228311</v>
      </c>
      <c r="U220" s="32">
        <f>SUM(U221:U224)</f>
        <v>111236</v>
      </c>
      <c r="V220" s="32">
        <f>SUM(V221:V224)</f>
        <v>117075</v>
      </c>
      <c r="W220" s="32">
        <f>SUM(W221:W224)</f>
        <v>0</v>
      </c>
      <c r="X220" s="32">
        <f t="shared" si="1237"/>
        <v>177487</v>
      </c>
      <c r="Y220" s="32">
        <f>SUM(Y221:Y224)</f>
        <v>87721</v>
      </c>
      <c r="Z220" s="32">
        <f>SUM(Z221:Z224)</f>
        <v>89766</v>
      </c>
      <c r="AA220" s="32">
        <f>SUM(AA221:AA224)</f>
        <v>0</v>
      </c>
      <c r="AB220" s="32">
        <f t="shared" si="1238"/>
        <v>175905</v>
      </c>
      <c r="AC220" s="32">
        <f>SUM(AC221:AC224)</f>
        <v>86249</v>
      </c>
      <c r="AD220" s="32">
        <f>SUM(AD221:AD224)</f>
        <v>89656</v>
      </c>
      <c r="AE220" s="32">
        <f>SUM(AE221:AE224)</f>
        <v>0</v>
      </c>
      <c r="AF220" s="32">
        <f t="shared" si="1239"/>
        <v>581703</v>
      </c>
      <c r="AG220" s="32">
        <f>SUM(AG221:AG224)</f>
        <v>285206</v>
      </c>
      <c r="AH220" s="32">
        <f>SUM(AH221:AH224)</f>
        <v>296497</v>
      </c>
      <c r="AI220" s="32">
        <f>SUM(AI221:AI224)</f>
        <v>0</v>
      </c>
      <c r="AJ220" s="32">
        <f t="shared" si="1261"/>
        <v>200638</v>
      </c>
      <c r="AK220" s="32">
        <f>SUM(AK221:AK224)</f>
        <v>98165</v>
      </c>
      <c r="AL220" s="32">
        <f>SUM(AL221:AL224)</f>
        <v>102473</v>
      </c>
      <c r="AM220" s="32">
        <f>SUM(AM221:AM224)</f>
        <v>0</v>
      </c>
      <c r="AN220" s="32">
        <f t="shared" si="1242"/>
        <v>205831</v>
      </c>
      <c r="AO220" s="32">
        <f>SUM(AO221:AO224)</f>
        <v>100113</v>
      </c>
      <c r="AP220" s="32">
        <f>SUM(AP221:AP224)</f>
        <v>105718</v>
      </c>
      <c r="AQ220" s="32">
        <f>SUM(AQ221:AQ224)</f>
        <v>0</v>
      </c>
      <c r="AR220" s="32">
        <f t="shared" si="1243"/>
        <v>156487</v>
      </c>
      <c r="AS220" s="32">
        <f>SUM(AS221:AS224)</f>
        <v>78605</v>
      </c>
      <c r="AT220" s="32">
        <f>SUM(AT221:AT224)</f>
        <v>77882</v>
      </c>
      <c r="AU220" s="32">
        <f>SUM(AU221:AU224)</f>
        <v>0</v>
      </c>
      <c r="AV220" s="32">
        <f t="shared" si="1244"/>
        <v>562956</v>
      </c>
      <c r="AW220" s="32">
        <f>SUM(AW221:AW224)</f>
        <v>276883</v>
      </c>
      <c r="AX220" s="32">
        <f>SUM(AX221:AX224)</f>
        <v>286073</v>
      </c>
      <c r="AY220" s="32">
        <f>SUM(AY221:AY224)</f>
        <v>0</v>
      </c>
      <c r="AZ220" s="32">
        <f t="shared" si="1266"/>
        <v>179728</v>
      </c>
      <c r="BA220" s="32">
        <f>SUM(BA221:BA224)</f>
        <v>91391</v>
      </c>
      <c r="BB220" s="32">
        <f>SUM(BB221:BB224)</f>
        <v>88337</v>
      </c>
      <c r="BC220" s="32">
        <f>SUM(BC221:BC224)</f>
        <v>0</v>
      </c>
      <c r="BD220" s="32">
        <f t="shared" si="1247"/>
        <v>173649</v>
      </c>
      <c r="BE220" s="32">
        <f>SUM(BE221:BE224)</f>
        <v>92813</v>
      </c>
      <c r="BF220" s="32">
        <f>SUM(BF221:BF224)</f>
        <v>80836</v>
      </c>
      <c r="BG220" s="32">
        <f>SUM(BG221:BG224)</f>
        <v>0</v>
      </c>
      <c r="BH220" s="32">
        <f t="shared" si="1248"/>
        <v>241367</v>
      </c>
      <c r="BI220" s="32">
        <f>SUM(BI221:BI224)</f>
        <v>119756</v>
      </c>
      <c r="BJ220" s="32">
        <f>SUM(BJ221:BJ224)</f>
        <v>121611</v>
      </c>
      <c r="BK220" s="32">
        <f>SUM(BK221:BK224)</f>
        <v>0</v>
      </c>
      <c r="BL220" s="32">
        <f t="shared" si="1249"/>
        <v>594744</v>
      </c>
      <c r="BM220" s="32">
        <f>SUM(BM221:BM224)</f>
        <v>303960</v>
      </c>
      <c r="BN220" s="32">
        <f>SUM(BN221:BN224)</f>
        <v>290784</v>
      </c>
      <c r="BO220" s="32">
        <f>SUM(BO221:BO224)</f>
        <v>0</v>
      </c>
      <c r="BP220" s="32">
        <f t="shared" si="1231"/>
        <v>2363028</v>
      </c>
      <c r="BQ220" s="32">
        <f>SUM(BQ221:BQ224)</f>
        <v>1171548</v>
      </c>
      <c r="BR220" s="32">
        <f>SUM(BR221:BR224)</f>
        <v>1191480</v>
      </c>
      <c r="BS220" s="32">
        <f>SUM(BS221:BS224)</f>
        <v>0</v>
      </c>
    </row>
    <row r="221" spans="1:71" s="3" customFormat="1" ht="15" customHeight="1" x14ac:dyDescent="0.25">
      <c r="A221" s="36"/>
      <c r="B221" s="34"/>
      <c r="C221" s="38" t="s">
        <v>185</v>
      </c>
      <c r="D221" s="32">
        <f t="shared" ref="D221:D226" si="1295">SUM(E221:G221)</f>
        <v>236571</v>
      </c>
      <c r="E221" s="32">
        <v>112501</v>
      </c>
      <c r="F221" s="61">
        <v>124070</v>
      </c>
      <c r="G221" s="61">
        <v>0</v>
      </c>
      <c r="H221" s="32">
        <f t="shared" si="1232"/>
        <v>190092</v>
      </c>
      <c r="I221" s="32">
        <v>94602</v>
      </c>
      <c r="J221" s="61">
        <v>95490</v>
      </c>
      <c r="K221" s="61">
        <v>0</v>
      </c>
      <c r="L221" s="32">
        <f t="shared" si="1233"/>
        <v>196962</v>
      </c>
      <c r="M221" s="32">
        <v>98396</v>
      </c>
      <c r="N221" s="61">
        <v>98566</v>
      </c>
      <c r="O221" s="61">
        <v>0</v>
      </c>
      <c r="P221" s="32">
        <f t="shared" ref="P221:P226" si="1296">SUM(Q221:S221)</f>
        <v>623625</v>
      </c>
      <c r="Q221" s="32">
        <f t="shared" ref="Q221:S226" si="1297">+E221+I221+M221</f>
        <v>305499</v>
      </c>
      <c r="R221" s="32">
        <f t="shared" si="1297"/>
        <v>318126</v>
      </c>
      <c r="S221" s="32">
        <f t="shared" si="1297"/>
        <v>0</v>
      </c>
      <c r="T221" s="32">
        <f t="shared" ref="T221:T226" si="1298">SUM(U221:W221)</f>
        <v>228311</v>
      </c>
      <c r="U221" s="32">
        <v>111236</v>
      </c>
      <c r="V221" s="61">
        <v>117075</v>
      </c>
      <c r="W221" s="61">
        <v>0</v>
      </c>
      <c r="X221" s="32">
        <f t="shared" si="1237"/>
        <v>177487</v>
      </c>
      <c r="Y221" s="32">
        <v>87721</v>
      </c>
      <c r="Z221" s="61">
        <v>89766</v>
      </c>
      <c r="AA221" s="61">
        <v>0</v>
      </c>
      <c r="AB221" s="32">
        <f t="shared" si="1238"/>
        <v>175905</v>
      </c>
      <c r="AC221" s="32">
        <v>86249</v>
      </c>
      <c r="AD221" s="61">
        <v>89656</v>
      </c>
      <c r="AE221" s="61">
        <v>0</v>
      </c>
      <c r="AF221" s="32">
        <f t="shared" si="1239"/>
        <v>581703</v>
      </c>
      <c r="AG221" s="32">
        <f t="shared" ref="AG221:AI226" si="1299">+U221+Y221+AC221</f>
        <v>285206</v>
      </c>
      <c r="AH221" s="32">
        <f t="shared" si="1299"/>
        <v>296497</v>
      </c>
      <c r="AI221" s="32">
        <f t="shared" si="1299"/>
        <v>0</v>
      </c>
      <c r="AJ221" s="32">
        <f t="shared" ref="AJ221:AJ226" si="1300">SUM(AK221:AM221)</f>
        <v>200638</v>
      </c>
      <c r="AK221" s="32">
        <v>98165</v>
      </c>
      <c r="AL221" s="61">
        <v>102473</v>
      </c>
      <c r="AM221" s="61">
        <v>0</v>
      </c>
      <c r="AN221" s="32">
        <f t="shared" si="1242"/>
        <v>205831</v>
      </c>
      <c r="AO221" s="32">
        <v>100113</v>
      </c>
      <c r="AP221" s="61">
        <v>105718</v>
      </c>
      <c r="AQ221" s="61">
        <v>0</v>
      </c>
      <c r="AR221" s="32">
        <f t="shared" si="1243"/>
        <v>156487</v>
      </c>
      <c r="AS221" s="32">
        <v>78605</v>
      </c>
      <c r="AT221" s="61">
        <v>77882</v>
      </c>
      <c r="AU221" s="61">
        <v>0</v>
      </c>
      <c r="AV221" s="32">
        <f t="shared" si="1244"/>
        <v>562956</v>
      </c>
      <c r="AW221" s="32">
        <f t="shared" ref="AW221:AY226" si="1301">+AK221+AO221+AS221</f>
        <v>276883</v>
      </c>
      <c r="AX221" s="32">
        <f t="shared" si="1301"/>
        <v>286073</v>
      </c>
      <c r="AY221" s="32">
        <f t="shared" si="1301"/>
        <v>0</v>
      </c>
      <c r="AZ221" s="32">
        <f t="shared" ref="AZ221:AZ226" si="1302">SUM(BA221:BC221)</f>
        <v>179728</v>
      </c>
      <c r="BA221" s="32">
        <v>91391</v>
      </c>
      <c r="BB221" s="61">
        <v>88337</v>
      </c>
      <c r="BC221" s="61">
        <v>0</v>
      </c>
      <c r="BD221" s="32">
        <f t="shared" si="1247"/>
        <v>173649</v>
      </c>
      <c r="BE221" s="32">
        <v>92813</v>
      </c>
      <c r="BF221" s="61">
        <v>80836</v>
      </c>
      <c r="BG221" s="61">
        <v>0</v>
      </c>
      <c r="BH221" s="32">
        <f t="shared" si="1248"/>
        <v>241367</v>
      </c>
      <c r="BI221" s="32">
        <v>119756</v>
      </c>
      <c r="BJ221" s="61">
        <v>121611</v>
      </c>
      <c r="BK221" s="61">
        <v>0</v>
      </c>
      <c r="BL221" s="32">
        <f t="shared" si="1249"/>
        <v>594744</v>
      </c>
      <c r="BM221" s="32">
        <f t="shared" ref="BM221:BO226" si="1303">+BA221+BE221+BI221</f>
        <v>303960</v>
      </c>
      <c r="BN221" s="32">
        <f t="shared" si="1303"/>
        <v>290784</v>
      </c>
      <c r="BO221" s="32">
        <f t="shared" si="1303"/>
        <v>0</v>
      </c>
      <c r="BP221" s="32">
        <f t="shared" ref="BP221:BP226" si="1304">SUM(BQ221:BS221)</f>
        <v>2363028</v>
      </c>
      <c r="BQ221" s="32">
        <f t="shared" ref="BQ221:BS226" si="1305">+Q221+AG221+AW221+BM221</f>
        <v>1171548</v>
      </c>
      <c r="BR221" s="32">
        <f t="shared" si="1305"/>
        <v>1191480</v>
      </c>
      <c r="BS221" s="32">
        <f t="shared" si="1305"/>
        <v>0</v>
      </c>
    </row>
    <row r="222" spans="1:71" s="3" customFormat="1" ht="15" customHeight="1" x14ac:dyDescent="0.25">
      <c r="A222" s="36"/>
      <c r="B222" s="34"/>
      <c r="C222" s="38" t="s">
        <v>186</v>
      </c>
      <c r="D222" s="32">
        <f t="shared" si="1295"/>
        <v>0</v>
      </c>
      <c r="E222" s="32">
        <v>0</v>
      </c>
      <c r="F222" s="61">
        <v>0</v>
      </c>
      <c r="G222" s="61">
        <v>0</v>
      </c>
      <c r="H222" s="32">
        <f t="shared" si="1232"/>
        <v>0</v>
      </c>
      <c r="I222" s="32">
        <v>0</v>
      </c>
      <c r="J222" s="61">
        <v>0</v>
      </c>
      <c r="K222" s="61">
        <v>0</v>
      </c>
      <c r="L222" s="32">
        <f t="shared" si="1233"/>
        <v>0</v>
      </c>
      <c r="M222" s="32">
        <v>0</v>
      </c>
      <c r="N222" s="61">
        <v>0</v>
      </c>
      <c r="O222" s="61">
        <v>0</v>
      </c>
      <c r="P222" s="32">
        <f t="shared" si="1296"/>
        <v>0</v>
      </c>
      <c r="Q222" s="32">
        <f t="shared" si="1297"/>
        <v>0</v>
      </c>
      <c r="R222" s="32">
        <f t="shared" si="1297"/>
        <v>0</v>
      </c>
      <c r="S222" s="32">
        <f t="shared" si="1297"/>
        <v>0</v>
      </c>
      <c r="T222" s="32">
        <f t="shared" si="1298"/>
        <v>0</v>
      </c>
      <c r="U222" s="32">
        <v>0</v>
      </c>
      <c r="V222" s="61">
        <v>0</v>
      </c>
      <c r="W222" s="61">
        <v>0</v>
      </c>
      <c r="X222" s="32">
        <f t="shared" si="1237"/>
        <v>0</v>
      </c>
      <c r="Y222" s="32">
        <v>0</v>
      </c>
      <c r="Z222" s="61">
        <v>0</v>
      </c>
      <c r="AA222" s="61">
        <v>0</v>
      </c>
      <c r="AB222" s="32">
        <f t="shared" si="1238"/>
        <v>0</v>
      </c>
      <c r="AC222" s="32">
        <v>0</v>
      </c>
      <c r="AD222" s="61">
        <v>0</v>
      </c>
      <c r="AE222" s="61">
        <v>0</v>
      </c>
      <c r="AF222" s="32">
        <f t="shared" si="1239"/>
        <v>0</v>
      </c>
      <c r="AG222" s="32">
        <f t="shared" si="1299"/>
        <v>0</v>
      </c>
      <c r="AH222" s="32">
        <f t="shared" si="1299"/>
        <v>0</v>
      </c>
      <c r="AI222" s="32">
        <f t="shared" si="1299"/>
        <v>0</v>
      </c>
      <c r="AJ222" s="32">
        <f t="shared" si="1300"/>
        <v>0</v>
      </c>
      <c r="AK222" s="32">
        <v>0</v>
      </c>
      <c r="AL222" s="61">
        <v>0</v>
      </c>
      <c r="AM222" s="61">
        <v>0</v>
      </c>
      <c r="AN222" s="32">
        <f t="shared" si="1242"/>
        <v>0</v>
      </c>
      <c r="AO222" s="32">
        <v>0</v>
      </c>
      <c r="AP222" s="61">
        <v>0</v>
      </c>
      <c r="AQ222" s="61">
        <v>0</v>
      </c>
      <c r="AR222" s="32">
        <f t="shared" si="1243"/>
        <v>0</v>
      </c>
      <c r="AS222" s="32">
        <v>0</v>
      </c>
      <c r="AT222" s="61">
        <v>0</v>
      </c>
      <c r="AU222" s="61">
        <v>0</v>
      </c>
      <c r="AV222" s="32">
        <f t="shared" si="1244"/>
        <v>0</v>
      </c>
      <c r="AW222" s="32">
        <f t="shared" si="1301"/>
        <v>0</v>
      </c>
      <c r="AX222" s="32">
        <f t="shared" si="1301"/>
        <v>0</v>
      </c>
      <c r="AY222" s="32">
        <f t="shared" si="1301"/>
        <v>0</v>
      </c>
      <c r="AZ222" s="32">
        <f t="shared" si="1302"/>
        <v>0</v>
      </c>
      <c r="BA222" s="32">
        <v>0</v>
      </c>
      <c r="BB222" s="61">
        <v>0</v>
      </c>
      <c r="BC222" s="61">
        <v>0</v>
      </c>
      <c r="BD222" s="32">
        <f t="shared" si="1247"/>
        <v>0</v>
      </c>
      <c r="BE222" s="32">
        <v>0</v>
      </c>
      <c r="BF222" s="61">
        <v>0</v>
      </c>
      <c r="BG222" s="61">
        <v>0</v>
      </c>
      <c r="BH222" s="32">
        <f t="shared" si="1248"/>
        <v>0</v>
      </c>
      <c r="BI222" s="32">
        <v>0</v>
      </c>
      <c r="BJ222" s="61">
        <v>0</v>
      </c>
      <c r="BK222" s="61">
        <v>0</v>
      </c>
      <c r="BL222" s="32">
        <f t="shared" si="1249"/>
        <v>0</v>
      </c>
      <c r="BM222" s="32">
        <f t="shared" si="1303"/>
        <v>0</v>
      </c>
      <c r="BN222" s="32">
        <f t="shared" si="1303"/>
        <v>0</v>
      </c>
      <c r="BO222" s="32">
        <f t="shared" si="1303"/>
        <v>0</v>
      </c>
      <c r="BP222" s="32">
        <f t="shared" si="1304"/>
        <v>0</v>
      </c>
      <c r="BQ222" s="32">
        <f t="shared" si="1305"/>
        <v>0</v>
      </c>
      <c r="BR222" s="32">
        <f t="shared" si="1305"/>
        <v>0</v>
      </c>
      <c r="BS222" s="32">
        <f t="shared" si="1305"/>
        <v>0</v>
      </c>
    </row>
    <row r="223" spans="1:71" s="3" customFormat="1" ht="15" customHeight="1" x14ac:dyDescent="0.25">
      <c r="A223" s="36"/>
      <c r="B223" s="34"/>
      <c r="C223" s="38" t="s">
        <v>187</v>
      </c>
      <c r="D223" s="32">
        <f t="shared" si="1295"/>
        <v>0</v>
      </c>
      <c r="E223" s="32">
        <v>0</v>
      </c>
      <c r="F223" s="61">
        <v>0</v>
      </c>
      <c r="G223" s="61">
        <v>0</v>
      </c>
      <c r="H223" s="32">
        <f t="shared" si="1232"/>
        <v>0</v>
      </c>
      <c r="I223" s="32">
        <v>0</v>
      </c>
      <c r="J223" s="61">
        <v>0</v>
      </c>
      <c r="K223" s="61">
        <v>0</v>
      </c>
      <c r="L223" s="32">
        <f t="shared" si="1233"/>
        <v>0</v>
      </c>
      <c r="M223" s="32">
        <v>0</v>
      </c>
      <c r="N223" s="61">
        <v>0</v>
      </c>
      <c r="O223" s="61">
        <v>0</v>
      </c>
      <c r="P223" s="32">
        <f t="shared" si="1296"/>
        <v>0</v>
      </c>
      <c r="Q223" s="32">
        <f t="shared" si="1297"/>
        <v>0</v>
      </c>
      <c r="R223" s="32">
        <f t="shared" si="1297"/>
        <v>0</v>
      </c>
      <c r="S223" s="32">
        <f t="shared" si="1297"/>
        <v>0</v>
      </c>
      <c r="T223" s="32">
        <f t="shared" si="1298"/>
        <v>0</v>
      </c>
      <c r="U223" s="32">
        <v>0</v>
      </c>
      <c r="V223" s="61">
        <v>0</v>
      </c>
      <c r="W223" s="61">
        <v>0</v>
      </c>
      <c r="X223" s="32">
        <f t="shared" si="1237"/>
        <v>0</v>
      </c>
      <c r="Y223" s="32">
        <v>0</v>
      </c>
      <c r="Z223" s="61">
        <v>0</v>
      </c>
      <c r="AA223" s="61">
        <v>0</v>
      </c>
      <c r="AB223" s="32">
        <f t="shared" si="1238"/>
        <v>0</v>
      </c>
      <c r="AC223" s="32">
        <v>0</v>
      </c>
      <c r="AD223" s="61">
        <v>0</v>
      </c>
      <c r="AE223" s="61">
        <v>0</v>
      </c>
      <c r="AF223" s="32">
        <f t="shared" si="1239"/>
        <v>0</v>
      </c>
      <c r="AG223" s="32">
        <f t="shared" si="1299"/>
        <v>0</v>
      </c>
      <c r="AH223" s="32">
        <f t="shared" si="1299"/>
        <v>0</v>
      </c>
      <c r="AI223" s="32">
        <f t="shared" si="1299"/>
        <v>0</v>
      </c>
      <c r="AJ223" s="32">
        <f t="shared" si="1300"/>
        <v>0</v>
      </c>
      <c r="AK223" s="32">
        <v>0</v>
      </c>
      <c r="AL223" s="61">
        <v>0</v>
      </c>
      <c r="AM223" s="61">
        <v>0</v>
      </c>
      <c r="AN223" s="32">
        <f t="shared" si="1242"/>
        <v>0</v>
      </c>
      <c r="AO223" s="32">
        <v>0</v>
      </c>
      <c r="AP223" s="61">
        <v>0</v>
      </c>
      <c r="AQ223" s="61">
        <v>0</v>
      </c>
      <c r="AR223" s="32">
        <f t="shared" si="1243"/>
        <v>0</v>
      </c>
      <c r="AS223" s="32">
        <v>0</v>
      </c>
      <c r="AT223" s="61">
        <v>0</v>
      </c>
      <c r="AU223" s="61">
        <v>0</v>
      </c>
      <c r="AV223" s="32">
        <f t="shared" si="1244"/>
        <v>0</v>
      </c>
      <c r="AW223" s="32">
        <f t="shared" si="1301"/>
        <v>0</v>
      </c>
      <c r="AX223" s="32">
        <f t="shared" si="1301"/>
        <v>0</v>
      </c>
      <c r="AY223" s="32">
        <f t="shared" si="1301"/>
        <v>0</v>
      </c>
      <c r="AZ223" s="32">
        <f t="shared" si="1302"/>
        <v>0</v>
      </c>
      <c r="BA223" s="32">
        <v>0</v>
      </c>
      <c r="BB223" s="61">
        <v>0</v>
      </c>
      <c r="BC223" s="61">
        <v>0</v>
      </c>
      <c r="BD223" s="32">
        <f t="shared" si="1247"/>
        <v>0</v>
      </c>
      <c r="BE223" s="32">
        <v>0</v>
      </c>
      <c r="BF223" s="61">
        <v>0</v>
      </c>
      <c r="BG223" s="61">
        <v>0</v>
      </c>
      <c r="BH223" s="32">
        <f t="shared" si="1248"/>
        <v>0</v>
      </c>
      <c r="BI223" s="32">
        <v>0</v>
      </c>
      <c r="BJ223" s="61">
        <v>0</v>
      </c>
      <c r="BK223" s="61">
        <v>0</v>
      </c>
      <c r="BL223" s="32">
        <f t="shared" si="1249"/>
        <v>0</v>
      </c>
      <c r="BM223" s="32">
        <f t="shared" si="1303"/>
        <v>0</v>
      </c>
      <c r="BN223" s="32">
        <f t="shared" si="1303"/>
        <v>0</v>
      </c>
      <c r="BO223" s="32">
        <f t="shared" si="1303"/>
        <v>0</v>
      </c>
      <c r="BP223" s="32">
        <f t="shared" si="1304"/>
        <v>0</v>
      </c>
      <c r="BQ223" s="32">
        <f t="shared" si="1305"/>
        <v>0</v>
      </c>
      <c r="BR223" s="32">
        <f t="shared" si="1305"/>
        <v>0</v>
      </c>
      <c r="BS223" s="32">
        <f t="shared" si="1305"/>
        <v>0</v>
      </c>
    </row>
    <row r="224" spans="1:71" s="3" customFormat="1" ht="15" customHeight="1" x14ac:dyDescent="0.25">
      <c r="A224" s="36"/>
      <c r="B224" s="34"/>
      <c r="C224" s="38" t="s">
        <v>188</v>
      </c>
      <c r="D224" s="32">
        <f t="shared" si="1295"/>
        <v>0</v>
      </c>
      <c r="E224" s="32">
        <v>0</v>
      </c>
      <c r="F224" s="61">
        <v>0</v>
      </c>
      <c r="G224" s="61">
        <v>0</v>
      </c>
      <c r="H224" s="32">
        <f t="shared" si="1232"/>
        <v>0</v>
      </c>
      <c r="I224" s="32">
        <v>0</v>
      </c>
      <c r="J224" s="61">
        <v>0</v>
      </c>
      <c r="K224" s="61">
        <v>0</v>
      </c>
      <c r="L224" s="32">
        <f t="shared" si="1233"/>
        <v>0</v>
      </c>
      <c r="M224" s="32">
        <v>0</v>
      </c>
      <c r="N224" s="61">
        <v>0</v>
      </c>
      <c r="O224" s="61">
        <v>0</v>
      </c>
      <c r="P224" s="32">
        <f t="shared" si="1296"/>
        <v>0</v>
      </c>
      <c r="Q224" s="32">
        <f t="shared" si="1297"/>
        <v>0</v>
      </c>
      <c r="R224" s="32">
        <f t="shared" si="1297"/>
        <v>0</v>
      </c>
      <c r="S224" s="32">
        <f t="shared" si="1297"/>
        <v>0</v>
      </c>
      <c r="T224" s="32">
        <f t="shared" si="1298"/>
        <v>0</v>
      </c>
      <c r="U224" s="32">
        <v>0</v>
      </c>
      <c r="V224" s="61">
        <v>0</v>
      </c>
      <c r="W224" s="61">
        <v>0</v>
      </c>
      <c r="X224" s="32">
        <f t="shared" si="1237"/>
        <v>0</v>
      </c>
      <c r="Y224" s="32">
        <v>0</v>
      </c>
      <c r="Z224" s="61">
        <v>0</v>
      </c>
      <c r="AA224" s="61">
        <v>0</v>
      </c>
      <c r="AB224" s="32">
        <f t="shared" si="1238"/>
        <v>0</v>
      </c>
      <c r="AC224" s="32">
        <v>0</v>
      </c>
      <c r="AD224" s="61">
        <v>0</v>
      </c>
      <c r="AE224" s="61">
        <v>0</v>
      </c>
      <c r="AF224" s="32">
        <f t="shared" si="1239"/>
        <v>0</v>
      </c>
      <c r="AG224" s="32">
        <f t="shared" si="1299"/>
        <v>0</v>
      </c>
      <c r="AH224" s="32">
        <f t="shared" si="1299"/>
        <v>0</v>
      </c>
      <c r="AI224" s="32">
        <f t="shared" si="1299"/>
        <v>0</v>
      </c>
      <c r="AJ224" s="32">
        <f t="shared" si="1300"/>
        <v>0</v>
      </c>
      <c r="AK224" s="32">
        <v>0</v>
      </c>
      <c r="AL224" s="61">
        <v>0</v>
      </c>
      <c r="AM224" s="61">
        <v>0</v>
      </c>
      <c r="AN224" s="32">
        <f t="shared" si="1242"/>
        <v>0</v>
      </c>
      <c r="AO224" s="32">
        <v>0</v>
      </c>
      <c r="AP224" s="61">
        <v>0</v>
      </c>
      <c r="AQ224" s="61">
        <v>0</v>
      </c>
      <c r="AR224" s="32">
        <f t="shared" si="1243"/>
        <v>0</v>
      </c>
      <c r="AS224" s="32">
        <v>0</v>
      </c>
      <c r="AT224" s="61">
        <v>0</v>
      </c>
      <c r="AU224" s="61">
        <v>0</v>
      </c>
      <c r="AV224" s="32">
        <f t="shared" si="1244"/>
        <v>0</v>
      </c>
      <c r="AW224" s="32">
        <f t="shared" si="1301"/>
        <v>0</v>
      </c>
      <c r="AX224" s="32">
        <f t="shared" si="1301"/>
        <v>0</v>
      </c>
      <c r="AY224" s="32">
        <f t="shared" si="1301"/>
        <v>0</v>
      </c>
      <c r="AZ224" s="32">
        <f t="shared" si="1302"/>
        <v>0</v>
      </c>
      <c r="BA224" s="32">
        <v>0</v>
      </c>
      <c r="BB224" s="61">
        <v>0</v>
      </c>
      <c r="BC224" s="61">
        <v>0</v>
      </c>
      <c r="BD224" s="32">
        <f t="shared" si="1247"/>
        <v>0</v>
      </c>
      <c r="BE224" s="32">
        <v>0</v>
      </c>
      <c r="BF224" s="61">
        <v>0</v>
      </c>
      <c r="BG224" s="61">
        <v>0</v>
      </c>
      <c r="BH224" s="32">
        <f t="shared" si="1248"/>
        <v>0</v>
      </c>
      <c r="BI224" s="32">
        <v>0</v>
      </c>
      <c r="BJ224" s="61">
        <v>0</v>
      </c>
      <c r="BK224" s="61">
        <v>0</v>
      </c>
      <c r="BL224" s="32">
        <f t="shared" si="1249"/>
        <v>0</v>
      </c>
      <c r="BM224" s="32">
        <f t="shared" si="1303"/>
        <v>0</v>
      </c>
      <c r="BN224" s="32">
        <f t="shared" si="1303"/>
        <v>0</v>
      </c>
      <c r="BO224" s="32">
        <f t="shared" si="1303"/>
        <v>0</v>
      </c>
      <c r="BP224" s="32">
        <f t="shared" si="1304"/>
        <v>0</v>
      </c>
      <c r="BQ224" s="32">
        <f t="shared" si="1305"/>
        <v>0</v>
      </c>
      <c r="BR224" s="32">
        <f t="shared" si="1305"/>
        <v>0</v>
      </c>
      <c r="BS224" s="32">
        <f t="shared" si="1305"/>
        <v>0</v>
      </c>
    </row>
    <row r="225" spans="1:71" s="3" customFormat="1" ht="15" customHeight="1" x14ac:dyDescent="0.25">
      <c r="A225" s="36"/>
      <c r="B225" s="34"/>
      <c r="C225" s="35" t="s">
        <v>51</v>
      </c>
      <c r="D225" s="32">
        <f t="shared" si="1295"/>
        <v>176971</v>
      </c>
      <c r="E225" s="32">
        <v>86447</v>
      </c>
      <c r="F225" s="61">
        <v>90524</v>
      </c>
      <c r="G225" s="61">
        <v>0</v>
      </c>
      <c r="H225" s="32">
        <f t="shared" si="1232"/>
        <v>159086</v>
      </c>
      <c r="I225" s="32">
        <v>79398</v>
      </c>
      <c r="J225" s="61">
        <v>79688</v>
      </c>
      <c r="K225" s="61">
        <v>0</v>
      </c>
      <c r="L225" s="32">
        <f t="shared" si="1233"/>
        <v>187709</v>
      </c>
      <c r="M225" s="32">
        <v>94361</v>
      </c>
      <c r="N225" s="61">
        <v>93348</v>
      </c>
      <c r="O225" s="61">
        <v>0</v>
      </c>
      <c r="P225" s="32">
        <f t="shared" si="1296"/>
        <v>523766</v>
      </c>
      <c r="Q225" s="32">
        <f t="shared" si="1297"/>
        <v>260206</v>
      </c>
      <c r="R225" s="32">
        <f t="shared" si="1297"/>
        <v>263560</v>
      </c>
      <c r="S225" s="32">
        <f t="shared" si="1297"/>
        <v>0</v>
      </c>
      <c r="T225" s="32">
        <f t="shared" si="1298"/>
        <v>190004</v>
      </c>
      <c r="U225" s="32">
        <v>95128</v>
      </c>
      <c r="V225" s="61">
        <v>94876</v>
      </c>
      <c r="W225" s="61">
        <v>0</v>
      </c>
      <c r="X225" s="32">
        <f t="shared" si="1237"/>
        <v>196940</v>
      </c>
      <c r="Y225" s="32">
        <v>98967</v>
      </c>
      <c r="Z225" s="61">
        <v>97973</v>
      </c>
      <c r="AA225" s="61">
        <v>0</v>
      </c>
      <c r="AB225" s="32">
        <f t="shared" si="1238"/>
        <v>187586</v>
      </c>
      <c r="AC225" s="32">
        <v>93635</v>
      </c>
      <c r="AD225" s="61">
        <v>93951</v>
      </c>
      <c r="AE225" s="61">
        <v>0</v>
      </c>
      <c r="AF225" s="32">
        <f t="shared" si="1239"/>
        <v>574530</v>
      </c>
      <c r="AG225" s="32">
        <f t="shared" si="1299"/>
        <v>287730</v>
      </c>
      <c r="AH225" s="32">
        <f t="shared" si="1299"/>
        <v>286800</v>
      </c>
      <c r="AI225" s="32">
        <f t="shared" si="1299"/>
        <v>0</v>
      </c>
      <c r="AJ225" s="32">
        <f t="shared" si="1300"/>
        <v>177222</v>
      </c>
      <c r="AK225" s="32">
        <v>90426</v>
      </c>
      <c r="AL225" s="61">
        <v>86796</v>
      </c>
      <c r="AM225" s="61">
        <v>0</v>
      </c>
      <c r="AN225" s="32">
        <f t="shared" si="1242"/>
        <v>201749</v>
      </c>
      <c r="AO225" s="32">
        <v>100984</v>
      </c>
      <c r="AP225" s="61">
        <v>100765</v>
      </c>
      <c r="AQ225" s="61">
        <v>0</v>
      </c>
      <c r="AR225" s="32">
        <f t="shared" si="1243"/>
        <v>196614</v>
      </c>
      <c r="AS225" s="32">
        <v>97376</v>
      </c>
      <c r="AT225" s="61">
        <v>99238</v>
      </c>
      <c r="AU225" s="61">
        <v>0</v>
      </c>
      <c r="AV225" s="32">
        <f t="shared" si="1244"/>
        <v>575585</v>
      </c>
      <c r="AW225" s="32">
        <f t="shared" si="1301"/>
        <v>288786</v>
      </c>
      <c r="AX225" s="32">
        <f t="shared" si="1301"/>
        <v>286799</v>
      </c>
      <c r="AY225" s="32">
        <f t="shared" si="1301"/>
        <v>0</v>
      </c>
      <c r="AZ225" s="32">
        <f t="shared" si="1302"/>
        <v>206053</v>
      </c>
      <c r="BA225" s="32">
        <v>103638</v>
      </c>
      <c r="BB225" s="61">
        <v>102415</v>
      </c>
      <c r="BC225" s="61">
        <v>0</v>
      </c>
      <c r="BD225" s="32">
        <f t="shared" si="1247"/>
        <v>198067</v>
      </c>
      <c r="BE225" s="32">
        <v>98258</v>
      </c>
      <c r="BF225" s="61">
        <v>99809</v>
      </c>
      <c r="BG225" s="61">
        <v>0</v>
      </c>
      <c r="BH225" s="32">
        <f t="shared" si="1248"/>
        <v>224310</v>
      </c>
      <c r="BI225" s="32">
        <v>112344</v>
      </c>
      <c r="BJ225" s="61">
        <v>111966</v>
      </c>
      <c r="BK225" s="61">
        <v>0</v>
      </c>
      <c r="BL225" s="32">
        <f t="shared" si="1249"/>
        <v>628430</v>
      </c>
      <c r="BM225" s="32">
        <f t="shared" si="1303"/>
        <v>314240</v>
      </c>
      <c r="BN225" s="32">
        <f t="shared" si="1303"/>
        <v>314190</v>
      </c>
      <c r="BO225" s="32">
        <f t="shared" si="1303"/>
        <v>0</v>
      </c>
      <c r="BP225" s="32">
        <f t="shared" si="1304"/>
        <v>2302311</v>
      </c>
      <c r="BQ225" s="32">
        <f t="shared" si="1305"/>
        <v>1150962</v>
      </c>
      <c r="BR225" s="32">
        <f t="shared" si="1305"/>
        <v>1151349</v>
      </c>
      <c r="BS225" s="32">
        <f t="shared" si="1305"/>
        <v>0</v>
      </c>
    </row>
    <row r="226" spans="1:71" s="3" customFormat="1" ht="15" customHeight="1" x14ac:dyDescent="0.25">
      <c r="A226" s="36"/>
      <c r="B226" s="34"/>
      <c r="C226" s="35" t="s">
        <v>26</v>
      </c>
      <c r="D226" s="32">
        <f t="shared" si="1295"/>
        <v>1318</v>
      </c>
      <c r="E226" s="32">
        <v>736</v>
      </c>
      <c r="F226" s="61">
        <v>582</v>
      </c>
      <c r="G226" s="61">
        <v>0</v>
      </c>
      <c r="H226" s="32">
        <f t="shared" si="1232"/>
        <v>1823</v>
      </c>
      <c r="I226" s="32">
        <v>942</v>
      </c>
      <c r="J226" s="61">
        <v>881</v>
      </c>
      <c r="K226" s="61">
        <v>0</v>
      </c>
      <c r="L226" s="32">
        <f t="shared" si="1233"/>
        <v>4919</v>
      </c>
      <c r="M226" s="32">
        <v>2663</v>
      </c>
      <c r="N226" s="61">
        <v>2256</v>
      </c>
      <c r="O226" s="61">
        <v>0</v>
      </c>
      <c r="P226" s="32">
        <f t="shared" si="1296"/>
        <v>8060</v>
      </c>
      <c r="Q226" s="32">
        <f t="shared" si="1297"/>
        <v>4341</v>
      </c>
      <c r="R226" s="32">
        <f t="shared" si="1297"/>
        <v>3719</v>
      </c>
      <c r="S226" s="32">
        <f t="shared" si="1297"/>
        <v>0</v>
      </c>
      <c r="T226" s="32">
        <f t="shared" si="1298"/>
        <v>10977</v>
      </c>
      <c r="U226" s="32">
        <v>5721</v>
      </c>
      <c r="V226" s="61">
        <v>5256</v>
      </c>
      <c r="W226" s="61">
        <v>0</v>
      </c>
      <c r="X226" s="32">
        <f t="shared" si="1237"/>
        <v>9397</v>
      </c>
      <c r="Y226" s="32">
        <v>4595</v>
      </c>
      <c r="Z226" s="61">
        <v>4802</v>
      </c>
      <c r="AA226" s="61">
        <v>0</v>
      </c>
      <c r="AB226" s="32">
        <f t="shared" si="1238"/>
        <v>10982</v>
      </c>
      <c r="AC226" s="32">
        <v>5645</v>
      </c>
      <c r="AD226" s="61">
        <v>5337</v>
      </c>
      <c r="AE226" s="61">
        <v>0</v>
      </c>
      <c r="AF226" s="32">
        <f t="shared" si="1239"/>
        <v>31356</v>
      </c>
      <c r="AG226" s="32">
        <f t="shared" si="1299"/>
        <v>15961</v>
      </c>
      <c r="AH226" s="32">
        <f t="shared" si="1299"/>
        <v>15395</v>
      </c>
      <c r="AI226" s="32">
        <f t="shared" si="1299"/>
        <v>0</v>
      </c>
      <c r="AJ226" s="32">
        <f t="shared" si="1300"/>
        <v>11081</v>
      </c>
      <c r="AK226" s="32">
        <v>5515</v>
      </c>
      <c r="AL226" s="61">
        <v>5566</v>
      </c>
      <c r="AM226" s="61">
        <v>0</v>
      </c>
      <c r="AN226" s="32">
        <f t="shared" si="1242"/>
        <v>11848</v>
      </c>
      <c r="AO226" s="32">
        <v>6307</v>
      </c>
      <c r="AP226" s="61">
        <v>5541</v>
      </c>
      <c r="AQ226" s="61">
        <v>0</v>
      </c>
      <c r="AR226" s="32">
        <f t="shared" si="1243"/>
        <v>9893</v>
      </c>
      <c r="AS226" s="32">
        <v>4887</v>
      </c>
      <c r="AT226" s="61">
        <v>5006</v>
      </c>
      <c r="AU226" s="61">
        <v>0</v>
      </c>
      <c r="AV226" s="32">
        <f t="shared" si="1244"/>
        <v>32822</v>
      </c>
      <c r="AW226" s="32">
        <f t="shared" si="1301"/>
        <v>16709</v>
      </c>
      <c r="AX226" s="32">
        <f t="shared" si="1301"/>
        <v>16113</v>
      </c>
      <c r="AY226" s="32">
        <f t="shared" si="1301"/>
        <v>0</v>
      </c>
      <c r="AZ226" s="32">
        <f t="shared" si="1302"/>
        <v>11003</v>
      </c>
      <c r="BA226" s="32">
        <v>5459</v>
      </c>
      <c r="BB226" s="61">
        <v>5544</v>
      </c>
      <c r="BC226" s="61">
        <v>0</v>
      </c>
      <c r="BD226" s="32">
        <f t="shared" si="1247"/>
        <v>11528</v>
      </c>
      <c r="BE226" s="32">
        <v>5921</v>
      </c>
      <c r="BF226" s="61">
        <v>5607</v>
      </c>
      <c r="BG226" s="61">
        <v>0</v>
      </c>
      <c r="BH226" s="32">
        <f t="shared" si="1248"/>
        <v>15608</v>
      </c>
      <c r="BI226" s="32">
        <v>7658</v>
      </c>
      <c r="BJ226" s="61">
        <v>7950</v>
      </c>
      <c r="BK226" s="61">
        <v>0</v>
      </c>
      <c r="BL226" s="32">
        <f t="shared" si="1249"/>
        <v>38139</v>
      </c>
      <c r="BM226" s="32">
        <f t="shared" si="1303"/>
        <v>19038</v>
      </c>
      <c r="BN226" s="32">
        <f t="shared" si="1303"/>
        <v>19101</v>
      </c>
      <c r="BO226" s="32">
        <f t="shared" si="1303"/>
        <v>0</v>
      </c>
      <c r="BP226" s="32">
        <f t="shared" si="1304"/>
        <v>110377</v>
      </c>
      <c r="BQ226" s="32">
        <f t="shared" si="1305"/>
        <v>56049</v>
      </c>
      <c r="BR226" s="32">
        <f t="shared" si="1305"/>
        <v>54328</v>
      </c>
      <c r="BS226" s="32">
        <f t="shared" si="1305"/>
        <v>0</v>
      </c>
    </row>
    <row r="227" spans="1:71" s="3" customFormat="1" ht="15" customHeight="1" x14ac:dyDescent="0.25">
      <c r="A227" s="36"/>
      <c r="B227" s="34"/>
      <c r="C227" s="38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1:71" s="3" customFormat="1" ht="15.75" x14ac:dyDescent="0.25">
      <c r="A228" s="33"/>
      <c r="B228" s="34" t="s">
        <v>189</v>
      </c>
      <c r="C228" s="35"/>
      <c r="D228" s="32">
        <f t="shared" ref="D228:D240" si="1306">SUM(E228:G228)</f>
        <v>257542</v>
      </c>
      <c r="E228" s="32">
        <f>E229+E232+E233+E237+E238+E239+E240+E244+E245</f>
        <v>126559</v>
      </c>
      <c r="F228" s="32">
        <f>F229+F232+F233+F237+F238+F239+F240+F244+F245</f>
        <v>130983</v>
      </c>
      <c r="G228" s="32">
        <f>G229+G232+G233+G237+G238+G239+G240+G244+G245</f>
        <v>0</v>
      </c>
      <c r="H228" s="32">
        <f t="shared" ref="H228:H240" si="1307">SUM(I228:K228)</f>
        <v>171767</v>
      </c>
      <c r="I228" s="32">
        <f>I229+I232+I233+I237+I238+I239+I240+I244+I245</f>
        <v>84899</v>
      </c>
      <c r="J228" s="32">
        <f>J229+J232+J233+J237+J238+J239+J240+J244+J245</f>
        <v>86868</v>
      </c>
      <c r="K228" s="32">
        <f>K229+K232+K233+K237+K238+K239+K240+K244+K245</f>
        <v>0</v>
      </c>
      <c r="L228" s="32">
        <f t="shared" ref="L228:L240" si="1308">SUM(M228:O228)</f>
        <v>181066</v>
      </c>
      <c r="M228" s="32">
        <f>M229+M232+M233+M237+M238+M239+M240+M244+M245</f>
        <v>92691</v>
      </c>
      <c r="N228" s="32">
        <f>N229+N232+N233+N237+N238+N239+N240+N244+N245</f>
        <v>88375</v>
      </c>
      <c r="O228" s="32">
        <f>O229+O232+O233+O237+O238+O239+O240+O244+O245</f>
        <v>0</v>
      </c>
      <c r="P228" s="32">
        <f t="shared" ref="P228:P240" si="1309">SUM(Q228:S228)</f>
        <v>610375</v>
      </c>
      <c r="Q228" s="32">
        <f>Q229+Q232+Q233+Q237+Q238+Q239+Q240+Q244+Q245</f>
        <v>304149</v>
      </c>
      <c r="R228" s="32">
        <f>R229+R232+R233+R237+R238+R239+R240+R244+R245</f>
        <v>306226</v>
      </c>
      <c r="S228" s="32">
        <f>S229+S232+S233+S237+S238+S239+S240+S244+S245</f>
        <v>0</v>
      </c>
      <c r="T228" s="32">
        <f t="shared" ref="T228:T240" si="1310">SUM(U228:W228)</f>
        <v>223619</v>
      </c>
      <c r="U228" s="32">
        <f>U229+U232+U233+U237+U238+U239+U240+U244+U245</f>
        <v>121397</v>
      </c>
      <c r="V228" s="32">
        <f>V229+V232+V233+V237+V238+V239+V240+V244+V245</f>
        <v>102222</v>
      </c>
      <c r="W228" s="32">
        <f>W229+W232+W233+W237+W238+W239+W240+W244+W245</f>
        <v>0</v>
      </c>
      <c r="X228" s="32">
        <f t="shared" ref="X228:X240" si="1311">SUM(Y228:AA228)</f>
        <v>293976</v>
      </c>
      <c r="Y228" s="32">
        <f>Y229+Y232+Y233+Y237+Y238+Y239+Y240+Y244+Y245</f>
        <v>155697</v>
      </c>
      <c r="Z228" s="32">
        <f>Z229+Z232+Z233+Z237+Z238+Z239+Z240+Z244+Z245</f>
        <v>138279</v>
      </c>
      <c r="AA228" s="32">
        <f>AA229+AA232+AA233+AA237+AA238+AA239+AA240+AA244+AA245</f>
        <v>0</v>
      </c>
      <c r="AB228" s="32">
        <f t="shared" ref="AB228:AB240" si="1312">SUM(AC228:AE228)</f>
        <v>261107</v>
      </c>
      <c r="AC228" s="32">
        <f>AC229+AC232+AC233+AC237+AC238+AC239+AC240+AC244+AC245</f>
        <v>128179</v>
      </c>
      <c r="AD228" s="32">
        <f>AD229+AD232+AD233+AD237+AD238+AD239+AD240+AD244+AD245</f>
        <v>132928</v>
      </c>
      <c r="AE228" s="32">
        <f>AE229+AE232+AE233+AE237+AE238+AE239+AE240+AE244+AE245</f>
        <v>0</v>
      </c>
      <c r="AF228" s="32">
        <f t="shared" ref="AF228:AF229" si="1313">SUM(AG228:AI228)</f>
        <v>778702</v>
      </c>
      <c r="AG228" s="32">
        <f>AG229+AG232+AG233+AG237+AG238+AG239+AG240+AG244+AG245</f>
        <v>405273</v>
      </c>
      <c r="AH228" s="32">
        <f>AH229+AH232+AH233+AH237+AH238+AH239+AH240+AH244+AH245</f>
        <v>373429</v>
      </c>
      <c r="AI228" s="32">
        <f>AI229+AI232+AI233+AI237+AI238+AI239+AI240+AI244+AI245</f>
        <v>0</v>
      </c>
      <c r="AJ228" s="32">
        <f t="shared" ref="AJ228:AJ240" si="1314">SUM(AK228:AM228)</f>
        <v>305208</v>
      </c>
      <c r="AK228" s="32">
        <f>AK229+AK232+AK233+AK237+AK238+AK239+AK240+AK244+AK245</f>
        <v>153867</v>
      </c>
      <c r="AL228" s="32">
        <f>AL229+AL232+AL233+AL237+AL238+AL239+AL240+AL244+AL245</f>
        <v>151341</v>
      </c>
      <c r="AM228" s="32">
        <f>AM229+AM232+AM233+AM237+AM238+AM239+AM240+AM244+AM245</f>
        <v>0</v>
      </c>
      <c r="AN228" s="32">
        <f t="shared" ref="AN228:AN240" si="1315">SUM(AO228:AQ228)</f>
        <v>304496</v>
      </c>
      <c r="AO228" s="32">
        <f>AO229+AO232+AO233+AO237+AO238+AO239+AO240+AO244+AO245</f>
        <v>152819</v>
      </c>
      <c r="AP228" s="32">
        <f>AP229+AP232+AP233+AP237+AP238+AP239+AP240+AP244+AP245</f>
        <v>151677</v>
      </c>
      <c r="AQ228" s="32">
        <f>AQ229+AQ232+AQ233+AQ237+AQ238+AQ239+AQ240+AQ244+AQ245</f>
        <v>0</v>
      </c>
      <c r="AR228" s="32">
        <f t="shared" ref="AR228:AR240" si="1316">SUM(AS228:AU228)</f>
        <v>188839</v>
      </c>
      <c r="AS228" s="32">
        <f>AS229+AS232+AS233+AS237+AS238+AS239+AS240+AS244+AS245</f>
        <v>98544</v>
      </c>
      <c r="AT228" s="32">
        <f>AT229+AT232+AT233+AT237+AT238+AT239+AT240+AT244+AT245</f>
        <v>90295</v>
      </c>
      <c r="AU228" s="32">
        <f>AU229+AU232+AU233+AU237+AU238+AU239+AU240+AU244+AU245</f>
        <v>0</v>
      </c>
      <c r="AV228" s="32">
        <f t="shared" ref="AV228:AV229" si="1317">SUM(AW228:AY228)</f>
        <v>798543</v>
      </c>
      <c r="AW228" s="32">
        <f>AW229+AW232+AW233+AW237+AW238+AW239+AW240+AW244+AW245</f>
        <v>405230</v>
      </c>
      <c r="AX228" s="32">
        <f>AX229+AX232+AX233+AX237+AX238+AX239+AX240+AX244+AX245</f>
        <v>393313</v>
      </c>
      <c r="AY228" s="32">
        <f>AY229+AY232+AY233+AY237+AY238+AY239+AY240+AY244+AY245</f>
        <v>0</v>
      </c>
      <c r="AZ228" s="32">
        <f t="shared" ref="AZ228:AZ240" si="1318">SUM(BA228:BC228)</f>
        <v>214434</v>
      </c>
      <c r="BA228" s="32">
        <f>BA229+BA232+BA233+BA237+BA238+BA239+BA240+BA244+BA245</f>
        <v>128565</v>
      </c>
      <c r="BB228" s="32">
        <f>BB229+BB232+BB233+BB237+BB238+BB239+BB240+BB244+BB245</f>
        <v>85869</v>
      </c>
      <c r="BC228" s="32">
        <f>BC229+BC232+BC233+BC237+BC238+BC239+BC240+BC244+BC245</f>
        <v>0</v>
      </c>
      <c r="BD228" s="32">
        <f t="shared" ref="BD228:BD240" si="1319">SUM(BE228:BG228)</f>
        <v>203308</v>
      </c>
      <c r="BE228" s="32">
        <f>BE229+BE232+BE233+BE237+BE238+BE239+BE240+BE244+BE245</f>
        <v>87926</v>
      </c>
      <c r="BF228" s="32">
        <f>BF229+BF232+BF233+BF237+BF238+BF239+BF240+BF244+BF245</f>
        <v>114896</v>
      </c>
      <c r="BG228" s="32">
        <f>BG229+BG232+BG233+BG237+BG238+BG239+BG240+BG244+BG245</f>
        <v>486</v>
      </c>
      <c r="BH228" s="32">
        <f t="shared" ref="BH228:BH240" si="1320">SUM(BI228:BK228)</f>
        <v>284966</v>
      </c>
      <c r="BI228" s="32">
        <f>BI229+BI232+BI233+BI237+BI238+BI239+BI240+BI244+BI245</f>
        <v>157564</v>
      </c>
      <c r="BJ228" s="32">
        <f>BJ229+BJ232+BJ233+BJ237+BJ238+BJ239+BJ240+BJ244+BJ245</f>
        <v>127402</v>
      </c>
      <c r="BK228" s="32">
        <f>BK229+BK232+BK233+BK237+BK238+BK239+BK240+BK244+BK245</f>
        <v>0</v>
      </c>
      <c r="BL228" s="32">
        <f t="shared" ref="BL228:BL229" si="1321">SUM(BM228:BO228)</f>
        <v>702708</v>
      </c>
      <c r="BM228" s="32">
        <f>BM229+BM232+BM233+BM237+BM238+BM239+BM240+BM244+BM245</f>
        <v>374055</v>
      </c>
      <c r="BN228" s="32">
        <f>BN229+BN232+BN233+BN237+BN238+BN239+BN240+BN244+BN245</f>
        <v>328167</v>
      </c>
      <c r="BO228" s="32">
        <f>BO229+BO232+BO233+BO237+BO238+BO239+BO240+BO244+BO245</f>
        <v>486</v>
      </c>
      <c r="BP228" s="32">
        <f t="shared" ref="BP228:BP240" si="1322">SUM(BQ228:BS228)</f>
        <v>2890328</v>
      </c>
      <c r="BQ228" s="32">
        <f>BQ229+BQ232+BQ233+BQ237+BQ238+BQ239+BQ240+BQ244+BQ245</f>
        <v>1488707</v>
      </c>
      <c r="BR228" s="32">
        <f>BR229+BR232+BR233+BR237+BR238+BR239+BR240+BR244+BR245</f>
        <v>1401135</v>
      </c>
      <c r="BS228" s="32">
        <f>BS229+BS232+BS233+BS237+BS238+BS239+BS240+BS244+BS245</f>
        <v>486</v>
      </c>
    </row>
    <row r="229" spans="1:71" s="3" customFormat="1" x14ac:dyDescent="0.2">
      <c r="A229" s="36"/>
      <c r="B229" s="37"/>
      <c r="C229" s="35" t="s">
        <v>190</v>
      </c>
      <c r="D229" s="32">
        <f t="shared" si="1306"/>
        <v>0</v>
      </c>
      <c r="E229" s="32">
        <f>SUM(E230:E231)</f>
        <v>0</v>
      </c>
      <c r="F229" s="32">
        <f>SUM(F230:F231)</f>
        <v>0</v>
      </c>
      <c r="G229" s="32">
        <f>SUM(G230:G231)</f>
        <v>0</v>
      </c>
      <c r="H229" s="32">
        <f t="shared" si="1307"/>
        <v>0</v>
      </c>
      <c r="I229" s="32">
        <f>SUM(I230:I231)</f>
        <v>0</v>
      </c>
      <c r="J229" s="32">
        <f>SUM(J230:J231)</f>
        <v>0</v>
      </c>
      <c r="K229" s="32">
        <f>SUM(K230:K231)</f>
        <v>0</v>
      </c>
      <c r="L229" s="32">
        <f t="shared" si="1308"/>
        <v>0</v>
      </c>
      <c r="M229" s="32">
        <f>SUM(M230:M231)</f>
        <v>0</v>
      </c>
      <c r="N229" s="32">
        <f>SUM(N230:N231)</f>
        <v>0</v>
      </c>
      <c r="O229" s="32">
        <f>SUM(O230:O231)</f>
        <v>0</v>
      </c>
      <c r="P229" s="32">
        <f t="shared" si="1309"/>
        <v>0</v>
      </c>
      <c r="Q229" s="32">
        <f>SUM(Q230:Q231)</f>
        <v>0</v>
      </c>
      <c r="R229" s="32">
        <f>SUM(R230:R231)</f>
        <v>0</v>
      </c>
      <c r="S229" s="32">
        <f>SUM(S230:S231)</f>
        <v>0</v>
      </c>
      <c r="T229" s="32">
        <f t="shared" si="1310"/>
        <v>0</v>
      </c>
      <c r="U229" s="32">
        <f>SUM(U230:U231)</f>
        <v>0</v>
      </c>
      <c r="V229" s="32">
        <f>SUM(V230:V231)</f>
        <v>0</v>
      </c>
      <c r="W229" s="32">
        <f>SUM(W230:W231)</f>
        <v>0</v>
      </c>
      <c r="X229" s="32">
        <f t="shared" si="1311"/>
        <v>0</v>
      </c>
      <c r="Y229" s="32">
        <f>SUM(Y230:Y231)</f>
        <v>0</v>
      </c>
      <c r="Z229" s="32">
        <f>SUM(Z230:Z231)</f>
        <v>0</v>
      </c>
      <c r="AA229" s="32">
        <f>SUM(AA230:AA231)</f>
        <v>0</v>
      </c>
      <c r="AB229" s="32">
        <f t="shared" si="1312"/>
        <v>0</v>
      </c>
      <c r="AC229" s="32">
        <f>SUM(AC230:AC231)</f>
        <v>0</v>
      </c>
      <c r="AD229" s="32">
        <f>SUM(AD230:AD231)</f>
        <v>0</v>
      </c>
      <c r="AE229" s="32">
        <f>SUM(AE230:AE231)</f>
        <v>0</v>
      </c>
      <c r="AF229" s="32">
        <f t="shared" si="1313"/>
        <v>0</v>
      </c>
      <c r="AG229" s="32">
        <f>SUM(AG230:AG231)</f>
        <v>0</v>
      </c>
      <c r="AH229" s="32">
        <f>SUM(AH230:AH231)</f>
        <v>0</v>
      </c>
      <c r="AI229" s="32">
        <f>SUM(AI230:AI231)</f>
        <v>0</v>
      </c>
      <c r="AJ229" s="32">
        <f t="shared" si="1314"/>
        <v>0</v>
      </c>
      <c r="AK229" s="32">
        <f>SUM(AK230:AK231)</f>
        <v>0</v>
      </c>
      <c r="AL229" s="32">
        <f>SUM(AL230:AL231)</f>
        <v>0</v>
      </c>
      <c r="AM229" s="32">
        <f>SUM(AM230:AM231)</f>
        <v>0</v>
      </c>
      <c r="AN229" s="32">
        <f t="shared" si="1315"/>
        <v>0</v>
      </c>
      <c r="AO229" s="32">
        <f>SUM(AO230:AO231)</f>
        <v>0</v>
      </c>
      <c r="AP229" s="32">
        <f>SUM(AP230:AP231)</f>
        <v>0</v>
      </c>
      <c r="AQ229" s="32">
        <f>SUM(AQ230:AQ231)</f>
        <v>0</v>
      </c>
      <c r="AR229" s="32">
        <f t="shared" si="1316"/>
        <v>0</v>
      </c>
      <c r="AS229" s="32">
        <f>SUM(AS230:AS231)</f>
        <v>0</v>
      </c>
      <c r="AT229" s="32">
        <f>SUM(AT230:AT231)</f>
        <v>0</v>
      </c>
      <c r="AU229" s="32">
        <f>SUM(AU230:AU231)</f>
        <v>0</v>
      </c>
      <c r="AV229" s="32">
        <f t="shared" si="1317"/>
        <v>0</v>
      </c>
      <c r="AW229" s="32">
        <f>SUM(AW230:AW231)</f>
        <v>0</v>
      </c>
      <c r="AX229" s="32">
        <f>SUM(AX230:AX231)</f>
        <v>0</v>
      </c>
      <c r="AY229" s="32">
        <f>SUM(AY230:AY231)</f>
        <v>0</v>
      </c>
      <c r="AZ229" s="32">
        <f t="shared" si="1318"/>
        <v>0</v>
      </c>
      <c r="BA229" s="32">
        <f>SUM(BA230:BA231)</f>
        <v>0</v>
      </c>
      <c r="BB229" s="32">
        <f>SUM(BB230:BB231)</f>
        <v>0</v>
      </c>
      <c r="BC229" s="32">
        <f>SUM(BC230:BC231)</f>
        <v>0</v>
      </c>
      <c r="BD229" s="32">
        <f t="shared" si="1319"/>
        <v>0</v>
      </c>
      <c r="BE229" s="32">
        <f>SUM(BE230:BE231)</f>
        <v>0</v>
      </c>
      <c r="BF229" s="32">
        <f>SUM(BF230:BF231)</f>
        <v>0</v>
      </c>
      <c r="BG229" s="32">
        <f>SUM(BG230:BG231)</f>
        <v>0</v>
      </c>
      <c r="BH229" s="32">
        <f t="shared" si="1320"/>
        <v>0</v>
      </c>
      <c r="BI229" s="32">
        <f>SUM(BI230:BI231)</f>
        <v>0</v>
      </c>
      <c r="BJ229" s="32">
        <f>SUM(BJ230:BJ231)</f>
        <v>0</v>
      </c>
      <c r="BK229" s="32">
        <f>SUM(BK230:BK231)</f>
        <v>0</v>
      </c>
      <c r="BL229" s="32">
        <f t="shared" si="1321"/>
        <v>0</v>
      </c>
      <c r="BM229" s="32">
        <f>SUM(BM230:BM231)</f>
        <v>0</v>
      </c>
      <c r="BN229" s="32">
        <f>SUM(BN230:BN231)</f>
        <v>0</v>
      </c>
      <c r="BO229" s="32">
        <f>SUM(BO230:BO231)</f>
        <v>0</v>
      </c>
      <c r="BP229" s="32">
        <f t="shared" si="1322"/>
        <v>0</v>
      </c>
      <c r="BQ229" s="32">
        <f>SUM(BQ230:BQ231)</f>
        <v>0</v>
      </c>
      <c r="BR229" s="32">
        <f>SUM(BR230:BR231)</f>
        <v>0</v>
      </c>
      <c r="BS229" s="32">
        <f>SUM(BS230:BS231)</f>
        <v>0</v>
      </c>
    </row>
    <row r="230" spans="1:71" s="3" customFormat="1" x14ac:dyDescent="0.2">
      <c r="A230" s="36"/>
      <c r="B230" s="37"/>
      <c r="C230" s="38" t="s">
        <v>190</v>
      </c>
      <c r="D230" s="32">
        <f>SUM(E230:G230)</f>
        <v>0</v>
      </c>
      <c r="E230" s="32">
        <v>0</v>
      </c>
      <c r="F230" s="61">
        <v>0</v>
      </c>
      <c r="G230" s="61">
        <v>0</v>
      </c>
      <c r="H230" s="32">
        <f>SUM(I230:K230)</f>
        <v>0</v>
      </c>
      <c r="I230" s="32">
        <v>0</v>
      </c>
      <c r="J230" s="61">
        <v>0</v>
      </c>
      <c r="K230" s="61">
        <v>0</v>
      </c>
      <c r="L230" s="32">
        <f>SUM(M230:O230)</f>
        <v>0</v>
      </c>
      <c r="M230" s="32">
        <v>0</v>
      </c>
      <c r="N230" s="61">
        <v>0</v>
      </c>
      <c r="O230" s="61">
        <v>0</v>
      </c>
      <c r="P230" s="32">
        <f>SUM(Q230:S230)</f>
        <v>0</v>
      </c>
      <c r="Q230" s="32">
        <f t="shared" ref="Q230:S232" si="1323">+E230+I230+M230</f>
        <v>0</v>
      </c>
      <c r="R230" s="32">
        <f t="shared" si="1323"/>
        <v>0</v>
      </c>
      <c r="S230" s="32">
        <f t="shared" si="1323"/>
        <v>0</v>
      </c>
      <c r="T230" s="32">
        <f>SUM(U230:W230)</f>
        <v>0</v>
      </c>
      <c r="U230" s="32">
        <v>0</v>
      </c>
      <c r="V230" s="61">
        <v>0</v>
      </c>
      <c r="W230" s="61">
        <v>0</v>
      </c>
      <c r="X230" s="32">
        <f>SUM(Y230:AA230)</f>
        <v>0</v>
      </c>
      <c r="Y230" s="32">
        <v>0</v>
      </c>
      <c r="Z230" s="61">
        <v>0</v>
      </c>
      <c r="AA230" s="61">
        <v>0</v>
      </c>
      <c r="AB230" s="32">
        <f>SUM(AC230:AE230)</f>
        <v>0</v>
      </c>
      <c r="AC230" s="32">
        <v>0</v>
      </c>
      <c r="AD230" s="61">
        <v>0</v>
      </c>
      <c r="AE230" s="61">
        <v>0</v>
      </c>
      <c r="AF230" s="32">
        <f>SUM(AG230:AI230)</f>
        <v>0</v>
      </c>
      <c r="AG230" s="32">
        <f t="shared" ref="AG230:AI232" si="1324">+U230+Y230+AC230</f>
        <v>0</v>
      </c>
      <c r="AH230" s="32">
        <f t="shared" si="1324"/>
        <v>0</v>
      </c>
      <c r="AI230" s="32">
        <f t="shared" si="1324"/>
        <v>0</v>
      </c>
      <c r="AJ230" s="32">
        <f>SUM(AK230:AM230)</f>
        <v>0</v>
      </c>
      <c r="AK230" s="32">
        <v>0</v>
      </c>
      <c r="AL230" s="61">
        <v>0</v>
      </c>
      <c r="AM230" s="61">
        <v>0</v>
      </c>
      <c r="AN230" s="32">
        <f>SUM(AO230:AQ230)</f>
        <v>0</v>
      </c>
      <c r="AO230" s="32">
        <v>0</v>
      </c>
      <c r="AP230" s="61">
        <v>0</v>
      </c>
      <c r="AQ230" s="61">
        <v>0</v>
      </c>
      <c r="AR230" s="32">
        <f>SUM(AS230:AU230)</f>
        <v>0</v>
      </c>
      <c r="AS230" s="32">
        <v>0</v>
      </c>
      <c r="AT230" s="61">
        <v>0</v>
      </c>
      <c r="AU230" s="61">
        <v>0</v>
      </c>
      <c r="AV230" s="32">
        <f>SUM(AW230:AY230)</f>
        <v>0</v>
      </c>
      <c r="AW230" s="32">
        <f t="shared" ref="AW230:AY232" si="1325">+AK230+AO230+AS230</f>
        <v>0</v>
      </c>
      <c r="AX230" s="32">
        <f t="shared" si="1325"/>
        <v>0</v>
      </c>
      <c r="AY230" s="32">
        <f t="shared" si="1325"/>
        <v>0</v>
      </c>
      <c r="AZ230" s="32">
        <f>SUM(BA230:BC230)</f>
        <v>0</v>
      </c>
      <c r="BA230" s="32">
        <v>0</v>
      </c>
      <c r="BB230" s="61">
        <v>0</v>
      </c>
      <c r="BC230" s="61">
        <v>0</v>
      </c>
      <c r="BD230" s="32">
        <f>SUM(BE230:BG230)</f>
        <v>0</v>
      </c>
      <c r="BE230" s="32">
        <v>0</v>
      </c>
      <c r="BF230" s="61">
        <v>0</v>
      </c>
      <c r="BG230" s="61">
        <v>0</v>
      </c>
      <c r="BH230" s="32">
        <f>SUM(BI230:BK230)</f>
        <v>0</v>
      </c>
      <c r="BI230" s="32">
        <v>0</v>
      </c>
      <c r="BJ230" s="61">
        <v>0</v>
      </c>
      <c r="BK230" s="61">
        <v>0</v>
      </c>
      <c r="BL230" s="32">
        <f>SUM(BM230:BO230)</f>
        <v>0</v>
      </c>
      <c r="BM230" s="32">
        <f t="shared" ref="BM230:BO232" si="1326">+BA230+BE230+BI230</f>
        <v>0</v>
      </c>
      <c r="BN230" s="32">
        <f t="shared" si="1326"/>
        <v>0</v>
      </c>
      <c r="BO230" s="32">
        <f t="shared" si="1326"/>
        <v>0</v>
      </c>
      <c r="BP230" s="32">
        <f>SUM(BQ230:BS230)</f>
        <v>0</v>
      </c>
      <c r="BQ230" s="32">
        <f t="shared" ref="BQ230:BS232" si="1327">+Q230+AG230+AW230+BM230</f>
        <v>0</v>
      </c>
      <c r="BR230" s="32">
        <f t="shared" si="1327"/>
        <v>0</v>
      </c>
      <c r="BS230" s="32">
        <f t="shared" si="1327"/>
        <v>0</v>
      </c>
    </row>
    <row r="231" spans="1:71" s="3" customFormat="1" x14ac:dyDescent="0.2">
      <c r="A231" s="36"/>
      <c r="B231" s="37"/>
      <c r="C231" s="38" t="s">
        <v>191</v>
      </c>
      <c r="D231" s="32">
        <f>SUM(E231:G231)</f>
        <v>0</v>
      </c>
      <c r="E231" s="32">
        <v>0</v>
      </c>
      <c r="F231" s="61">
        <v>0</v>
      </c>
      <c r="G231" s="61">
        <v>0</v>
      </c>
      <c r="H231" s="32">
        <f>SUM(I231:K231)</f>
        <v>0</v>
      </c>
      <c r="I231" s="32">
        <v>0</v>
      </c>
      <c r="J231" s="61">
        <v>0</v>
      </c>
      <c r="K231" s="61">
        <v>0</v>
      </c>
      <c r="L231" s="32">
        <f>SUM(M231:O231)</f>
        <v>0</v>
      </c>
      <c r="M231" s="32">
        <v>0</v>
      </c>
      <c r="N231" s="61">
        <v>0</v>
      </c>
      <c r="O231" s="61">
        <v>0</v>
      </c>
      <c r="P231" s="32">
        <f>SUM(Q231:S231)</f>
        <v>0</v>
      </c>
      <c r="Q231" s="32">
        <f t="shared" si="1323"/>
        <v>0</v>
      </c>
      <c r="R231" s="32">
        <f t="shared" si="1323"/>
        <v>0</v>
      </c>
      <c r="S231" s="32">
        <f t="shared" si="1323"/>
        <v>0</v>
      </c>
      <c r="T231" s="32">
        <f>SUM(U231:W231)</f>
        <v>0</v>
      </c>
      <c r="U231" s="32">
        <v>0</v>
      </c>
      <c r="V231" s="61">
        <v>0</v>
      </c>
      <c r="W231" s="61">
        <v>0</v>
      </c>
      <c r="X231" s="32">
        <f>SUM(Y231:AA231)</f>
        <v>0</v>
      </c>
      <c r="Y231" s="32">
        <v>0</v>
      </c>
      <c r="Z231" s="61">
        <v>0</v>
      </c>
      <c r="AA231" s="61">
        <v>0</v>
      </c>
      <c r="AB231" s="32">
        <f>SUM(AC231:AE231)</f>
        <v>0</v>
      </c>
      <c r="AC231" s="32">
        <v>0</v>
      </c>
      <c r="AD231" s="61">
        <v>0</v>
      </c>
      <c r="AE231" s="61">
        <v>0</v>
      </c>
      <c r="AF231" s="32">
        <f>SUM(AG231:AI231)</f>
        <v>0</v>
      </c>
      <c r="AG231" s="32">
        <f t="shared" si="1324"/>
        <v>0</v>
      </c>
      <c r="AH231" s="32">
        <f t="shared" si="1324"/>
        <v>0</v>
      </c>
      <c r="AI231" s="32">
        <f t="shared" si="1324"/>
        <v>0</v>
      </c>
      <c r="AJ231" s="32">
        <f>SUM(AK231:AM231)</f>
        <v>0</v>
      </c>
      <c r="AK231" s="32">
        <v>0</v>
      </c>
      <c r="AL231" s="61">
        <v>0</v>
      </c>
      <c r="AM231" s="61">
        <v>0</v>
      </c>
      <c r="AN231" s="32">
        <f>SUM(AO231:AQ231)</f>
        <v>0</v>
      </c>
      <c r="AO231" s="32">
        <v>0</v>
      </c>
      <c r="AP231" s="61">
        <v>0</v>
      </c>
      <c r="AQ231" s="61">
        <v>0</v>
      </c>
      <c r="AR231" s="32">
        <f>SUM(AS231:AU231)</f>
        <v>0</v>
      </c>
      <c r="AS231" s="32">
        <v>0</v>
      </c>
      <c r="AT231" s="61">
        <v>0</v>
      </c>
      <c r="AU231" s="61">
        <v>0</v>
      </c>
      <c r="AV231" s="32">
        <f>SUM(AW231:AY231)</f>
        <v>0</v>
      </c>
      <c r="AW231" s="32">
        <f t="shared" si="1325"/>
        <v>0</v>
      </c>
      <c r="AX231" s="32">
        <f t="shared" si="1325"/>
        <v>0</v>
      </c>
      <c r="AY231" s="32">
        <f t="shared" si="1325"/>
        <v>0</v>
      </c>
      <c r="AZ231" s="32">
        <f>SUM(BA231:BC231)</f>
        <v>0</v>
      </c>
      <c r="BA231" s="32">
        <v>0</v>
      </c>
      <c r="BB231" s="61">
        <v>0</v>
      </c>
      <c r="BC231" s="61">
        <v>0</v>
      </c>
      <c r="BD231" s="32">
        <f>SUM(BE231:BG231)</f>
        <v>0</v>
      </c>
      <c r="BE231" s="32">
        <v>0</v>
      </c>
      <c r="BF231" s="61">
        <v>0</v>
      </c>
      <c r="BG231" s="61">
        <v>0</v>
      </c>
      <c r="BH231" s="32">
        <f>SUM(BI231:BK231)</f>
        <v>0</v>
      </c>
      <c r="BI231" s="32">
        <v>0</v>
      </c>
      <c r="BJ231" s="61">
        <v>0</v>
      </c>
      <c r="BK231" s="61">
        <v>0</v>
      </c>
      <c r="BL231" s="32">
        <f>SUM(BM231:BO231)</f>
        <v>0</v>
      </c>
      <c r="BM231" s="32">
        <f t="shared" si="1326"/>
        <v>0</v>
      </c>
      <c r="BN231" s="32">
        <f t="shared" si="1326"/>
        <v>0</v>
      </c>
      <c r="BO231" s="32">
        <f t="shared" si="1326"/>
        <v>0</v>
      </c>
      <c r="BP231" s="32">
        <f>SUM(BQ231:BS231)</f>
        <v>0</v>
      </c>
      <c r="BQ231" s="32">
        <f t="shared" si="1327"/>
        <v>0</v>
      </c>
      <c r="BR231" s="32">
        <f t="shared" si="1327"/>
        <v>0</v>
      </c>
      <c r="BS231" s="32">
        <f t="shared" si="1327"/>
        <v>0</v>
      </c>
    </row>
    <row r="232" spans="1:71" s="3" customFormat="1" x14ac:dyDescent="0.2">
      <c r="A232" s="36"/>
      <c r="B232" s="37"/>
      <c r="C232" s="35" t="s">
        <v>192</v>
      </c>
      <c r="D232" s="32">
        <f>SUM(E232:G232)</f>
        <v>0</v>
      </c>
      <c r="E232" s="32">
        <v>0</v>
      </c>
      <c r="F232" s="61">
        <v>0</v>
      </c>
      <c r="G232" s="61">
        <v>0</v>
      </c>
      <c r="H232" s="32">
        <f>SUM(I232:K232)</f>
        <v>0</v>
      </c>
      <c r="I232" s="32">
        <v>0</v>
      </c>
      <c r="J232" s="61">
        <v>0</v>
      </c>
      <c r="K232" s="61">
        <v>0</v>
      </c>
      <c r="L232" s="32">
        <f>SUM(M232:O232)</f>
        <v>0</v>
      </c>
      <c r="M232" s="32">
        <v>0</v>
      </c>
      <c r="N232" s="61">
        <v>0</v>
      </c>
      <c r="O232" s="61">
        <v>0</v>
      </c>
      <c r="P232" s="32">
        <f>SUM(Q232:S232)</f>
        <v>0</v>
      </c>
      <c r="Q232" s="32">
        <f t="shared" si="1323"/>
        <v>0</v>
      </c>
      <c r="R232" s="32">
        <f t="shared" si="1323"/>
        <v>0</v>
      </c>
      <c r="S232" s="32">
        <f t="shared" si="1323"/>
        <v>0</v>
      </c>
      <c r="T232" s="32">
        <f>SUM(U232:W232)</f>
        <v>0</v>
      </c>
      <c r="U232" s="32">
        <v>0</v>
      </c>
      <c r="V232" s="61">
        <v>0</v>
      </c>
      <c r="W232" s="61">
        <v>0</v>
      </c>
      <c r="X232" s="32">
        <f>SUM(Y232:AA232)</f>
        <v>0</v>
      </c>
      <c r="Y232" s="32">
        <v>0</v>
      </c>
      <c r="Z232" s="61">
        <v>0</v>
      </c>
      <c r="AA232" s="61">
        <v>0</v>
      </c>
      <c r="AB232" s="32">
        <f>SUM(AC232:AE232)</f>
        <v>0</v>
      </c>
      <c r="AC232" s="32">
        <v>0</v>
      </c>
      <c r="AD232" s="61">
        <v>0</v>
      </c>
      <c r="AE232" s="61">
        <v>0</v>
      </c>
      <c r="AF232" s="32">
        <f>SUM(AG232:AI232)</f>
        <v>0</v>
      </c>
      <c r="AG232" s="32">
        <f t="shared" si="1324"/>
        <v>0</v>
      </c>
      <c r="AH232" s="32">
        <f t="shared" si="1324"/>
        <v>0</v>
      </c>
      <c r="AI232" s="32">
        <f t="shared" si="1324"/>
        <v>0</v>
      </c>
      <c r="AJ232" s="32">
        <f>SUM(AK232:AM232)</f>
        <v>0</v>
      </c>
      <c r="AK232" s="32">
        <v>0</v>
      </c>
      <c r="AL232" s="61">
        <v>0</v>
      </c>
      <c r="AM232" s="61">
        <v>0</v>
      </c>
      <c r="AN232" s="32">
        <f>SUM(AO232:AQ232)</f>
        <v>0</v>
      </c>
      <c r="AO232" s="32">
        <v>0</v>
      </c>
      <c r="AP232" s="61">
        <v>0</v>
      </c>
      <c r="AQ232" s="61">
        <v>0</v>
      </c>
      <c r="AR232" s="32">
        <f>SUM(AS232:AU232)</f>
        <v>0</v>
      </c>
      <c r="AS232" s="32">
        <v>0</v>
      </c>
      <c r="AT232" s="61">
        <v>0</v>
      </c>
      <c r="AU232" s="61">
        <v>0</v>
      </c>
      <c r="AV232" s="32">
        <f>SUM(AW232:AY232)</f>
        <v>0</v>
      </c>
      <c r="AW232" s="32">
        <f t="shared" si="1325"/>
        <v>0</v>
      </c>
      <c r="AX232" s="32">
        <f t="shared" si="1325"/>
        <v>0</v>
      </c>
      <c r="AY232" s="32">
        <f t="shared" si="1325"/>
        <v>0</v>
      </c>
      <c r="AZ232" s="32">
        <f>SUM(BA232:BC232)</f>
        <v>0</v>
      </c>
      <c r="BA232" s="32">
        <v>0</v>
      </c>
      <c r="BB232" s="61">
        <v>0</v>
      </c>
      <c r="BC232" s="61">
        <v>0</v>
      </c>
      <c r="BD232" s="32">
        <f>SUM(BE232:BG232)</f>
        <v>0</v>
      </c>
      <c r="BE232" s="32">
        <v>0</v>
      </c>
      <c r="BF232" s="61">
        <v>0</v>
      </c>
      <c r="BG232" s="61">
        <v>0</v>
      </c>
      <c r="BH232" s="32">
        <f>SUM(BI232:BK232)</f>
        <v>0</v>
      </c>
      <c r="BI232" s="32">
        <v>0</v>
      </c>
      <c r="BJ232" s="61">
        <v>0</v>
      </c>
      <c r="BK232" s="61">
        <v>0</v>
      </c>
      <c r="BL232" s="32">
        <f>SUM(BM232:BO232)</f>
        <v>0</v>
      </c>
      <c r="BM232" s="32">
        <f t="shared" si="1326"/>
        <v>0</v>
      </c>
      <c r="BN232" s="32">
        <f t="shared" si="1326"/>
        <v>0</v>
      </c>
      <c r="BO232" s="32">
        <f t="shared" si="1326"/>
        <v>0</v>
      </c>
      <c r="BP232" s="32">
        <f>SUM(BQ232:BS232)</f>
        <v>0</v>
      </c>
      <c r="BQ232" s="32">
        <f t="shared" si="1327"/>
        <v>0</v>
      </c>
      <c r="BR232" s="32">
        <f t="shared" si="1327"/>
        <v>0</v>
      </c>
      <c r="BS232" s="32">
        <f t="shared" si="1327"/>
        <v>0</v>
      </c>
    </row>
    <row r="233" spans="1:71" s="3" customFormat="1" x14ac:dyDescent="0.2">
      <c r="A233" s="36"/>
      <c r="B233" s="37"/>
      <c r="C233" s="35" t="s">
        <v>193</v>
      </c>
      <c r="D233" s="32">
        <f t="shared" si="1306"/>
        <v>6237</v>
      </c>
      <c r="E233" s="32">
        <f>SUM(E234:E236)</f>
        <v>2459</v>
      </c>
      <c r="F233" s="32">
        <f t="shared" ref="F233:G233" si="1328">SUM(F234:F236)</f>
        <v>3778</v>
      </c>
      <c r="G233" s="32">
        <f t="shared" si="1328"/>
        <v>0</v>
      </c>
      <c r="H233" s="32">
        <f t="shared" si="1307"/>
        <v>4282</v>
      </c>
      <c r="I233" s="32">
        <f t="shared" ref="I233:K233" si="1329">SUM(I234:I236)</f>
        <v>1887</v>
      </c>
      <c r="J233" s="32">
        <f t="shared" si="1329"/>
        <v>2395</v>
      </c>
      <c r="K233" s="32">
        <f t="shared" si="1329"/>
        <v>0</v>
      </c>
      <c r="L233" s="32">
        <f t="shared" si="1308"/>
        <v>5727</v>
      </c>
      <c r="M233" s="32">
        <f t="shared" ref="M233:O233" si="1330">SUM(M234:M236)</f>
        <v>2787</v>
      </c>
      <c r="N233" s="32">
        <f t="shared" si="1330"/>
        <v>2940</v>
      </c>
      <c r="O233" s="32">
        <f t="shared" si="1330"/>
        <v>0</v>
      </c>
      <c r="P233" s="32">
        <f t="shared" ref="P233:P239" si="1331">SUM(Q233:S233)</f>
        <v>16246</v>
      </c>
      <c r="Q233" s="32">
        <f t="shared" ref="Q233:S233" si="1332">SUM(Q234:Q236)</f>
        <v>7133</v>
      </c>
      <c r="R233" s="32">
        <f t="shared" si="1332"/>
        <v>9113</v>
      </c>
      <c r="S233" s="32">
        <f t="shared" si="1332"/>
        <v>0</v>
      </c>
      <c r="T233" s="32">
        <f t="shared" si="1310"/>
        <v>6825</v>
      </c>
      <c r="U233" s="32">
        <f t="shared" ref="U233:W233" si="1333">SUM(U234:U236)</f>
        <v>3231</v>
      </c>
      <c r="V233" s="32">
        <f t="shared" si="1333"/>
        <v>3594</v>
      </c>
      <c r="W233" s="32">
        <f t="shared" si="1333"/>
        <v>0</v>
      </c>
      <c r="X233" s="32">
        <f t="shared" si="1311"/>
        <v>6262</v>
      </c>
      <c r="Y233" s="32">
        <f t="shared" ref="Y233:AA233" si="1334">SUM(Y234:Y236)</f>
        <v>3067</v>
      </c>
      <c r="Z233" s="32">
        <f t="shared" si="1334"/>
        <v>3195</v>
      </c>
      <c r="AA233" s="32">
        <f t="shared" si="1334"/>
        <v>0</v>
      </c>
      <c r="AB233" s="32">
        <f t="shared" si="1312"/>
        <v>7568</v>
      </c>
      <c r="AC233" s="32">
        <f t="shared" ref="AC233:AE233" si="1335">SUM(AC234:AC236)</f>
        <v>3480</v>
      </c>
      <c r="AD233" s="32">
        <f t="shared" si="1335"/>
        <v>4088</v>
      </c>
      <c r="AE233" s="32">
        <f t="shared" si="1335"/>
        <v>0</v>
      </c>
      <c r="AF233" s="32">
        <f t="shared" ref="AF233:AF240" si="1336">SUM(AG233:AI233)</f>
        <v>20655</v>
      </c>
      <c r="AG233" s="32">
        <f t="shared" ref="AG233:BO233" si="1337">SUM(AG234:AG236)</f>
        <v>9778</v>
      </c>
      <c r="AH233" s="32">
        <f t="shared" si="1337"/>
        <v>10877</v>
      </c>
      <c r="AI233" s="32">
        <f t="shared" si="1337"/>
        <v>0</v>
      </c>
      <c r="AJ233" s="32">
        <f t="shared" si="1314"/>
        <v>8877</v>
      </c>
      <c r="AK233" s="32">
        <f t="shared" ref="AK233:AM233" si="1338">SUM(AK234:AK236)</f>
        <v>3947</v>
      </c>
      <c r="AL233" s="32">
        <f t="shared" si="1338"/>
        <v>4930</v>
      </c>
      <c r="AM233" s="32">
        <f t="shared" si="1338"/>
        <v>0</v>
      </c>
      <c r="AN233" s="32">
        <f t="shared" si="1315"/>
        <v>5948</v>
      </c>
      <c r="AO233" s="32">
        <f t="shared" ref="AO233:AQ233" si="1339">SUM(AO234:AO236)</f>
        <v>2771</v>
      </c>
      <c r="AP233" s="32">
        <f t="shared" si="1339"/>
        <v>3177</v>
      </c>
      <c r="AQ233" s="32">
        <f t="shared" si="1339"/>
        <v>0</v>
      </c>
      <c r="AR233" s="32">
        <f t="shared" si="1316"/>
        <v>3384</v>
      </c>
      <c r="AS233" s="32">
        <f t="shared" ref="AS233:AU233" si="1340">SUM(AS234:AS236)</f>
        <v>1612</v>
      </c>
      <c r="AT233" s="32">
        <f t="shared" si="1340"/>
        <v>1772</v>
      </c>
      <c r="AU233" s="32">
        <f t="shared" si="1340"/>
        <v>0</v>
      </c>
      <c r="AV233" s="32">
        <f t="shared" ref="AV233:AV240" si="1341">SUM(AW233:AY233)</f>
        <v>18209</v>
      </c>
      <c r="AW233" s="32">
        <f t="shared" si="1337"/>
        <v>8330</v>
      </c>
      <c r="AX233" s="32">
        <f t="shared" si="1337"/>
        <v>9879</v>
      </c>
      <c r="AY233" s="32">
        <f t="shared" si="1337"/>
        <v>0</v>
      </c>
      <c r="AZ233" s="32">
        <f t="shared" si="1318"/>
        <v>5547</v>
      </c>
      <c r="BA233" s="32">
        <f t="shared" ref="BA233:BC233" si="1342">SUM(BA234:BA236)</f>
        <v>3366</v>
      </c>
      <c r="BB233" s="32">
        <f t="shared" si="1342"/>
        <v>2181</v>
      </c>
      <c r="BC233" s="32">
        <f t="shared" si="1342"/>
        <v>0</v>
      </c>
      <c r="BD233" s="32">
        <f t="shared" si="1319"/>
        <v>6469</v>
      </c>
      <c r="BE233" s="32">
        <f t="shared" ref="BE233:BG233" si="1343">SUM(BE234:BE236)</f>
        <v>2505</v>
      </c>
      <c r="BF233" s="32">
        <f t="shared" si="1343"/>
        <v>3964</v>
      </c>
      <c r="BG233" s="32">
        <f t="shared" si="1343"/>
        <v>0</v>
      </c>
      <c r="BH233" s="32">
        <f t="shared" si="1320"/>
        <v>7627</v>
      </c>
      <c r="BI233" s="32">
        <f t="shared" ref="BI233:BK233" si="1344">SUM(BI234:BI236)</f>
        <v>4391</v>
      </c>
      <c r="BJ233" s="32">
        <f t="shared" si="1344"/>
        <v>3236</v>
      </c>
      <c r="BK233" s="32">
        <f t="shared" si="1344"/>
        <v>0</v>
      </c>
      <c r="BL233" s="32">
        <f t="shared" ref="BL233:BL240" si="1345">SUM(BM233:BO233)</f>
        <v>19643</v>
      </c>
      <c r="BM233" s="32">
        <f t="shared" si="1337"/>
        <v>10262</v>
      </c>
      <c r="BN233" s="32">
        <f t="shared" si="1337"/>
        <v>9381</v>
      </c>
      <c r="BO233" s="32">
        <f t="shared" si="1337"/>
        <v>0</v>
      </c>
      <c r="BP233" s="32">
        <f t="shared" ref="BP233" si="1346">SUM(BQ233:BS233)</f>
        <v>74753</v>
      </c>
      <c r="BQ233" s="32">
        <f t="shared" ref="BQ233:BS233" si="1347">SUM(BQ234:BQ236)</f>
        <v>35503</v>
      </c>
      <c r="BR233" s="32">
        <f t="shared" si="1347"/>
        <v>39250</v>
      </c>
      <c r="BS233" s="32">
        <f t="shared" si="1347"/>
        <v>0</v>
      </c>
    </row>
    <row r="234" spans="1:71" s="3" customFormat="1" x14ac:dyDescent="0.2">
      <c r="A234" s="36"/>
      <c r="B234" s="37"/>
      <c r="C234" s="38" t="s">
        <v>194</v>
      </c>
      <c r="D234" s="32">
        <f t="shared" ref="D234:D239" si="1348">SUM(E234:G234)</f>
        <v>4185</v>
      </c>
      <c r="E234" s="32">
        <v>1702</v>
      </c>
      <c r="F234" s="61">
        <v>2483</v>
      </c>
      <c r="G234" s="61">
        <v>0</v>
      </c>
      <c r="H234" s="32">
        <f t="shared" ref="H234:H239" si="1349">SUM(I234:K234)</f>
        <v>2799</v>
      </c>
      <c r="I234" s="32">
        <v>1186</v>
      </c>
      <c r="J234" s="61">
        <v>1613</v>
      </c>
      <c r="K234" s="61">
        <v>0</v>
      </c>
      <c r="L234" s="32">
        <f t="shared" ref="L234:L239" si="1350">SUM(M234:O234)</f>
        <v>3586</v>
      </c>
      <c r="M234" s="32">
        <v>1619</v>
      </c>
      <c r="N234" s="61">
        <v>1967</v>
      </c>
      <c r="O234" s="61">
        <v>0</v>
      </c>
      <c r="P234" s="32">
        <f t="shared" si="1331"/>
        <v>10570</v>
      </c>
      <c r="Q234" s="32">
        <f t="shared" ref="Q234:S239" si="1351">+E234+I234+M234</f>
        <v>4507</v>
      </c>
      <c r="R234" s="32">
        <f t="shared" si="1351"/>
        <v>6063</v>
      </c>
      <c r="S234" s="32">
        <f t="shared" si="1351"/>
        <v>0</v>
      </c>
      <c r="T234" s="32">
        <f t="shared" ref="T234:T239" si="1352">SUM(U234:W234)</f>
        <v>3560</v>
      </c>
      <c r="U234" s="32">
        <v>1536</v>
      </c>
      <c r="V234" s="61">
        <v>2024</v>
      </c>
      <c r="W234" s="61">
        <v>0</v>
      </c>
      <c r="X234" s="32">
        <f t="shared" ref="X234:X239" si="1353">SUM(Y234:AA234)</f>
        <v>1949</v>
      </c>
      <c r="Y234" s="32">
        <v>881</v>
      </c>
      <c r="Z234" s="61">
        <v>1068</v>
      </c>
      <c r="AA234" s="61">
        <v>0</v>
      </c>
      <c r="AB234" s="32">
        <f t="shared" ref="AB234:AB239" si="1354">SUM(AC234:AE234)</f>
        <v>2462</v>
      </c>
      <c r="AC234" s="32">
        <v>864</v>
      </c>
      <c r="AD234" s="61">
        <v>1598</v>
      </c>
      <c r="AE234" s="61">
        <v>0</v>
      </c>
      <c r="AF234" s="32">
        <f t="shared" si="1336"/>
        <v>7971</v>
      </c>
      <c r="AG234" s="32">
        <f t="shared" ref="AG234:AI239" si="1355">+U234+Y234+AC234</f>
        <v>3281</v>
      </c>
      <c r="AH234" s="32">
        <f t="shared" si="1355"/>
        <v>4690</v>
      </c>
      <c r="AI234" s="32">
        <f t="shared" si="1355"/>
        <v>0</v>
      </c>
      <c r="AJ234" s="32">
        <f t="shared" ref="AJ234:AJ239" si="1356">SUM(AK234:AM234)</f>
        <v>2416</v>
      </c>
      <c r="AK234" s="32">
        <v>852</v>
      </c>
      <c r="AL234" s="61">
        <v>1564</v>
      </c>
      <c r="AM234" s="61">
        <v>0</v>
      </c>
      <c r="AN234" s="32">
        <f t="shared" ref="AN234:AN239" si="1357">SUM(AO234:AQ234)</f>
        <v>3980</v>
      </c>
      <c r="AO234" s="32">
        <v>1845</v>
      </c>
      <c r="AP234" s="61">
        <v>2135</v>
      </c>
      <c r="AQ234" s="61">
        <v>0</v>
      </c>
      <c r="AR234" s="32">
        <f t="shared" ref="AR234:AR239" si="1358">SUM(AS234:AU234)</f>
        <v>366</v>
      </c>
      <c r="AS234" s="32">
        <v>168</v>
      </c>
      <c r="AT234" s="61">
        <v>198</v>
      </c>
      <c r="AU234" s="61">
        <v>0</v>
      </c>
      <c r="AV234" s="32">
        <f t="shared" si="1341"/>
        <v>6762</v>
      </c>
      <c r="AW234" s="32">
        <f t="shared" ref="AW234:AY239" si="1359">+AK234+AO234+AS234</f>
        <v>2865</v>
      </c>
      <c r="AX234" s="32">
        <f t="shared" si="1359"/>
        <v>3897</v>
      </c>
      <c r="AY234" s="32">
        <f t="shared" si="1359"/>
        <v>0</v>
      </c>
      <c r="AZ234" s="32">
        <f t="shared" ref="AZ234:AZ239" si="1360">SUM(BA234:BC234)</f>
        <v>1118</v>
      </c>
      <c r="BA234" s="32">
        <v>670</v>
      </c>
      <c r="BB234" s="61">
        <v>448</v>
      </c>
      <c r="BC234" s="61">
        <v>0</v>
      </c>
      <c r="BD234" s="32">
        <f t="shared" ref="BD234:BD239" si="1361">SUM(BE234:BG234)</f>
        <v>2098</v>
      </c>
      <c r="BE234" s="32">
        <v>782</v>
      </c>
      <c r="BF234" s="61">
        <v>1316</v>
      </c>
      <c r="BG234" s="61">
        <v>0</v>
      </c>
      <c r="BH234" s="32">
        <f t="shared" ref="BH234:BH239" si="1362">SUM(BI234:BK234)</f>
        <v>2964</v>
      </c>
      <c r="BI234" s="32">
        <v>1682</v>
      </c>
      <c r="BJ234" s="61">
        <v>1282</v>
      </c>
      <c r="BK234" s="61">
        <v>0</v>
      </c>
      <c r="BL234" s="32">
        <f t="shared" si="1345"/>
        <v>6180</v>
      </c>
      <c r="BM234" s="32">
        <f t="shared" ref="BM234:BO239" si="1363">+BA234+BE234+BI234</f>
        <v>3134</v>
      </c>
      <c r="BN234" s="32">
        <f t="shared" si="1363"/>
        <v>3046</v>
      </c>
      <c r="BO234" s="32">
        <f t="shared" si="1363"/>
        <v>0</v>
      </c>
      <c r="BP234" s="32">
        <f t="shared" ref="BP234:BP239" si="1364">SUM(BQ234:BS234)</f>
        <v>31483</v>
      </c>
      <c r="BQ234" s="32">
        <f t="shared" ref="BQ234:BS245" si="1365">+Q234+AG234+AW234+BM234</f>
        <v>13787</v>
      </c>
      <c r="BR234" s="32">
        <f t="shared" si="1365"/>
        <v>17696</v>
      </c>
      <c r="BS234" s="32">
        <f t="shared" si="1365"/>
        <v>0</v>
      </c>
    </row>
    <row r="235" spans="1:71" s="3" customFormat="1" x14ac:dyDescent="0.2">
      <c r="A235" s="36"/>
      <c r="B235" s="37"/>
      <c r="C235" s="38" t="s">
        <v>195</v>
      </c>
      <c r="D235" s="32">
        <f t="shared" si="1348"/>
        <v>2052</v>
      </c>
      <c r="E235" s="32">
        <v>757</v>
      </c>
      <c r="F235" s="61">
        <v>1295</v>
      </c>
      <c r="G235" s="61">
        <v>0</v>
      </c>
      <c r="H235" s="32">
        <f t="shared" si="1349"/>
        <v>1483</v>
      </c>
      <c r="I235" s="32">
        <v>701</v>
      </c>
      <c r="J235" s="61">
        <v>782</v>
      </c>
      <c r="K235" s="61">
        <v>0</v>
      </c>
      <c r="L235" s="32">
        <f t="shared" si="1350"/>
        <v>2141</v>
      </c>
      <c r="M235" s="32">
        <v>1168</v>
      </c>
      <c r="N235" s="61">
        <v>973</v>
      </c>
      <c r="O235" s="61">
        <v>0</v>
      </c>
      <c r="P235" s="32">
        <f t="shared" si="1331"/>
        <v>5676</v>
      </c>
      <c r="Q235" s="32">
        <f t="shared" si="1351"/>
        <v>2626</v>
      </c>
      <c r="R235" s="32">
        <f t="shared" si="1351"/>
        <v>3050</v>
      </c>
      <c r="S235" s="32">
        <f t="shared" si="1351"/>
        <v>0</v>
      </c>
      <c r="T235" s="32">
        <f t="shared" si="1352"/>
        <v>3265</v>
      </c>
      <c r="U235" s="32">
        <v>1695</v>
      </c>
      <c r="V235" s="61">
        <v>1570</v>
      </c>
      <c r="W235" s="61">
        <v>0</v>
      </c>
      <c r="X235" s="32">
        <f t="shared" si="1353"/>
        <v>4313</v>
      </c>
      <c r="Y235" s="32">
        <v>2186</v>
      </c>
      <c r="Z235" s="61">
        <v>2127</v>
      </c>
      <c r="AA235" s="61">
        <v>0</v>
      </c>
      <c r="AB235" s="32">
        <f t="shared" si="1354"/>
        <v>5106</v>
      </c>
      <c r="AC235" s="32">
        <v>2616</v>
      </c>
      <c r="AD235" s="61">
        <v>2490</v>
      </c>
      <c r="AE235" s="61">
        <v>0</v>
      </c>
      <c r="AF235" s="32">
        <f t="shared" si="1336"/>
        <v>12684</v>
      </c>
      <c r="AG235" s="32">
        <f t="shared" si="1355"/>
        <v>6497</v>
      </c>
      <c r="AH235" s="32">
        <f t="shared" si="1355"/>
        <v>6187</v>
      </c>
      <c r="AI235" s="32">
        <f t="shared" si="1355"/>
        <v>0</v>
      </c>
      <c r="AJ235" s="32">
        <f t="shared" si="1356"/>
        <v>6461</v>
      </c>
      <c r="AK235" s="32">
        <v>3095</v>
      </c>
      <c r="AL235" s="61">
        <v>3366</v>
      </c>
      <c r="AM235" s="61">
        <v>0</v>
      </c>
      <c r="AN235" s="32">
        <f t="shared" si="1357"/>
        <v>1968</v>
      </c>
      <c r="AO235" s="32">
        <v>926</v>
      </c>
      <c r="AP235" s="61">
        <v>1042</v>
      </c>
      <c r="AQ235" s="61">
        <v>0</v>
      </c>
      <c r="AR235" s="32">
        <f t="shared" si="1358"/>
        <v>3018</v>
      </c>
      <c r="AS235" s="32">
        <v>1444</v>
      </c>
      <c r="AT235" s="61">
        <v>1574</v>
      </c>
      <c r="AU235" s="61">
        <v>0</v>
      </c>
      <c r="AV235" s="32">
        <f t="shared" si="1341"/>
        <v>11447</v>
      </c>
      <c r="AW235" s="32">
        <f t="shared" si="1359"/>
        <v>5465</v>
      </c>
      <c r="AX235" s="32">
        <f t="shared" si="1359"/>
        <v>5982</v>
      </c>
      <c r="AY235" s="32">
        <f t="shared" si="1359"/>
        <v>0</v>
      </c>
      <c r="AZ235" s="32">
        <f t="shared" si="1360"/>
        <v>4429</v>
      </c>
      <c r="BA235" s="32">
        <v>2696</v>
      </c>
      <c r="BB235" s="61">
        <v>1733</v>
      </c>
      <c r="BC235" s="61">
        <v>0</v>
      </c>
      <c r="BD235" s="32">
        <f t="shared" si="1361"/>
        <v>4371</v>
      </c>
      <c r="BE235" s="32">
        <v>1723</v>
      </c>
      <c r="BF235" s="61">
        <v>2648</v>
      </c>
      <c r="BG235" s="61">
        <v>0</v>
      </c>
      <c r="BH235" s="32">
        <f t="shared" si="1362"/>
        <v>4663</v>
      </c>
      <c r="BI235" s="32">
        <v>2709</v>
      </c>
      <c r="BJ235" s="61">
        <v>1954</v>
      </c>
      <c r="BK235" s="61">
        <v>0</v>
      </c>
      <c r="BL235" s="32">
        <f t="shared" si="1345"/>
        <v>13463</v>
      </c>
      <c r="BM235" s="32">
        <f t="shared" si="1363"/>
        <v>7128</v>
      </c>
      <c r="BN235" s="32">
        <f t="shared" si="1363"/>
        <v>6335</v>
      </c>
      <c r="BO235" s="32">
        <f t="shared" si="1363"/>
        <v>0</v>
      </c>
      <c r="BP235" s="32">
        <f t="shared" si="1364"/>
        <v>43270</v>
      </c>
      <c r="BQ235" s="32">
        <f t="shared" si="1365"/>
        <v>21716</v>
      </c>
      <c r="BR235" s="32">
        <f t="shared" si="1365"/>
        <v>21554</v>
      </c>
      <c r="BS235" s="32">
        <f t="shared" si="1365"/>
        <v>0</v>
      </c>
    </row>
    <row r="236" spans="1:71" s="3" customFormat="1" x14ac:dyDescent="0.2">
      <c r="A236" s="36"/>
      <c r="B236" s="37"/>
      <c r="C236" s="38" t="s">
        <v>196</v>
      </c>
      <c r="D236" s="32">
        <f t="shared" si="1348"/>
        <v>0</v>
      </c>
      <c r="E236" s="32">
        <v>0</v>
      </c>
      <c r="F236" s="61">
        <v>0</v>
      </c>
      <c r="G236" s="61">
        <v>0</v>
      </c>
      <c r="H236" s="32">
        <f t="shared" si="1349"/>
        <v>0</v>
      </c>
      <c r="I236" s="32">
        <v>0</v>
      </c>
      <c r="J236" s="61">
        <v>0</v>
      </c>
      <c r="K236" s="61">
        <v>0</v>
      </c>
      <c r="L236" s="32">
        <f t="shared" si="1350"/>
        <v>0</v>
      </c>
      <c r="M236" s="32">
        <v>0</v>
      </c>
      <c r="N236" s="61">
        <v>0</v>
      </c>
      <c r="O236" s="61">
        <v>0</v>
      </c>
      <c r="P236" s="32">
        <f t="shared" si="1331"/>
        <v>0</v>
      </c>
      <c r="Q236" s="32">
        <f t="shared" si="1351"/>
        <v>0</v>
      </c>
      <c r="R236" s="32">
        <f t="shared" si="1351"/>
        <v>0</v>
      </c>
      <c r="S236" s="32">
        <f t="shared" si="1351"/>
        <v>0</v>
      </c>
      <c r="T236" s="32">
        <f t="shared" si="1352"/>
        <v>0</v>
      </c>
      <c r="U236" s="32">
        <v>0</v>
      </c>
      <c r="V236" s="61">
        <v>0</v>
      </c>
      <c r="W236" s="61">
        <v>0</v>
      </c>
      <c r="X236" s="32">
        <f t="shared" si="1353"/>
        <v>0</v>
      </c>
      <c r="Y236" s="32">
        <v>0</v>
      </c>
      <c r="Z236" s="61">
        <v>0</v>
      </c>
      <c r="AA236" s="61">
        <v>0</v>
      </c>
      <c r="AB236" s="32">
        <f t="shared" si="1354"/>
        <v>0</v>
      </c>
      <c r="AC236" s="32">
        <v>0</v>
      </c>
      <c r="AD236" s="61">
        <v>0</v>
      </c>
      <c r="AE236" s="61">
        <v>0</v>
      </c>
      <c r="AF236" s="32">
        <f t="shared" si="1336"/>
        <v>0</v>
      </c>
      <c r="AG236" s="32">
        <f t="shared" si="1355"/>
        <v>0</v>
      </c>
      <c r="AH236" s="32">
        <f t="shared" si="1355"/>
        <v>0</v>
      </c>
      <c r="AI236" s="32">
        <f t="shared" si="1355"/>
        <v>0</v>
      </c>
      <c r="AJ236" s="32">
        <f t="shared" si="1356"/>
        <v>0</v>
      </c>
      <c r="AK236" s="32">
        <v>0</v>
      </c>
      <c r="AL236" s="61">
        <v>0</v>
      </c>
      <c r="AM236" s="61">
        <v>0</v>
      </c>
      <c r="AN236" s="32">
        <f t="shared" si="1357"/>
        <v>0</v>
      </c>
      <c r="AO236" s="32">
        <v>0</v>
      </c>
      <c r="AP236" s="61">
        <v>0</v>
      </c>
      <c r="AQ236" s="61">
        <v>0</v>
      </c>
      <c r="AR236" s="32">
        <f t="shared" si="1358"/>
        <v>0</v>
      </c>
      <c r="AS236" s="32">
        <v>0</v>
      </c>
      <c r="AT236" s="61">
        <v>0</v>
      </c>
      <c r="AU236" s="61">
        <v>0</v>
      </c>
      <c r="AV236" s="32">
        <f t="shared" si="1341"/>
        <v>0</v>
      </c>
      <c r="AW236" s="32">
        <f t="shared" si="1359"/>
        <v>0</v>
      </c>
      <c r="AX236" s="32">
        <f t="shared" si="1359"/>
        <v>0</v>
      </c>
      <c r="AY236" s="32">
        <f t="shared" si="1359"/>
        <v>0</v>
      </c>
      <c r="AZ236" s="32">
        <f t="shared" si="1360"/>
        <v>0</v>
      </c>
      <c r="BA236" s="32">
        <v>0</v>
      </c>
      <c r="BB236" s="61">
        <v>0</v>
      </c>
      <c r="BC236" s="61">
        <v>0</v>
      </c>
      <c r="BD236" s="32">
        <f t="shared" si="1361"/>
        <v>0</v>
      </c>
      <c r="BE236" s="32">
        <v>0</v>
      </c>
      <c r="BF236" s="61">
        <v>0</v>
      </c>
      <c r="BG236" s="61">
        <v>0</v>
      </c>
      <c r="BH236" s="32">
        <f t="shared" si="1362"/>
        <v>0</v>
      </c>
      <c r="BI236" s="32">
        <v>0</v>
      </c>
      <c r="BJ236" s="61">
        <v>0</v>
      </c>
      <c r="BK236" s="61">
        <v>0</v>
      </c>
      <c r="BL236" s="32">
        <f t="shared" si="1345"/>
        <v>0</v>
      </c>
      <c r="BM236" s="32">
        <f t="shared" si="1363"/>
        <v>0</v>
      </c>
      <c r="BN236" s="32">
        <f t="shared" si="1363"/>
        <v>0</v>
      </c>
      <c r="BO236" s="32">
        <f t="shared" si="1363"/>
        <v>0</v>
      </c>
      <c r="BP236" s="32">
        <f t="shared" si="1364"/>
        <v>0</v>
      </c>
      <c r="BQ236" s="32">
        <f t="shared" si="1365"/>
        <v>0</v>
      </c>
      <c r="BR236" s="32">
        <f t="shared" si="1365"/>
        <v>0</v>
      </c>
      <c r="BS236" s="32">
        <f t="shared" si="1365"/>
        <v>0</v>
      </c>
    </row>
    <row r="237" spans="1:71" s="3" customFormat="1" x14ac:dyDescent="0.2">
      <c r="A237" s="36"/>
      <c r="B237" s="37"/>
      <c r="C237" s="35" t="s">
        <v>197</v>
      </c>
      <c r="D237" s="32">
        <f t="shared" si="1348"/>
        <v>1703</v>
      </c>
      <c r="E237" s="32">
        <v>953</v>
      </c>
      <c r="F237" s="61">
        <v>750</v>
      </c>
      <c r="G237" s="61">
        <v>0</v>
      </c>
      <c r="H237" s="32">
        <f t="shared" si="1349"/>
        <v>1357</v>
      </c>
      <c r="I237" s="32">
        <v>755</v>
      </c>
      <c r="J237" s="61">
        <v>602</v>
      </c>
      <c r="K237" s="61">
        <v>0</v>
      </c>
      <c r="L237" s="32">
        <f t="shared" si="1350"/>
        <v>1441</v>
      </c>
      <c r="M237" s="32">
        <v>794</v>
      </c>
      <c r="N237" s="61">
        <v>647</v>
      </c>
      <c r="O237" s="61">
        <v>0</v>
      </c>
      <c r="P237" s="32">
        <f t="shared" si="1331"/>
        <v>4501</v>
      </c>
      <c r="Q237" s="32">
        <f t="shared" si="1351"/>
        <v>2502</v>
      </c>
      <c r="R237" s="32">
        <f t="shared" si="1351"/>
        <v>1999</v>
      </c>
      <c r="S237" s="32">
        <f t="shared" si="1351"/>
        <v>0</v>
      </c>
      <c r="T237" s="32">
        <f t="shared" si="1352"/>
        <v>1684</v>
      </c>
      <c r="U237" s="32">
        <v>919</v>
      </c>
      <c r="V237" s="61">
        <v>765</v>
      </c>
      <c r="W237" s="61">
        <v>0</v>
      </c>
      <c r="X237" s="32">
        <f t="shared" si="1353"/>
        <v>1151</v>
      </c>
      <c r="Y237" s="32">
        <v>672</v>
      </c>
      <c r="Z237" s="61">
        <v>479</v>
      </c>
      <c r="AA237" s="61">
        <v>0</v>
      </c>
      <c r="AB237" s="32">
        <f t="shared" si="1354"/>
        <v>1075</v>
      </c>
      <c r="AC237" s="32">
        <v>559</v>
      </c>
      <c r="AD237" s="61">
        <v>516</v>
      </c>
      <c r="AE237" s="61">
        <v>0</v>
      </c>
      <c r="AF237" s="32">
        <f t="shared" si="1336"/>
        <v>3910</v>
      </c>
      <c r="AG237" s="32">
        <f t="shared" si="1355"/>
        <v>2150</v>
      </c>
      <c r="AH237" s="32">
        <f t="shared" si="1355"/>
        <v>1760</v>
      </c>
      <c r="AI237" s="32">
        <f t="shared" si="1355"/>
        <v>0</v>
      </c>
      <c r="AJ237" s="32">
        <f t="shared" si="1356"/>
        <v>1808</v>
      </c>
      <c r="AK237" s="32">
        <v>905</v>
      </c>
      <c r="AL237" s="61">
        <v>903</v>
      </c>
      <c r="AM237" s="61">
        <v>0</v>
      </c>
      <c r="AN237" s="32">
        <f t="shared" si="1357"/>
        <v>2303</v>
      </c>
      <c r="AO237" s="32">
        <v>1098</v>
      </c>
      <c r="AP237" s="61">
        <v>1205</v>
      </c>
      <c r="AQ237" s="61">
        <v>0</v>
      </c>
      <c r="AR237" s="32">
        <f t="shared" si="1358"/>
        <v>2497</v>
      </c>
      <c r="AS237" s="32">
        <v>1376</v>
      </c>
      <c r="AT237" s="61">
        <v>1121</v>
      </c>
      <c r="AU237" s="61">
        <v>0</v>
      </c>
      <c r="AV237" s="32">
        <f t="shared" si="1341"/>
        <v>6608</v>
      </c>
      <c r="AW237" s="32">
        <f t="shared" si="1359"/>
        <v>3379</v>
      </c>
      <c r="AX237" s="32">
        <f t="shared" si="1359"/>
        <v>3229</v>
      </c>
      <c r="AY237" s="32">
        <f t="shared" si="1359"/>
        <v>0</v>
      </c>
      <c r="AZ237" s="32">
        <f t="shared" si="1360"/>
        <v>2872</v>
      </c>
      <c r="BA237" s="32">
        <v>1481</v>
      </c>
      <c r="BB237" s="61">
        <v>1391</v>
      </c>
      <c r="BC237" s="61">
        <v>0</v>
      </c>
      <c r="BD237" s="32">
        <f t="shared" si="1361"/>
        <v>2989</v>
      </c>
      <c r="BE237" s="32">
        <v>1647</v>
      </c>
      <c r="BF237" s="61">
        <v>1342</v>
      </c>
      <c r="BG237" s="61">
        <v>0</v>
      </c>
      <c r="BH237" s="32">
        <f t="shared" si="1362"/>
        <v>2946</v>
      </c>
      <c r="BI237" s="32">
        <v>1488</v>
      </c>
      <c r="BJ237" s="61">
        <v>1458</v>
      </c>
      <c r="BK237" s="61">
        <v>0</v>
      </c>
      <c r="BL237" s="32">
        <f t="shared" si="1345"/>
        <v>8807</v>
      </c>
      <c r="BM237" s="32">
        <f t="shared" si="1363"/>
        <v>4616</v>
      </c>
      <c r="BN237" s="32">
        <f t="shared" si="1363"/>
        <v>4191</v>
      </c>
      <c r="BO237" s="32">
        <f t="shared" si="1363"/>
        <v>0</v>
      </c>
      <c r="BP237" s="32">
        <f t="shared" si="1364"/>
        <v>23826</v>
      </c>
      <c r="BQ237" s="32">
        <f t="shared" si="1365"/>
        <v>12647</v>
      </c>
      <c r="BR237" s="32">
        <f t="shared" si="1365"/>
        <v>11179</v>
      </c>
      <c r="BS237" s="32">
        <f t="shared" si="1365"/>
        <v>0</v>
      </c>
    </row>
    <row r="238" spans="1:71" s="3" customFormat="1" x14ac:dyDescent="0.2">
      <c r="A238" s="36"/>
      <c r="B238" s="37"/>
      <c r="C238" s="35" t="s">
        <v>198</v>
      </c>
      <c r="D238" s="32">
        <f t="shared" si="1348"/>
        <v>0</v>
      </c>
      <c r="E238" s="32">
        <v>0</v>
      </c>
      <c r="F238" s="61">
        <v>0</v>
      </c>
      <c r="G238" s="61">
        <v>0</v>
      </c>
      <c r="H238" s="32">
        <f t="shared" si="1349"/>
        <v>0</v>
      </c>
      <c r="I238" s="32">
        <v>0</v>
      </c>
      <c r="J238" s="61">
        <v>0</v>
      </c>
      <c r="K238" s="61">
        <v>0</v>
      </c>
      <c r="L238" s="32">
        <f t="shared" si="1350"/>
        <v>0</v>
      </c>
      <c r="M238" s="32">
        <v>0</v>
      </c>
      <c r="N238" s="61">
        <v>0</v>
      </c>
      <c r="O238" s="61">
        <v>0</v>
      </c>
      <c r="P238" s="32">
        <f t="shared" si="1331"/>
        <v>0</v>
      </c>
      <c r="Q238" s="32">
        <f t="shared" si="1351"/>
        <v>0</v>
      </c>
      <c r="R238" s="32">
        <f t="shared" si="1351"/>
        <v>0</v>
      </c>
      <c r="S238" s="32">
        <f t="shared" si="1351"/>
        <v>0</v>
      </c>
      <c r="T238" s="32">
        <f t="shared" si="1352"/>
        <v>0</v>
      </c>
      <c r="U238" s="32">
        <v>0</v>
      </c>
      <c r="V238" s="61">
        <v>0</v>
      </c>
      <c r="W238" s="61">
        <v>0</v>
      </c>
      <c r="X238" s="32">
        <f t="shared" si="1353"/>
        <v>0</v>
      </c>
      <c r="Y238" s="32">
        <v>0</v>
      </c>
      <c r="Z238" s="61">
        <v>0</v>
      </c>
      <c r="AA238" s="61">
        <v>0</v>
      </c>
      <c r="AB238" s="32">
        <f t="shared" si="1354"/>
        <v>0</v>
      </c>
      <c r="AC238" s="32">
        <v>0</v>
      </c>
      <c r="AD238" s="61">
        <v>0</v>
      </c>
      <c r="AE238" s="61">
        <v>0</v>
      </c>
      <c r="AF238" s="32">
        <f t="shared" si="1336"/>
        <v>0</v>
      </c>
      <c r="AG238" s="32">
        <f t="shared" si="1355"/>
        <v>0</v>
      </c>
      <c r="AH238" s="32">
        <f t="shared" si="1355"/>
        <v>0</v>
      </c>
      <c r="AI238" s="32">
        <f t="shared" si="1355"/>
        <v>0</v>
      </c>
      <c r="AJ238" s="32">
        <f t="shared" si="1356"/>
        <v>0</v>
      </c>
      <c r="AK238" s="32">
        <v>0</v>
      </c>
      <c r="AL238" s="61">
        <v>0</v>
      </c>
      <c r="AM238" s="61">
        <v>0</v>
      </c>
      <c r="AN238" s="32">
        <f t="shared" si="1357"/>
        <v>0</v>
      </c>
      <c r="AO238" s="32">
        <v>0</v>
      </c>
      <c r="AP238" s="61">
        <v>0</v>
      </c>
      <c r="AQ238" s="61">
        <v>0</v>
      </c>
      <c r="AR238" s="32">
        <f t="shared" si="1358"/>
        <v>0</v>
      </c>
      <c r="AS238" s="32">
        <v>0</v>
      </c>
      <c r="AT238" s="61">
        <v>0</v>
      </c>
      <c r="AU238" s="61">
        <v>0</v>
      </c>
      <c r="AV238" s="32">
        <f t="shared" si="1341"/>
        <v>0</v>
      </c>
      <c r="AW238" s="32">
        <f t="shared" si="1359"/>
        <v>0</v>
      </c>
      <c r="AX238" s="32">
        <f t="shared" si="1359"/>
        <v>0</v>
      </c>
      <c r="AY238" s="32">
        <f t="shared" si="1359"/>
        <v>0</v>
      </c>
      <c r="AZ238" s="32">
        <f t="shared" si="1360"/>
        <v>0</v>
      </c>
      <c r="BA238" s="32">
        <v>0</v>
      </c>
      <c r="BB238" s="61">
        <v>0</v>
      </c>
      <c r="BC238" s="61">
        <v>0</v>
      </c>
      <c r="BD238" s="32">
        <f t="shared" si="1361"/>
        <v>0</v>
      </c>
      <c r="BE238" s="32">
        <v>0</v>
      </c>
      <c r="BF238" s="61">
        <v>0</v>
      </c>
      <c r="BG238" s="61">
        <v>0</v>
      </c>
      <c r="BH238" s="32">
        <f t="shared" si="1362"/>
        <v>0</v>
      </c>
      <c r="BI238" s="32">
        <v>0</v>
      </c>
      <c r="BJ238" s="61">
        <v>0</v>
      </c>
      <c r="BK238" s="61">
        <v>0</v>
      </c>
      <c r="BL238" s="32">
        <f t="shared" si="1345"/>
        <v>0</v>
      </c>
      <c r="BM238" s="32">
        <f t="shared" si="1363"/>
        <v>0</v>
      </c>
      <c r="BN238" s="32">
        <f t="shared" si="1363"/>
        <v>0</v>
      </c>
      <c r="BO238" s="32">
        <f t="shared" si="1363"/>
        <v>0</v>
      </c>
      <c r="BP238" s="32">
        <f t="shared" si="1364"/>
        <v>0</v>
      </c>
      <c r="BQ238" s="32">
        <f t="shared" si="1365"/>
        <v>0</v>
      </c>
      <c r="BR238" s="32">
        <f t="shared" si="1365"/>
        <v>0</v>
      </c>
      <c r="BS238" s="32">
        <f t="shared" si="1365"/>
        <v>0</v>
      </c>
    </row>
    <row r="239" spans="1:71" s="3" customFormat="1" x14ac:dyDescent="0.2">
      <c r="A239" s="36"/>
      <c r="B239" s="37"/>
      <c r="C239" s="35" t="s">
        <v>199</v>
      </c>
      <c r="D239" s="32">
        <f t="shared" si="1348"/>
        <v>57739</v>
      </c>
      <c r="E239" s="32">
        <v>30056</v>
      </c>
      <c r="F239" s="61">
        <v>27683</v>
      </c>
      <c r="G239" s="61">
        <v>0</v>
      </c>
      <c r="H239" s="32">
        <f t="shared" si="1349"/>
        <v>39360</v>
      </c>
      <c r="I239" s="32">
        <v>19602</v>
      </c>
      <c r="J239" s="61">
        <v>19758</v>
      </c>
      <c r="K239" s="61">
        <v>0</v>
      </c>
      <c r="L239" s="32">
        <f t="shared" si="1350"/>
        <v>42207</v>
      </c>
      <c r="M239" s="32">
        <v>20848</v>
      </c>
      <c r="N239" s="61">
        <v>21359</v>
      </c>
      <c r="O239" s="61">
        <v>0</v>
      </c>
      <c r="P239" s="32">
        <f t="shared" si="1331"/>
        <v>139306</v>
      </c>
      <c r="Q239" s="32">
        <f t="shared" si="1351"/>
        <v>70506</v>
      </c>
      <c r="R239" s="32">
        <f t="shared" si="1351"/>
        <v>68800</v>
      </c>
      <c r="S239" s="32">
        <f t="shared" si="1351"/>
        <v>0</v>
      </c>
      <c r="T239" s="32">
        <f t="shared" si="1352"/>
        <v>48411</v>
      </c>
      <c r="U239" s="32">
        <v>24578</v>
      </c>
      <c r="V239" s="61">
        <v>23833</v>
      </c>
      <c r="W239" s="61">
        <v>0</v>
      </c>
      <c r="X239" s="32">
        <f t="shared" si="1353"/>
        <v>56627</v>
      </c>
      <c r="Y239" s="32">
        <v>28280</v>
      </c>
      <c r="Z239" s="61">
        <v>28347</v>
      </c>
      <c r="AA239" s="61">
        <v>0</v>
      </c>
      <c r="AB239" s="32">
        <f t="shared" si="1354"/>
        <v>49296</v>
      </c>
      <c r="AC239" s="32">
        <v>24395</v>
      </c>
      <c r="AD239" s="61">
        <v>24901</v>
      </c>
      <c r="AE239" s="61">
        <v>0</v>
      </c>
      <c r="AF239" s="32">
        <f t="shared" si="1336"/>
        <v>154334</v>
      </c>
      <c r="AG239" s="32">
        <f t="shared" si="1355"/>
        <v>77253</v>
      </c>
      <c r="AH239" s="32">
        <f t="shared" si="1355"/>
        <v>77081</v>
      </c>
      <c r="AI239" s="32">
        <f t="shared" si="1355"/>
        <v>0</v>
      </c>
      <c r="AJ239" s="32">
        <f t="shared" si="1356"/>
        <v>64954</v>
      </c>
      <c r="AK239" s="32">
        <v>33037</v>
      </c>
      <c r="AL239" s="61">
        <v>31917</v>
      </c>
      <c r="AM239" s="61">
        <v>0</v>
      </c>
      <c r="AN239" s="32">
        <f t="shared" si="1357"/>
        <v>70077</v>
      </c>
      <c r="AO239" s="32">
        <v>35023</v>
      </c>
      <c r="AP239" s="61">
        <v>35054</v>
      </c>
      <c r="AQ239" s="61">
        <v>0</v>
      </c>
      <c r="AR239" s="32">
        <f t="shared" si="1358"/>
        <v>41607</v>
      </c>
      <c r="AS239" s="32">
        <v>20810</v>
      </c>
      <c r="AT239" s="61">
        <v>20797</v>
      </c>
      <c r="AU239" s="61">
        <v>0</v>
      </c>
      <c r="AV239" s="32">
        <f t="shared" si="1341"/>
        <v>176638</v>
      </c>
      <c r="AW239" s="32">
        <f t="shared" si="1359"/>
        <v>88870</v>
      </c>
      <c r="AX239" s="32">
        <f t="shared" si="1359"/>
        <v>87768</v>
      </c>
      <c r="AY239" s="32">
        <f t="shared" si="1359"/>
        <v>0</v>
      </c>
      <c r="AZ239" s="32">
        <f t="shared" si="1360"/>
        <v>43172</v>
      </c>
      <c r="BA239" s="32">
        <v>21083</v>
      </c>
      <c r="BB239" s="61">
        <v>22089</v>
      </c>
      <c r="BC239" s="61">
        <v>0</v>
      </c>
      <c r="BD239" s="32">
        <f t="shared" si="1361"/>
        <v>40923</v>
      </c>
      <c r="BE239" s="32">
        <v>21162</v>
      </c>
      <c r="BF239" s="61">
        <v>19761</v>
      </c>
      <c r="BG239" s="61">
        <v>0</v>
      </c>
      <c r="BH239" s="32">
        <f t="shared" si="1362"/>
        <v>58317</v>
      </c>
      <c r="BI239" s="32">
        <v>26182</v>
      </c>
      <c r="BJ239" s="61">
        <v>32135</v>
      </c>
      <c r="BK239" s="61">
        <v>0</v>
      </c>
      <c r="BL239" s="32">
        <f t="shared" si="1345"/>
        <v>142412</v>
      </c>
      <c r="BM239" s="32">
        <f t="shared" si="1363"/>
        <v>68427</v>
      </c>
      <c r="BN239" s="32">
        <f t="shared" si="1363"/>
        <v>73985</v>
      </c>
      <c r="BO239" s="32">
        <f t="shared" si="1363"/>
        <v>0</v>
      </c>
      <c r="BP239" s="32">
        <f t="shared" si="1364"/>
        <v>612690</v>
      </c>
      <c r="BQ239" s="32">
        <f t="shared" si="1365"/>
        <v>305056</v>
      </c>
      <c r="BR239" s="32">
        <f t="shared" si="1365"/>
        <v>307634</v>
      </c>
      <c r="BS239" s="32">
        <f t="shared" si="1365"/>
        <v>0</v>
      </c>
    </row>
    <row r="240" spans="1:71" s="3" customFormat="1" x14ac:dyDescent="0.2">
      <c r="A240" s="36"/>
      <c r="B240" s="37"/>
      <c r="C240" s="35" t="s">
        <v>200</v>
      </c>
      <c r="D240" s="32">
        <f t="shared" si="1306"/>
        <v>3725</v>
      </c>
      <c r="E240" s="32">
        <f>SUM(E241:E243)</f>
        <v>1557</v>
      </c>
      <c r="F240" s="32">
        <f>SUM(F241:F243)</f>
        <v>2168</v>
      </c>
      <c r="G240" s="32">
        <f>SUM(G241:G243)</f>
        <v>0</v>
      </c>
      <c r="H240" s="32">
        <f t="shared" si="1307"/>
        <v>0</v>
      </c>
      <c r="I240" s="32">
        <f t="shared" ref="I240:K240" si="1366">SUM(I241:I243)</f>
        <v>0</v>
      </c>
      <c r="J240" s="32">
        <f t="shared" si="1366"/>
        <v>0</v>
      </c>
      <c r="K240" s="32">
        <f t="shared" si="1366"/>
        <v>0</v>
      </c>
      <c r="L240" s="32">
        <f t="shared" si="1308"/>
        <v>144</v>
      </c>
      <c r="M240" s="32">
        <f t="shared" ref="M240:O240" si="1367">SUM(M241:M243)</f>
        <v>144</v>
      </c>
      <c r="N240" s="32">
        <f t="shared" si="1367"/>
        <v>0</v>
      </c>
      <c r="O240" s="32">
        <f t="shared" si="1367"/>
        <v>0</v>
      </c>
      <c r="P240" s="32">
        <f t="shared" si="1309"/>
        <v>3869</v>
      </c>
      <c r="Q240" s="32">
        <f>E240+I240+M240</f>
        <v>1701</v>
      </c>
      <c r="R240" s="32">
        <f>F240+J240+N240</f>
        <v>2168</v>
      </c>
      <c r="S240" s="32">
        <f>G240+K240+O240</f>
        <v>0</v>
      </c>
      <c r="T240" s="32">
        <f t="shared" si="1310"/>
        <v>0</v>
      </c>
      <c r="U240" s="32">
        <f t="shared" ref="U240:W240" si="1368">SUM(U241:U243)</f>
        <v>0</v>
      </c>
      <c r="V240" s="32">
        <f t="shared" si="1368"/>
        <v>0</v>
      </c>
      <c r="W240" s="32">
        <f t="shared" si="1368"/>
        <v>0</v>
      </c>
      <c r="X240" s="32">
        <f t="shared" si="1311"/>
        <v>1040</v>
      </c>
      <c r="Y240" s="32">
        <f t="shared" ref="Y240:AA240" si="1369">SUM(Y241:Y243)</f>
        <v>512</v>
      </c>
      <c r="Z240" s="32">
        <f t="shared" si="1369"/>
        <v>528</v>
      </c>
      <c r="AA240" s="32">
        <f t="shared" si="1369"/>
        <v>0</v>
      </c>
      <c r="AB240" s="32">
        <f t="shared" si="1312"/>
        <v>0</v>
      </c>
      <c r="AC240" s="32">
        <f t="shared" ref="AC240:AE240" si="1370">SUM(AC241:AC243)</f>
        <v>0</v>
      </c>
      <c r="AD240" s="32">
        <f t="shared" si="1370"/>
        <v>0</v>
      </c>
      <c r="AE240" s="32">
        <f t="shared" si="1370"/>
        <v>0</v>
      </c>
      <c r="AF240" s="32">
        <f t="shared" si="1336"/>
        <v>1040</v>
      </c>
      <c r="AG240" s="32">
        <f t="shared" ref="AG240:AI240" si="1371">U240+Y240+AC240</f>
        <v>512</v>
      </c>
      <c r="AH240" s="32">
        <f t="shared" si="1371"/>
        <v>528</v>
      </c>
      <c r="AI240" s="32">
        <f t="shared" si="1371"/>
        <v>0</v>
      </c>
      <c r="AJ240" s="32">
        <f t="shared" si="1314"/>
        <v>456</v>
      </c>
      <c r="AK240" s="32">
        <f t="shared" ref="AK240:AM240" si="1372">SUM(AK241:AK243)</f>
        <v>456</v>
      </c>
      <c r="AL240" s="32">
        <f t="shared" si="1372"/>
        <v>0</v>
      </c>
      <c r="AM240" s="32">
        <f t="shared" si="1372"/>
        <v>0</v>
      </c>
      <c r="AN240" s="32">
        <f t="shared" si="1315"/>
        <v>0</v>
      </c>
      <c r="AO240" s="32">
        <f t="shared" ref="AO240:AQ240" si="1373">SUM(AO241:AO243)</f>
        <v>0</v>
      </c>
      <c r="AP240" s="32">
        <f t="shared" si="1373"/>
        <v>0</v>
      </c>
      <c r="AQ240" s="32">
        <f t="shared" si="1373"/>
        <v>0</v>
      </c>
      <c r="AR240" s="32">
        <f t="shared" si="1316"/>
        <v>0</v>
      </c>
      <c r="AS240" s="32">
        <f t="shared" ref="AS240:AU240" si="1374">SUM(AS241:AS243)</f>
        <v>0</v>
      </c>
      <c r="AT240" s="32">
        <f t="shared" si="1374"/>
        <v>0</v>
      </c>
      <c r="AU240" s="32">
        <f t="shared" si="1374"/>
        <v>0</v>
      </c>
      <c r="AV240" s="32">
        <f t="shared" si="1341"/>
        <v>456</v>
      </c>
      <c r="AW240" s="32">
        <f t="shared" ref="AW240:AY240" si="1375">AK240+AO240+AS240</f>
        <v>456</v>
      </c>
      <c r="AX240" s="32">
        <f t="shared" si="1375"/>
        <v>0</v>
      </c>
      <c r="AY240" s="32">
        <f t="shared" si="1375"/>
        <v>0</v>
      </c>
      <c r="AZ240" s="32">
        <f t="shared" si="1318"/>
        <v>0</v>
      </c>
      <c r="BA240" s="32">
        <f t="shared" ref="BA240:BC240" si="1376">SUM(BA241:BA243)</f>
        <v>0</v>
      </c>
      <c r="BB240" s="32">
        <f t="shared" si="1376"/>
        <v>0</v>
      </c>
      <c r="BC240" s="32">
        <f t="shared" si="1376"/>
        <v>0</v>
      </c>
      <c r="BD240" s="32">
        <f t="shared" si="1319"/>
        <v>91</v>
      </c>
      <c r="BE240" s="32">
        <f t="shared" ref="BE240:BG240" si="1377">SUM(BE241:BE243)</f>
        <v>91</v>
      </c>
      <c r="BF240" s="32">
        <f t="shared" si="1377"/>
        <v>0</v>
      </c>
      <c r="BG240" s="32">
        <f t="shared" si="1377"/>
        <v>0</v>
      </c>
      <c r="BH240" s="32">
        <f t="shared" si="1320"/>
        <v>0</v>
      </c>
      <c r="BI240" s="32">
        <f t="shared" ref="BI240:BK240" si="1378">SUM(BI241:BI243)</f>
        <v>0</v>
      </c>
      <c r="BJ240" s="32">
        <f t="shared" si="1378"/>
        <v>0</v>
      </c>
      <c r="BK240" s="32">
        <f t="shared" si="1378"/>
        <v>0</v>
      </c>
      <c r="BL240" s="32">
        <f t="shared" si="1345"/>
        <v>91</v>
      </c>
      <c r="BM240" s="32">
        <f t="shared" ref="BM240:BO240" si="1379">BA240+BE240+BI240</f>
        <v>91</v>
      </c>
      <c r="BN240" s="32">
        <f t="shared" si="1379"/>
        <v>0</v>
      </c>
      <c r="BO240" s="32">
        <f t="shared" si="1379"/>
        <v>0</v>
      </c>
      <c r="BP240" s="32">
        <f t="shared" si="1322"/>
        <v>5456</v>
      </c>
      <c r="BQ240" s="32">
        <f t="shared" si="1365"/>
        <v>2760</v>
      </c>
      <c r="BR240" s="32">
        <f t="shared" si="1365"/>
        <v>2696</v>
      </c>
      <c r="BS240" s="32">
        <f t="shared" si="1365"/>
        <v>0</v>
      </c>
    </row>
    <row r="241" spans="1:71" s="3" customFormat="1" x14ac:dyDescent="0.2">
      <c r="A241" s="36"/>
      <c r="B241" s="37"/>
      <c r="C241" s="38" t="s">
        <v>201</v>
      </c>
      <c r="D241" s="32">
        <f>SUM(E241:G241)</f>
        <v>3725</v>
      </c>
      <c r="E241" s="32">
        <v>1557</v>
      </c>
      <c r="F241" s="61">
        <v>2168</v>
      </c>
      <c r="G241" s="61">
        <v>0</v>
      </c>
      <c r="H241" s="32">
        <f>SUM(I241:K241)</f>
        <v>0</v>
      </c>
      <c r="I241" s="32">
        <v>0</v>
      </c>
      <c r="J241" s="61">
        <v>0</v>
      </c>
      <c r="K241" s="61">
        <v>0</v>
      </c>
      <c r="L241" s="32">
        <f>SUM(M241:O241)</f>
        <v>144</v>
      </c>
      <c r="M241" s="32">
        <v>144</v>
      </c>
      <c r="N241" s="61">
        <v>0</v>
      </c>
      <c r="O241" s="61">
        <v>0</v>
      </c>
      <c r="P241" s="32">
        <f>SUM(Q241:S241)</f>
        <v>3869</v>
      </c>
      <c r="Q241" s="32">
        <f t="shared" ref="Q241:S245" si="1380">+E241+I241+M241</f>
        <v>1701</v>
      </c>
      <c r="R241" s="32">
        <f t="shared" si="1380"/>
        <v>2168</v>
      </c>
      <c r="S241" s="32">
        <f t="shared" si="1380"/>
        <v>0</v>
      </c>
      <c r="T241" s="32">
        <f>SUM(U241:W241)</f>
        <v>0</v>
      </c>
      <c r="U241" s="32">
        <v>0</v>
      </c>
      <c r="V241" s="61">
        <v>0</v>
      </c>
      <c r="W241" s="61">
        <v>0</v>
      </c>
      <c r="X241" s="32">
        <f>SUM(Y241:AA241)</f>
        <v>1040</v>
      </c>
      <c r="Y241" s="32">
        <v>512</v>
      </c>
      <c r="Z241" s="61">
        <v>528</v>
      </c>
      <c r="AA241" s="61">
        <v>0</v>
      </c>
      <c r="AB241" s="32">
        <f>SUM(AC241:AE241)</f>
        <v>0</v>
      </c>
      <c r="AC241" s="32">
        <v>0</v>
      </c>
      <c r="AD241" s="61">
        <v>0</v>
      </c>
      <c r="AE241" s="61">
        <v>0</v>
      </c>
      <c r="AF241" s="32">
        <f>SUM(AG241:AI241)</f>
        <v>1040</v>
      </c>
      <c r="AG241" s="32">
        <f t="shared" ref="AG241:AI245" si="1381">+U241+Y241+AC241</f>
        <v>512</v>
      </c>
      <c r="AH241" s="32">
        <f t="shared" si="1381"/>
        <v>528</v>
      </c>
      <c r="AI241" s="32">
        <f t="shared" si="1381"/>
        <v>0</v>
      </c>
      <c r="AJ241" s="32">
        <f>SUM(AK241:AM241)</f>
        <v>456</v>
      </c>
      <c r="AK241" s="32">
        <v>456</v>
      </c>
      <c r="AL241" s="61">
        <v>0</v>
      </c>
      <c r="AM241" s="61">
        <v>0</v>
      </c>
      <c r="AN241" s="32">
        <f>SUM(AO241:AQ241)</f>
        <v>0</v>
      </c>
      <c r="AO241" s="32">
        <v>0</v>
      </c>
      <c r="AP241" s="61">
        <v>0</v>
      </c>
      <c r="AQ241" s="61">
        <v>0</v>
      </c>
      <c r="AR241" s="32">
        <f>SUM(AS241:AU241)</f>
        <v>0</v>
      </c>
      <c r="AS241" s="32">
        <v>0</v>
      </c>
      <c r="AT241" s="61">
        <v>0</v>
      </c>
      <c r="AU241" s="61">
        <v>0</v>
      </c>
      <c r="AV241" s="32">
        <f>SUM(AW241:AY241)</f>
        <v>456</v>
      </c>
      <c r="AW241" s="32">
        <f t="shared" ref="AW241:AY245" si="1382">+AK241+AO241+AS241</f>
        <v>456</v>
      </c>
      <c r="AX241" s="32">
        <f t="shared" si="1382"/>
        <v>0</v>
      </c>
      <c r="AY241" s="32">
        <f t="shared" si="1382"/>
        <v>0</v>
      </c>
      <c r="AZ241" s="32">
        <f>SUM(BA241:BC241)</f>
        <v>0</v>
      </c>
      <c r="BA241" s="32">
        <v>0</v>
      </c>
      <c r="BB241" s="61">
        <v>0</v>
      </c>
      <c r="BC241" s="61">
        <v>0</v>
      </c>
      <c r="BD241" s="32">
        <f>SUM(BE241:BG241)</f>
        <v>91</v>
      </c>
      <c r="BE241" s="32">
        <v>91</v>
      </c>
      <c r="BF241" s="61">
        <v>0</v>
      </c>
      <c r="BG241" s="61">
        <v>0</v>
      </c>
      <c r="BH241" s="32">
        <f>SUM(BI241:BK241)</f>
        <v>0</v>
      </c>
      <c r="BI241" s="32">
        <v>0</v>
      </c>
      <c r="BJ241" s="61">
        <v>0</v>
      </c>
      <c r="BK241" s="61">
        <v>0</v>
      </c>
      <c r="BL241" s="32">
        <f>SUM(BM241:BO241)</f>
        <v>91</v>
      </c>
      <c r="BM241" s="32">
        <f t="shared" ref="BM241:BO245" si="1383">+BA241+BE241+BI241</f>
        <v>91</v>
      </c>
      <c r="BN241" s="32">
        <f t="shared" si="1383"/>
        <v>0</v>
      </c>
      <c r="BO241" s="32">
        <f t="shared" si="1383"/>
        <v>0</v>
      </c>
      <c r="BP241" s="32">
        <f>SUM(BQ241:BS241)</f>
        <v>5456</v>
      </c>
      <c r="BQ241" s="32">
        <f t="shared" si="1365"/>
        <v>2760</v>
      </c>
      <c r="BR241" s="32">
        <f t="shared" si="1365"/>
        <v>2696</v>
      </c>
      <c r="BS241" s="32">
        <f t="shared" si="1365"/>
        <v>0</v>
      </c>
    </row>
    <row r="242" spans="1:71" s="3" customFormat="1" x14ac:dyDescent="0.2">
      <c r="A242" s="36"/>
      <c r="B242" s="37"/>
      <c r="C242" s="38" t="s">
        <v>202</v>
      </c>
      <c r="D242" s="32">
        <f>SUM(E242:G242)</f>
        <v>0</v>
      </c>
      <c r="E242" s="32">
        <v>0</v>
      </c>
      <c r="F242" s="61">
        <v>0</v>
      </c>
      <c r="G242" s="61">
        <v>0</v>
      </c>
      <c r="H242" s="32">
        <f>SUM(I242:K242)</f>
        <v>0</v>
      </c>
      <c r="I242" s="32">
        <v>0</v>
      </c>
      <c r="J242" s="61">
        <v>0</v>
      </c>
      <c r="K242" s="61">
        <v>0</v>
      </c>
      <c r="L242" s="32">
        <f>SUM(M242:O242)</f>
        <v>0</v>
      </c>
      <c r="M242" s="32">
        <v>0</v>
      </c>
      <c r="N242" s="61">
        <v>0</v>
      </c>
      <c r="O242" s="61">
        <v>0</v>
      </c>
      <c r="P242" s="32">
        <f>SUM(Q242:S242)</f>
        <v>0</v>
      </c>
      <c r="Q242" s="32">
        <f t="shared" si="1380"/>
        <v>0</v>
      </c>
      <c r="R242" s="32">
        <f t="shared" si="1380"/>
        <v>0</v>
      </c>
      <c r="S242" s="32">
        <f t="shared" si="1380"/>
        <v>0</v>
      </c>
      <c r="T242" s="32">
        <f>SUM(U242:W242)</f>
        <v>0</v>
      </c>
      <c r="U242" s="32">
        <v>0</v>
      </c>
      <c r="V242" s="61">
        <v>0</v>
      </c>
      <c r="W242" s="61">
        <v>0</v>
      </c>
      <c r="X242" s="32">
        <f>SUM(Y242:AA242)</f>
        <v>0</v>
      </c>
      <c r="Y242" s="32">
        <v>0</v>
      </c>
      <c r="Z242" s="61">
        <v>0</v>
      </c>
      <c r="AA242" s="61">
        <v>0</v>
      </c>
      <c r="AB242" s="32">
        <f>SUM(AC242:AE242)</f>
        <v>0</v>
      </c>
      <c r="AC242" s="32">
        <v>0</v>
      </c>
      <c r="AD242" s="61">
        <v>0</v>
      </c>
      <c r="AE242" s="61">
        <v>0</v>
      </c>
      <c r="AF242" s="32">
        <f>SUM(AG242:AI242)</f>
        <v>0</v>
      </c>
      <c r="AG242" s="32">
        <f t="shared" si="1381"/>
        <v>0</v>
      </c>
      <c r="AH242" s="32">
        <f t="shared" si="1381"/>
        <v>0</v>
      </c>
      <c r="AI242" s="32">
        <f t="shared" si="1381"/>
        <v>0</v>
      </c>
      <c r="AJ242" s="32">
        <f>SUM(AK242:AM242)</f>
        <v>0</v>
      </c>
      <c r="AK242" s="32">
        <v>0</v>
      </c>
      <c r="AL242" s="61">
        <v>0</v>
      </c>
      <c r="AM242" s="61">
        <v>0</v>
      </c>
      <c r="AN242" s="32">
        <f>SUM(AO242:AQ242)</f>
        <v>0</v>
      </c>
      <c r="AO242" s="32">
        <v>0</v>
      </c>
      <c r="AP242" s="61">
        <v>0</v>
      </c>
      <c r="AQ242" s="61">
        <v>0</v>
      </c>
      <c r="AR242" s="32">
        <f>SUM(AS242:AU242)</f>
        <v>0</v>
      </c>
      <c r="AS242" s="32">
        <v>0</v>
      </c>
      <c r="AT242" s="61">
        <v>0</v>
      </c>
      <c r="AU242" s="61">
        <v>0</v>
      </c>
      <c r="AV242" s="32">
        <f>SUM(AW242:AY242)</f>
        <v>0</v>
      </c>
      <c r="AW242" s="32">
        <f t="shared" si="1382"/>
        <v>0</v>
      </c>
      <c r="AX242" s="32">
        <f t="shared" si="1382"/>
        <v>0</v>
      </c>
      <c r="AY242" s="32">
        <f t="shared" si="1382"/>
        <v>0</v>
      </c>
      <c r="AZ242" s="32">
        <f>SUM(BA242:BC242)</f>
        <v>0</v>
      </c>
      <c r="BA242" s="32">
        <v>0</v>
      </c>
      <c r="BB242" s="61">
        <v>0</v>
      </c>
      <c r="BC242" s="61">
        <v>0</v>
      </c>
      <c r="BD242" s="32">
        <f>SUM(BE242:BG242)</f>
        <v>0</v>
      </c>
      <c r="BE242" s="32">
        <v>0</v>
      </c>
      <c r="BF242" s="61">
        <v>0</v>
      </c>
      <c r="BG242" s="61">
        <v>0</v>
      </c>
      <c r="BH242" s="32">
        <f>SUM(BI242:BK242)</f>
        <v>0</v>
      </c>
      <c r="BI242" s="32">
        <v>0</v>
      </c>
      <c r="BJ242" s="61">
        <v>0</v>
      </c>
      <c r="BK242" s="61">
        <v>0</v>
      </c>
      <c r="BL242" s="32">
        <f>SUM(BM242:BO242)</f>
        <v>0</v>
      </c>
      <c r="BM242" s="32">
        <f t="shared" si="1383"/>
        <v>0</v>
      </c>
      <c r="BN242" s="32">
        <f t="shared" si="1383"/>
        <v>0</v>
      </c>
      <c r="BO242" s="32">
        <f t="shared" si="1383"/>
        <v>0</v>
      </c>
      <c r="BP242" s="32">
        <f>SUM(BQ242:BS242)</f>
        <v>0</v>
      </c>
      <c r="BQ242" s="32">
        <f t="shared" si="1365"/>
        <v>0</v>
      </c>
      <c r="BR242" s="32">
        <f t="shared" si="1365"/>
        <v>0</v>
      </c>
      <c r="BS242" s="32">
        <f t="shared" si="1365"/>
        <v>0</v>
      </c>
    </row>
    <row r="243" spans="1:71" s="3" customFormat="1" x14ac:dyDescent="0.2">
      <c r="A243" s="36"/>
      <c r="B243" s="37"/>
      <c r="C243" s="38" t="s">
        <v>203</v>
      </c>
      <c r="D243" s="32">
        <f>SUM(E243:G243)</f>
        <v>0</v>
      </c>
      <c r="E243" s="32">
        <v>0</v>
      </c>
      <c r="F243" s="61">
        <v>0</v>
      </c>
      <c r="G243" s="61">
        <v>0</v>
      </c>
      <c r="H243" s="32">
        <f>SUM(I243:K243)</f>
        <v>0</v>
      </c>
      <c r="I243" s="32">
        <v>0</v>
      </c>
      <c r="J243" s="61">
        <v>0</v>
      </c>
      <c r="K243" s="61">
        <v>0</v>
      </c>
      <c r="L243" s="32">
        <f>SUM(M243:O243)</f>
        <v>0</v>
      </c>
      <c r="M243" s="32">
        <v>0</v>
      </c>
      <c r="N243" s="61">
        <v>0</v>
      </c>
      <c r="O243" s="61">
        <v>0</v>
      </c>
      <c r="P243" s="32">
        <f>SUM(Q243:S243)</f>
        <v>0</v>
      </c>
      <c r="Q243" s="32">
        <f t="shared" si="1380"/>
        <v>0</v>
      </c>
      <c r="R243" s="32">
        <f t="shared" si="1380"/>
        <v>0</v>
      </c>
      <c r="S243" s="32">
        <f t="shared" si="1380"/>
        <v>0</v>
      </c>
      <c r="T243" s="32">
        <f>SUM(U243:W243)</f>
        <v>0</v>
      </c>
      <c r="U243" s="32">
        <v>0</v>
      </c>
      <c r="V243" s="61">
        <v>0</v>
      </c>
      <c r="W243" s="61">
        <v>0</v>
      </c>
      <c r="X243" s="32">
        <f>SUM(Y243:AA243)</f>
        <v>0</v>
      </c>
      <c r="Y243" s="32">
        <v>0</v>
      </c>
      <c r="Z243" s="61">
        <v>0</v>
      </c>
      <c r="AA243" s="61">
        <v>0</v>
      </c>
      <c r="AB243" s="32">
        <f>SUM(AC243:AE243)</f>
        <v>0</v>
      </c>
      <c r="AC243" s="32">
        <v>0</v>
      </c>
      <c r="AD243" s="61">
        <v>0</v>
      </c>
      <c r="AE243" s="61">
        <v>0</v>
      </c>
      <c r="AF243" s="32">
        <f>SUM(AG243:AI243)</f>
        <v>0</v>
      </c>
      <c r="AG243" s="32">
        <f t="shared" si="1381"/>
        <v>0</v>
      </c>
      <c r="AH243" s="32">
        <f t="shared" si="1381"/>
        <v>0</v>
      </c>
      <c r="AI243" s="32">
        <f t="shared" si="1381"/>
        <v>0</v>
      </c>
      <c r="AJ243" s="32">
        <f>SUM(AK243:AM243)</f>
        <v>0</v>
      </c>
      <c r="AK243" s="32">
        <v>0</v>
      </c>
      <c r="AL243" s="61">
        <v>0</v>
      </c>
      <c r="AM243" s="61">
        <v>0</v>
      </c>
      <c r="AN243" s="32">
        <f>SUM(AO243:AQ243)</f>
        <v>0</v>
      </c>
      <c r="AO243" s="32">
        <v>0</v>
      </c>
      <c r="AP243" s="61">
        <v>0</v>
      </c>
      <c r="AQ243" s="61">
        <v>0</v>
      </c>
      <c r="AR243" s="32">
        <f>SUM(AS243:AU243)</f>
        <v>0</v>
      </c>
      <c r="AS243" s="32">
        <v>0</v>
      </c>
      <c r="AT243" s="61">
        <v>0</v>
      </c>
      <c r="AU243" s="61">
        <v>0</v>
      </c>
      <c r="AV243" s="32">
        <f>SUM(AW243:AY243)</f>
        <v>0</v>
      </c>
      <c r="AW243" s="32">
        <f t="shared" si="1382"/>
        <v>0</v>
      </c>
      <c r="AX243" s="32">
        <f t="shared" si="1382"/>
        <v>0</v>
      </c>
      <c r="AY243" s="32">
        <f t="shared" si="1382"/>
        <v>0</v>
      </c>
      <c r="AZ243" s="32">
        <f>SUM(BA243:BC243)</f>
        <v>0</v>
      </c>
      <c r="BA243" s="32">
        <v>0</v>
      </c>
      <c r="BB243" s="61">
        <v>0</v>
      </c>
      <c r="BC243" s="61">
        <v>0</v>
      </c>
      <c r="BD243" s="32">
        <f>SUM(BE243:BG243)</f>
        <v>0</v>
      </c>
      <c r="BE243" s="32">
        <v>0</v>
      </c>
      <c r="BF243" s="61">
        <v>0</v>
      </c>
      <c r="BG243" s="61">
        <v>0</v>
      </c>
      <c r="BH243" s="32">
        <f>SUM(BI243:BK243)</f>
        <v>0</v>
      </c>
      <c r="BI243" s="32">
        <v>0</v>
      </c>
      <c r="BJ243" s="61">
        <v>0</v>
      </c>
      <c r="BK243" s="61">
        <v>0</v>
      </c>
      <c r="BL243" s="32">
        <f>SUM(BM243:BO243)</f>
        <v>0</v>
      </c>
      <c r="BM243" s="32">
        <f t="shared" si="1383"/>
        <v>0</v>
      </c>
      <c r="BN243" s="32">
        <f t="shared" si="1383"/>
        <v>0</v>
      </c>
      <c r="BO243" s="32">
        <f t="shared" si="1383"/>
        <v>0</v>
      </c>
      <c r="BP243" s="32">
        <f>SUM(BQ243:BS243)</f>
        <v>0</v>
      </c>
      <c r="BQ243" s="32">
        <f t="shared" si="1365"/>
        <v>0</v>
      </c>
      <c r="BR243" s="32">
        <f t="shared" si="1365"/>
        <v>0</v>
      </c>
      <c r="BS243" s="32">
        <f t="shared" si="1365"/>
        <v>0</v>
      </c>
    </row>
    <row r="244" spans="1:71" s="3" customFormat="1" x14ac:dyDescent="0.2">
      <c r="A244" s="36"/>
      <c r="B244" s="37"/>
      <c r="C244" s="35" t="s">
        <v>51</v>
      </c>
      <c r="D244" s="32">
        <f>SUM(E244:G244)</f>
        <v>4819</v>
      </c>
      <c r="E244" s="32">
        <v>2254</v>
      </c>
      <c r="F244" s="61">
        <v>2565</v>
      </c>
      <c r="G244" s="61">
        <v>0</v>
      </c>
      <c r="H244" s="32">
        <f>SUM(I244:K244)</f>
        <v>2752</v>
      </c>
      <c r="I244" s="32">
        <v>1440</v>
      </c>
      <c r="J244" s="61">
        <v>1312</v>
      </c>
      <c r="K244" s="61">
        <v>0</v>
      </c>
      <c r="L244" s="32">
        <f>SUM(M244:O244)</f>
        <v>3482</v>
      </c>
      <c r="M244" s="32">
        <v>1733</v>
      </c>
      <c r="N244" s="61">
        <v>1749</v>
      </c>
      <c r="O244" s="61">
        <v>0</v>
      </c>
      <c r="P244" s="32">
        <f>SUM(Q244:S244)</f>
        <v>11053</v>
      </c>
      <c r="Q244" s="32">
        <f t="shared" si="1380"/>
        <v>5427</v>
      </c>
      <c r="R244" s="32">
        <f t="shared" si="1380"/>
        <v>5626</v>
      </c>
      <c r="S244" s="32">
        <f t="shared" si="1380"/>
        <v>0</v>
      </c>
      <c r="T244" s="32">
        <f>SUM(U244:W244)</f>
        <v>4582</v>
      </c>
      <c r="U244" s="32">
        <v>2404</v>
      </c>
      <c r="V244" s="61">
        <v>2178</v>
      </c>
      <c r="W244" s="61">
        <v>0</v>
      </c>
      <c r="X244" s="32">
        <f>SUM(Y244:AA244)</f>
        <v>6707</v>
      </c>
      <c r="Y244" s="32">
        <v>3786</v>
      </c>
      <c r="Z244" s="61">
        <v>2921</v>
      </c>
      <c r="AA244" s="61">
        <v>0</v>
      </c>
      <c r="AB244" s="32">
        <f>SUM(AC244:AE244)</f>
        <v>6725</v>
      </c>
      <c r="AC244" s="32">
        <v>3421</v>
      </c>
      <c r="AD244" s="61">
        <v>3304</v>
      </c>
      <c r="AE244" s="61">
        <v>0</v>
      </c>
      <c r="AF244" s="32">
        <f>SUM(AG244:AI244)</f>
        <v>18014</v>
      </c>
      <c r="AG244" s="32">
        <f t="shared" si="1381"/>
        <v>9611</v>
      </c>
      <c r="AH244" s="32">
        <f t="shared" si="1381"/>
        <v>8403</v>
      </c>
      <c r="AI244" s="32">
        <f t="shared" si="1381"/>
        <v>0</v>
      </c>
      <c r="AJ244" s="32">
        <f>SUM(AK244:AM244)</f>
        <v>7154</v>
      </c>
      <c r="AK244" s="32">
        <v>3541</v>
      </c>
      <c r="AL244" s="61">
        <v>3613</v>
      </c>
      <c r="AM244" s="61">
        <v>0</v>
      </c>
      <c r="AN244" s="32">
        <f>SUM(AO244:AQ244)</f>
        <v>9222</v>
      </c>
      <c r="AO244" s="32">
        <v>4652</v>
      </c>
      <c r="AP244" s="61">
        <v>4570</v>
      </c>
      <c r="AQ244" s="61">
        <v>0</v>
      </c>
      <c r="AR244" s="32">
        <f>SUM(AS244:AU244)</f>
        <v>7184</v>
      </c>
      <c r="AS244" s="32">
        <v>3615</v>
      </c>
      <c r="AT244" s="61">
        <v>3569</v>
      </c>
      <c r="AU244" s="61">
        <v>0</v>
      </c>
      <c r="AV244" s="32">
        <f>SUM(AW244:AY244)</f>
        <v>23560</v>
      </c>
      <c r="AW244" s="32">
        <f t="shared" si="1382"/>
        <v>11808</v>
      </c>
      <c r="AX244" s="32">
        <f t="shared" si="1382"/>
        <v>11752</v>
      </c>
      <c r="AY244" s="32">
        <f t="shared" si="1382"/>
        <v>0</v>
      </c>
      <c r="AZ244" s="32">
        <f>SUM(BA244:BC244)</f>
        <v>6186</v>
      </c>
      <c r="BA244" s="32">
        <v>3425</v>
      </c>
      <c r="BB244" s="61">
        <v>2761</v>
      </c>
      <c r="BC244" s="61">
        <v>0</v>
      </c>
      <c r="BD244" s="32">
        <f>SUM(BE244:BG244)</f>
        <v>6701</v>
      </c>
      <c r="BE244" s="32">
        <v>2647</v>
      </c>
      <c r="BF244" s="61">
        <v>3568</v>
      </c>
      <c r="BG244" s="61">
        <v>486</v>
      </c>
      <c r="BH244" s="32">
        <f>SUM(BI244:BK244)</f>
        <v>8621</v>
      </c>
      <c r="BI244" s="32">
        <v>4415</v>
      </c>
      <c r="BJ244" s="61">
        <v>4206</v>
      </c>
      <c r="BK244" s="61">
        <v>0</v>
      </c>
      <c r="BL244" s="32">
        <f>SUM(BM244:BO244)</f>
        <v>21508</v>
      </c>
      <c r="BM244" s="32">
        <f t="shared" si="1383"/>
        <v>10487</v>
      </c>
      <c r="BN244" s="32">
        <f t="shared" si="1383"/>
        <v>10535</v>
      </c>
      <c r="BO244" s="32">
        <f t="shared" si="1383"/>
        <v>486</v>
      </c>
      <c r="BP244" s="32">
        <f>SUM(BQ244:BS244)</f>
        <v>74135</v>
      </c>
      <c r="BQ244" s="32">
        <f t="shared" si="1365"/>
        <v>37333</v>
      </c>
      <c r="BR244" s="32">
        <f t="shared" si="1365"/>
        <v>36316</v>
      </c>
      <c r="BS244" s="32">
        <f t="shared" si="1365"/>
        <v>486</v>
      </c>
    </row>
    <row r="245" spans="1:71" s="3" customFormat="1" x14ac:dyDescent="0.2">
      <c r="A245" s="36"/>
      <c r="B245" s="37"/>
      <c r="C245" s="35" t="s">
        <v>26</v>
      </c>
      <c r="D245" s="32">
        <f>SUM(E245:G245)</f>
        <v>183319</v>
      </c>
      <c r="E245" s="32">
        <v>89280</v>
      </c>
      <c r="F245" s="61">
        <v>94039</v>
      </c>
      <c r="G245" s="61">
        <v>0</v>
      </c>
      <c r="H245" s="32">
        <f>SUM(I245:K245)</f>
        <v>124016</v>
      </c>
      <c r="I245" s="32">
        <v>61215</v>
      </c>
      <c r="J245" s="61">
        <v>62801</v>
      </c>
      <c r="K245" s="61">
        <v>0</v>
      </c>
      <c r="L245" s="32">
        <f>SUM(M245:O245)</f>
        <v>128065</v>
      </c>
      <c r="M245" s="32">
        <v>66385</v>
      </c>
      <c r="N245" s="61">
        <v>61680</v>
      </c>
      <c r="O245" s="61">
        <v>0</v>
      </c>
      <c r="P245" s="32">
        <f>SUM(Q245:S245)</f>
        <v>435400</v>
      </c>
      <c r="Q245" s="32">
        <f t="shared" si="1380"/>
        <v>216880</v>
      </c>
      <c r="R245" s="32">
        <f t="shared" si="1380"/>
        <v>218520</v>
      </c>
      <c r="S245" s="32">
        <f t="shared" si="1380"/>
        <v>0</v>
      </c>
      <c r="T245" s="32">
        <f>SUM(U245:W245)</f>
        <v>162117</v>
      </c>
      <c r="U245" s="32">
        <v>90265</v>
      </c>
      <c r="V245" s="61">
        <v>71852</v>
      </c>
      <c r="W245" s="61">
        <v>0</v>
      </c>
      <c r="X245" s="32">
        <f>SUM(Y245:AA245)</f>
        <v>222189</v>
      </c>
      <c r="Y245" s="32">
        <v>119380</v>
      </c>
      <c r="Z245" s="61">
        <v>102809</v>
      </c>
      <c r="AA245" s="61">
        <v>0</v>
      </c>
      <c r="AB245" s="32">
        <f>SUM(AC245:AE245)</f>
        <v>196443</v>
      </c>
      <c r="AC245" s="32">
        <v>96324</v>
      </c>
      <c r="AD245" s="61">
        <v>100119</v>
      </c>
      <c r="AE245" s="61">
        <v>0</v>
      </c>
      <c r="AF245" s="32">
        <f>SUM(AG245:AI245)</f>
        <v>580749</v>
      </c>
      <c r="AG245" s="32">
        <f t="shared" si="1381"/>
        <v>305969</v>
      </c>
      <c r="AH245" s="32">
        <f t="shared" si="1381"/>
        <v>274780</v>
      </c>
      <c r="AI245" s="32">
        <f t="shared" si="1381"/>
        <v>0</v>
      </c>
      <c r="AJ245" s="32">
        <f>SUM(AK245:AM245)</f>
        <v>221959</v>
      </c>
      <c r="AK245" s="32">
        <v>111981</v>
      </c>
      <c r="AL245" s="61">
        <v>109978</v>
      </c>
      <c r="AM245" s="61">
        <v>0</v>
      </c>
      <c r="AN245" s="32">
        <f>SUM(AO245:AQ245)</f>
        <v>216946</v>
      </c>
      <c r="AO245" s="32">
        <v>109275</v>
      </c>
      <c r="AP245" s="61">
        <v>107671</v>
      </c>
      <c r="AQ245" s="61">
        <v>0</v>
      </c>
      <c r="AR245" s="32">
        <f>SUM(AS245:AU245)</f>
        <v>134167</v>
      </c>
      <c r="AS245" s="32">
        <v>71131</v>
      </c>
      <c r="AT245" s="61">
        <v>63036</v>
      </c>
      <c r="AU245" s="61">
        <v>0</v>
      </c>
      <c r="AV245" s="32">
        <f>SUM(AW245:AY245)</f>
        <v>573072</v>
      </c>
      <c r="AW245" s="32">
        <f t="shared" si="1382"/>
        <v>292387</v>
      </c>
      <c r="AX245" s="32">
        <f t="shared" si="1382"/>
        <v>280685</v>
      </c>
      <c r="AY245" s="32">
        <f t="shared" si="1382"/>
        <v>0</v>
      </c>
      <c r="AZ245" s="32">
        <f>SUM(BA245:BC245)</f>
        <v>156657</v>
      </c>
      <c r="BA245" s="32">
        <v>99210</v>
      </c>
      <c r="BB245" s="61">
        <v>57447</v>
      </c>
      <c r="BC245" s="61">
        <v>0</v>
      </c>
      <c r="BD245" s="32">
        <f>SUM(BE245:BG245)</f>
        <v>146135</v>
      </c>
      <c r="BE245" s="32">
        <v>59874</v>
      </c>
      <c r="BF245" s="61">
        <v>86261</v>
      </c>
      <c r="BG245" s="61">
        <v>0</v>
      </c>
      <c r="BH245" s="32">
        <f>SUM(BI245:BK245)</f>
        <v>207455</v>
      </c>
      <c r="BI245" s="32">
        <v>121088</v>
      </c>
      <c r="BJ245" s="61">
        <v>86367</v>
      </c>
      <c r="BK245" s="61">
        <v>0</v>
      </c>
      <c r="BL245" s="32">
        <f>SUM(BM245:BO245)</f>
        <v>510247</v>
      </c>
      <c r="BM245" s="32">
        <f t="shared" si="1383"/>
        <v>280172</v>
      </c>
      <c r="BN245" s="32">
        <f t="shared" si="1383"/>
        <v>230075</v>
      </c>
      <c r="BO245" s="32">
        <f t="shared" si="1383"/>
        <v>0</v>
      </c>
      <c r="BP245" s="32">
        <f>SUM(BQ245:BS245)</f>
        <v>2099468</v>
      </c>
      <c r="BQ245" s="32">
        <f t="shared" si="1365"/>
        <v>1095408</v>
      </c>
      <c r="BR245" s="32">
        <f t="shared" si="1365"/>
        <v>1004060</v>
      </c>
      <c r="BS245" s="32">
        <f t="shared" si="1365"/>
        <v>0</v>
      </c>
    </row>
    <row r="246" spans="1:71" s="3" customFormat="1" ht="15" customHeight="1" x14ac:dyDescent="0.2">
      <c r="A246" s="36"/>
      <c r="B246" s="37"/>
      <c r="C246" s="38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1:71" s="3" customFormat="1" ht="15" customHeight="1" x14ac:dyDescent="0.25">
      <c r="A247" s="33"/>
      <c r="B247" s="34" t="s">
        <v>204</v>
      </c>
      <c r="C247" s="35"/>
      <c r="D247" s="32">
        <f t="shared" ref="D247:D254" si="1384">SUM(E247:G247)</f>
        <v>392448</v>
      </c>
      <c r="E247" s="32">
        <f>E248+E252+E253+E254+E255+E259+E260</f>
        <v>189908</v>
      </c>
      <c r="F247" s="32">
        <f>F248+F252+F253+F254+F255+F259+F260</f>
        <v>202540</v>
      </c>
      <c r="G247" s="32">
        <f>G248+G252+G253+G254+G255+G259+G260</f>
        <v>0</v>
      </c>
      <c r="H247" s="32">
        <f t="shared" ref="H247:H248" si="1385">SUM(I247:K247)</f>
        <v>304546</v>
      </c>
      <c r="I247" s="32">
        <f>I248+I252+I253+I254+I255+I259+I260</f>
        <v>156497</v>
      </c>
      <c r="J247" s="32">
        <f>J248+J252+J253+J254+J255+J259+J260</f>
        <v>148049</v>
      </c>
      <c r="K247" s="32">
        <f>K248+K252+K253+K254+K255+K259+K260</f>
        <v>0</v>
      </c>
      <c r="L247" s="32">
        <f t="shared" ref="L247:L248" si="1386">SUM(M247:O247)</f>
        <v>323255</v>
      </c>
      <c r="M247" s="32">
        <f>M248+M252+M253+M254+M255+M259+M260</f>
        <v>166171</v>
      </c>
      <c r="N247" s="32">
        <f>N248+N252+N253+N254+N255+N259+N260</f>
        <v>157084</v>
      </c>
      <c r="O247" s="32">
        <f>O248+O252+O253+O254+O255+O259+O260</f>
        <v>0</v>
      </c>
      <c r="P247" s="32">
        <f t="shared" ref="P247:P255" si="1387">SUM(Q247:S247)</f>
        <v>1020249</v>
      </c>
      <c r="Q247" s="32">
        <f>Q248+Q252+Q253+Q254+Q255+Q259+Q260</f>
        <v>512576</v>
      </c>
      <c r="R247" s="32">
        <f>R248+R252+R253+R254+R255+R259+R260</f>
        <v>507673</v>
      </c>
      <c r="S247" s="32">
        <f>S248+S252+S253+S254+S255+S259+S260</f>
        <v>0</v>
      </c>
      <c r="T247" s="32">
        <f t="shared" ref="T247:T248" si="1388">SUM(U247:W247)</f>
        <v>398282</v>
      </c>
      <c r="U247" s="32">
        <f>U248+U252+U253+U254+U255+U259+U260</f>
        <v>200846</v>
      </c>
      <c r="V247" s="32">
        <f>V248+V252+V253+V254+V255+V259+V260</f>
        <v>197436</v>
      </c>
      <c r="W247" s="32">
        <f>W248+W252+W253+W254+W255+W259+W260</f>
        <v>0</v>
      </c>
      <c r="X247" s="32">
        <f t="shared" ref="X247:X248" si="1389">SUM(Y247:AA247)</f>
        <v>363014</v>
      </c>
      <c r="Y247" s="32">
        <f>Y248+Y252+Y253+Y254+Y255+Y259+Y260</f>
        <v>184345</v>
      </c>
      <c r="Z247" s="32">
        <f>Z248+Z252+Z253+Z254+Z255+Z259+Z260</f>
        <v>178669</v>
      </c>
      <c r="AA247" s="32">
        <f>AA248+AA252+AA253+AA254+AA255+AA259+AA260</f>
        <v>0</v>
      </c>
      <c r="AB247" s="32">
        <f t="shared" ref="AB247:AB248" si="1390">SUM(AC247:AE247)</f>
        <v>377441</v>
      </c>
      <c r="AC247" s="32">
        <f>AC248+AC252+AC253+AC254+AC255+AC259+AC260</f>
        <v>189910</v>
      </c>
      <c r="AD247" s="32">
        <f>AD248+AD252+AD253+AD254+AD255+AD259+AD260</f>
        <v>187531</v>
      </c>
      <c r="AE247" s="32">
        <f>AE248+AE252+AE253+AE254+AE255+AE259+AE260</f>
        <v>0</v>
      </c>
      <c r="AF247" s="32">
        <f t="shared" ref="AF247:AF255" si="1391">SUM(AG247:AI247)</f>
        <v>1138737</v>
      </c>
      <c r="AG247" s="32">
        <f>AG248+AG252+AG253+AG254+AG255+AG259+AG260</f>
        <v>575101</v>
      </c>
      <c r="AH247" s="32">
        <f>AH248+AH252+AH253+AH254+AH255+AH259+AH260</f>
        <v>563636</v>
      </c>
      <c r="AI247" s="32">
        <f>AI248+AI252+AI253+AI254+AI255+AI259+AI260</f>
        <v>0</v>
      </c>
      <c r="AJ247" s="32">
        <f t="shared" ref="AJ247:AJ248" si="1392">SUM(AK247:AM247)</f>
        <v>405657</v>
      </c>
      <c r="AK247" s="32">
        <f>AK248+AK252+AK253+AK254+AK255+AK259+AK260</f>
        <v>202230</v>
      </c>
      <c r="AL247" s="32">
        <f>AL248+AL252+AL253+AL254+AL255+AL259+AL260</f>
        <v>203427</v>
      </c>
      <c r="AM247" s="32">
        <f>AM248+AM252+AM253+AM254+AM255+AM259+AM260</f>
        <v>0</v>
      </c>
      <c r="AN247" s="32">
        <f t="shared" ref="AN247:AN248" si="1393">SUM(AO247:AQ247)</f>
        <v>422288</v>
      </c>
      <c r="AO247" s="32">
        <f>AO248+AO252+AO253+AO254+AO255+AO259+AO260</f>
        <v>215574</v>
      </c>
      <c r="AP247" s="32">
        <f>AP248+AP252+AP253+AP254+AP255+AP259+AP260</f>
        <v>206714</v>
      </c>
      <c r="AQ247" s="32">
        <f>AQ248+AQ252+AQ253+AQ254+AQ255+AQ259+AQ260</f>
        <v>0</v>
      </c>
      <c r="AR247" s="32">
        <f t="shared" ref="AR247:AR248" si="1394">SUM(AS247:AU247)</f>
        <v>328923</v>
      </c>
      <c r="AS247" s="32">
        <f>AS248+AS252+AS253+AS254+AS255+AS259+AS260</f>
        <v>167050</v>
      </c>
      <c r="AT247" s="32">
        <f>AT248+AT252+AT253+AT254+AT255+AT259+AT260</f>
        <v>161873</v>
      </c>
      <c r="AU247" s="32">
        <f>AU248+AU252+AU253+AU254+AU255+AU259+AU260</f>
        <v>0</v>
      </c>
      <c r="AV247" s="32">
        <f t="shared" ref="AV247:AV255" si="1395">SUM(AW247:AY247)</f>
        <v>1156868</v>
      </c>
      <c r="AW247" s="32">
        <f>AW248+AW252+AW253+AW254+AW255+AW259+AW260</f>
        <v>584854</v>
      </c>
      <c r="AX247" s="32">
        <f>AX248+AX252+AX253+AX254+AX255+AX259+AX260</f>
        <v>572014</v>
      </c>
      <c r="AY247" s="32">
        <f>AY248+AY252+AY253+AY254+AY255+AY259+AY260</f>
        <v>0</v>
      </c>
      <c r="AZ247" s="32">
        <f t="shared" ref="AZ247:AZ248" si="1396">SUM(BA247:BC247)</f>
        <v>369355</v>
      </c>
      <c r="BA247" s="32">
        <f>BA248+BA252+BA253+BA254+BA255+BA259+BA260</f>
        <v>192150</v>
      </c>
      <c r="BB247" s="32">
        <f>BB248+BB252+BB253+BB254+BB255+BB259+BB260</f>
        <v>177205</v>
      </c>
      <c r="BC247" s="32">
        <f>BC248+BC252+BC253+BC254+BC255+BC259+BC260</f>
        <v>0</v>
      </c>
      <c r="BD247" s="32">
        <f t="shared" ref="BD247:BD248" si="1397">SUM(BE247:BG247)</f>
        <v>359555</v>
      </c>
      <c r="BE247" s="32">
        <f>BE248+BE252+BE253+BE254+BE255+BE259+BE260</f>
        <v>176566</v>
      </c>
      <c r="BF247" s="32">
        <f>BF248+BF252+BF253+BF254+BF255+BF259+BF260</f>
        <v>182989</v>
      </c>
      <c r="BG247" s="32">
        <f>BG248+BG252+BG253+BG254+BG255+BG259+BG260</f>
        <v>0</v>
      </c>
      <c r="BH247" s="32">
        <f t="shared" ref="BH247:BH248" si="1398">SUM(BI247:BK247)</f>
        <v>445602</v>
      </c>
      <c r="BI247" s="32">
        <f>BI248+BI252+BI253+BI254+BI255+BI259+BI260</f>
        <v>242882</v>
      </c>
      <c r="BJ247" s="32">
        <f>BJ248+BJ252+BJ253+BJ254+BJ255+BJ259+BJ260</f>
        <v>202720</v>
      </c>
      <c r="BK247" s="32">
        <f>BK248+BK252+BK253+BK254+BK255+BK259+BK260</f>
        <v>0</v>
      </c>
      <c r="BL247" s="32">
        <f t="shared" ref="BL247:BL255" si="1399">SUM(BM247:BO247)</f>
        <v>1174512</v>
      </c>
      <c r="BM247" s="32">
        <f>BM248+BM252+BM253+BM254+BM255+BM259+BM260</f>
        <v>611598</v>
      </c>
      <c r="BN247" s="32">
        <f>BN248+BN252+BN253+BN254+BN255+BN259+BN260</f>
        <v>562914</v>
      </c>
      <c r="BO247" s="32">
        <f>BO248+BO252+BO253+BO254+BO255+BO259+BO260</f>
        <v>0</v>
      </c>
      <c r="BP247" s="32">
        <f t="shared" ref="BP247:BP255" si="1400">SUM(BQ247:BS247)</f>
        <v>4490366</v>
      </c>
      <c r="BQ247" s="32">
        <f>BQ248+BQ252+BQ253+BQ254+BQ255+BQ259+BQ260</f>
        <v>2284129</v>
      </c>
      <c r="BR247" s="32">
        <f>BR248+BR252+BR253+BR254+BR255+BR259+BR260</f>
        <v>2206237</v>
      </c>
      <c r="BS247" s="32">
        <f>BS248+BS252+BS253+BS254+BS255+BS259+BS260</f>
        <v>0</v>
      </c>
    </row>
    <row r="248" spans="1:71" s="3" customFormat="1" ht="15" customHeight="1" x14ac:dyDescent="0.25">
      <c r="A248" s="36"/>
      <c r="B248" s="34"/>
      <c r="C248" s="35" t="s">
        <v>205</v>
      </c>
      <c r="D248" s="32">
        <f t="shared" si="1384"/>
        <v>15506</v>
      </c>
      <c r="E248" s="32">
        <f>SUM(E249:E251)</f>
        <v>8522</v>
      </c>
      <c r="F248" s="32">
        <f>SUM(F249:F251)</f>
        <v>6984</v>
      </c>
      <c r="G248" s="32">
        <f>SUM(G249:G251)</f>
        <v>0</v>
      </c>
      <c r="H248" s="32">
        <f t="shared" si="1385"/>
        <v>16833</v>
      </c>
      <c r="I248" s="32">
        <f t="shared" ref="I248:K248" si="1401">SUM(I249:I251)</f>
        <v>10312</v>
      </c>
      <c r="J248" s="32">
        <f t="shared" si="1401"/>
        <v>6521</v>
      </c>
      <c r="K248" s="32">
        <f t="shared" si="1401"/>
        <v>0</v>
      </c>
      <c r="L248" s="32">
        <f t="shared" si="1386"/>
        <v>23113</v>
      </c>
      <c r="M248" s="32">
        <f t="shared" ref="M248:O248" si="1402">SUM(M249:M251)</f>
        <v>13577</v>
      </c>
      <c r="N248" s="32">
        <f t="shared" si="1402"/>
        <v>9536</v>
      </c>
      <c r="O248" s="32">
        <f t="shared" si="1402"/>
        <v>0</v>
      </c>
      <c r="P248" s="32">
        <f t="shared" si="1387"/>
        <v>55452</v>
      </c>
      <c r="Q248" s="32">
        <f>SUM(Q249:Q251)</f>
        <v>32411</v>
      </c>
      <c r="R248" s="32">
        <f>SUM(R249:R251)</f>
        <v>23041</v>
      </c>
      <c r="S248" s="32">
        <f>SUM(S249:S251)</f>
        <v>0</v>
      </c>
      <c r="T248" s="32">
        <f t="shared" si="1388"/>
        <v>23558</v>
      </c>
      <c r="U248" s="32">
        <f t="shared" ref="U248:W248" si="1403">SUM(U249:U251)</f>
        <v>14265</v>
      </c>
      <c r="V248" s="32">
        <f t="shared" si="1403"/>
        <v>9293</v>
      </c>
      <c r="W248" s="32">
        <f t="shared" si="1403"/>
        <v>0</v>
      </c>
      <c r="X248" s="32">
        <f t="shared" si="1389"/>
        <v>19549</v>
      </c>
      <c r="Y248" s="32">
        <f t="shared" ref="Y248:AA248" si="1404">SUM(Y249:Y251)</f>
        <v>11454</v>
      </c>
      <c r="Z248" s="32">
        <f t="shared" si="1404"/>
        <v>8095</v>
      </c>
      <c r="AA248" s="32">
        <f t="shared" si="1404"/>
        <v>0</v>
      </c>
      <c r="AB248" s="32">
        <f t="shared" si="1390"/>
        <v>19803</v>
      </c>
      <c r="AC248" s="32">
        <f t="shared" ref="AC248:AE248" si="1405">SUM(AC249:AC251)</f>
        <v>11372</v>
      </c>
      <c r="AD248" s="32">
        <f t="shared" si="1405"/>
        <v>8431</v>
      </c>
      <c r="AE248" s="32">
        <f t="shared" si="1405"/>
        <v>0</v>
      </c>
      <c r="AF248" s="32">
        <f t="shared" si="1391"/>
        <v>62910</v>
      </c>
      <c r="AG248" s="32">
        <f t="shared" ref="AG248:AI248" si="1406">SUM(AG249:AG251)</f>
        <v>37091</v>
      </c>
      <c r="AH248" s="32">
        <f t="shared" si="1406"/>
        <v>25819</v>
      </c>
      <c r="AI248" s="32">
        <f t="shared" si="1406"/>
        <v>0</v>
      </c>
      <c r="AJ248" s="32">
        <f t="shared" si="1392"/>
        <v>22469</v>
      </c>
      <c r="AK248" s="32">
        <f t="shared" ref="AK248:AM248" si="1407">SUM(AK249:AK251)</f>
        <v>13930</v>
      </c>
      <c r="AL248" s="32">
        <f t="shared" si="1407"/>
        <v>8539</v>
      </c>
      <c r="AM248" s="32">
        <f t="shared" si="1407"/>
        <v>0</v>
      </c>
      <c r="AN248" s="32">
        <f t="shared" si="1393"/>
        <v>23918</v>
      </c>
      <c r="AO248" s="32">
        <f t="shared" ref="AO248:AQ248" si="1408">SUM(AO249:AO251)</f>
        <v>15403</v>
      </c>
      <c r="AP248" s="32">
        <f t="shared" si="1408"/>
        <v>8515</v>
      </c>
      <c r="AQ248" s="32">
        <f t="shared" si="1408"/>
        <v>0</v>
      </c>
      <c r="AR248" s="32">
        <f t="shared" si="1394"/>
        <v>17422</v>
      </c>
      <c r="AS248" s="32">
        <f t="shared" ref="AS248:AU248" si="1409">SUM(AS249:AS251)</f>
        <v>10434</v>
      </c>
      <c r="AT248" s="32">
        <f t="shared" si="1409"/>
        <v>6988</v>
      </c>
      <c r="AU248" s="32">
        <f t="shared" si="1409"/>
        <v>0</v>
      </c>
      <c r="AV248" s="32">
        <f t="shared" si="1395"/>
        <v>63809</v>
      </c>
      <c r="AW248" s="32">
        <f t="shared" ref="AW248:AY248" si="1410">SUM(AW249:AW251)</f>
        <v>39767</v>
      </c>
      <c r="AX248" s="32">
        <f t="shared" si="1410"/>
        <v>24042</v>
      </c>
      <c r="AY248" s="32">
        <f t="shared" si="1410"/>
        <v>0</v>
      </c>
      <c r="AZ248" s="32">
        <f t="shared" si="1396"/>
        <v>17981</v>
      </c>
      <c r="BA248" s="32">
        <f t="shared" ref="BA248:BC248" si="1411">SUM(BA249:BA251)</f>
        <v>10404</v>
      </c>
      <c r="BB248" s="32">
        <f t="shared" si="1411"/>
        <v>7577</v>
      </c>
      <c r="BC248" s="32">
        <f t="shared" si="1411"/>
        <v>0</v>
      </c>
      <c r="BD248" s="32">
        <f t="shared" si="1397"/>
        <v>16030</v>
      </c>
      <c r="BE248" s="32">
        <f t="shared" ref="BE248:BG248" si="1412">SUM(BE249:BE251)</f>
        <v>8969</v>
      </c>
      <c r="BF248" s="32">
        <f t="shared" si="1412"/>
        <v>7061</v>
      </c>
      <c r="BG248" s="32">
        <f t="shared" si="1412"/>
        <v>0</v>
      </c>
      <c r="BH248" s="32">
        <f t="shared" si="1398"/>
        <v>17831</v>
      </c>
      <c r="BI248" s="32">
        <f t="shared" ref="BI248:BK248" si="1413">SUM(BI249:BI251)</f>
        <v>11232</v>
      </c>
      <c r="BJ248" s="32">
        <f t="shared" si="1413"/>
        <v>6599</v>
      </c>
      <c r="BK248" s="32">
        <f t="shared" si="1413"/>
        <v>0</v>
      </c>
      <c r="BL248" s="32">
        <f t="shared" si="1399"/>
        <v>51842</v>
      </c>
      <c r="BM248" s="32">
        <f t="shared" ref="BM248:BO248" si="1414">SUM(BM249:BM251)</f>
        <v>30605</v>
      </c>
      <c r="BN248" s="32">
        <f t="shared" si="1414"/>
        <v>21237</v>
      </c>
      <c r="BO248" s="32">
        <f t="shared" si="1414"/>
        <v>0</v>
      </c>
      <c r="BP248" s="32">
        <f t="shared" si="1400"/>
        <v>234013</v>
      </c>
      <c r="BQ248" s="32">
        <f>SUM(BQ249:BQ251)</f>
        <v>139874</v>
      </c>
      <c r="BR248" s="32">
        <f>SUM(BR249:BR251)</f>
        <v>94139</v>
      </c>
      <c r="BS248" s="32">
        <f>SUM(BS249:BS251)</f>
        <v>0</v>
      </c>
    </row>
    <row r="249" spans="1:71" s="3" customFormat="1" ht="15" customHeight="1" x14ac:dyDescent="0.25">
      <c r="A249" s="36"/>
      <c r="B249" s="34"/>
      <c r="C249" s="38" t="s">
        <v>206</v>
      </c>
      <c r="D249" s="32">
        <f t="shared" si="1384"/>
        <v>15506</v>
      </c>
      <c r="E249" s="32">
        <v>8522</v>
      </c>
      <c r="F249" s="61">
        <v>6984</v>
      </c>
      <c r="G249" s="61">
        <v>0</v>
      </c>
      <c r="H249" s="32">
        <f t="shared" ref="H249:H254" si="1415">SUM(I249:K249)</f>
        <v>16833</v>
      </c>
      <c r="I249" s="32">
        <v>10312</v>
      </c>
      <c r="J249" s="61">
        <v>6521</v>
      </c>
      <c r="K249" s="61">
        <v>0</v>
      </c>
      <c r="L249" s="32">
        <f t="shared" ref="L249:L254" si="1416">SUM(M249:O249)</f>
        <v>23113</v>
      </c>
      <c r="M249" s="32">
        <v>13577</v>
      </c>
      <c r="N249" s="61">
        <v>9536</v>
      </c>
      <c r="O249" s="61">
        <v>0</v>
      </c>
      <c r="P249" s="32">
        <f t="shared" ref="P249:P254" si="1417">SUM(Q249:S249)</f>
        <v>55452</v>
      </c>
      <c r="Q249" s="32">
        <f t="shared" ref="Q249:S254" si="1418">+E249+I249+M249</f>
        <v>32411</v>
      </c>
      <c r="R249" s="32">
        <f t="shared" si="1418"/>
        <v>23041</v>
      </c>
      <c r="S249" s="32">
        <f t="shared" si="1418"/>
        <v>0</v>
      </c>
      <c r="T249" s="32">
        <f t="shared" ref="T249:T254" si="1419">SUM(U249:W249)</f>
        <v>23558</v>
      </c>
      <c r="U249" s="32">
        <v>14265</v>
      </c>
      <c r="V249" s="61">
        <v>9293</v>
      </c>
      <c r="W249" s="61">
        <v>0</v>
      </c>
      <c r="X249" s="32">
        <f t="shared" ref="X249:X254" si="1420">SUM(Y249:AA249)</f>
        <v>19549</v>
      </c>
      <c r="Y249" s="32">
        <v>11454</v>
      </c>
      <c r="Z249" s="61">
        <v>8095</v>
      </c>
      <c r="AA249" s="61">
        <v>0</v>
      </c>
      <c r="AB249" s="32">
        <f t="shared" ref="AB249:AB254" si="1421">SUM(AC249:AE249)</f>
        <v>19803</v>
      </c>
      <c r="AC249" s="32">
        <v>11372</v>
      </c>
      <c r="AD249" s="61">
        <v>8431</v>
      </c>
      <c r="AE249" s="61">
        <v>0</v>
      </c>
      <c r="AF249" s="32">
        <f t="shared" ref="AF249:AF254" si="1422">SUM(AG249:AI249)</f>
        <v>62910</v>
      </c>
      <c r="AG249" s="32">
        <f t="shared" ref="AG249:AI254" si="1423">+U249+Y249+AC249</f>
        <v>37091</v>
      </c>
      <c r="AH249" s="32">
        <f t="shared" si="1423"/>
        <v>25819</v>
      </c>
      <c r="AI249" s="32">
        <f t="shared" si="1423"/>
        <v>0</v>
      </c>
      <c r="AJ249" s="32">
        <f t="shared" ref="AJ249:AJ254" si="1424">SUM(AK249:AM249)</f>
        <v>22469</v>
      </c>
      <c r="AK249" s="32">
        <v>13930</v>
      </c>
      <c r="AL249" s="61">
        <v>8539</v>
      </c>
      <c r="AM249" s="61">
        <v>0</v>
      </c>
      <c r="AN249" s="32">
        <f t="shared" ref="AN249:AN254" si="1425">SUM(AO249:AQ249)</f>
        <v>23918</v>
      </c>
      <c r="AO249" s="32">
        <v>15403</v>
      </c>
      <c r="AP249" s="61">
        <v>8515</v>
      </c>
      <c r="AQ249" s="61">
        <v>0</v>
      </c>
      <c r="AR249" s="32">
        <f t="shared" ref="AR249:AR254" si="1426">SUM(AS249:AU249)</f>
        <v>17422</v>
      </c>
      <c r="AS249" s="32">
        <v>10434</v>
      </c>
      <c r="AT249" s="61">
        <v>6988</v>
      </c>
      <c r="AU249" s="61">
        <v>0</v>
      </c>
      <c r="AV249" s="32">
        <f t="shared" ref="AV249:AV254" si="1427">SUM(AW249:AY249)</f>
        <v>63809</v>
      </c>
      <c r="AW249" s="32">
        <f t="shared" ref="AW249:AY254" si="1428">+AK249+AO249+AS249</f>
        <v>39767</v>
      </c>
      <c r="AX249" s="32">
        <f t="shared" si="1428"/>
        <v>24042</v>
      </c>
      <c r="AY249" s="32">
        <f t="shared" si="1428"/>
        <v>0</v>
      </c>
      <c r="AZ249" s="32">
        <f t="shared" ref="AZ249:AZ254" si="1429">SUM(BA249:BC249)</f>
        <v>17981</v>
      </c>
      <c r="BA249" s="32">
        <v>10404</v>
      </c>
      <c r="BB249" s="61">
        <v>7577</v>
      </c>
      <c r="BC249" s="61">
        <v>0</v>
      </c>
      <c r="BD249" s="32">
        <f t="shared" ref="BD249:BD254" si="1430">SUM(BE249:BG249)</f>
        <v>16030</v>
      </c>
      <c r="BE249" s="32">
        <v>8969</v>
      </c>
      <c r="BF249" s="61">
        <v>7061</v>
      </c>
      <c r="BG249" s="61">
        <v>0</v>
      </c>
      <c r="BH249" s="32">
        <f t="shared" ref="BH249:BH254" si="1431">SUM(BI249:BK249)</f>
        <v>17831</v>
      </c>
      <c r="BI249" s="32">
        <v>11232</v>
      </c>
      <c r="BJ249" s="61">
        <v>6599</v>
      </c>
      <c r="BK249" s="61">
        <v>0</v>
      </c>
      <c r="BL249" s="32">
        <f t="shared" ref="BL249:BL254" si="1432">SUM(BM249:BO249)</f>
        <v>51842</v>
      </c>
      <c r="BM249" s="32">
        <f t="shared" ref="BM249:BO254" si="1433">+BA249+BE249+BI249</f>
        <v>30605</v>
      </c>
      <c r="BN249" s="32">
        <f t="shared" si="1433"/>
        <v>21237</v>
      </c>
      <c r="BO249" s="32">
        <f t="shared" si="1433"/>
        <v>0</v>
      </c>
      <c r="BP249" s="32">
        <f t="shared" ref="BP249:BP254" si="1434">SUM(BQ249:BS249)</f>
        <v>234013</v>
      </c>
      <c r="BQ249" s="32">
        <f t="shared" ref="BQ249:BS254" si="1435">+Q249+AG249+AW249+BM249</f>
        <v>139874</v>
      </c>
      <c r="BR249" s="32">
        <f t="shared" si="1435"/>
        <v>94139</v>
      </c>
      <c r="BS249" s="32">
        <f t="shared" si="1435"/>
        <v>0</v>
      </c>
    </row>
    <row r="250" spans="1:71" s="3" customFormat="1" ht="15" customHeight="1" x14ac:dyDescent="0.25">
      <c r="A250" s="36"/>
      <c r="B250" s="34"/>
      <c r="C250" s="38" t="s">
        <v>205</v>
      </c>
      <c r="D250" s="32">
        <f t="shared" si="1384"/>
        <v>0</v>
      </c>
      <c r="E250" s="32">
        <v>0</v>
      </c>
      <c r="F250" s="61">
        <v>0</v>
      </c>
      <c r="G250" s="61">
        <v>0</v>
      </c>
      <c r="H250" s="32">
        <f t="shared" si="1415"/>
        <v>0</v>
      </c>
      <c r="I250" s="32">
        <v>0</v>
      </c>
      <c r="J250" s="61">
        <v>0</v>
      </c>
      <c r="K250" s="61">
        <v>0</v>
      </c>
      <c r="L250" s="32">
        <f t="shared" si="1416"/>
        <v>0</v>
      </c>
      <c r="M250" s="32">
        <v>0</v>
      </c>
      <c r="N250" s="61">
        <v>0</v>
      </c>
      <c r="O250" s="61">
        <v>0</v>
      </c>
      <c r="P250" s="32">
        <f t="shared" si="1417"/>
        <v>0</v>
      </c>
      <c r="Q250" s="32">
        <f t="shared" si="1418"/>
        <v>0</v>
      </c>
      <c r="R250" s="32">
        <f t="shared" si="1418"/>
        <v>0</v>
      </c>
      <c r="S250" s="32">
        <f t="shared" si="1418"/>
        <v>0</v>
      </c>
      <c r="T250" s="32">
        <f t="shared" si="1419"/>
        <v>0</v>
      </c>
      <c r="U250" s="32">
        <v>0</v>
      </c>
      <c r="V250" s="61">
        <v>0</v>
      </c>
      <c r="W250" s="61">
        <v>0</v>
      </c>
      <c r="X250" s="32">
        <f t="shared" si="1420"/>
        <v>0</v>
      </c>
      <c r="Y250" s="32">
        <v>0</v>
      </c>
      <c r="Z250" s="61">
        <v>0</v>
      </c>
      <c r="AA250" s="61">
        <v>0</v>
      </c>
      <c r="AB250" s="32">
        <f t="shared" si="1421"/>
        <v>0</v>
      </c>
      <c r="AC250" s="32">
        <v>0</v>
      </c>
      <c r="AD250" s="61">
        <v>0</v>
      </c>
      <c r="AE250" s="61">
        <v>0</v>
      </c>
      <c r="AF250" s="32">
        <f t="shared" si="1422"/>
        <v>0</v>
      </c>
      <c r="AG250" s="32">
        <f t="shared" si="1423"/>
        <v>0</v>
      </c>
      <c r="AH250" s="32">
        <f t="shared" si="1423"/>
        <v>0</v>
      </c>
      <c r="AI250" s="32">
        <f t="shared" si="1423"/>
        <v>0</v>
      </c>
      <c r="AJ250" s="32">
        <f t="shared" si="1424"/>
        <v>0</v>
      </c>
      <c r="AK250" s="32">
        <v>0</v>
      </c>
      <c r="AL250" s="61">
        <v>0</v>
      </c>
      <c r="AM250" s="61">
        <v>0</v>
      </c>
      <c r="AN250" s="32">
        <f t="shared" si="1425"/>
        <v>0</v>
      </c>
      <c r="AO250" s="32">
        <v>0</v>
      </c>
      <c r="AP250" s="61">
        <v>0</v>
      </c>
      <c r="AQ250" s="61">
        <v>0</v>
      </c>
      <c r="AR250" s="32">
        <f t="shared" si="1426"/>
        <v>0</v>
      </c>
      <c r="AS250" s="32">
        <v>0</v>
      </c>
      <c r="AT250" s="61">
        <v>0</v>
      </c>
      <c r="AU250" s="61">
        <v>0</v>
      </c>
      <c r="AV250" s="32">
        <f t="shared" si="1427"/>
        <v>0</v>
      </c>
      <c r="AW250" s="32">
        <f t="shared" si="1428"/>
        <v>0</v>
      </c>
      <c r="AX250" s="32">
        <f t="shared" si="1428"/>
        <v>0</v>
      </c>
      <c r="AY250" s="32">
        <f t="shared" si="1428"/>
        <v>0</v>
      </c>
      <c r="AZ250" s="32">
        <f t="shared" si="1429"/>
        <v>0</v>
      </c>
      <c r="BA250" s="32">
        <v>0</v>
      </c>
      <c r="BB250" s="61">
        <v>0</v>
      </c>
      <c r="BC250" s="61">
        <v>0</v>
      </c>
      <c r="BD250" s="32">
        <f t="shared" si="1430"/>
        <v>0</v>
      </c>
      <c r="BE250" s="32">
        <v>0</v>
      </c>
      <c r="BF250" s="61">
        <v>0</v>
      </c>
      <c r="BG250" s="61">
        <v>0</v>
      </c>
      <c r="BH250" s="32">
        <f t="shared" si="1431"/>
        <v>0</v>
      </c>
      <c r="BI250" s="32">
        <v>0</v>
      </c>
      <c r="BJ250" s="61">
        <v>0</v>
      </c>
      <c r="BK250" s="61">
        <v>0</v>
      </c>
      <c r="BL250" s="32">
        <f t="shared" si="1432"/>
        <v>0</v>
      </c>
      <c r="BM250" s="32">
        <f t="shared" si="1433"/>
        <v>0</v>
      </c>
      <c r="BN250" s="32">
        <f t="shared" si="1433"/>
        <v>0</v>
      </c>
      <c r="BO250" s="32">
        <f t="shared" si="1433"/>
        <v>0</v>
      </c>
      <c r="BP250" s="32">
        <f t="shared" si="1434"/>
        <v>0</v>
      </c>
      <c r="BQ250" s="32">
        <f t="shared" si="1435"/>
        <v>0</v>
      </c>
      <c r="BR250" s="32">
        <f t="shared" si="1435"/>
        <v>0</v>
      </c>
      <c r="BS250" s="32">
        <f t="shared" si="1435"/>
        <v>0</v>
      </c>
    </row>
    <row r="251" spans="1:71" s="3" customFormat="1" ht="15" customHeight="1" x14ac:dyDescent="0.25">
      <c r="A251" s="36"/>
      <c r="B251" s="34"/>
      <c r="C251" s="38" t="s">
        <v>207</v>
      </c>
      <c r="D251" s="32">
        <f t="shared" si="1384"/>
        <v>0</v>
      </c>
      <c r="E251" s="32">
        <v>0</v>
      </c>
      <c r="F251" s="61">
        <v>0</v>
      </c>
      <c r="G251" s="61">
        <v>0</v>
      </c>
      <c r="H251" s="32">
        <f t="shared" si="1415"/>
        <v>0</v>
      </c>
      <c r="I251" s="32">
        <v>0</v>
      </c>
      <c r="J251" s="61">
        <v>0</v>
      </c>
      <c r="K251" s="61">
        <v>0</v>
      </c>
      <c r="L251" s="32">
        <f t="shared" si="1416"/>
        <v>0</v>
      </c>
      <c r="M251" s="32">
        <v>0</v>
      </c>
      <c r="N251" s="61">
        <v>0</v>
      </c>
      <c r="O251" s="61">
        <v>0</v>
      </c>
      <c r="P251" s="32">
        <f t="shared" si="1417"/>
        <v>0</v>
      </c>
      <c r="Q251" s="32">
        <f t="shared" si="1418"/>
        <v>0</v>
      </c>
      <c r="R251" s="32">
        <f t="shared" si="1418"/>
        <v>0</v>
      </c>
      <c r="S251" s="32">
        <f t="shared" si="1418"/>
        <v>0</v>
      </c>
      <c r="T251" s="32">
        <f t="shared" si="1419"/>
        <v>0</v>
      </c>
      <c r="U251" s="32">
        <v>0</v>
      </c>
      <c r="V251" s="61">
        <v>0</v>
      </c>
      <c r="W251" s="61">
        <v>0</v>
      </c>
      <c r="X251" s="32">
        <f t="shared" si="1420"/>
        <v>0</v>
      </c>
      <c r="Y251" s="32">
        <v>0</v>
      </c>
      <c r="Z251" s="61">
        <v>0</v>
      </c>
      <c r="AA251" s="61">
        <v>0</v>
      </c>
      <c r="AB251" s="32">
        <f t="shared" si="1421"/>
        <v>0</v>
      </c>
      <c r="AC251" s="32">
        <v>0</v>
      </c>
      <c r="AD251" s="61">
        <v>0</v>
      </c>
      <c r="AE251" s="61">
        <v>0</v>
      </c>
      <c r="AF251" s="32">
        <f t="shared" si="1422"/>
        <v>0</v>
      </c>
      <c r="AG251" s="32">
        <f t="shared" si="1423"/>
        <v>0</v>
      </c>
      <c r="AH251" s="32">
        <f t="shared" si="1423"/>
        <v>0</v>
      </c>
      <c r="AI251" s="32">
        <f t="shared" si="1423"/>
        <v>0</v>
      </c>
      <c r="AJ251" s="32">
        <f t="shared" si="1424"/>
        <v>0</v>
      </c>
      <c r="AK251" s="32">
        <v>0</v>
      </c>
      <c r="AL251" s="61">
        <v>0</v>
      </c>
      <c r="AM251" s="61">
        <v>0</v>
      </c>
      <c r="AN251" s="32">
        <f t="shared" si="1425"/>
        <v>0</v>
      </c>
      <c r="AO251" s="32">
        <v>0</v>
      </c>
      <c r="AP251" s="61">
        <v>0</v>
      </c>
      <c r="AQ251" s="61">
        <v>0</v>
      </c>
      <c r="AR251" s="32">
        <f t="shared" si="1426"/>
        <v>0</v>
      </c>
      <c r="AS251" s="32">
        <v>0</v>
      </c>
      <c r="AT251" s="61">
        <v>0</v>
      </c>
      <c r="AU251" s="61">
        <v>0</v>
      </c>
      <c r="AV251" s="32">
        <f t="shared" si="1427"/>
        <v>0</v>
      </c>
      <c r="AW251" s="32">
        <f t="shared" si="1428"/>
        <v>0</v>
      </c>
      <c r="AX251" s="32">
        <f t="shared" si="1428"/>
        <v>0</v>
      </c>
      <c r="AY251" s="32">
        <f t="shared" si="1428"/>
        <v>0</v>
      </c>
      <c r="AZ251" s="32">
        <f t="shared" si="1429"/>
        <v>0</v>
      </c>
      <c r="BA251" s="32">
        <v>0</v>
      </c>
      <c r="BB251" s="61">
        <v>0</v>
      </c>
      <c r="BC251" s="61">
        <v>0</v>
      </c>
      <c r="BD251" s="32">
        <f t="shared" si="1430"/>
        <v>0</v>
      </c>
      <c r="BE251" s="32">
        <v>0</v>
      </c>
      <c r="BF251" s="61">
        <v>0</v>
      </c>
      <c r="BG251" s="61">
        <v>0</v>
      </c>
      <c r="BH251" s="32">
        <f t="shared" si="1431"/>
        <v>0</v>
      </c>
      <c r="BI251" s="32">
        <v>0</v>
      </c>
      <c r="BJ251" s="61">
        <v>0</v>
      </c>
      <c r="BK251" s="61">
        <v>0</v>
      </c>
      <c r="BL251" s="32">
        <f t="shared" si="1432"/>
        <v>0</v>
      </c>
      <c r="BM251" s="32">
        <f t="shared" si="1433"/>
        <v>0</v>
      </c>
      <c r="BN251" s="32">
        <f t="shared" si="1433"/>
        <v>0</v>
      </c>
      <c r="BO251" s="32">
        <f t="shared" si="1433"/>
        <v>0</v>
      </c>
      <c r="BP251" s="32">
        <f t="shared" si="1434"/>
        <v>0</v>
      </c>
      <c r="BQ251" s="32">
        <f t="shared" si="1435"/>
        <v>0</v>
      </c>
      <c r="BR251" s="32">
        <f t="shared" si="1435"/>
        <v>0</v>
      </c>
      <c r="BS251" s="32">
        <f t="shared" si="1435"/>
        <v>0</v>
      </c>
    </row>
    <row r="252" spans="1:71" s="3" customFormat="1" ht="15" customHeight="1" x14ac:dyDescent="0.25">
      <c r="A252" s="36"/>
      <c r="B252" s="34"/>
      <c r="C252" s="35" t="s">
        <v>208</v>
      </c>
      <c r="D252" s="32">
        <f t="shared" si="1384"/>
        <v>3366</v>
      </c>
      <c r="E252" s="32">
        <v>1799</v>
      </c>
      <c r="F252" s="61">
        <v>1567</v>
      </c>
      <c r="G252" s="61">
        <v>0</v>
      </c>
      <c r="H252" s="32">
        <f t="shared" si="1415"/>
        <v>3047</v>
      </c>
      <c r="I252" s="32">
        <v>1573</v>
      </c>
      <c r="J252" s="61">
        <v>1474</v>
      </c>
      <c r="K252" s="61">
        <v>0</v>
      </c>
      <c r="L252" s="32">
        <f t="shared" si="1416"/>
        <v>3119</v>
      </c>
      <c r="M252" s="32">
        <v>1713</v>
      </c>
      <c r="N252" s="61">
        <v>1406</v>
      </c>
      <c r="O252" s="61">
        <v>0</v>
      </c>
      <c r="P252" s="32">
        <f t="shared" si="1417"/>
        <v>9532</v>
      </c>
      <c r="Q252" s="32">
        <f t="shared" si="1418"/>
        <v>5085</v>
      </c>
      <c r="R252" s="32">
        <f t="shared" si="1418"/>
        <v>4447</v>
      </c>
      <c r="S252" s="32">
        <f t="shared" si="1418"/>
        <v>0</v>
      </c>
      <c r="T252" s="32">
        <f t="shared" si="1419"/>
        <v>2792</v>
      </c>
      <c r="U252" s="32">
        <v>1533</v>
      </c>
      <c r="V252" s="61">
        <v>1259</v>
      </c>
      <c r="W252" s="61">
        <v>0</v>
      </c>
      <c r="X252" s="32">
        <f t="shared" si="1420"/>
        <v>3466</v>
      </c>
      <c r="Y252" s="32">
        <v>1789</v>
      </c>
      <c r="Z252" s="61">
        <v>1677</v>
      </c>
      <c r="AA252" s="61">
        <v>0</v>
      </c>
      <c r="AB252" s="32">
        <f t="shared" si="1421"/>
        <v>3095</v>
      </c>
      <c r="AC252" s="32">
        <v>1729</v>
      </c>
      <c r="AD252" s="61">
        <v>1366</v>
      </c>
      <c r="AE252" s="61">
        <v>0</v>
      </c>
      <c r="AF252" s="32">
        <f t="shared" si="1422"/>
        <v>9353</v>
      </c>
      <c r="AG252" s="32">
        <f t="shared" si="1423"/>
        <v>5051</v>
      </c>
      <c r="AH252" s="32">
        <f t="shared" si="1423"/>
        <v>4302</v>
      </c>
      <c r="AI252" s="32">
        <f t="shared" si="1423"/>
        <v>0</v>
      </c>
      <c r="AJ252" s="32">
        <f t="shared" si="1424"/>
        <v>3154</v>
      </c>
      <c r="AK252" s="32">
        <v>1803</v>
      </c>
      <c r="AL252" s="61">
        <v>1351</v>
      </c>
      <c r="AM252" s="61">
        <v>0</v>
      </c>
      <c r="AN252" s="32">
        <f t="shared" si="1425"/>
        <v>3349</v>
      </c>
      <c r="AO252" s="32">
        <v>1765</v>
      </c>
      <c r="AP252" s="61">
        <v>1584</v>
      </c>
      <c r="AQ252" s="61">
        <v>0</v>
      </c>
      <c r="AR252" s="32">
        <f t="shared" si="1426"/>
        <v>3941</v>
      </c>
      <c r="AS252" s="32">
        <v>2188</v>
      </c>
      <c r="AT252" s="61">
        <v>1753</v>
      </c>
      <c r="AU252" s="61">
        <v>0</v>
      </c>
      <c r="AV252" s="32">
        <f t="shared" si="1427"/>
        <v>10444</v>
      </c>
      <c r="AW252" s="32">
        <f t="shared" si="1428"/>
        <v>5756</v>
      </c>
      <c r="AX252" s="32">
        <f t="shared" si="1428"/>
        <v>4688</v>
      </c>
      <c r="AY252" s="32">
        <f t="shared" si="1428"/>
        <v>0</v>
      </c>
      <c r="AZ252" s="32">
        <f t="shared" si="1429"/>
        <v>3615</v>
      </c>
      <c r="BA252" s="32">
        <v>2010</v>
      </c>
      <c r="BB252" s="61">
        <v>1605</v>
      </c>
      <c r="BC252" s="61">
        <v>0</v>
      </c>
      <c r="BD252" s="32">
        <f t="shared" si="1430"/>
        <v>811</v>
      </c>
      <c r="BE252" s="32">
        <v>531</v>
      </c>
      <c r="BF252" s="61">
        <v>280</v>
      </c>
      <c r="BG252" s="61">
        <v>0</v>
      </c>
      <c r="BH252" s="32">
        <f t="shared" si="1431"/>
        <v>835</v>
      </c>
      <c r="BI252" s="32">
        <v>700</v>
      </c>
      <c r="BJ252" s="61">
        <v>135</v>
      </c>
      <c r="BK252" s="61">
        <v>0</v>
      </c>
      <c r="BL252" s="32">
        <f t="shared" si="1432"/>
        <v>5261</v>
      </c>
      <c r="BM252" s="32">
        <f t="shared" si="1433"/>
        <v>3241</v>
      </c>
      <c r="BN252" s="32">
        <f t="shared" si="1433"/>
        <v>2020</v>
      </c>
      <c r="BO252" s="32">
        <f t="shared" si="1433"/>
        <v>0</v>
      </c>
      <c r="BP252" s="32">
        <f t="shared" si="1434"/>
        <v>34590</v>
      </c>
      <c r="BQ252" s="32">
        <f t="shared" si="1435"/>
        <v>19133</v>
      </c>
      <c r="BR252" s="32">
        <f t="shared" si="1435"/>
        <v>15457</v>
      </c>
      <c r="BS252" s="32">
        <f t="shared" si="1435"/>
        <v>0</v>
      </c>
    </row>
    <row r="253" spans="1:71" s="3" customFormat="1" ht="15" customHeight="1" x14ac:dyDescent="0.25">
      <c r="A253" s="36"/>
      <c r="B253" s="34"/>
      <c r="C253" s="35" t="s">
        <v>209</v>
      </c>
      <c r="D253" s="32">
        <f t="shared" si="1384"/>
        <v>0</v>
      </c>
      <c r="E253" s="32">
        <v>0</v>
      </c>
      <c r="F253" s="61">
        <v>0</v>
      </c>
      <c r="G253" s="61">
        <v>0</v>
      </c>
      <c r="H253" s="32">
        <f t="shared" si="1415"/>
        <v>0</v>
      </c>
      <c r="I253" s="32">
        <v>0</v>
      </c>
      <c r="J253" s="61">
        <v>0</v>
      </c>
      <c r="K253" s="61">
        <v>0</v>
      </c>
      <c r="L253" s="32">
        <f t="shared" si="1416"/>
        <v>0</v>
      </c>
      <c r="M253" s="32">
        <v>0</v>
      </c>
      <c r="N253" s="61">
        <v>0</v>
      </c>
      <c r="O253" s="61">
        <v>0</v>
      </c>
      <c r="P253" s="32">
        <f t="shared" si="1417"/>
        <v>0</v>
      </c>
      <c r="Q253" s="32">
        <f t="shared" si="1418"/>
        <v>0</v>
      </c>
      <c r="R253" s="32">
        <f t="shared" si="1418"/>
        <v>0</v>
      </c>
      <c r="S253" s="32">
        <f t="shared" si="1418"/>
        <v>0</v>
      </c>
      <c r="T253" s="32">
        <f t="shared" si="1419"/>
        <v>0</v>
      </c>
      <c r="U253" s="32">
        <v>0</v>
      </c>
      <c r="V253" s="61">
        <v>0</v>
      </c>
      <c r="W253" s="61">
        <v>0</v>
      </c>
      <c r="X253" s="32">
        <f t="shared" si="1420"/>
        <v>0</v>
      </c>
      <c r="Y253" s="32">
        <v>0</v>
      </c>
      <c r="Z253" s="61">
        <v>0</v>
      </c>
      <c r="AA253" s="61">
        <v>0</v>
      </c>
      <c r="AB253" s="32">
        <f t="shared" si="1421"/>
        <v>0</v>
      </c>
      <c r="AC253" s="32">
        <v>0</v>
      </c>
      <c r="AD253" s="61">
        <v>0</v>
      </c>
      <c r="AE253" s="61">
        <v>0</v>
      </c>
      <c r="AF253" s="32">
        <f t="shared" si="1422"/>
        <v>0</v>
      </c>
      <c r="AG253" s="32">
        <f t="shared" si="1423"/>
        <v>0</v>
      </c>
      <c r="AH253" s="32">
        <f t="shared" si="1423"/>
        <v>0</v>
      </c>
      <c r="AI253" s="32">
        <f t="shared" si="1423"/>
        <v>0</v>
      </c>
      <c r="AJ253" s="32">
        <f t="shared" si="1424"/>
        <v>0</v>
      </c>
      <c r="AK253" s="32">
        <v>0</v>
      </c>
      <c r="AL253" s="61">
        <v>0</v>
      </c>
      <c r="AM253" s="61">
        <v>0</v>
      </c>
      <c r="AN253" s="32">
        <f t="shared" si="1425"/>
        <v>0</v>
      </c>
      <c r="AO253" s="32">
        <v>0</v>
      </c>
      <c r="AP253" s="61">
        <v>0</v>
      </c>
      <c r="AQ253" s="61">
        <v>0</v>
      </c>
      <c r="AR253" s="32">
        <f t="shared" si="1426"/>
        <v>0</v>
      </c>
      <c r="AS253" s="32">
        <v>0</v>
      </c>
      <c r="AT253" s="61">
        <v>0</v>
      </c>
      <c r="AU253" s="61">
        <v>0</v>
      </c>
      <c r="AV253" s="32">
        <f t="shared" si="1427"/>
        <v>0</v>
      </c>
      <c r="AW253" s="32">
        <f t="shared" si="1428"/>
        <v>0</v>
      </c>
      <c r="AX253" s="32">
        <f t="shared" si="1428"/>
        <v>0</v>
      </c>
      <c r="AY253" s="32">
        <f t="shared" si="1428"/>
        <v>0</v>
      </c>
      <c r="AZ253" s="32">
        <f t="shared" si="1429"/>
        <v>0</v>
      </c>
      <c r="BA253" s="32">
        <v>0</v>
      </c>
      <c r="BB253" s="61">
        <v>0</v>
      </c>
      <c r="BC253" s="61">
        <v>0</v>
      </c>
      <c r="BD253" s="32">
        <f t="shared" si="1430"/>
        <v>0</v>
      </c>
      <c r="BE253" s="32">
        <v>0</v>
      </c>
      <c r="BF253" s="61">
        <v>0</v>
      </c>
      <c r="BG253" s="61">
        <v>0</v>
      </c>
      <c r="BH253" s="32">
        <f t="shared" si="1431"/>
        <v>0</v>
      </c>
      <c r="BI253" s="32">
        <v>0</v>
      </c>
      <c r="BJ253" s="61">
        <v>0</v>
      </c>
      <c r="BK253" s="61">
        <v>0</v>
      </c>
      <c r="BL253" s="32">
        <f t="shared" si="1432"/>
        <v>0</v>
      </c>
      <c r="BM253" s="32">
        <f t="shared" si="1433"/>
        <v>0</v>
      </c>
      <c r="BN253" s="32">
        <f t="shared" si="1433"/>
        <v>0</v>
      </c>
      <c r="BO253" s="32">
        <f t="shared" si="1433"/>
        <v>0</v>
      </c>
      <c r="BP253" s="32">
        <f t="shared" si="1434"/>
        <v>0</v>
      </c>
      <c r="BQ253" s="32">
        <f t="shared" si="1435"/>
        <v>0</v>
      </c>
      <c r="BR253" s="32">
        <f t="shared" si="1435"/>
        <v>0</v>
      </c>
      <c r="BS253" s="32">
        <f t="shared" si="1435"/>
        <v>0</v>
      </c>
    </row>
    <row r="254" spans="1:71" s="3" customFormat="1" ht="15" customHeight="1" x14ac:dyDescent="0.25">
      <c r="A254" s="36"/>
      <c r="B254" s="34"/>
      <c r="C254" s="35" t="s">
        <v>210</v>
      </c>
      <c r="D254" s="32">
        <f t="shared" si="1384"/>
        <v>123</v>
      </c>
      <c r="E254" s="32">
        <v>62</v>
      </c>
      <c r="F254" s="61">
        <v>61</v>
      </c>
      <c r="G254" s="61">
        <v>0</v>
      </c>
      <c r="H254" s="32">
        <f t="shared" si="1415"/>
        <v>2295</v>
      </c>
      <c r="I254" s="32">
        <v>1062</v>
      </c>
      <c r="J254" s="61">
        <v>1233</v>
      </c>
      <c r="K254" s="61">
        <v>0</v>
      </c>
      <c r="L254" s="32">
        <f t="shared" si="1416"/>
        <v>4740</v>
      </c>
      <c r="M254" s="32">
        <v>2236</v>
      </c>
      <c r="N254" s="61">
        <v>2504</v>
      </c>
      <c r="O254" s="61">
        <v>0</v>
      </c>
      <c r="P254" s="32">
        <f t="shared" si="1417"/>
        <v>7158</v>
      </c>
      <c r="Q254" s="32">
        <f t="shared" si="1418"/>
        <v>3360</v>
      </c>
      <c r="R254" s="32">
        <f t="shared" si="1418"/>
        <v>3798</v>
      </c>
      <c r="S254" s="32">
        <f t="shared" si="1418"/>
        <v>0</v>
      </c>
      <c r="T254" s="32">
        <f t="shared" si="1419"/>
        <v>8639</v>
      </c>
      <c r="U254" s="32">
        <v>3965</v>
      </c>
      <c r="V254" s="61">
        <v>4674</v>
      </c>
      <c r="W254" s="61">
        <v>0</v>
      </c>
      <c r="X254" s="32">
        <f t="shared" si="1420"/>
        <v>10471</v>
      </c>
      <c r="Y254" s="32">
        <v>5121</v>
      </c>
      <c r="Z254" s="61">
        <v>5350</v>
      </c>
      <c r="AA254" s="61">
        <v>0</v>
      </c>
      <c r="AB254" s="32">
        <f t="shared" si="1421"/>
        <v>5572</v>
      </c>
      <c r="AC254" s="32">
        <v>2664</v>
      </c>
      <c r="AD254" s="61">
        <v>2908</v>
      </c>
      <c r="AE254" s="61">
        <v>0</v>
      </c>
      <c r="AF254" s="32">
        <f t="shared" si="1422"/>
        <v>24682</v>
      </c>
      <c r="AG254" s="32">
        <f t="shared" si="1423"/>
        <v>11750</v>
      </c>
      <c r="AH254" s="32">
        <f t="shared" si="1423"/>
        <v>12932</v>
      </c>
      <c r="AI254" s="32">
        <f t="shared" si="1423"/>
        <v>0</v>
      </c>
      <c r="AJ254" s="32">
        <f t="shared" si="1424"/>
        <v>5830</v>
      </c>
      <c r="AK254" s="32">
        <v>2646</v>
      </c>
      <c r="AL254" s="61">
        <v>3184</v>
      </c>
      <c r="AM254" s="61">
        <v>0</v>
      </c>
      <c r="AN254" s="32">
        <f t="shared" si="1425"/>
        <v>793</v>
      </c>
      <c r="AO254" s="32">
        <v>364</v>
      </c>
      <c r="AP254" s="61">
        <v>429</v>
      </c>
      <c r="AQ254" s="61">
        <v>0</v>
      </c>
      <c r="AR254" s="32">
        <f t="shared" si="1426"/>
        <v>4649</v>
      </c>
      <c r="AS254" s="32">
        <v>2365</v>
      </c>
      <c r="AT254" s="61">
        <v>2284</v>
      </c>
      <c r="AU254" s="61">
        <v>0</v>
      </c>
      <c r="AV254" s="32">
        <f t="shared" si="1427"/>
        <v>11272</v>
      </c>
      <c r="AW254" s="32">
        <f t="shared" si="1428"/>
        <v>5375</v>
      </c>
      <c r="AX254" s="32">
        <f t="shared" si="1428"/>
        <v>5897</v>
      </c>
      <c r="AY254" s="32">
        <f t="shared" si="1428"/>
        <v>0</v>
      </c>
      <c r="AZ254" s="32">
        <f t="shared" si="1429"/>
        <v>5698</v>
      </c>
      <c r="BA254" s="32">
        <v>2846</v>
      </c>
      <c r="BB254" s="61">
        <v>2852</v>
      </c>
      <c r="BC254" s="61">
        <v>0</v>
      </c>
      <c r="BD254" s="32">
        <f t="shared" si="1430"/>
        <v>4914</v>
      </c>
      <c r="BE254" s="32">
        <v>2502</v>
      </c>
      <c r="BF254" s="61">
        <v>2412</v>
      </c>
      <c r="BG254" s="61">
        <v>0</v>
      </c>
      <c r="BH254" s="32">
        <f t="shared" si="1431"/>
        <v>7144</v>
      </c>
      <c r="BI254" s="32">
        <v>3551</v>
      </c>
      <c r="BJ254" s="61">
        <v>3593</v>
      </c>
      <c r="BK254" s="61">
        <v>0</v>
      </c>
      <c r="BL254" s="32">
        <f t="shared" si="1432"/>
        <v>17756</v>
      </c>
      <c r="BM254" s="32">
        <f t="shared" si="1433"/>
        <v>8899</v>
      </c>
      <c r="BN254" s="32">
        <f t="shared" si="1433"/>
        <v>8857</v>
      </c>
      <c r="BO254" s="32">
        <f t="shared" si="1433"/>
        <v>0</v>
      </c>
      <c r="BP254" s="32">
        <f t="shared" si="1434"/>
        <v>60868</v>
      </c>
      <c r="BQ254" s="32">
        <f t="shared" si="1435"/>
        <v>29384</v>
      </c>
      <c r="BR254" s="32">
        <f t="shared" si="1435"/>
        <v>31484</v>
      </c>
      <c r="BS254" s="32">
        <f t="shared" si="1435"/>
        <v>0</v>
      </c>
    </row>
    <row r="255" spans="1:71" s="3" customFormat="1" ht="15" customHeight="1" x14ac:dyDescent="0.25">
      <c r="A255" s="36"/>
      <c r="B255" s="34"/>
      <c r="C255" s="35" t="s">
        <v>211</v>
      </c>
      <c r="D255" s="32">
        <f>SUM(E255:F255)</f>
        <v>72538</v>
      </c>
      <c r="E255" s="32">
        <f>SUM(E256:E258)</f>
        <v>34081</v>
      </c>
      <c r="F255" s="32">
        <f>SUM(F256:F258)</f>
        <v>38457</v>
      </c>
      <c r="G255" s="32">
        <f>SUM(G256:G258)</f>
        <v>0</v>
      </c>
      <c r="H255" s="32">
        <f t="shared" ref="H255" si="1436">SUM(I255:J255)</f>
        <v>54930</v>
      </c>
      <c r="I255" s="32">
        <f t="shared" ref="I255:K255" si="1437">SUM(I256:I258)</f>
        <v>27818</v>
      </c>
      <c r="J255" s="32">
        <f t="shared" si="1437"/>
        <v>27112</v>
      </c>
      <c r="K255" s="32">
        <f t="shared" si="1437"/>
        <v>0</v>
      </c>
      <c r="L255" s="32">
        <f t="shared" ref="L255" si="1438">SUM(M255:N255)</f>
        <v>57321</v>
      </c>
      <c r="M255" s="32">
        <f t="shared" ref="M255:O255" si="1439">SUM(M256:M258)</f>
        <v>29529</v>
      </c>
      <c r="N255" s="32">
        <f t="shared" si="1439"/>
        <v>27792</v>
      </c>
      <c r="O255" s="32">
        <f t="shared" si="1439"/>
        <v>0</v>
      </c>
      <c r="P255" s="32">
        <f t="shared" si="1387"/>
        <v>184789</v>
      </c>
      <c r="Q255" s="32">
        <f>SUM(Q256:Q258)</f>
        <v>91428</v>
      </c>
      <c r="R255" s="32">
        <f>SUM(R256:R258)</f>
        <v>93361</v>
      </c>
      <c r="S255" s="32">
        <f>SUM(S256:S258)</f>
        <v>0</v>
      </c>
      <c r="T255" s="32">
        <f t="shared" ref="T255" si="1440">SUM(U255:V255)</f>
        <v>78337</v>
      </c>
      <c r="U255" s="32">
        <f t="shared" ref="U255:W255" si="1441">SUM(U256:U258)</f>
        <v>39172</v>
      </c>
      <c r="V255" s="32">
        <f t="shared" si="1441"/>
        <v>39165</v>
      </c>
      <c r="W255" s="32">
        <f t="shared" si="1441"/>
        <v>0</v>
      </c>
      <c r="X255" s="32">
        <f t="shared" ref="X255" si="1442">SUM(Y255:Z255)</f>
        <v>71052</v>
      </c>
      <c r="Y255" s="32">
        <f t="shared" ref="Y255:AA255" si="1443">SUM(Y256:Y258)</f>
        <v>35133</v>
      </c>
      <c r="Z255" s="32">
        <f t="shared" si="1443"/>
        <v>35919</v>
      </c>
      <c r="AA255" s="32">
        <f t="shared" si="1443"/>
        <v>0</v>
      </c>
      <c r="AB255" s="32">
        <f t="shared" ref="AB255" si="1444">SUM(AC255:AD255)</f>
        <v>73257</v>
      </c>
      <c r="AC255" s="32">
        <f t="shared" ref="AC255:AE255" si="1445">SUM(AC256:AC258)</f>
        <v>35236</v>
      </c>
      <c r="AD255" s="32">
        <f t="shared" si="1445"/>
        <v>38021</v>
      </c>
      <c r="AE255" s="32">
        <f t="shared" si="1445"/>
        <v>0</v>
      </c>
      <c r="AF255" s="32">
        <f t="shared" si="1391"/>
        <v>222646</v>
      </c>
      <c r="AG255" s="32">
        <f t="shared" ref="AG255:AI255" si="1446">SUM(AG256:AG258)</f>
        <v>109541</v>
      </c>
      <c r="AH255" s="32">
        <f t="shared" si="1446"/>
        <v>113105</v>
      </c>
      <c r="AI255" s="32">
        <f t="shared" si="1446"/>
        <v>0</v>
      </c>
      <c r="AJ255" s="32">
        <f t="shared" ref="AJ255" si="1447">SUM(AK255:AL255)</f>
        <v>88048</v>
      </c>
      <c r="AK255" s="32">
        <f t="shared" ref="AK255:AM255" si="1448">SUM(AK256:AK258)</f>
        <v>41223</v>
      </c>
      <c r="AL255" s="32">
        <f t="shared" si="1448"/>
        <v>46825</v>
      </c>
      <c r="AM255" s="32">
        <f t="shared" si="1448"/>
        <v>0</v>
      </c>
      <c r="AN255" s="32">
        <f t="shared" ref="AN255" si="1449">SUM(AO255:AP255)</f>
        <v>85144</v>
      </c>
      <c r="AO255" s="32">
        <f t="shared" ref="AO255:AQ255" si="1450">SUM(AO256:AO258)</f>
        <v>42603</v>
      </c>
      <c r="AP255" s="32">
        <f t="shared" si="1450"/>
        <v>42541</v>
      </c>
      <c r="AQ255" s="32">
        <f t="shared" si="1450"/>
        <v>0</v>
      </c>
      <c r="AR255" s="32">
        <f t="shared" ref="AR255" si="1451">SUM(AS255:AT255)</f>
        <v>57739</v>
      </c>
      <c r="AS255" s="32">
        <f t="shared" ref="AS255:AU255" si="1452">SUM(AS256:AS258)</f>
        <v>27995</v>
      </c>
      <c r="AT255" s="32">
        <f t="shared" si="1452"/>
        <v>29744</v>
      </c>
      <c r="AU255" s="32">
        <f t="shared" si="1452"/>
        <v>0</v>
      </c>
      <c r="AV255" s="32">
        <f t="shared" si="1395"/>
        <v>230931</v>
      </c>
      <c r="AW255" s="32">
        <f t="shared" ref="AW255:AY255" si="1453">SUM(AW256:AW258)</f>
        <v>111821</v>
      </c>
      <c r="AX255" s="32">
        <f t="shared" si="1453"/>
        <v>119110</v>
      </c>
      <c r="AY255" s="32">
        <f t="shared" si="1453"/>
        <v>0</v>
      </c>
      <c r="AZ255" s="32">
        <f t="shared" ref="AZ255" si="1454">SUM(BA255:BB255)</f>
        <v>68053</v>
      </c>
      <c r="BA255" s="32">
        <f t="shared" ref="BA255:BC255" si="1455">SUM(BA256:BA258)</f>
        <v>37327</v>
      </c>
      <c r="BB255" s="32">
        <f t="shared" si="1455"/>
        <v>30726</v>
      </c>
      <c r="BC255" s="32">
        <f t="shared" si="1455"/>
        <v>0</v>
      </c>
      <c r="BD255" s="32">
        <f t="shared" ref="BD255" si="1456">SUM(BE255:BF255)</f>
        <v>66940</v>
      </c>
      <c r="BE255" s="32">
        <f t="shared" ref="BE255:BG255" si="1457">SUM(BE256:BE258)</f>
        <v>29952</v>
      </c>
      <c r="BF255" s="32">
        <f t="shared" si="1457"/>
        <v>36988</v>
      </c>
      <c r="BG255" s="32">
        <f t="shared" si="1457"/>
        <v>0</v>
      </c>
      <c r="BH255" s="32">
        <f t="shared" ref="BH255" si="1458">SUM(BI255:BJ255)</f>
        <v>84830</v>
      </c>
      <c r="BI255" s="32">
        <f t="shared" ref="BI255:BK255" si="1459">SUM(BI256:BI258)</f>
        <v>45622</v>
      </c>
      <c r="BJ255" s="32">
        <f t="shared" si="1459"/>
        <v>39208</v>
      </c>
      <c r="BK255" s="32">
        <f t="shared" si="1459"/>
        <v>0</v>
      </c>
      <c r="BL255" s="32">
        <f t="shared" si="1399"/>
        <v>219823</v>
      </c>
      <c r="BM255" s="32">
        <f t="shared" ref="BM255:BO255" si="1460">SUM(BM256:BM258)</f>
        <v>112901</v>
      </c>
      <c r="BN255" s="32">
        <f t="shared" si="1460"/>
        <v>106922</v>
      </c>
      <c r="BO255" s="32">
        <f t="shared" si="1460"/>
        <v>0</v>
      </c>
      <c r="BP255" s="32">
        <f t="shared" si="1400"/>
        <v>858189</v>
      </c>
      <c r="BQ255" s="32">
        <f>SUM(BQ256:BQ258)</f>
        <v>425691</v>
      </c>
      <c r="BR255" s="32">
        <f>SUM(BR256:BR258)</f>
        <v>432498</v>
      </c>
      <c r="BS255" s="32">
        <f>SUM(BS256:BS258)</f>
        <v>0</v>
      </c>
    </row>
    <row r="256" spans="1:71" s="3" customFormat="1" ht="15" customHeight="1" x14ac:dyDescent="0.25">
      <c r="A256" s="36"/>
      <c r="B256" s="34"/>
      <c r="C256" s="38" t="s">
        <v>212</v>
      </c>
      <c r="D256" s="32">
        <f>SUM(E256:G256)</f>
        <v>67293</v>
      </c>
      <c r="E256" s="32">
        <v>31604</v>
      </c>
      <c r="F256" s="61">
        <v>35689</v>
      </c>
      <c r="G256" s="61">
        <v>0</v>
      </c>
      <c r="H256" s="32">
        <f>SUM(I256:K256)</f>
        <v>51475</v>
      </c>
      <c r="I256" s="32">
        <v>25815</v>
      </c>
      <c r="J256" s="61">
        <v>25660</v>
      </c>
      <c r="K256" s="61">
        <v>0</v>
      </c>
      <c r="L256" s="32">
        <f>SUM(M256:O256)</f>
        <v>53801</v>
      </c>
      <c r="M256" s="32">
        <v>27412</v>
      </c>
      <c r="N256" s="61">
        <v>26389</v>
      </c>
      <c r="O256" s="61">
        <v>0</v>
      </c>
      <c r="P256" s="32">
        <f>SUM(Q256:S256)</f>
        <v>172569</v>
      </c>
      <c r="Q256" s="32">
        <f t="shared" ref="Q256:S260" si="1461">+E256+I256+M256</f>
        <v>84831</v>
      </c>
      <c r="R256" s="32">
        <f t="shared" si="1461"/>
        <v>87738</v>
      </c>
      <c r="S256" s="32">
        <f t="shared" si="1461"/>
        <v>0</v>
      </c>
      <c r="T256" s="32">
        <f>SUM(U256:W256)</f>
        <v>71758</v>
      </c>
      <c r="U256" s="32">
        <v>35404</v>
      </c>
      <c r="V256" s="61">
        <v>36354</v>
      </c>
      <c r="W256" s="61">
        <v>0</v>
      </c>
      <c r="X256" s="32">
        <f>SUM(Y256:AA256)</f>
        <v>66287</v>
      </c>
      <c r="Y256" s="32">
        <v>32363</v>
      </c>
      <c r="Z256" s="61">
        <v>33924</v>
      </c>
      <c r="AA256" s="61">
        <v>0</v>
      </c>
      <c r="AB256" s="32">
        <f>SUM(AC256:AE256)</f>
        <v>67638</v>
      </c>
      <c r="AC256" s="32">
        <v>32121</v>
      </c>
      <c r="AD256" s="61">
        <v>35517</v>
      </c>
      <c r="AE256" s="61">
        <v>0</v>
      </c>
      <c r="AF256" s="32">
        <f>SUM(AG256:AI256)</f>
        <v>205683</v>
      </c>
      <c r="AG256" s="32">
        <f t="shared" ref="AG256:AI260" si="1462">+U256+Y256+AC256</f>
        <v>99888</v>
      </c>
      <c r="AH256" s="32">
        <f t="shared" si="1462"/>
        <v>105795</v>
      </c>
      <c r="AI256" s="32">
        <f t="shared" si="1462"/>
        <v>0</v>
      </c>
      <c r="AJ256" s="32">
        <f>SUM(AK256:AM256)</f>
        <v>82471</v>
      </c>
      <c r="AK256" s="32">
        <v>38517</v>
      </c>
      <c r="AL256" s="61">
        <v>43954</v>
      </c>
      <c r="AM256" s="61">
        <v>0</v>
      </c>
      <c r="AN256" s="32">
        <f>SUM(AO256:AQ256)</f>
        <v>80261</v>
      </c>
      <c r="AO256" s="32">
        <v>39947</v>
      </c>
      <c r="AP256" s="61">
        <v>40314</v>
      </c>
      <c r="AQ256" s="61">
        <v>0</v>
      </c>
      <c r="AR256" s="32">
        <f>SUM(AS256:AU256)</f>
        <v>53135</v>
      </c>
      <c r="AS256" s="32">
        <v>25868</v>
      </c>
      <c r="AT256" s="61">
        <v>27267</v>
      </c>
      <c r="AU256" s="61">
        <v>0</v>
      </c>
      <c r="AV256" s="32">
        <f>SUM(AW256:AY256)</f>
        <v>215867</v>
      </c>
      <c r="AW256" s="32">
        <f t="shared" ref="AW256:AY260" si="1463">+AK256+AO256+AS256</f>
        <v>104332</v>
      </c>
      <c r="AX256" s="32">
        <f t="shared" si="1463"/>
        <v>111535</v>
      </c>
      <c r="AY256" s="32">
        <f t="shared" si="1463"/>
        <v>0</v>
      </c>
      <c r="AZ256" s="32">
        <f>SUM(BA256:BC256)</f>
        <v>61756</v>
      </c>
      <c r="BA256" s="32">
        <v>33838</v>
      </c>
      <c r="BB256" s="61">
        <v>27918</v>
      </c>
      <c r="BC256" s="61">
        <v>0</v>
      </c>
      <c r="BD256" s="32">
        <f>SUM(BE256:BG256)</f>
        <v>62028</v>
      </c>
      <c r="BE256" s="32">
        <v>27931</v>
      </c>
      <c r="BF256" s="61">
        <v>34097</v>
      </c>
      <c r="BG256" s="61">
        <v>0</v>
      </c>
      <c r="BH256" s="32">
        <f>SUM(BI256:BK256)</f>
        <v>80937</v>
      </c>
      <c r="BI256" s="32">
        <v>43317</v>
      </c>
      <c r="BJ256" s="61">
        <v>37620</v>
      </c>
      <c r="BK256" s="61">
        <v>0</v>
      </c>
      <c r="BL256" s="32">
        <f>SUM(BM256:BO256)</f>
        <v>204721</v>
      </c>
      <c r="BM256" s="32">
        <f t="shared" ref="BM256:BO260" si="1464">+BA256+BE256+BI256</f>
        <v>105086</v>
      </c>
      <c r="BN256" s="32">
        <f t="shared" si="1464"/>
        <v>99635</v>
      </c>
      <c r="BO256" s="32">
        <f t="shared" si="1464"/>
        <v>0</v>
      </c>
      <c r="BP256" s="32">
        <f>SUM(BQ256:BS256)</f>
        <v>798840</v>
      </c>
      <c r="BQ256" s="32">
        <f t="shared" ref="BQ256:BS260" si="1465">+Q256+AG256+AW256+BM256</f>
        <v>394137</v>
      </c>
      <c r="BR256" s="32">
        <f t="shared" si="1465"/>
        <v>404703</v>
      </c>
      <c r="BS256" s="32">
        <f t="shared" si="1465"/>
        <v>0</v>
      </c>
    </row>
    <row r="257" spans="1:71" s="3" customFormat="1" ht="15" customHeight="1" x14ac:dyDescent="0.25">
      <c r="A257" s="36"/>
      <c r="B257" s="34"/>
      <c r="C257" s="38" t="s">
        <v>213</v>
      </c>
      <c r="D257" s="32">
        <f>SUM(E257:G257)</f>
        <v>5245</v>
      </c>
      <c r="E257" s="32">
        <v>2477</v>
      </c>
      <c r="F257" s="61">
        <v>2768</v>
      </c>
      <c r="G257" s="61">
        <v>0</v>
      </c>
      <c r="H257" s="32">
        <f>SUM(I257:K257)</f>
        <v>3455</v>
      </c>
      <c r="I257" s="32">
        <v>2003</v>
      </c>
      <c r="J257" s="61">
        <v>1452</v>
      </c>
      <c r="K257" s="61">
        <v>0</v>
      </c>
      <c r="L257" s="32">
        <f>SUM(M257:O257)</f>
        <v>3520</v>
      </c>
      <c r="M257" s="32">
        <v>2117</v>
      </c>
      <c r="N257" s="61">
        <v>1403</v>
      </c>
      <c r="O257" s="61">
        <v>0</v>
      </c>
      <c r="P257" s="32">
        <f>SUM(Q257:S257)</f>
        <v>12220</v>
      </c>
      <c r="Q257" s="32">
        <f t="shared" si="1461"/>
        <v>6597</v>
      </c>
      <c r="R257" s="32">
        <f t="shared" si="1461"/>
        <v>5623</v>
      </c>
      <c r="S257" s="32">
        <f t="shared" si="1461"/>
        <v>0</v>
      </c>
      <c r="T257" s="32">
        <f>SUM(U257:W257)</f>
        <v>6579</v>
      </c>
      <c r="U257" s="32">
        <v>3768</v>
      </c>
      <c r="V257" s="61">
        <v>2811</v>
      </c>
      <c r="W257" s="61">
        <v>0</v>
      </c>
      <c r="X257" s="32">
        <f>SUM(Y257:AA257)</f>
        <v>4765</v>
      </c>
      <c r="Y257" s="32">
        <v>2770</v>
      </c>
      <c r="Z257" s="61">
        <v>1995</v>
      </c>
      <c r="AA257" s="61">
        <v>0</v>
      </c>
      <c r="AB257" s="32">
        <f>SUM(AC257:AE257)</f>
        <v>5619</v>
      </c>
      <c r="AC257" s="32">
        <v>3115</v>
      </c>
      <c r="AD257" s="61">
        <v>2504</v>
      </c>
      <c r="AE257" s="61">
        <v>0</v>
      </c>
      <c r="AF257" s="32">
        <f>SUM(AG257:AI257)</f>
        <v>16963</v>
      </c>
      <c r="AG257" s="32">
        <f t="shared" si="1462"/>
        <v>9653</v>
      </c>
      <c r="AH257" s="32">
        <f t="shared" si="1462"/>
        <v>7310</v>
      </c>
      <c r="AI257" s="32">
        <f t="shared" si="1462"/>
        <v>0</v>
      </c>
      <c r="AJ257" s="32">
        <f>SUM(AK257:AM257)</f>
        <v>5577</v>
      </c>
      <c r="AK257" s="32">
        <v>2706</v>
      </c>
      <c r="AL257" s="61">
        <v>2871</v>
      </c>
      <c r="AM257" s="61">
        <v>0</v>
      </c>
      <c r="AN257" s="32">
        <f>SUM(AO257:AQ257)</f>
        <v>4883</v>
      </c>
      <c r="AO257" s="32">
        <v>2656</v>
      </c>
      <c r="AP257" s="61">
        <v>2227</v>
      </c>
      <c r="AQ257" s="61">
        <v>0</v>
      </c>
      <c r="AR257" s="32">
        <f>SUM(AS257:AU257)</f>
        <v>4604</v>
      </c>
      <c r="AS257" s="32">
        <v>2127</v>
      </c>
      <c r="AT257" s="61">
        <v>2477</v>
      </c>
      <c r="AU257" s="61">
        <v>0</v>
      </c>
      <c r="AV257" s="32">
        <f>SUM(AW257:AY257)</f>
        <v>15064</v>
      </c>
      <c r="AW257" s="32">
        <f t="shared" si="1463"/>
        <v>7489</v>
      </c>
      <c r="AX257" s="32">
        <f t="shared" si="1463"/>
        <v>7575</v>
      </c>
      <c r="AY257" s="32">
        <f t="shared" si="1463"/>
        <v>0</v>
      </c>
      <c r="AZ257" s="32">
        <f>SUM(BA257:BC257)</f>
        <v>6297</v>
      </c>
      <c r="BA257" s="32">
        <v>3489</v>
      </c>
      <c r="BB257" s="61">
        <v>2808</v>
      </c>
      <c r="BC257" s="61">
        <v>0</v>
      </c>
      <c r="BD257" s="32">
        <f>SUM(BE257:BG257)</f>
        <v>4912</v>
      </c>
      <c r="BE257" s="32">
        <v>2021</v>
      </c>
      <c r="BF257" s="61">
        <v>2891</v>
      </c>
      <c r="BG257" s="61">
        <v>0</v>
      </c>
      <c r="BH257" s="32">
        <f>SUM(BI257:BK257)</f>
        <v>3893</v>
      </c>
      <c r="BI257" s="32">
        <v>2305</v>
      </c>
      <c r="BJ257" s="61">
        <v>1588</v>
      </c>
      <c r="BK257" s="61">
        <v>0</v>
      </c>
      <c r="BL257" s="32">
        <f>SUM(BM257:BO257)</f>
        <v>15102</v>
      </c>
      <c r="BM257" s="32">
        <f t="shared" si="1464"/>
        <v>7815</v>
      </c>
      <c r="BN257" s="32">
        <f t="shared" si="1464"/>
        <v>7287</v>
      </c>
      <c r="BO257" s="32">
        <f t="shared" si="1464"/>
        <v>0</v>
      </c>
      <c r="BP257" s="32">
        <f>SUM(BQ257:BS257)</f>
        <v>59349</v>
      </c>
      <c r="BQ257" s="32">
        <f t="shared" si="1465"/>
        <v>31554</v>
      </c>
      <c r="BR257" s="32">
        <f t="shared" si="1465"/>
        <v>27795</v>
      </c>
      <c r="BS257" s="32">
        <f t="shared" si="1465"/>
        <v>0</v>
      </c>
    </row>
    <row r="258" spans="1:71" s="3" customFormat="1" ht="15" customHeight="1" x14ac:dyDescent="0.25">
      <c r="A258" s="36"/>
      <c r="B258" s="34"/>
      <c r="C258" s="38" t="s">
        <v>214</v>
      </c>
      <c r="D258" s="32">
        <f>SUM(E258:G258)</f>
        <v>0</v>
      </c>
      <c r="E258" s="32">
        <v>0</v>
      </c>
      <c r="F258" s="61">
        <v>0</v>
      </c>
      <c r="G258" s="61">
        <v>0</v>
      </c>
      <c r="H258" s="32">
        <f>SUM(I258:K258)</f>
        <v>0</v>
      </c>
      <c r="I258" s="32">
        <v>0</v>
      </c>
      <c r="J258" s="61">
        <v>0</v>
      </c>
      <c r="K258" s="61">
        <v>0</v>
      </c>
      <c r="L258" s="32">
        <f>SUM(M258:O258)</f>
        <v>0</v>
      </c>
      <c r="M258" s="32">
        <v>0</v>
      </c>
      <c r="N258" s="61">
        <v>0</v>
      </c>
      <c r="O258" s="61">
        <v>0</v>
      </c>
      <c r="P258" s="32">
        <f>SUM(Q258:S258)</f>
        <v>0</v>
      </c>
      <c r="Q258" s="32">
        <f t="shared" si="1461"/>
        <v>0</v>
      </c>
      <c r="R258" s="32">
        <f t="shared" si="1461"/>
        <v>0</v>
      </c>
      <c r="S258" s="32">
        <f t="shared" si="1461"/>
        <v>0</v>
      </c>
      <c r="T258" s="32">
        <f>SUM(U258:W258)</f>
        <v>0</v>
      </c>
      <c r="U258" s="32">
        <v>0</v>
      </c>
      <c r="V258" s="61">
        <v>0</v>
      </c>
      <c r="W258" s="61">
        <v>0</v>
      </c>
      <c r="X258" s="32">
        <f>SUM(Y258:AA258)</f>
        <v>0</v>
      </c>
      <c r="Y258" s="32">
        <v>0</v>
      </c>
      <c r="Z258" s="61">
        <v>0</v>
      </c>
      <c r="AA258" s="61">
        <v>0</v>
      </c>
      <c r="AB258" s="32">
        <f>SUM(AC258:AE258)</f>
        <v>0</v>
      </c>
      <c r="AC258" s="32">
        <v>0</v>
      </c>
      <c r="AD258" s="61">
        <v>0</v>
      </c>
      <c r="AE258" s="61">
        <v>0</v>
      </c>
      <c r="AF258" s="32">
        <f>SUM(AG258:AI258)</f>
        <v>0</v>
      </c>
      <c r="AG258" s="32">
        <f t="shared" si="1462"/>
        <v>0</v>
      </c>
      <c r="AH258" s="32">
        <f t="shared" si="1462"/>
        <v>0</v>
      </c>
      <c r="AI258" s="32">
        <f t="shared" si="1462"/>
        <v>0</v>
      </c>
      <c r="AJ258" s="32">
        <f>SUM(AK258:AM258)</f>
        <v>0</v>
      </c>
      <c r="AK258" s="32">
        <v>0</v>
      </c>
      <c r="AL258" s="61">
        <v>0</v>
      </c>
      <c r="AM258" s="61">
        <v>0</v>
      </c>
      <c r="AN258" s="32">
        <f>SUM(AO258:AQ258)</f>
        <v>0</v>
      </c>
      <c r="AO258" s="32">
        <v>0</v>
      </c>
      <c r="AP258" s="61">
        <v>0</v>
      </c>
      <c r="AQ258" s="61">
        <v>0</v>
      </c>
      <c r="AR258" s="32">
        <f>SUM(AS258:AU258)</f>
        <v>0</v>
      </c>
      <c r="AS258" s="32">
        <v>0</v>
      </c>
      <c r="AT258" s="61">
        <v>0</v>
      </c>
      <c r="AU258" s="61">
        <v>0</v>
      </c>
      <c r="AV258" s="32">
        <f>SUM(AW258:AY258)</f>
        <v>0</v>
      </c>
      <c r="AW258" s="32">
        <f t="shared" si="1463"/>
        <v>0</v>
      </c>
      <c r="AX258" s="32">
        <f t="shared" si="1463"/>
        <v>0</v>
      </c>
      <c r="AY258" s="32">
        <f t="shared" si="1463"/>
        <v>0</v>
      </c>
      <c r="AZ258" s="32">
        <f>SUM(BA258:BC258)</f>
        <v>0</v>
      </c>
      <c r="BA258" s="32">
        <v>0</v>
      </c>
      <c r="BB258" s="61">
        <v>0</v>
      </c>
      <c r="BC258" s="61">
        <v>0</v>
      </c>
      <c r="BD258" s="32">
        <f>SUM(BE258:BG258)</f>
        <v>0</v>
      </c>
      <c r="BE258" s="32">
        <v>0</v>
      </c>
      <c r="BF258" s="61">
        <v>0</v>
      </c>
      <c r="BG258" s="61">
        <v>0</v>
      </c>
      <c r="BH258" s="32">
        <f>SUM(BI258:BK258)</f>
        <v>0</v>
      </c>
      <c r="BI258" s="32">
        <v>0</v>
      </c>
      <c r="BJ258" s="61">
        <v>0</v>
      </c>
      <c r="BK258" s="61">
        <v>0</v>
      </c>
      <c r="BL258" s="32">
        <f>SUM(BM258:BO258)</f>
        <v>0</v>
      </c>
      <c r="BM258" s="32">
        <f t="shared" si="1464"/>
        <v>0</v>
      </c>
      <c r="BN258" s="32">
        <f t="shared" si="1464"/>
        <v>0</v>
      </c>
      <c r="BO258" s="32">
        <f t="shared" si="1464"/>
        <v>0</v>
      </c>
      <c r="BP258" s="32">
        <f>SUM(BQ258:BS258)</f>
        <v>0</v>
      </c>
      <c r="BQ258" s="32">
        <f t="shared" si="1465"/>
        <v>0</v>
      </c>
      <c r="BR258" s="32">
        <f t="shared" si="1465"/>
        <v>0</v>
      </c>
      <c r="BS258" s="32">
        <f t="shared" si="1465"/>
        <v>0</v>
      </c>
    </row>
    <row r="259" spans="1:71" s="3" customFormat="1" ht="15" customHeight="1" x14ac:dyDescent="0.25">
      <c r="A259" s="36"/>
      <c r="B259" s="34"/>
      <c r="C259" s="35" t="s">
        <v>51</v>
      </c>
      <c r="D259" s="32">
        <f>SUM(E259:G259)</f>
        <v>6167</v>
      </c>
      <c r="E259" s="32">
        <v>3276</v>
      </c>
      <c r="F259" s="61">
        <v>2891</v>
      </c>
      <c r="G259" s="61">
        <v>0</v>
      </c>
      <c r="H259" s="32">
        <f>SUM(I259:K259)</f>
        <v>3981</v>
      </c>
      <c r="I259" s="32">
        <v>2033</v>
      </c>
      <c r="J259" s="61">
        <v>1948</v>
      </c>
      <c r="K259" s="61">
        <v>0</v>
      </c>
      <c r="L259" s="32">
        <f>SUM(M259:O259)</f>
        <v>6569</v>
      </c>
      <c r="M259" s="32">
        <v>3465</v>
      </c>
      <c r="N259" s="61">
        <v>3104</v>
      </c>
      <c r="O259" s="61">
        <v>0</v>
      </c>
      <c r="P259" s="32">
        <f>SUM(Q259:S259)</f>
        <v>16717</v>
      </c>
      <c r="Q259" s="32">
        <f t="shared" si="1461"/>
        <v>8774</v>
      </c>
      <c r="R259" s="32">
        <f t="shared" si="1461"/>
        <v>7943</v>
      </c>
      <c r="S259" s="32">
        <f t="shared" si="1461"/>
        <v>0</v>
      </c>
      <c r="T259" s="32">
        <f>SUM(U259:W259)</f>
        <v>12696</v>
      </c>
      <c r="U259" s="32">
        <v>5868</v>
      </c>
      <c r="V259" s="61">
        <v>6828</v>
      </c>
      <c r="W259" s="61">
        <v>0</v>
      </c>
      <c r="X259" s="32">
        <f>SUM(Y259:AA259)</f>
        <v>6723</v>
      </c>
      <c r="Y259" s="32">
        <v>3546</v>
      </c>
      <c r="Z259" s="61">
        <v>3177</v>
      </c>
      <c r="AA259" s="61">
        <v>0</v>
      </c>
      <c r="AB259" s="32">
        <f>SUM(AC259:AE259)</f>
        <v>6750</v>
      </c>
      <c r="AC259" s="32">
        <v>3238</v>
      </c>
      <c r="AD259" s="61">
        <v>3512</v>
      </c>
      <c r="AE259" s="61">
        <v>0</v>
      </c>
      <c r="AF259" s="32">
        <f>SUM(AG259:AI259)</f>
        <v>26169</v>
      </c>
      <c r="AG259" s="32">
        <f t="shared" si="1462"/>
        <v>12652</v>
      </c>
      <c r="AH259" s="32">
        <f t="shared" si="1462"/>
        <v>13517</v>
      </c>
      <c r="AI259" s="32">
        <f t="shared" si="1462"/>
        <v>0</v>
      </c>
      <c r="AJ259" s="32">
        <f>SUM(AK259:AM259)</f>
        <v>6851</v>
      </c>
      <c r="AK259" s="32">
        <v>3534</v>
      </c>
      <c r="AL259" s="61">
        <v>3317</v>
      </c>
      <c r="AM259" s="61">
        <v>0</v>
      </c>
      <c r="AN259" s="32">
        <f>SUM(AO259:AQ259)</f>
        <v>7012</v>
      </c>
      <c r="AO259" s="32">
        <v>3533</v>
      </c>
      <c r="AP259" s="61">
        <v>3479</v>
      </c>
      <c r="AQ259" s="61">
        <v>0</v>
      </c>
      <c r="AR259" s="32">
        <f>SUM(AS259:AU259)</f>
        <v>5360</v>
      </c>
      <c r="AS259" s="32">
        <v>2714</v>
      </c>
      <c r="AT259" s="61">
        <v>2646</v>
      </c>
      <c r="AU259" s="61">
        <v>0</v>
      </c>
      <c r="AV259" s="32">
        <f>SUM(AW259:AY259)</f>
        <v>19223</v>
      </c>
      <c r="AW259" s="32">
        <f t="shared" si="1463"/>
        <v>9781</v>
      </c>
      <c r="AX259" s="32">
        <f t="shared" si="1463"/>
        <v>9442</v>
      </c>
      <c r="AY259" s="32">
        <f t="shared" si="1463"/>
        <v>0</v>
      </c>
      <c r="AZ259" s="32">
        <f>SUM(BA259:BC259)</f>
        <v>3692</v>
      </c>
      <c r="BA259" s="32">
        <v>1756</v>
      </c>
      <c r="BB259" s="61">
        <v>1936</v>
      </c>
      <c r="BC259" s="61">
        <v>0</v>
      </c>
      <c r="BD259" s="32">
        <f>SUM(BE259:BG259)</f>
        <v>5286</v>
      </c>
      <c r="BE259" s="32">
        <v>2737</v>
      </c>
      <c r="BF259" s="61">
        <v>2549</v>
      </c>
      <c r="BG259" s="61">
        <v>0</v>
      </c>
      <c r="BH259" s="32">
        <f>SUM(BI259:BK259)</f>
        <v>6193</v>
      </c>
      <c r="BI259" s="32">
        <v>3108</v>
      </c>
      <c r="BJ259" s="61">
        <v>3085</v>
      </c>
      <c r="BK259" s="61">
        <v>0</v>
      </c>
      <c r="BL259" s="32">
        <f>SUM(BM259:BO259)</f>
        <v>15171</v>
      </c>
      <c r="BM259" s="32">
        <f t="shared" si="1464"/>
        <v>7601</v>
      </c>
      <c r="BN259" s="32">
        <f t="shared" si="1464"/>
        <v>7570</v>
      </c>
      <c r="BO259" s="32">
        <f t="shared" si="1464"/>
        <v>0</v>
      </c>
      <c r="BP259" s="32">
        <f>SUM(BQ259:BS259)</f>
        <v>77280</v>
      </c>
      <c r="BQ259" s="32">
        <f t="shared" si="1465"/>
        <v>38808</v>
      </c>
      <c r="BR259" s="32">
        <f t="shared" si="1465"/>
        <v>38472</v>
      </c>
      <c r="BS259" s="32">
        <f t="shared" si="1465"/>
        <v>0</v>
      </c>
    </row>
    <row r="260" spans="1:71" s="3" customFormat="1" ht="15" customHeight="1" x14ac:dyDescent="0.25">
      <c r="A260" s="36"/>
      <c r="B260" s="34"/>
      <c r="C260" s="35" t="s">
        <v>26</v>
      </c>
      <c r="D260" s="32">
        <f>SUM(E260:G260)</f>
        <v>294748</v>
      </c>
      <c r="E260" s="32">
        <v>142168</v>
      </c>
      <c r="F260" s="61">
        <v>152580</v>
      </c>
      <c r="G260" s="61">
        <v>0</v>
      </c>
      <c r="H260" s="32">
        <f>SUM(I260:K260)</f>
        <v>223460</v>
      </c>
      <c r="I260" s="32">
        <v>113699</v>
      </c>
      <c r="J260" s="61">
        <v>109761</v>
      </c>
      <c r="K260" s="61">
        <v>0</v>
      </c>
      <c r="L260" s="32">
        <f>SUM(M260:O260)</f>
        <v>228393</v>
      </c>
      <c r="M260" s="32">
        <v>115651</v>
      </c>
      <c r="N260" s="61">
        <v>112742</v>
      </c>
      <c r="O260" s="61">
        <v>0</v>
      </c>
      <c r="P260" s="32">
        <f>SUM(Q260:S260)</f>
        <v>746601</v>
      </c>
      <c r="Q260" s="32">
        <f t="shared" si="1461"/>
        <v>371518</v>
      </c>
      <c r="R260" s="32">
        <f t="shared" si="1461"/>
        <v>375083</v>
      </c>
      <c r="S260" s="32">
        <f t="shared" si="1461"/>
        <v>0</v>
      </c>
      <c r="T260" s="32">
        <f>SUM(U260:W260)</f>
        <v>272260</v>
      </c>
      <c r="U260" s="32">
        <v>136043</v>
      </c>
      <c r="V260" s="61">
        <v>136217</v>
      </c>
      <c r="W260" s="61">
        <v>0</v>
      </c>
      <c r="X260" s="32">
        <f>SUM(Y260:AA260)</f>
        <v>251753</v>
      </c>
      <c r="Y260" s="32">
        <v>127302</v>
      </c>
      <c r="Z260" s="61">
        <v>124451</v>
      </c>
      <c r="AA260" s="61">
        <v>0</v>
      </c>
      <c r="AB260" s="32">
        <f>SUM(AC260:AE260)</f>
        <v>268964</v>
      </c>
      <c r="AC260" s="32">
        <v>135671</v>
      </c>
      <c r="AD260" s="61">
        <v>133293</v>
      </c>
      <c r="AE260" s="61">
        <v>0</v>
      </c>
      <c r="AF260" s="32">
        <f>SUM(AG260:AI260)</f>
        <v>792977</v>
      </c>
      <c r="AG260" s="32">
        <f t="shared" si="1462"/>
        <v>399016</v>
      </c>
      <c r="AH260" s="32">
        <f t="shared" si="1462"/>
        <v>393961</v>
      </c>
      <c r="AI260" s="32">
        <f t="shared" si="1462"/>
        <v>0</v>
      </c>
      <c r="AJ260" s="32">
        <f>SUM(AK260:AM260)</f>
        <v>279305</v>
      </c>
      <c r="AK260" s="32">
        <v>139094</v>
      </c>
      <c r="AL260" s="61">
        <v>140211</v>
      </c>
      <c r="AM260" s="61">
        <v>0</v>
      </c>
      <c r="AN260" s="32">
        <f>SUM(AO260:AQ260)</f>
        <v>302072</v>
      </c>
      <c r="AO260" s="32">
        <v>151906</v>
      </c>
      <c r="AP260" s="61">
        <v>150166</v>
      </c>
      <c r="AQ260" s="61">
        <v>0</v>
      </c>
      <c r="AR260" s="32">
        <f>SUM(AS260:AU260)</f>
        <v>239812</v>
      </c>
      <c r="AS260" s="32">
        <v>121354</v>
      </c>
      <c r="AT260" s="61">
        <v>118458</v>
      </c>
      <c r="AU260" s="61">
        <v>0</v>
      </c>
      <c r="AV260" s="32">
        <f>SUM(AW260:AY260)</f>
        <v>821189</v>
      </c>
      <c r="AW260" s="32">
        <f t="shared" si="1463"/>
        <v>412354</v>
      </c>
      <c r="AX260" s="32">
        <f t="shared" si="1463"/>
        <v>408835</v>
      </c>
      <c r="AY260" s="32">
        <f t="shared" si="1463"/>
        <v>0</v>
      </c>
      <c r="AZ260" s="32">
        <f>SUM(BA260:BC260)</f>
        <v>270316</v>
      </c>
      <c r="BA260" s="32">
        <v>137807</v>
      </c>
      <c r="BB260" s="61">
        <v>132509</v>
      </c>
      <c r="BC260" s="61">
        <v>0</v>
      </c>
      <c r="BD260" s="32">
        <f>SUM(BE260:BG260)</f>
        <v>265574</v>
      </c>
      <c r="BE260" s="32">
        <v>131875</v>
      </c>
      <c r="BF260" s="61">
        <v>133699</v>
      </c>
      <c r="BG260" s="61">
        <v>0</v>
      </c>
      <c r="BH260" s="32">
        <f>SUM(BI260:BK260)</f>
        <v>328769</v>
      </c>
      <c r="BI260" s="32">
        <v>178669</v>
      </c>
      <c r="BJ260" s="61">
        <v>150100</v>
      </c>
      <c r="BK260" s="61">
        <v>0</v>
      </c>
      <c r="BL260" s="32">
        <f>SUM(BM260:BO260)</f>
        <v>864659</v>
      </c>
      <c r="BM260" s="32">
        <f t="shared" si="1464"/>
        <v>448351</v>
      </c>
      <c r="BN260" s="32">
        <f t="shared" si="1464"/>
        <v>416308</v>
      </c>
      <c r="BO260" s="32">
        <f t="shared" si="1464"/>
        <v>0</v>
      </c>
      <c r="BP260" s="32">
        <f>SUM(BQ260:BS260)</f>
        <v>3225426</v>
      </c>
      <c r="BQ260" s="32">
        <f t="shared" si="1465"/>
        <v>1631239</v>
      </c>
      <c r="BR260" s="32">
        <f t="shared" si="1465"/>
        <v>1594187</v>
      </c>
      <c r="BS260" s="32">
        <f t="shared" si="1465"/>
        <v>0</v>
      </c>
    </row>
    <row r="261" spans="1:71" s="3" customFormat="1" ht="15" customHeight="1" x14ac:dyDescent="0.25">
      <c r="A261" s="36"/>
      <c r="B261" s="34"/>
      <c r="C261" s="38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1:71" s="3" customFormat="1" ht="15" customHeight="1" x14ac:dyDescent="0.25">
      <c r="A262" s="33"/>
      <c r="B262" s="34" t="s">
        <v>215</v>
      </c>
      <c r="C262" s="35"/>
      <c r="D262" s="32">
        <f t="shared" ref="D262:D282" si="1466">SUM(E262:G262)</f>
        <v>250054</v>
      </c>
      <c r="E262" s="32">
        <f>+E263+E267+E270+E274+E278+E282+E286+E287</f>
        <v>115576</v>
      </c>
      <c r="F262" s="32">
        <f>+F263+F267+F270+F274+F278+F282+F286+F287</f>
        <v>134478</v>
      </c>
      <c r="G262" s="32">
        <f>+G263+G267+G270+G274+G278+G282+G286+G287</f>
        <v>0</v>
      </c>
      <c r="H262" s="32">
        <f t="shared" ref="H262:H282" si="1467">SUM(I262:K262)</f>
        <v>189313</v>
      </c>
      <c r="I262" s="32">
        <f>+I263+I267+I270+I274+I278+I282+I286+I287</f>
        <v>94899</v>
      </c>
      <c r="J262" s="32">
        <f>+J263+J267+J270+J274+J278+J282+J286+J287</f>
        <v>93842</v>
      </c>
      <c r="K262" s="32">
        <f>+K263+K267+K270+K274+K278+K282+K286+K287</f>
        <v>572</v>
      </c>
      <c r="L262" s="32">
        <f t="shared" ref="L262:L282" si="1468">SUM(M262:O262)</f>
        <v>222034</v>
      </c>
      <c r="M262" s="32">
        <f>+M263+M267+M270+M274+M278+M282+M286+M287</f>
        <v>113492</v>
      </c>
      <c r="N262" s="32">
        <f>+N263+N267+N270+N274+N278+N282+N286+N287</f>
        <v>108542</v>
      </c>
      <c r="O262" s="32">
        <f>+O263+O267+O270+O274+O278+O282+O286+O287</f>
        <v>0</v>
      </c>
      <c r="P262" s="32">
        <f t="shared" ref="P262" si="1469">SUM(Q262:S262)</f>
        <v>661401</v>
      </c>
      <c r="Q262" s="32">
        <f>+Q263+Q267+Q270+Q274+Q278+Q282+Q286+Q287</f>
        <v>323967</v>
      </c>
      <c r="R262" s="32">
        <f>+R263+R267+R270+R274+R278+R282+R286+R287</f>
        <v>336862</v>
      </c>
      <c r="S262" s="32">
        <f>+S263+S267+S270+S274+S278+S282+S286+S287</f>
        <v>572</v>
      </c>
      <c r="T262" s="32">
        <f t="shared" ref="T262:T282" si="1470">SUM(U262:W262)</f>
        <v>259940</v>
      </c>
      <c r="U262" s="32">
        <f>+U263+U267+U270+U274+U278+U282+U286+U287</f>
        <v>134424</v>
      </c>
      <c r="V262" s="32">
        <f>+V263+V267+V270+V274+V278+V282+V286+V287</f>
        <v>125516</v>
      </c>
      <c r="W262" s="32">
        <f>+W263+W267+W270+W274+W278+W282+W286+W287</f>
        <v>0</v>
      </c>
      <c r="X262" s="32">
        <f t="shared" ref="X262:X282" si="1471">SUM(Y262:AA262)</f>
        <v>276863</v>
      </c>
      <c r="Y262" s="32">
        <f>+Y263+Y267+Y270+Y274+Y278+Y282+Y286+Y287</f>
        <v>144731</v>
      </c>
      <c r="Z262" s="32">
        <f>+Z263+Z267+Z270+Z274+Z278+Z282+Z286+Z287</f>
        <v>132132</v>
      </c>
      <c r="AA262" s="32">
        <f>+AA263+AA267+AA270+AA274+AA278+AA282+AA286+AA287</f>
        <v>0</v>
      </c>
      <c r="AB262" s="32">
        <f t="shared" ref="AB262:AB282" si="1472">SUM(AC262:AE262)</f>
        <v>274029</v>
      </c>
      <c r="AC262" s="32">
        <f>+AC263+AC267+AC270+AC274+AC278+AC282+AC286+AC287</f>
        <v>139273</v>
      </c>
      <c r="AD262" s="32">
        <f>+AD263+AD267+AD270+AD274+AD278+AD282+AD286+AD287</f>
        <v>134756</v>
      </c>
      <c r="AE262" s="32">
        <f>+AE263+AE267+AE270+AE274+AE278+AE282+AE286+AE287</f>
        <v>0</v>
      </c>
      <c r="AF262" s="32">
        <f t="shared" ref="AF262" si="1473">SUM(AG262:AI262)</f>
        <v>810832</v>
      </c>
      <c r="AG262" s="32">
        <f>+AG263+AG267+AG270+AG274+AG278+AG282+AG286+AG287</f>
        <v>418428</v>
      </c>
      <c r="AH262" s="32">
        <f>+AH263+AH267+AH270+AH274+AH278+AH282+AH286+AH287</f>
        <v>392404</v>
      </c>
      <c r="AI262" s="32">
        <f>+AI263+AI267+AI270+AI274+AI278+AI282+AI286+AI287</f>
        <v>0</v>
      </c>
      <c r="AJ262" s="32">
        <f t="shared" ref="AJ262:AJ282" si="1474">SUM(AK262:AM262)</f>
        <v>293286</v>
      </c>
      <c r="AK262" s="32">
        <f>+AK263+AK267+AK270+AK274+AK278+AK282+AK286+AK287</f>
        <v>145705</v>
      </c>
      <c r="AL262" s="32">
        <f>+AL263+AL267+AL270+AL274+AL278+AL282+AL286+AL287</f>
        <v>147581</v>
      </c>
      <c r="AM262" s="32">
        <f>+AM263+AM267+AM270+AM274+AM278+AM282+AM286+AM287</f>
        <v>0</v>
      </c>
      <c r="AN262" s="32">
        <f t="shared" ref="AN262:AN282" si="1475">SUM(AO262:AQ262)</f>
        <v>295872</v>
      </c>
      <c r="AO262" s="32">
        <f>+AO263+AO267+AO270+AO274+AO278+AO282+AO286+AO287</f>
        <v>148244</v>
      </c>
      <c r="AP262" s="32">
        <f>+AP263+AP267+AP270+AP274+AP278+AP282+AP286+AP287</f>
        <v>147628</v>
      </c>
      <c r="AQ262" s="32">
        <f>+AQ263+AQ267+AQ270+AQ274+AQ278+AQ282+AQ286+AQ287</f>
        <v>0</v>
      </c>
      <c r="AR262" s="32">
        <f t="shared" ref="AR262:AR282" si="1476">SUM(AS262:AU262)</f>
        <v>205074</v>
      </c>
      <c r="AS262" s="32">
        <f>+AS263+AS267+AS270+AS274+AS278+AS282+AS286+AS287</f>
        <v>103617</v>
      </c>
      <c r="AT262" s="32">
        <f>+AT263+AT267+AT270+AT274+AT278+AT282+AT286+AT287</f>
        <v>101457</v>
      </c>
      <c r="AU262" s="32">
        <f>+AU263+AU267+AU270+AU274+AU278+AU282+AU286+AU287</f>
        <v>0</v>
      </c>
      <c r="AV262" s="32">
        <f t="shared" ref="AV262" si="1477">SUM(AW262:AY262)</f>
        <v>794232</v>
      </c>
      <c r="AW262" s="32">
        <f>+AW263+AW267+AW270+AW274+AW278+AW282+AW286+AW287</f>
        <v>397566</v>
      </c>
      <c r="AX262" s="32">
        <f>+AX263+AX267+AX270+AX274+AX278+AX282+AX286+AX287</f>
        <v>396666</v>
      </c>
      <c r="AY262" s="32">
        <f>+AY263+AY267+AY270+AY274+AY278+AY282+AY286+AY287</f>
        <v>0</v>
      </c>
      <c r="AZ262" s="32">
        <f t="shared" ref="AZ262:AZ282" si="1478">SUM(BA262:BC262)</f>
        <v>221073</v>
      </c>
      <c r="BA262" s="32">
        <f>+BA263+BA267+BA270+BA274+BA278+BA282+BA286+BA287</f>
        <v>121601</v>
      </c>
      <c r="BB262" s="32">
        <f>+BB263+BB267+BB270+BB274+BB278+BB282+BB286+BB287</f>
        <v>99472</v>
      </c>
      <c r="BC262" s="32">
        <f>+BC263+BC267+BC270+BC274+BC278+BC282+BC286+BC287</f>
        <v>0</v>
      </c>
      <c r="BD262" s="32">
        <f t="shared" ref="BD262:BD282" si="1479">SUM(BE262:BG262)</f>
        <v>223064</v>
      </c>
      <c r="BE262" s="32">
        <f>+BE263+BE267+BE270+BE274+BE278+BE282+BE286+BE287</f>
        <v>101721</v>
      </c>
      <c r="BF262" s="32">
        <f>+BF263+BF267+BF270+BF274+BF278+BF282+BF286+BF287</f>
        <v>120427</v>
      </c>
      <c r="BG262" s="32">
        <f>+BG263+BG267+BG270+BG274+BG278+BG282+BG286+BG287</f>
        <v>916</v>
      </c>
      <c r="BH262" s="32">
        <f t="shared" ref="BH262:BH282" si="1480">SUM(BI262:BK262)</f>
        <v>282830</v>
      </c>
      <c r="BI262" s="32">
        <f>+BI263+BI267+BI270+BI274+BI278+BI282+BI286+BI287</f>
        <v>156473</v>
      </c>
      <c r="BJ262" s="32">
        <f>+BJ263+BJ267+BJ270+BJ274+BJ278+BJ282+BJ286+BJ287</f>
        <v>126357</v>
      </c>
      <c r="BK262" s="32">
        <f>+BK263+BK267+BK270+BK274+BK278+BK282+BK286+BK287</f>
        <v>0</v>
      </c>
      <c r="BL262" s="32">
        <f t="shared" ref="BL262" si="1481">SUM(BM262:BO262)</f>
        <v>726967</v>
      </c>
      <c r="BM262" s="32">
        <f>+BM263+BM267+BM270+BM274+BM278+BM282+BM286+BM287</f>
        <v>379795</v>
      </c>
      <c r="BN262" s="32">
        <f>+BN263+BN267+BN270+BN274+BN278+BN282+BN286+BN287</f>
        <v>346256</v>
      </c>
      <c r="BO262" s="32">
        <f>+BO263+BO267+BO270+BO274+BO278+BO282+BO286+BO287</f>
        <v>916</v>
      </c>
      <c r="BP262" s="32">
        <f t="shared" ref="BP262" si="1482">SUM(BQ262:BS262)</f>
        <v>2993432</v>
      </c>
      <c r="BQ262" s="32">
        <f>+BQ263+BQ267+BQ270+BQ274+BQ278+BQ282+BQ286+BQ287</f>
        <v>1519756</v>
      </c>
      <c r="BR262" s="32">
        <f>+BR263+BR267+BR270+BR274+BR278+BR282+BR286+BR287</f>
        <v>1472188</v>
      </c>
      <c r="BS262" s="32">
        <f>+BS263+BS267+BS270+BS274+BS278+BS282+BS286+BS287</f>
        <v>1488</v>
      </c>
    </row>
    <row r="263" spans="1:71" s="3" customFormat="1" ht="15" customHeight="1" x14ac:dyDescent="0.25">
      <c r="A263" s="36"/>
      <c r="B263" s="34"/>
      <c r="C263" s="35" t="s">
        <v>216</v>
      </c>
      <c r="D263" s="32">
        <f t="shared" si="1466"/>
        <v>103474</v>
      </c>
      <c r="E263" s="32">
        <f>SUM(E264:E266)</f>
        <v>46559</v>
      </c>
      <c r="F263" s="32">
        <f>SUM(F264:F266)</f>
        <v>56915</v>
      </c>
      <c r="G263" s="32">
        <f>SUM(G264:G266)</f>
        <v>0</v>
      </c>
      <c r="H263" s="32">
        <f t="shared" si="1467"/>
        <v>77314</v>
      </c>
      <c r="I263" s="32">
        <f t="shared" ref="I263:K263" si="1483">SUM(I264:I266)</f>
        <v>38366</v>
      </c>
      <c r="J263" s="32">
        <f t="shared" si="1483"/>
        <v>38948</v>
      </c>
      <c r="K263" s="32">
        <f t="shared" si="1483"/>
        <v>0</v>
      </c>
      <c r="L263" s="32">
        <f t="shared" si="1468"/>
        <v>83672</v>
      </c>
      <c r="M263" s="32">
        <f t="shared" ref="M263:O263" si="1484">SUM(M264:M266)</f>
        <v>42219</v>
      </c>
      <c r="N263" s="32">
        <f t="shared" si="1484"/>
        <v>41453</v>
      </c>
      <c r="O263" s="32">
        <f t="shared" si="1484"/>
        <v>0</v>
      </c>
      <c r="P263" s="32">
        <f t="shared" ref="P263:P282" si="1485">SUM(Q263:S263)</f>
        <v>264460</v>
      </c>
      <c r="Q263" s="32">
        <f>SUM(Q264:Q266)</f>
        <v>127144</v>
      </c>
      <c r="R263" s="32">
        <f>SUM(R264:R266)</f>
        <v>137316</v>
      </c>
      <c r="S263" s="32">
        <f>SUM(S264:S266)</f>
        <v>0</v>
      </c>
      <c r="T263" s="32">
        <f t="shared" si="1470"/>
        <v>101163</v>
      </c>
      <c r="U263" s="32">
        <f t="shared" ref="U263:W263" si="1486">SUM(U264:U266)</f>
        <v>52200</v>
      </c>
      <c r="V263" s="32">
        <f t="shared" si="1486"/>
        <v>48963</v>
      </c>
      <c r="W263" s="32">
        <f t="shared" si="1486"/>
        <v>0</v>
      </c>
      <c r="X263" s="32">
        <f t="shared" si="1471"/>
        <v>106098</v>
      </c>
      <c r="Y263" s="32">
        <f t="shared" ref="Y263:AA263" si="1487">SUM(Y264:Y266)</f>
        <v>55457</v>
      </c>
      <c r="Z263" s="32">
        <f t="shared" si="1487"/>
        <v>50641</v>
      </c>
      <c r="AA263" s="32">
        <f t="shared" si="1487"/>
        <v>0</v>
      </c>
      <c r="AB263" s="32">
        <f t="shared" si="1472"/>
        <v>112716</v>
      </c>
      <c r="AC263" s="32">
        <f t="shared" ref="AC263:AE263" si="1488">SUM(AC264:AC266)</f>
        <v>56881</v>
      </c>
      <c r="AD263" s="32">
        <f t="shared" si="1488"/>
        <v>55835</v>
      </c>
      <c r="AE263" s="32">
        <f t="shared" si="1488"/>
        <v>0</v>
      </c>
      <c r="AF263" s="32">
        <f t="shared" ref="AF263:AF282" si="1489">SUM(AG263:AI263)</f>
        <v>319977</v>
      </c>
      <c r="AG263" s="32">
        <f t="shared" ref="AG263:AI263" si="1490">SUM(AG264:AG266)</f>
        <v>164538</v>
      </c>
      <c r="AH263" s="32">
        <f t="shared" si="1490"/>
        <v>155439</v>
      </c>
      <c r="AI263" s="32">
        <f t="shared" si="1490"/>
        <v>0</v>
      </c>
      <c r="AJ263" s="32">
        <f t="shared" si="1474"/>
        <v>122059</v>
      </c>
      <c r="AK263" s="32">
        <f t="shared" ref="AK263:AM263" si="1491">SUM(AK264:AK266)</f>
        <v>59855</v>
      </c>
      <c r="AL263" s="32">
        <f t="shared" si="1491"/>
        <v>62204</v>
      </c>
      <c r="AM263" s="32">
        <f t="shared" si="1491"/>
        <v>0</v>
      </c>
      <c r="AN263" s="32">
        <f t="shared" si="1475"/>
        <v>120151</v>
      </c>
      <c r="AO263" s="32">
        <f t="shared" ref="AO263:AQ263" si="1492">SUM(AO264:AO266)</f>
        <v>59059</v>
      </c>
      <c r="AP263" s="32">
        <f t="shared" si="1492"/>
        <v>61092</v>
      </c>
      <c r="AQ263" s="32">
        <f t="shared" si="1492"/>
        <v>0</v>
      </c>
      <c r="AR263" s="32">
        <f t="shared" si="1476"/>
        <v>83496</v>
      </c>
      <c r="AS263" s="32">
        <f t="shared" ref="AS263:AU263" si="1493">SUM(AS264:AS266)</f>
        <v>41674</v>
      </c>
      <c r="AT263" s="32">
        <f t="shared" si="1493"/>
        <v>41822</v>
      </c>
      <c r="AU263" s="32">
        <f t="shared" si="1493"/>
        <v>0</v>
      </c>
      <c r="AV263" s="32">
        <f t="shared" ref="AV263:AV282" si="1494">SUM(AW263:AY263)</f>
        <v>325706</v>
      </c>
      <c r="AW263" s="32">
        <f t="shared" ref="AW263:AY263" si="1495">SUM(AW264:AW266)</f>
        <v>160588</v>
      </c>
      <c r="AX263" s="32">
        <f t="shared" si="1495"/>
        <v>165118</v>
      </c>
      <c r="AY263" s="32">
        <f t="shared" si="1495"/>
        <v>0</v>
      </c>
      <c r="AZ263" s="32">
        <f t="shared" si="1478"/>
        <v>89384</v>
      </c>
      <c r="BA263" s="32">
        <f t="shared" ref="BA263:BC263" si="1496">SUM(BA264:BA266)</f>
        <v>49024</v>
      </c>
      <c r="BB263" s="32">
        <f t="shared" si="1496"/>
        <v>40360</v>
      </c>
      <c r="BC263" s="32">
        <f t="shared" si="1496"/>
        <v>0</v>
      </c>
      <c r="BD263" s="32">
        <f t="shared" si="1479"/>
        <v>90978</v>
      </c>
      <c r="BE263" s="32">
        <f t="shared" ref="BE263:BG263" si="1497">SUM(BE264:BE266)</f>
        <v>39646</v>
      </c>
      <c r="BF263" s="32">
        <f t="shared" si="1497"/>
        <v>51332</v>
      </c>
      <c r="BG263" s="32">
        <f t="shared" si="1497"/>
        <v>0</v>
      </c>
      <c r="BH263" s="32">
        <f t="shared" si="1480"/>
        <v>113516</v>
      </c>
      <c r="BI263" s="32">
        <f t="shared" ref="BI263:BK263" si="1498">SUM(BI264:BI266)</f>
        <v>63205</v>
      </c>
      <c r="BJ263" s="32">
        <f t="shared" si="1498"/>
        <v>50311</v>
      </c>
      <c r="BK263" s="32">
        <f t="shared" si="1498"/>
        <v>0</v>
      </c>
      <c r="BL263" s="32">
        <f t="shared" ref="BL263:BL282" si="1499">SUM(BM263:BO263)</f>
        <v>293878</v>
      </c>
      <c r="BM263" s="32">
        <f t="shared" ref="BM263:BO263" si="1500">SUM(BM264:BM266)</f>
        <v>151875</v>
      </c>
      <c r="BN263" s="32">
        <f t="shared" si="1500"/>
        <v>142003</v>
      </c>
      <c r="BO263" s="32">
        <f t="shared" si="1500"/>
        <v>0</v>
      </c>
      <c r="BP263" s="32">
        <f t="shared" ref="BP263:BP282" si="1501">SUM(BQ263:BS263)</f>
        <v>1204021</v>
      </c>
      <c r="BQ263" s="32">
        <f>SUM(BQ264:BQ266)</f>
        <v>604145</v>
      </c>
      <c r="BR263" s="32">
        <f>SUM(BR264:BR266)</f>
        <v>599876</v>
      </c>
      <c r="BS263" s="32">
        <f>SUM(BS264:BS266)</f>
        <v>0</v>
      </c>
    </row>
    <row r="264" spans="1:71" s="3" customFormat="1" ht="15" customHeight="1" x14ac:dyDescent="0.25">
      <c r="A264" s="36"/>
      <c r="B264" s="34"/>
      <c r="C264" s="38" t="s">
        <v>217</v>
      </c>
      <c r="D264" s="32">
        <f>SUM(E264:G264)</f>
        <v>46752</v>
      </c>
      <c r="E264" s="32">
        <v>22389</v>
      </c>
      <c r="F264" s="61">
        <v>24363</v>
      </c>
      <c r="G264" s="61">
        <v>0</v>
      </c>
      <c r="H264" s="32">
        <f>SUM(I264:K264)</f>
        <v>35111</v>
      </c>
      <c r="I264" s="32">
        <v>17759</v>
      </c>
      <c r="J264" s="61">
        <v>17352</v>
      </c>
      <c r="K264" s="61">
        <v>0</v>
      </c>
      <c r="L264" s="32">
        <f>SUM(M264:O264)</f>
        <v>36969</v>
      </c>
      <c r="M264" s="32">
        <v>19217</v>
      </c>
      <c r="N264" s="61">
        <v>17752</v>
      </c>
      <c r="O264" s="61">
        <v>0</v>
      </c>
      <c r="P264" s="32">
        <f>SUM(Q264:S264)</f>
        <v>118832</v>
      </c>
      <c r="Q264" s="32">
        <f t="shared" ref="Q264:S266" si="1502">+E264+I264+M264</f>
        <v>59365</v>
      </c>
      <c r="R264" s="32">
        <f t="shared" si="1502"/>
        <v>59467</v>
      </c>
      <c r="S264" s="32">
        <f t="shared" si="1502"/>
        <v>0</v>
      </c>
      <c r="T264" s="32">
        <f>SUM(U264:W264)</f>
        <v>40458</v>
      </c>
      <c r="U264" s="32">
        <v>21746</v>
      </c>
      <c r="V264" s="61">
        <v>18712</v>
      </c>
      <c r="W264" s="61">
        <v>0</v>
      </c>
      <c r="X264" s="32">
        <f>SUM(Y264:AA264)</f>
        <v>43917</v>
      </c>
      <c r="Y264" s="32">
        <v>22810</v>
      </c>
      <c r="Z264" s="61">
        <v>21107</v>
      </c>
      <c r="AA264" s="61">
        <v>0</v>
      </c>
      <c r="AB264" s="32">
        <f>SUM(AC264:AE264)</f>
        <v>44626</v>
      </c>
      <c r="AC264" s="32">
        <v>23965</v>
      </c>
      <c r="AD264" s="61">
        <v>20661</v>
      </c>
      <c r="AE264" s="61">
        <v>0</v>
      </c>
      <c r="AF264" s="32">
        <f>SUM(AG264:AI264)</f>
        <v>129001</v>
      </c>
      <c r="AG264" s="32">
        <f t="shared" ref="AG264:AI266" si="1503">+U264+Y264+AC264</f>
        <v>68521</v>
      </c>
      <c r="AH264" s="32">
        <f t="shared" si="1503"/>
        <v>60480</v>
      </c>
      <c r="AI264" s="32">
        <f t="shared" si="1503"/>
        <v>0</v>
      </c>
      <c r="AJ264" s="32">
        <f>SUM(AK264:AM264)</f>
        <v>49333</v>
      </c>
      <c r="AK264" s="32">
        <v>25934</v>
      </c>
      <c r="AL264" s="61">
        <v>23399</v>
      </c>
      <c r="AM264" s="61">
        <v>0</v>
      </c>
      <c r="AN264" s="32">
        <f>SUM(AO264:AQ264)</f>
        <v>51089</v>
      </c>
      <c r="AO264" s="32">
        <v>26173</v>
      </c>
      <c r="AP264" s="61">
        <v>24916</v>
      </c>
      <c r="AQ264" s="61">
        <v>0</v>
      </c>
      <c r="AR264" s="32">
        <f>SUM(AS264:AU264)</f>
        <v>36936</v>
      </c>
      <c r="AS264" s="32">
        <v>18711</v>
      </c>
      <c r="AT264" s="61">
        <v>18225</v>
      </c>
      <c r="AU264" s="61">
        <v>0</v>
      </c>
      <c r="AV264" s="32">
        <f>SUM(AW264:AY264)</f>
        <v>137358</v>
      </c>
      <c r="AW264" s="32">
        <f t="shared" ref="AW264:AY266" si="1504">+AK264+AO264+AS264</f>
        <v>70818</v>
      </c>
      <c r="AX264" s="32">
        <f t="shared" si="1504"/>
        <v>66540</v>
      </c>
      <c r="AY264" s="32">
        <f t="shared" si="1504"/>
        <v>0</v>
      </c>
      <c r="AZ264" s="32">
        <f>SUM(BA264:BC264)</f>
        <v>36316</v>
      </c>
      <c r="BA264" s="32">
        <v>19449</v>
      </c>
      <c r="BB264" s="61">
        <v>16867</v>
      </c>
      <c r="BC264" s="61">
        <v>0</v>
      </c>
      <c r="BD264" s="32">
        <f>SUM(BE264:BG264)</f>
        <v>36045</v>
      </c>
      <c r="BE264" s="32">
        <v>16504</v>
      </c>
      <c r="BF264" s="61">
        <v>19541</v>
      </c>
      <c r="BG264" s="61">
        <v>0</v>
      </c>
      <c r="BH264" s="32">
        <f>SUM(BI264:BK264)</f>
        <v>40755</v>
      </c>
      <c r="BI264" s="32">
        <v>22454</v>
      </c>
      <c r="BJ264" s="61">
        <v>18301</v>
      </c>
      <c r="BK264" s="61">
        <v>0</v>
      </c>
      <c r="BL264" s="32">
        <f>SUM(BM264:BO264)</f>
        <v>113116</v>
      </c>
      <c r="BM264" s="32">
        <f t="shared" ref="BM264:BO266" si="1505">+BA264+BE264+BI264</f>
        <v>58407</v>
      </c>
      <c r="BN264" s="32">
        <f t="shared" si="1505"/>
        <v>54709</v>
      </c>
      <c r="BO264" s="32">
        <f t="shared" si="1505"/>
        <v>0</v>
      </c>
      <c r="BP264" s="32">
        <f>SUM(BQ264:BS264)</f>
        <v>498307</v>
      </c>
      <c r="BQ264" s="32">
        <f t="shared" ref="BQ264:BS266" si="1506">+Q264+AG264+AW264+BM264</f>
        <v>257111</v>
      </c>
      <c r="BR264" s="32">
        <f t="shared" si="1506"/>
        <v>241196</v>
      </c>
      <c r="BS264" s="32">
        <f t="shared" si="1506"/>
        <v>0</v>
      </c>
    </row>
    <row r="265" spans="1:71" s="3" customFormat="1" ht="15" customHeight="1" x14ac:dyDescent="0.25">
      <c r="A265" s="36"/>
      <c r="B265" s="34"/>
      <c r="C265" s="38" t="s">
        <v>218</v>
      </c>
      <c r="D265" s="32">
        <f>SUM(E265:G265)</f>
        <v>56722</v>
      </c>
      <c r="E265" s="32">
        <v>24170</v>
      </c>
      <c r="F265" s="61">
        <v>32552</v>
      </c>
      <c r="G265" s="61">
        <v>0</v>
      </c>
      <c r="H265" s="32">
        <f>SUM(I265:K265)</f>
        <v>42203</v>
      </c>
      <c r="I265" s="32">
        <v>20607</v>
      </c>
      <c r="J265" s="61">
        <v>21596</v>
      </c>
      <c r="K265" s="61">
        <v>0</v>
      </c>
      <c r="L265" s="32">
        <f>SUM(M265:O265)</f>
        <v>46703</v>
      </c>
      <c r="M265" s="32">
        <v>23002</v>
      </c>
      <c r="N265" s="61">
        <v>23701</v>
      </c>
      <c r="O265" s="61">
        <v>0</v>
      </c>
      <c r="P265" s="32">
        <f>SUM(Q265:S265)</f>
        <v>145628</v>
      </c>
      <c r="Q265" s="32">
        <f t="shared" si="1502"/>
        <v>67779</v>
      </c>
      <c r="R265" s="32">
        <f t="shared" si="1502"/>
        <v>77849</v>
      </c>
      <c r="S265" s="32">
        <f t="shared" si="1502"/>
        <v>0</v>
      </c>
      <c r="T265" s="32">
        <f>SUM(U265:W265)</f>
        <v>60705</v>
      </c>
      <c r="U265" s="32">
        <v>30454</v>
      </c>
      <c r="V265" s="61">
        <v>30251</v>
      </c>
      <c r="W265" s="61">
        <v>0</v>
      </c>
      <c r="X265" s="32">
        <f>SUM(Y265:AA265)</f>
        <v>62181</v>
      </c>
      <c r="Y265" s="32">
        <v>32647</v>
      </c>
      <c r="Z265" s="61">
        <v>29534</v>
      </c>
      <c r="AA265" s="61">
        <v>0</v>
      </c>
      <c r="AB265" s="32">
        <f>SUM(AC265:AE265)</f>
        <v>68090</v>
      </c>
      <c r="AC265" s="32">
        <v>32916</v>
      </c>
      <c r="AD265" s="61">
        <v>35174</v>
      </c>
      <c r="AE265" s="61">
        <v>0</v>
      </c>
      <c r="AF265" s="32">
        <f>SUM(AG265:AI265)</f>
        <v>190976</v>
      </c>
      <c r="AG265" s="32">
        <f t="shared" si="1503"/>
        <v>96017</v>
      </c>
      <c r="AH265" s="32">
        <f t="shared" si="1503"/>
        <v>94959</v>
      </c>
      <c r="AI265" s="32">
        <f t="shared" si="1503"/>
        <v>0</v>
      </c>
      <c r="AJ265" s="32">
        <f>SUM(AK265:AM265)</f>
        <v>72726</v>
      </c>
      <c r="AK265" s="32">
        <v>33921</v>
      </c>
      <c r="AL265" s="61">
        <v>38805</v>
      </c>
      <c r="AM265" s="61">
        <v>0</v>
      </c>
      <c r="AN265" s="32">
        <f>SUM(AO265:AQ265)</f>
        <v>69062</v>
      </c>
      <c r="AO265" s="32">
        <v>32886</v>
      </c>
      <c r="AP265" s="61">
        <v>36176</v>
      </c>
      <c r="AQ265" s="61">
        <v>0</v>
      </c>
      <c r="AR265" s="32">
        <f>SUM(AS265:AU265)</f>
        <v>46560</v>
      </c>
      <c r="AS265" s="32">
        <v>22963</v>
      </c>
      <c r="AT265" s="61">
        <v>23597</v>
      </c>
      <c r="AU265" s="61">
        <v>0</v>
      </c>
      <c r="AV265" s="32">
        <f>SUM(AW265:AY265)</f>
        <v>188348</v>
      </c>
      <c r="AW265" s="32">
        <f t="shared" si="1504"/>
        <v>89770</v>
      </c>
      <c r="AX265" s="32">
        <f t="shared" si="1504"/>
        <v>98578</v>
      </c>
      <c r="AY265" s="32">
        <f t="shared" si="1504"/>
        <v>0</v>
      </c>
      <c r="AZ265" s="32">
        <f>SUM(BA265:BC265)</f>
        <v>53068</v>
      </c>
      <c r="BA265" s="32">
        <v>29575</v>
      </c>
      <c r="BB265" s="61">
        <v>23493</v>
      </c>
      <c r="BC265" s="61">
        <v>0</v>
      </c>
      <c r="BD265" s="32">
        <f>SUM(BE265:BG265)</f>
        <v>54933</v>
      </c>
      <c r="BE265" s="32">
        <v>23142</v>
      </c>
      <c r="BF265" s="61">
        <v>31791</v>
      </c>
      <c r="BG265" s="61">
        <v>0</v>
      </c>
      <c r="BH265" s="32">
        <f>SUM(BI265:BK265)</f>
        <v>72761</v>
      </c>
      <c r="BI265" s="32">
        <v>40751</v>
      </c>
      <c r="BJ265" s="61">
        <v>32010</v>
      </c>
      <c r="BK265" s="61">
        <v>0</v>
      </c>
      <c r="BL265" s="32">
        <f>SUM(BM265:BO265)</f>
        <v>180762</v>
      </c>
      <c r="BM265" s="32">
        <f t="shared" si="1505"/>
        <v>93468</v>
      </c>
      <c r="BN265" s="32">
        <f t="shared" si="1505"/>
        <v>87294</v>
      </c>
      <c r="BO265" s="32">
        <f t="shared" si="1505"/>
        <v>0</v>
      </c>
      <c r="BP265" s="32">
        <f>SUM(BQ265:BS265)</f>
        <v>705714</v>
      </c>
      <c r="BQ265" s="32">
        <f t="shared" si="1506"/>
        <v>347034</v>
      </c>
      <c r="BR265" s="32">
        <f t="shared" si="1506"/>
        <v>358680</v>
      </c>
      <c r="BS265" s="32">
        <f t="shared" si="1506"/>
        <v>0</v>
      </c>
    </row>
    <row r="266" spans="1:71" s="3" customFormat="1" ht="15" customHeight="1" x14ac:dyDescent="0.25">
      <c r="A266" s="36"/>
      <c r="B266" s="34"/>
      <c r="C266" s="38" t="s">
        <v>219</v>
      </c>
      <c r="D266" s="32">
        <f>SUM(E266:G266)</f>
        <v>0</v>
      </c>
      <c r="E266" s="32">
        <v>0</v>
      </c>
      <c r="F266" s="61">
        <v>0</v>
      </c>
      <c r="G266" s="61">
        <v>0</v>
      </c>
      <c r="H266" s="32">
        <f>SUM(I266:K266)</f>
        <v>0</v>
      </c>
      <c r="I266" s="32">
        <v>0</v>
      </c>
      <c r="J266" s="61">
        <v>0</v>
      </c>
      <c r="K266" s="61">
        <v>0</v>
      </c>
      <c r="L266" s="32">
        <f>SUM(M266:O266)</f>
        <v>0</v>
      </c>
      <c r="M266" s="32">
        <v>0</v>
      </c>
      <c r="N266" s="61">
        <v>0</v>
      </c>
      <c r="O266" s="61">
        <v>0</v>
      </c>
      <c r="P266" s="32">
        <f>SUM(Q266:S266)</f>
        <v>0</v>
      </c>
      <c r="Q266" s="32">
        <f t="shared" si="1502"/>
        <v>0</v>
      </c>
      <c r="R266" s="32">
        <f t="shared" si="1502"/>
        <v>0</v>
      </c>
      <c r="S266" s="32">
        <f t="shared" si="1502"/>
        <v>0</v>
      </c>
      <c r="T266" s="32">
        <f>SUM(U266:W266)</f>
        <v>0</v>
      </c>
      <c r="U266" s="32">
        <v>0</v>
      </c>
      <c r="V266" s="61">
        <v>0</v>
      </c>
      <c r="W266" s="61">
        <v>0</v>
      </c>
      <c r="X266" s="32">
        <f>SUM(Y266:AA266)</f>
        <v>0</v>
      </c>
      <c r="Y266" s="32">
        <v>0</v>
      </c>
      <c r="Z266" s="61">
        <v>0</v>
      </c>
      <c r="AA266" s="61">
        <v>0</v>
      </c>
      <c r="AB266" s="32">
        <f>SUM(AC266:AE266)</f>
        <v>0</v>
      </c>
      <c r="AC266" s="32">
        <v>0</v>
      </c>
      <c r="AD266" s="61">
        <v>0</v>
      </c>
      <c r="AE266" s="61">
        <v>0</v>
      </c>
      <c r="AF266" s="32">
        <f>SUM(AG266:AI266)</f>
        <v>0</v>
      </c>
      <c r="AG266" s="32">
        <f t="shared" si="1503"/>
        <v>0</v>
      </c>
      <c r="AH266" s="32">
        <f t="shared" si="1503"/>
        <v>0</v>
      </c>
      <c r="AI266" s="32">
        <f t="shared" si="1503"/>
        <v>0</v>
      </c>
      <c r="AJ266" s="32">
        <f>SUM(AK266:AM266)</f>
        <v>0</v>
      </c>
      <c r="AK266" s="32">
        <v>0</v>
      </c>
      <c r="AL266" s="61">
        <v>0</v>
      </c>
      <c r="AM266" s="61">
        <v>0</v>
      </c>
      <c r="AN266" s="32">
        <f>SUM(AO266:AQ266)</f>
        <v>0</v>
      </c>
      <c r="AO266" s="32">
        <v>0</v>
      </c>
      <c r="AP266" s="61">
        <v>0</v>
      </c>
      <c r="AQ266" s="61">
        <v>0</v>
      </c>
      <c r="AR266" s="32">
        <f>SUM(AS266:AU266)</f>
        <v>0</v>
      </c>
      <c r="AS266" s="32">
        <v>0</v>
      </c>
      <c r="AT266" s="61">
        <v>0</v>
      </c>
      <c r="AU266" s="61">
        <v>0</v>
      </c>
      <c r="AV266" s="32">
        <f>SUM(AW266:AY266)</f>
        <v>0</v>
      </c>
      <c r="AW266" s="32">
        <f t="shared" si="1504"/>
        <v>0</v>
      </c>
      <c r="AX266" s="32">
        <f t="shared" si="1504"/>
        <v>0</v>
      </c>
      <c r="AY266" s="32">
        <f t="shared" si="1504"/>
        <v>0</v>
      </c>
      <c r="AZ266" s="32">
        <f>SUM(BA266:BC266)</f>
        <v>0</v>
      </c>
      <c r="BA266" s="32">
        <v>0</v>
      </c>
      <c r="BB266" s="61">
        <v>0</v>
      </c>
      <c r="BC266" s="61">
        <v>0</v>
      </c>
      <c r="BD266" s="32">
        <f>SUM(BE266:BG266)</f>
        <v>0</v>
      </c>
      <c r="BE266" s="32">
        <v>0</v>
      </c>
      <c r="BF266" s="61">
        <v>0</v>
      </c>
      <c r="BG266" s="61">
        <v>0</v>
      </c>
      <c r="BH266" s="32">
        <f>SUM(BI266:BK266)</f>
        <v>0</v>
      </c>
      <c r="BI266" s="32">
        <v>0</v>
      </c>
      <c r="BJ266" s="61">
        <v>0</v>
      </c>
      <c r="BK266" s="61">
        <v>0</v>
      </c>
      <c r="BL266" s="32">
        <f>SUM(BM266:BO266)</f>
        <v>0</v>
      </c>
      <c r="BM266" s="32">
        <f t="shared" si="1505"/>
        <v>0</v>
      </c>
      <c r="BN266" s="32">
        <f t="shared" si="1505"/>
        <v>0</v>
      </c>
      <c r="BO266" s="32">
        <f t="shared" si="1505"/>
        <v>0</v>
      </c>
      <c r="BP266" s="32">
        <f>SUM(BQ266:BS266)</f>
        <v>0</v>
      </c>
      <c r="BQ266" s="32">
        <f t="shared" si="1506"/>
        <v>0</v>
      </c>
      <c r="BR266" s="32">
        <f t="shared" si="1506"/>
        <v>0</v>
      </c>
      <c r="BS266" s="32">
        <f t="shared" si="1506"/>
        <v>0</v>
      </c>
    </row>
    <row r="267" spans="1:71" s="3" customFormat="1" ht="15" customHeight="1" x14ac:dyDescent="0.25">
      <c r="A267" s="36"/>
      <c r="B267" s="34"/>
      <c r="C267" s="35" t="s">
        <v>220</v>
      </c>
      <c r="D267" s="32">
        <f t="shared" si="1466"/>
        <v>10945</v>
      </c>
      <c r="E267" s="32">
        <f>SUM(E268:E269)</f>
        <v>5033</v>
      </c>
      <c r="F267" s="32">
        <f>SUM(F268:F269)</f>
        <v>5912</v>
      </c>
      <c r="G267" s="32">
        <f>SUM(G268:G269)</f>
        <v>0</v>
      </c>
      <c r="H267" s="32">
        <f t="shared" si="1467"/>
        <v>7470</v>
      </c>
      <c r="I267" s="32">
        <f>SUM(I268:I269)</f>
        <v>3503</v>
      </c>
      <c r="J267" s="32">
        <f>SUM(J268:J269)</f>
        <v>3967</v>
      </c>
      <c r="K267" s="32">
        <f>SUM(K268:K269)</f>
        <v>0</v>
      </c>
      <c r="L267" s="32">
        <f t="shared" si="1468"/>
        <v>8535</v>
      </c>
      <c r="M267" s="32">
        <f>SUM(M268:M269)</f>
        <v>4085</v>
      </c>
      <c r="N267" s="32">
        <f>SUM(N268:N269)</f>
        <v>4450</v>
      </c>
      <c r="O267" s="32">
        <f>SUM(O268:O269)</f>
        <v>0</v>
      </c>
      <c r="P267" s="32">
        <f t="shared" si="1485"/>
        <v>26950</v>
      </c>
      <c r="Q267" s="32">
        <f>SUM(Q268:Q269)</f>
        <v>12621</v>
      </c>
      <c r="R267" s="32">
        <f>SUM(R268:R269)</f>
        <v>14329</v>
      </c>
      <c r="S267" s="32">
        <f>SUM(S268:S269)</f>
        <v>0</v>
      </c>
      <c r="T267" s="32">
        <f t="shared" si="1470"/>
        <v>10756</v>
      </c>
      <c r="U267" s="32">
        <f>SUM(U268:U269)</f>
        <v>5449</v>
      </c>
      <c r="V267" s="32">
        <f>SUM(V268:V269)</f>
        <v>5307</v>
      </c>
      <c r="W267" s="32">
        <f>SUM(W268:W269)</f>
        <v>0</v>
      </c>
      <c r="X267" s="32">
        <f t="shared" si="1471"/>
        <v>12364</v>
      </c>
      <c r="Y267" s="32">
        <f>SUM(Y268:Y269)</f>
        <v>6263</v>
      </c>
      <c r="Z267" s="32">
        <f>SUM(Z268:Z269)</f>
        <v>6101</v>
      </c>
      <c r="AA267" s="32">
        <f>SUM(AA268:AA269)</f>
        <v>0</v>
      </c>
      <c r="AB267" s="32">
        <f t="shared" si="1472"/>
        <v>11560</v>
      </c>
      <c r="AC267" s="32">
        <f>SUM(AC268:AC269)</f>
        <v>5527</v>
      </c>
      <c r="AD267" s="32">
        <f>SUM(AD268:AD269)</f>
        <v>6033</v>
      </c>
      <c r="AE267" s="32">
        <f>SUM(AE268:AE269)</f>
        <v>0</v>
      </c>
      <c r="AF267" s="32">
        <f t="shared" si="1489"/>
        <v>34680</v>
      </c>
      <c r="AG267" s="32">
        <f>SUM(AG268:AG269)</f>
        <v>17239</v>
      </c>
      <c r="AH267" s="32">
        <f>SUM(AH268:AH269)</f>
        <v>17441</v>
      </c>
      <c r="AI267" s="32">
        <f>SUM(AI268:AI269)</f>
        <v>0</v>
      </c>
      <c r="AJ267" s="32">
        <f t="shared" si="1474"/>
        <v>12651</v>
      </c>
      <c r="AK267" s="32">
        <f>SUM(AK268:AK269)</f>
        <v>5989</v>
      </c>
      <c r="AL267" s="32">
        <f>SUM(AL268:AL269)</f>
        <v>6662</v>
      </c>
      <c r="AM267" s="32">
        <f>SUM(AM268:AM269)</f>
        <v>0</v>
      </c>
      <c r="AN267" s="32">
        <f t="shared" si="1475"/>
        <v>15079</v>
      </c>
      <c r="AO267" s="32">
        <f>SUM(AO268:AO269)</f>
        <v>7421</v>
      </c>
      <c r="AP267" s="32">
        <f>SUM(AP268:AP269)</f>
        <v>7658</v>
      </c>
      <c r="AQ267" s="32">
        <f>SUM(AQ268:AQ269)</f>
        <v>0</v>
      </c>
      <c r="AR267" s="32">
        <f t="shared" si="1476"/>
        <v>5397</v>
      </c>
      <c r="AS267" s="32">
        <f>SUM(AS268:AS269)</f>
        <v>2431</v>
      </c>
      <c r="AT267" s="32">
        <f>SUM(AT268:AT269)</f>
        <v>2966</v>
      </c>
      <c r="AU267" s="32">
        <f>SUM(AU268:AU269)</f>
        <v>0</v>
      </c>
      <c r="AV267" s="32">
        <f t="shared" si="1494"/>
        <v>33127</v>
      </c>
      <c r="AW267" s="32">
        <f>SUM(AW268:AW269)</f>
        <v>15841</v>
      </c>
      <c r="AX267" s="32">
        <f>SUM(AX268:AX269)</f>
        <v>17286</v>
      </c>
      <c r="AY267" s="32">
        <f>SUM(AY268:AY269)</f>
        <v>0</v>
      </c>
      <c r="AZ267" s="32">
        <f t="shared" si="1478"/>
        <v>5501</v>
      </c>
      <c r="BA267" s="32">
        <f>SUM(BA268:BA269)</f>
        <v>2800</v>
      </c>
      <c r="BB267" s="32">
        <f>SUM(BB268:BB269)</f>
        <v>2701</v>
      </c>
      <c r="BC267" s="32">
        <f>SUM(BC268:BC269)</f>
        <v>0</v>
      </c>
      <c r="BD267" s="32">
        <f t="shared" si="1479"/>
        <v>5449</v>
      </c>
      <c r="BE267" s="32">
        <f>SUM(BE268:BE269)</f>
        <v>2269</v>
      </c>
      <c r="BF267" s="32">
        <f>SUM(BF268:BF269)</f>
        <v>3180</v>
      </c>
      <c r="BG267" s="32">
        <f>SUM(BG268:BG269)</f>
        <v>0</v>
      </c>
      <c r="BH267" s="32">
        <f t="shared" si="1480"/>
        <v>6440</v>
      </c>
      <c r="BI267" s="32">
        <f>SUM(BI268:BI269)</f>
        <v>3501</v>
      </c>
      <c r="BJ267" s="32">
        <f>SUM(BJ268:BJ269)</f>
        <v>2939</v>
      </c>
      <c r="BK267" s="32">
        <f>SUM(BK268:BK269)</f>
        <v>0</v>
      </c>
      <c r="BL267" s="32">
        <f t="shared" si="1499"/>
        <v>17390</v>
      </c>
      <c r="BM267" s="32">
        <f>SUM(BM268:BM269)</f>
        <v>8570</v>
      </c>
      <c r="BN267" s="32">
        <f>SUM(BN268:BN269)</f>
        <v>8820</v>
      </c>
      <c r="BO267" s="32">
        <f>SUM(BO268:BO269)</f>
        <v>0</v>
      </c>
      <c r="BP267" s="32">
        <f t="shared" si="1501"/>
        <v>112147</v>
      </c>
      <c r="BQ267" s="32">
        <f>SUM(BQ268:BQ269)</f>
        <v>54271</v>
      </c>
      <c r="BR267" s="32">
        <f>SUM(BR268:BR269)</f>
        <v>57876</v>
      </c>
      <c r="BS267" s="32">
        <f>SUM(BS268:BS269)</f>
        <v>0</v>
      </c>
    </row>
    <row r="268" spans="1:71" s="3" customFormat="1" ht="15" customHeight="1" x14ac:dyDescent="0.25">
      <c r="A268" s="36"/>
      <c r="B268" s="34"/>
      <c r="C268" s="38" t="s">
        <v>221</v>
      </c>
      <c r="D268" s="32">
        <f>SUM(E268:G268)</f>
        <v>0</v>
      </c>
      <c r="E268" s="32">
        <v>0</v>
      </c>
      <c r="F268" s="61">
        <v>0</v>
      </c>
      <c r="G268" s="61">
        <v>0</v>
      </c>
      <c r="H268" s="32">
        <f>SUM(I268:K268)</f>
        <v>0</v>
      </c>
      <c r="I268" s="32">
        <v>0</v>
      </c>
      <c r="J268" s="61">
        <v>0</v>
      </c>
      <c r="K268" s="61">
        <v>0</v>
      </c>
      <c r="L268" s="32">
        <f>SUM(M268:O268)</f>
        <v>0</v>
      </c>
      <c r="M268" s="32">
        <v>0</v>
      </c>
      <c r="N268" s="61">
        <v>0</v>
      </c>
      <c r="O268" s="61">
        <v>0</v>
      </c>
      <c r="P268" s="32">
        <f>SUM(Q268:S268)</f>
        <v>0</v>
      </c>
      <c r="Q268" s="32">
        <f t="shared" ref="Q268:S269" si="1507">+E268+I268+M268</f>
        <v>0</v>
      </c>
      <c r="R268" s="32">
        <f t="shared" si="1507"/>
        <v>0</v>
      </c>
      <c r="S268" s="32">
        <f t="shared" si="1507"/>
        <v>0</v>
      </c>
      <c r="T268" s="32">
        <f>SUM(U268:W268)</f>
        <v>0</v>
      </c>
      <c r="U268" s="32">
        <v>0</v>
      </c>
      <c r="V268" s="61">
        <v>0</v>
      </c>
      <c r="W268" s="61">
        <v>0</v>
      </c>
      <c r="X268" s="32">
        <f>SUM(Y268:AA268)</f>
        <v>0</v>
      </c>
      <c r="Y268" s="32">
        <v>0</v>
      </c>
      <c r="Z268" s="61">
        <v>0</v>
      </c>
      <c r="AA268" s="61">
        <v>0</v>
      </c>
      <c r="AB268" s="32">
        <f>SUM(AC268:AE268)</f>
        <v>0</v>
      </c>
      <c r="AC268" s="32">
        <v>0</v>
      </c>
      <c r="AD268" s="61">
        <v>0</v>
      </c>
      <c r="AE268" s="61">
        <v>0</v>
      </c>
      <c r="AF268" s="32">
        <f>SUM(AG268:AI268)</f>
        <v>0</v>
      </c>
      <c r="AG268" s="32">
        <f t="shared" ref="AG268:AI269" si="1508">+U268+Y268+AC268</f>
        <v>0</v>
      </c>
      <c r="AH268" s="32">
        <f t="shared" si="1508"/>
        <v>0</v>
      </c>
      <c r="AI268" s="32">
        <f t="shared" si="1508"/>
        <v>0</v>
      </c>
      <c r="AJ268" s="32">
        <f>SUM(AK268:AM268)</f>
        <v>0</v>
      </c>
      <c r="AK268" s="32">
        <v>0</v>
      </c>
      <c r="AL268" s="61">
        <v>0</v>
      </c>
      <c r="AM268" s="61">
        <v>0</v>
      </c>
      <c r="AN268" s="32">
        <f>SUM(AO268:AQ268)</f>
        <v>0</v>
      </c>
      <c r="AO268" s="32">
        <v>0</v>
      </c>
      <c r="AP268" s="61">
        <v>0</v>
      </c>
      <c r="AQ268" s="61">
        <v>0</v>
      </c>
      <c r="AR268" s="32">
        <f>SUM(AS268:AU268)</f>
        <v>0</v>
      </c>
      <c r="AS268" s="32">
        <v>0</v>
      </c>
      <c r="AT268" s="61">
        <v>0</v>
      </c>
      <c r="AU268" s="61">
        <v>0</v>
      </c>
      <c r="AV268" s="32">
        <f>SUM(AW268:AY268)</f>
        <v>0</v>
      </c>
      <c r="AW268" s="32">
        <f t="shared" ref="AW268:AY269" si="1509">+AK268+AO268+AS268</f>
        <v>0</v>
      </c>
      <c r="AX268" s="32">
        <f t="shared" si="1509"/>
        <v>0</v>
      </c>
      <c r="AY268" s="32">
        <f t="shared" si="1509"/>
        <v>0</v>
      </c>
      <c r="AZ268" s="32">
        <f>SUM(BA268:BC268)</f>
        <v>0</v>
      </c>
      <c r="BA268" s="32">
        <v>0</v>
      </c>
      <c r="BB268" s="61">
        <v>0</v>
      </c>
      <c r="BC268" s="61">
        <v>0</v>
      </c>
      <c r="BD268" s="32">
        <f>SUM(BE268:BG268)</f>
        <v>0</v>
      </c>
      <c r="BE268" s="32">
        <v>0</v>
      </c>
      <c r="BF268" s="61">
        <v>0</v>
      </c>
      <c r="BG268" s="61">
        <v>0</v>
      </c>
      <c r="BH268" s="32">
        <f>SUM(BI268:BK268)</f>
        <v>0</v>
      </c>
      <c r="BI268" s="32">
        <v>0</v>
      </c>
      <c r="BJ268" s="61">
        <v>0</v>
      </c>
      <c r="BK268" s="61">
        <v>0</v>
      </c>
      <c r="BL268" s="32">
        <f>SUM(BM268:BO268)</f>
        <v>0</v>
      </c>
      <c r="BM268" s="32">
        <f t="shared" ref="BM268:BO269" si="1510">+BA268+BE268+BI268</f>
        <v>0</v>
      </c>
      <c r="BN268" s="32">
        <f t="shared" si="1510"/>
        <v>0</v>
      </c>
      <c r="BO268" s="32">
        <f t="shared" si="1510"/>
        <v>0</v>
      </c>
      <c r="BP268" s="32">
        <f>SUM(BQ268:BS268)</f>
        <v>0</v>
      </c>
      <c r="BQ268" s="32">
        <f t="shared" ref="BQ268:BS269" si="1511">+Q268+AG268+AW268+BM268</f>
        <v>0</v>
      </c>
      <c r="BR268" s="32">
        <f t="shared" si="1511"/>
        <v>0</v>
      </c>
      <c r="BS268" s="32">
        <f t="shared" si="1511"/>
        <v>0</v>
      </c>
    </row>
    <row r="269" spans="1:71" s="3" customFormat="1" ht="15.75" x14ac:dyDescent="0.25">
      <c r="A269" s="36"/>
      <c r="B269" s="34"/>
      <c r="C269" s="38" t="s">
        <v>222</v>
      </c>
      <c r="D269" s="32">
        <f>SUM(E269:G269)</f>
        <v>10945</v>
      </c>
      <c r="E269" s="32">
        <v>5033</v>
      </c>
      <c r="F269" s="61">
        <v>5912</v>
      </c>
      <c r="G269" s="61">
        <v>0</v>
      </c>
      <c r="H269" s="32">
        <f>SUM(I269:K269)</f>
        <v>7470</v>
      </c>
      <c r="I269" s="32">
        <v>3503</v>
      </c>
      <c r="J269" s="61">
        <v>3967</v>
      </c>
      <c r="K269" s="61">
        <v>0</v>
      </c>
      <c r="L269" s="32">
        <f>SUM(M269:O269)</f>
        <v>8535</v>
      </c>
      <c r="M269" s="32">
        <v>4085</v>
      </c>
      <c r="N269" s="61">
        <v>4450</v>
      </c>
      <c r="O269" s="61">
        <v>0</v>
      </c>
      <c r="P269" s="32">
        <f>SUM(Q269:S269)</f>
        <v>26950</v>
      </c>
      <c r="Q269" s="32">
        <f t="shared" si="1507"/>
        <v>12621</v>
      </c>
      <c r="R269" s="32">
        <f t="shared" si="1507"/>
        <v>14329</v>
      </c>
      <c r="S269" s="32">
        <f t="shared" si="1507"/>
        <v>0</v>
      </c>
      <c r="T269" s="32">
        <f>SUM(U269:W269)</f>
        <v>10756</v>
      </c>
      <c r="U269" s="32">
        <v>5449</v>
      </c>
      <c r="V269" s="61">
        <v>5307</v>
      </c>
      <c r="W269" s="61">
        <v>0</v>
      </c>
      <c r="X269" s="32">
        <f>SUM(Y269:AA269)</f>
        <v>12364</v>
      </c>
      <c r="Y269" s="32">
        <v>6263</v>
      </c>
      <c r="Z269" s="61">
        <v>6101</v>
      </c>
      <c r="AA269" s="61">
        <v>0</v>
      </c>
      <c r="AB269" s="32">
        <f>SUM(AC269:AE269)</f>
        <v>11560</v>
      </c>
      <c r="AC269" s="32">
        <v>5527</v>
      </c>
      <c r="AD269" s="61">
        <v>6033</v>
      </c>
      <c r="AE269" s="61">
        <v>0</v>
      </c>
      <c r="AF269" s="32">
        <f>SUM(AG269:AI269)</f>
        <v>34680</v>
      </c>
      <c r="AG269" s="32">
        <f t="shared" si="1508"/>
        <v>17239</v>
      </c>
      <c r="AH269" s="32">
        <f t="shared" si="1508"/>
        <v>17441</v>
      </c>
      <c r="AI269" s="32">
        <f t="shared" si="1508"/>
        <v>0</v>
      </c>
      <c r="AJ269" s="32">
        <f>SUM(AK269:AM269)</f>
        <v>12651</v>
      </c>
      <c r="AK269" s="32">
        <v>5989</v>
      </c>
      <c r="AL269" s="61">
        <v>6662</v>
      </c>
      <c r="AM269" s="61">
        <v>0</v>
      </c>
      <c r="AN269" s="32">
        <f>SUM(AO269:AQ269)</f>
        <v>15079</v>
      </c>
      <c r="AO269" s="32">
        <v>7421</v>
      </c>
      <c r="AP269" s="61">
        <v>7658</v>
      </c>
      <c r="AQ269" s="61">
        <v>0</v>
      </c>
      <c r="AR269" s="32">
        <f>SUM(AS269:AU269)</f>
        <v>5397</v>
      </c>
      <c r="AS269" s="32">
        <v>2431</v>
      </c>
      <c r="AT269" s="61">
        <v>2966</v>
      </c>
      <c r="AU269" s="61">
        <v>0</v>
      </c>
      <c r="AV269" s="32">
        <f>SUM(AW269:AY269)</f>
        <v>33127</v>
      </c>
      <c r="AW269" s="32">
        <f t="shared" si="1509"/>
        <v>15841</v>
      </c>
      <c r="AX269" s="32">
        <f t="shared" si="1509"/>
        <v>17286</v>
      </c>
      <c r="AY269" s="32">
        <f t="shared" si="1509"/>
        <v>0</v>
      </c>
      <c r="AZ269" s="32">
        <f>SUM(BA269:BC269)</f>
        <v>5501</v>
      </c>
      <c r="BA269" s="32">
        <v>2800</v>
      </c>
      <c r="BB269" s="61">
        <v>2701</v>
      </c>
      <c r="BC269" s="61">
        <v>0</v>
      </c>
      <c r="BD269" s="32">
        <f>SUM(BE269:BG269)</f>
        <v>5449</v>
      </c>
      <c r="BE269" s="32">
        <v>2269</v>
      </c>
      <c r="BF269" s="61">
        <v>3180</v>
      </c>
      <c r="BG269" s="61">
        <v>0</v>
      </c>
      <c r="BH269" s="32">
        <f>SUM(BI269:BK269)</f>
        <v>6440</v>
      </c>
      <c r="BI269" s="32">
        <v>3501</v>
      </c>
      <c r="BJ269" s="61">
        <v>2939</v>
      </c>
      <c r="BK269" s="61">
        <v>0</v>
      </c>
      <c r="BL269" s="32">
        <f>SUM(BM269:BO269)</f>
        <v>17390</v>
      </c>
      <c r="BM269" s="32">
        <f t="shared" si="1510"/>
        <v>8570</v>
      </c>
      <c r="BN269" s="32">
        <f t="shared" si="1510"/>
        <v>8820</v>
      </c>
      <c r="BO269" s="32">
        <f t="shared" si="1510"/>
        <v>0</v>
      </c>
      <c r="BP269" s="32">
        <f>SUM(BQ269:BS269)</f>
        <v>112147</v>
      </c>
      <c r="BQ269" s="32">
        <f t="shared" si="1511"/>
        <v>54271</v>
      </c>
      <c r="BR269" s="32">
        <f t="shared" si="1511"/>
        <v>57876</v>
      </c>
      <c r="BS269" s="32">
        <f t="shared" si="1511"/>
        <v>0</v>
      </c>
    </row>
    <row r="270" spans="1:71" s="3" customFormat="1" ht="15" customHeight="1" x14ac:dyDescent="0.25">
      <c r="A270" s="36"/>
      <c r="B270" s="34"/>
      <c r="C270" s="35" t="s">
        <v>223</v>
      </c>
      <c r="D270" s="32">
        <f t="shared" ref="D270" si="1512">SUM(E270:G270)</f>
        <v>67499</v>
      </c>
      <c r="E270" s="32">
        <f>SUM(E271:E273)</f>
        <v>30300</v>
      </c>
      <c r="F270" s="32">
        <f>SUM(F271:F273)</f>
        <v>37199</v>
      </c>
      <c r="G270" s="32">
        <f>SUM(G271:G273)</f>
        <v>0</v>
      </c>
      <c r="H270" s="32">
        <f t="shared" ref="H270" si="1513">SUM(I270:K270)</f>
        <v>50010</v>
      </c>
      <c r="I270" s="32">
        <f>SUM(I271:I273)</f>
        <v>24867</v>
      </c>
      <c r="J270" s="32">
        <f>SUM(J271:J273)</f>
        <v>25143</v>
      </c>
      <c r="K270" s="32">
        <f>SUM(K271:K273)</f>
        <v>0</v>
      </c>
      <c r="L270" s="32">
        <f t="shared" ref="L270" si="1514">SUM(M270:O270)</f>
        <v>52500</v>
      </c>
      <c r="M270" s="32">
        <f>SUM(M271:M273)</f>
        <v>26589</v>
      </c>
      <c r="N270" s="32">
        <f>SUM(N271:N273)</f>
        <v>25911</v>
      </c>
      <c r="O270" s="32">
        <f>SUM(O271:O273)</f>
        <v>0</v>
      </c>
      <c r="P270" s="32">
        <f t="shared" ref="P270" si="1515">SUM(Q270:S270)</f>
        <v>170009</v>
      </c>
      <c r="Q270" s="32">
        <f>SUM(Q271:Q273)</f>
        <v>81756</v>
      </c>
      <c r="R270" s="32">
        <f>SUM(R271:R273)</f>
        <v>88253</v>
      </c>
      <c r="S270" s="32">
        <f>SUM(S271:S273)</f>
        <v>0</v>
      </c>
      <c r="T270" s="32">
        <f t="shared" ref="T270" si="1516">SUM(U270:W270)</f>
        <v>69697</v>
      </c>
      <c r="U270" s="32">
        <f>SUM(U271:U273)</f>
        <v>35956</v>
      </c>
      <c r="V270" s="32">
        <f>SUM(V271:V273)</f>
        <v>33741</v>
      </c>
      <c r="W270" s="32">
        <f>SUM(W271:W273)</f>
        <v>0</v>
      </c>
      <c r="X270" s="32">
        <f t="shared" ref="X270" si="1517">SUM(Y270:AA270)</f>
        <v>77700</v>
      </c>
      <c r="Y270" s="32">
        <f>SUM(Y271:Y273)</f>
        <v>39583</v>
      </c>
      <c r="Z270" s="32">
        <f>SUM(Z271:Z273)</f>
        <v>38117</v>
      </c>
      <c r="AA270" s="32">
        <f>SUM(AA271:AA273)</f>
        <v>0</v>
      </c>
      <c r="AB270" s="32">
        <f t="shared" ref="AB270" si="1518">SUM(AC270:AE270)</f>
        <v>75646</v>
      </c>
      <c r="AC270" s="32">
        <f>SUM(AC271:AC273)</f>
        <v>37654</v>
      </c>
      <c r="AD270" s="32">
        <f>SUM(AD271:AD273)</f>
        <v>37992</v>
      </c>
      <c r="AE270" s="32">
        <f>SUM(AE271:AE273)</f>
        <v>0</v>
      </c>
      <c r="AF270" s="32">
        <f t="shared" ref="AF270" si="1519">SUM(AG270:AI270)</f>
        <v>223043</v>
      </c>
      <c r="AG270" s="32">
        <f>SUM(AG271:AG273)</f>
        <v>113193</v>
      </c>
      <c r="AH270" s="32">
        <f>SUM(AH271:AH273)</f>
        <v>109850</v>
      </c>
      <c r="AI270" s="32">
        <f>SUM(AI271:AI273)</f>
        <v>0</v>
      </c>
      <c r="AJ270" s="32">
        <f t="shared" ref="AJ270" si="1520">SUM(AK270:AM270)</f>
        <v>82507</v>
      </c>
      <c r="AK270" s="32">
        <f>SUM(AK271:AK273)</f>
        <v>40228</v>
      </c>
      <c r="AL270" s="32">
        <f>SUM(AL271:AL273)</f>
        <v>42279</v>
      </c>
      <c r="AM270" s="32">
        <f>SUM(AM271:AM273)</f>
        <v>0</v>
      </c>
      <c r="AN270" s="32">
        <f t="shared" ref="AN270" si="1521">SUM(AO270:AQ270)</f>
        <v>84559</v>
      </c>
      <c r="AO270" s="32">
        <f>SUM(AO271:AO273)</f>
        <v>41531</v>
      </c>
      <c r="AP270" s="32">
        <f>SUM(AP271:AP273)</f>
        <v>43028</v>
      </c>
      <c r="AQ270" s="32">
        <f>SUM(AQ271:AQ273)</f>
        <v>0</v>
      </c>
      <c r="AR270" s="32">
        <f t="shared" ref="AR270" si="1522">SUM(AS270:AU270)</f>
        <v>52205</v>
      </c>
      <c r="AS270" s="32">
        <f>SUM(AS271:AS273)</f>
        <v>25987</v>
      </c>
      <c r="AT270" s="32">
        <f>SUM(AT271:AT273)</f>
        <v>26218</v>
      </c>
      <c r="AU270" s="32">
        <f>SUM(AU271:AU273)</f>
        <v>0</v>
      </c>
      <c r="AV270" s="32">
        <f t="shared" ref="AV270" si="1523">SUM(AW270:AY270)</f>
        <v>219271</v>
      </c>
      <c r="AW270" s="32">
        <f>SUM(AW271:AW273)</f>
        <v>107746</v>
      </c>
      <c r="AX270" s="32">
        <f>SUM(AX271:AX273)</f>
        <v>111525</v>
      </c>
      <c r="AY270" s="32">
        <f>SUM(AY271:AY273)</f>
        <v>0</v>
      </c>
      <c r="AZ270" s="32">
        <f t="shared" ref="AZ270" si="1524">SUM(BA270:BC270)</f>
        <v>57581</v>
      </c>
      <c r="BA270" s="32">
        <f>SUM(BA271:BA273)</f>
        <v>32114</v>
      </c>
      <c r="BB270" s="32">
        <f>SUM(BB271:BB273)</f>
        <v>25467</v>
      </c>
      <c r="BC270" s="32">
        <f>SUM(BC271:BC273)</f>
        <v>0</v>
      </c>
      <c r="BD270" s="32">
        <f t="shared" ref="BD270" si="1525">SUM(BE270:BG270)</f>
        <v>59125</v>
      </c>
      <c r="BE270" s="32">
        <f>SUM(BE271:BE273)</f>
        <v>25369</v>
      </c>
      <c r="BF270" s="32">
        <f>SUM(BF271:BF273)</f>
        <v>33432</v>
      </c>
      <c r="BG270" s="32">
        <f>SUM(BG271:BG273)</f>
        <v>324</v>
      </c>
      <c r="BH270" s="32">
        <f t="shared" ref="BH270" si="1526">SUM(BI270:BK270)</f>
        <v>77571</v>
      </c>
      <c r="BI270" s="32">
        <f>SUM(BI271:BI273)</f>
        <v>43203</v>
      </c>
      <c r="BJ270" s="32">
        <f>SUM(BJ271:BJ273)</f>
        <v>34368</v>
      </c>
      <c r="BK270" s="32">
        <f>SUM(BK271:BK273)</f>
        <v>0</v>
      </c>
      <c r="BL270" s="32">
        <f t="shared" ref="BL270" si="1527">SUM(BM270:BO270)</f>
        <v>194277</v>
      </c>
      <c r="BM270" s="32">
        <f>SUM(BM271:BM273)</f>
        <v>100686</v>
      </c>
      <c r="BN270" s="32">
        <f>SUM(BN271:BN273)</f>
        <v>93267</v>
      </c>
      <c r="BO270" s="32">
        <f>SUM(BO271:BO273)</f>
        <v>324</v>
      </c>
      <c r="BP270" s="32">
        <f t="shared" ref="BP270" si="1528">SUM(BQ270:BS270)</f>
        <v>806600</v>
      </c>
      <c r="BQ270" s="32">
        <f>SUM(BQ271:BQ273)</f>
        <v>403381</v>
      </c>
      <c r="BR270" s="32">
        <f>SUM(BR271:BR273)</f>
        <v>402895</v>
      </c>
      <c r="BS270" s="32">
        <f>SUM(BS271:BS273)</f>
        <v>324</v>
      </c>
    </row>
    <row r="271" spans="1:71" s="3" customFormat="1" ht="15" customHeight="1" x14ac:dyDescent="0.25">
      <c r="A271" s="36"/>
      <c r="B271" s="34"/>
      <c r="C271" s="38" t="s">
        <v>224</v>
      </c>
      <c r="D271" s="32">
        <f>SUM(E271:G271)</f>
        <v>60343</v>
      </c>
      <c r="E271" s="32">
        <v>26852</v>
      </c>
      <c r="F271" s="61">
        <v>33491</v>
      </c>
      <c r="G271" s="61">
        <v>0</v>
      </c>
      <c r="H271" s="32">
        <f>SUM(I271:K271)</f>
        <v>47123</v>
      </c>
      <c r="I271" s="32">
        <v>23007</v>
      </c>
      <c r="J271" s="61">
        <v>24116</v>
      </c>
      <c r="K271" s="61">
        <v>0</v>
      </c>
      <c r="L271" s="32">
        <f>SUM(M271:O271)</f>
        <v>44159</v>
      </c>
      <c r="M271" s="32">
        <v>21878</v>
      </c>
      <c r="N271" s="61">
        <v>22281</v>
      </c>
      <c r="O271" s="61">
        <v>0</v>
      </c>
      <c r="P271" s="32">
        <f>SUM(Q271:S271)</f>
        <v>151625</v>
      </c>
      <c r="Q271" s="32">
        <f t="shared" ref="Q271:S273" si="1529">+E271+I271+M271</f>
        <v>71737</v>
      </c>
      <c r="R271" s="32">
        <f t="shared" si="1529"/>
        <v>79888</v>
      </c>
      <c r="S271" s="32">
        <f t="shared" si="1529"/>
        <v>0</v>
      </c>
      <c r="T271" s="32">
        <f>SUM(U271:W271)</f>
        <v>58426</v>
      </c>
      <c r="U271" s="32">
        <v>29740</v>
      </c>
      <c r="V271" s="61">
        <v>28686</v>
      </c>
      <c r="W271" s="61">
        <v>0</v>
      </c>
      <c r="X271" s="32">
        <f>SUM(Y271:AA271)</f>
        <v>63201</v>
      </c>
      <c r="Y271" s="32">
        <v>31701</v>
      </c>
      <c r="Z271" s="61">
        <v>31500</v>
      </c>
      <c r="AA271" s="61">
        <v>0</v>
      </c>
      <c r="AB271" s="32">
        <f>SUM(AC271:AE271)</f>
        <v>61149</v>
      </c>
      <c r="AC271" s="32">
        <v>29938</v>
      </c>
      <c r="AD271" s="61">
        <v>31211</v>
      </c>
      <c r="AE271" s="61">
        <v>0</v>
      </c>
      <c r="AF271" s="32">
        <f>SUM(AG271:AI271)</f>
        <v>182776</v>
      </c>
      <c r="AG271" s="32">
        <f t="shared" ref="AG271:AI273" si="1530">+U271+Y271+AC271</f>
        <v>91379</v>
      </c>
      <c r="AH271" s="32">
        <f t="shared" si="1530"/>
        <v>91397</v>
      </c>
      <c r="AI271" s="32">
        <f t="shared" si="1530"/>
        <v>0</v>
      </c>
      <c r="AJ271" s="32">
        <f>SUM(AK271:AM271)</f>
        <v>67073</v>
      </c>
      <c r="AK271" s="32">
        <v>31916</v>
      </c>
      <c r="AL271" s="61">
        <v>35157</v>
      </c>
      <c r="AM271" s="61">
        <v>0</v>
      </c>
      <c r="AN271" s="32">
        <f>SUM(AO271:AQ271)</f>
        <v>66089</v>
      </c>
      <c r="AO271" s="32">
        <v>32009</v>
      </c>
      <c r="AP271" s="61">
        <v>34080</v>
      </c>
      <c r="AQ271" s="61">
        <v>0</v>
      </c>
      <c r="AR271" s="32">
        <f>SUM(AS271:AU271)</f>
        <v>39924</v>
      </c>
      <c r="AS271" s="32">
        <v>19164</v>
      </c>
      <c r="AT271" s="61">
        <v>20760</v>
      </c>
      <c r="AU271" s="61">
        <v>0</v>
      </c>
      <c r="AV271" s="32">
        <f>SUM(AW271:AY271)</f>
        <v>173086</v>
      </c>
      <c r="AW271" s="32">
        <f t="shared" ref="AW271:AY273" si="1531">+AK271+AO271+AS271</f>
        <v>83089</v>
      </c>
      <c r="AX271" s="32">
        <f t="shared" si="1531"/>
        <v>89997</v>
      </c>
      <c r="AY271" s="32">
        <f t="shared" si="1531"/>
        <v>0</v>
      </c>
      <c r="AZ271" s="32">
        <f>SUM(BA271:BC271)</f>
        <v>34128</v>
      </c>
      <c r="BA271" s="32">
        <v>18854</v>
      </c>
      <c r="BB271" s="61">
        <v>15274</v>
      </c>
      <c r="BC271" s="61">
        <v>0</v>
      </c>
      <c r="BD271" s="32">
        <f>SUM(BE271:BG271)</f>
        <v>37851</v>
      </c>
      <c r="BE271" s="32">
        <v>15426</v>
      </c>
      <c r="BF271" s="61">
        <v>22425</v>
      </c>
      <c r="BG271" s="61">
        <v>0</v>
      </c>
      <c r="BH271" s="32">
        <f>SUM(BI271:BK271)</f>
        <v>53567</v>
      </c>
      <c r="BI271" s="32">
        <v>29825</v>
      </c>
      <c r="BJ271" s="61">
        <v>23742</v>
      </c>
      <c r="BK271" s="61">
        <v>0</v>
      </c>
      <c r="BL271" s="32">
        <f>SUM(BM271:BO271)</f>
        <v>125546</v>
      </c>
      <c r="BM271" s="32">
        <f t="shared" ref="BM271:BO273" si="1532">+BA271+BE271+BI271</f>
        <v>64105</v>
      </c>
      <c r="BN271" s="32">
        <f t="shared" si="1532"/>
        <v>61441</v>
      </c>
      <c r="BO271" s="32">
        <f t="shared" si="1532"/>
        <v>0</v>
      </c>
      <c r="BP271" s="32">
        <f>SUM(BQ271:BS271)</f>
        <v>633033</v>
      </c>
      <c r="BQ271" s="32">
        <f t="shared" ref="BQ271:BS273" si="1533">+Q271+AG271+AW271+BM271</f>
        <v>310310</v>
      </c>
      <c r="BR271" s="32">
        <f t="shared" si="1533"/>
        <v>322723</v>
      </c>
      <c r="BS271" s="32">
        <f t="shared" si="1533"/>
        <v>0</v>
      </c>
    </row>
    <row r="272" spans="1:71" s="3" customFormat="1" ht="15" customHeight="1" x14ac:dyDescent="0.25">
      <c r="A272" s="36"/>
      <c r="B272" s="34"/>
      <c r="C272" s="38" t="s">
        <v>225</v>
      </c>
      <c r="D272" s="32">
        <f>SUM(E272:G272)</f>
        <v>7156</v>
      </c>
      <c r="E272" s="32">
        <v>3448</v>
      </c>
      <c r="F272" s="61">
        <v>3708</v>
      </c>
      <c r="G272" s="61">
        <v>0</v>
      </c>
      <c r="H272" s="32">
        <f>SUM(I272:K272)</f>
        <v>2887</v>
      </c>
      <c r="I272" s="32">
        <v>1860</v>
      </c>
      <c r="J272" s="61">
        <v>1027</v>
      </c>
      <c r="K272" s="61">
        <v>0</v>
      </c>
      <c r="L272" s="32">
        <f>SUM(M272:O272)</f>
        <v>8341</v>
      </c>
      <c r="M272" s="32">
        <v>4711</v>
      </c>
      <c r="N272" s="61">
        <v>3630</v>
      </c>
      <c r="O272" s="61">
        <v>0</v>
      </c>
      <c r="P272" s="32">
        <f>SUM(Q272:S272)</f>
        <v>18384</v>
      </c>
      <c r="Q272" s="32">
        <f t="shared" si="1529"/>
        <v>10019</v>
      </c>
      <c r="R272" s="32">
        <f t="shared" si="1529"/>
        <v>8365</v>
      </c>
      <c r="S272" s="32">
        <f t="shared" si="1529"/>
        <v>0</v>
      </c>
      <c r="T272" s="32">
        <f>SUM(U272:W272)</f>
        <v>11271</v>
      </c>
      <c r="U272" s="32">
        <v>6216</v>
      </c>
      <c r="V272" s="61">
        <v>5055</v>
      </c>
      <c r="W272" s="61">
        <v>0</v>
      </c>
      <c r="X272" s="32">
        <f>SUM(Y272:AA272)</f>
        <v>14499</v>
      </c>
      <c r="Y272" s="32">
        <v>7882</v>
      </c>
      <c r="Z272" s="61">
        <v>6617</v>
      </c>
      <c r="AA272" s="61">
        <v>0</v>
      </c>
      <c r="AB272" s="32">
        <f>SUM(AC272:AE272)</f>
        <v>14497</v>
      </c>
      <c r="AC272" s="32">
        <v>7716</v>
      </c>
      <c r="AD272" s="61">
        <v>6781</v>
      </c>
      <c r="AE272" s="61">
        <v>0</v>
      </c>
      <c r="AF272" s="32">
        <f>SUM(AG272:AI272)</f>
        <v>40267</v>
      </c>
      <c r="AG272" s="32">
        <f t="shared" si="1530"/>
        <v>21814</v>
      </c>
      <c r="AH272" s="32">
        <f t="shared" si="1530"/>
        <v>18453</v>
      </c>
      <c r="AI272" s="32">
        <f t="shared" si="1530"/>
        <v>0</v>
      </c>
      <c r="AJ272" s="32">
        <f>SUM(AK272:AM272)</f>
        <v>15434</v>
      </c>
      <c r="AK272" s="32">
        <v>8312</v>
      </c>
      <c r="AL272" s="61">
        <v>7122</v>
      </c>
      <c r="AM272" s="61">
        <v>0</v>
      </c>
      <c r="AN272" s="32">
        <f>SUM(AO272:AQ272)</f>
        <v>18470</v>
      </c>
      <c r="AO272" s="32">
        <v>9522</v>
      </c>
      <c r="AP272" s="61">
        <v>8948</v>
      </c>
      <c r="AQ272" s="61">
        <v>0</v>
      </c>
      <c r="AR272" s="32">
        <f>SUM(AS272:AU272)</f>
        <v>12281</v>
      </c>
      <c r="AS272" s="32">
        <v>6823</v>
      </c>
      <c r="AT272" s="61">
        <v>5458</v>
      </c>
      <c r="AU272" s="61">
        <v>0</v>
      </c>
      <c r="AV272" s="32">
        <f>SUM(AW272:AY272)</f>
        <v>46185</v>
      </c>
      <c r="AW272" s="32">
        <f t="shared" si="1531"/>
        <v>24657</v>
      </c>
      <c r="AX272" s="32">
        <f t="shared" si="1531"/>
        <v>21528</v>
      </c>
      <c r="AY272" s="32">
        <f t="shared" si="1531"/>
        <v>0</v>
      </c>
      <c r="AZ272" s="32">
        <f>SUM(BA272:BC272)</f>
        <v>23453</v>
      </c>
      <c r="BA272" s="32">
        <v>13260</v>
      </c>
      <c r="BB272" s="61">
        <v>10193</v>
      </c>
      <c r="BC272" s="61">
        <v>0</v>
      </c>
      <c r="BD272" s="32">
        <f>SUM(BE272:BG272)</f>
        <v>20950</v>
      </c>
      <c r="BE272" s="32">
        <v>9943</v>
      </c>
      <c r="BF272" s="61">
        <v>11007</v>
      </c>
      <c r="BG272" s="61">
        <v>0</v>
      </c>
      <c r="BH272" s="32">
        <f>SUM(BI272:BK272)</f>
        <v>24004</v>
      </c>
      <c r="BI272" s="32">
        <v>13378</v>
      </c>
      <c r="BJ272" s="61">
        <v>10626</v>
      </c>
      <c r="BK272" s="61">
        <v>0</v>
      </c>
      <c r="BL272" s="32">
        <f>SUM(BM272:BO272)</f>
        <v>68407</v>
      </c>
      <c r="BM272" s="32">
        <f t="shared" si="1532"/>
        <v>36581</v>
      </c>
      <c r="BN272" s="32">
        <f t="shared" si="1532"/>
        <v>31826</v>
      </c>
      <c r="BO272" s="32">
        <f t="shared" si="1532"/>
        <v>0</v>
      </c>
      <c r="BP272" s="32">
        <f>SUM(BQ272:BS272)</f>
        <v>173243</v>
      </c>
      <c r="BQ272" s="32">
        <f t="shared" si="1533"/>
        <v>93071</v>
      </c>
      <c r="BR272" s="32">
        <f t="shared" si="1533"/>
        <v>80172</v>
      </c>
      <c r="BS272" s="32">
        <f t="shared" si="1533"/>
        <v>0</v>
      </c>
    </row>
    <row r="273" spans="1:71" s="3" customFormat="1" ht="15" customHeight="1" x14ac:dyDescent="0.25">
      <c r="A273" s="36"/>
      <c r="B273" s="34"/>
      <c r="C273" s="38" t="s">
        <v>226</v>
      </c>
      <c r="D273" s="32">
        <f>SUM(E273:G273)</f>
        <v>0</v>
      </c>
      <c r="E273" s="32">
        <v>0</v>
      </c>
      <c r="F273" s="61">
        <v>0</v>
      </c>
      <c r="G273" s="61">
        <v>0</v>
      </c>
      <c r="H273" s="32">
        <f>SUM(I273:K273)</f>
        <v>0</v>
      </c>
      <c r="I273" s="32">
        <v>0</v>
      </c>
      <c r="J273" s="61">
        <v>0</v>
      </c>
      <c r="K273" s="61">
        <v>0</v>
      </c>
      <c r="L273" s="32">
        <f>SUM(M273:O273)</f>
        <v>0</v>
      </c>
      <c r="M273" s="32">
        <v>0</v>
      </c>
      <c r="N273" s="61">
        <v>0</v>
      </c>
      <c r="O273" s="61">
        <v>0</v>
      </c>
      <c r="P273" s="32">
        <f>SUM(Q273:S273)</f>
        <v>0</v>
      </c>
      <c r="Q273" s="32">
        <f t="shared" si="1529"/>
        <v>0</v>
      </c>
      <c r="R273" s="32">
        <f t="shared" si="1529"/>
        <v>0</v>
      </c>
      <c r="S273" s="32">
        <f t="shared" si="1529"/>
        <v>0</v>
      </c>
      <c r="T273" s="32">
        <f>SUM(U273:W273)</f>
        <v>0</v>
      </c>
      <c r="U273" s="32">
        <v>0</v>
      </c>
      <c r="V273" s="61">
        <v>0</v>
      </c>
      <c r="W273" s="61">
        <v>0</v>
      </c>
      <c r="X273" s="32">
        <f>SUM(Y273:AA273)</f>
        <v>0</v>
      </c>
      <c r="Y273" s="32">
        <v>0</v>
      </c>
      <c r="Z273" s="61">
        <v>0</v>
      </c>
      <c r="AA273" s="61">
        <v>0</v>
      </c>
      <c r="AB273" s="32">
        <f>SUM(AC273:AE273)</f>
        <v>0</v>
      </c>
      <c r="AC273" s="32">
        <v>0</v>
      </c>
      <c r="AD273" s="61">
        <v>0</v>
      </c>
      <c r="AE273" s="61">
        <v>0</v>
      </c>
      <c r="AF273" s="32">
        <f>SUM(AG273:AI273)</f>
        <v>0</v>
      </c>
      <c r="AG273" s="32">
        <f t="shared" si="1530"/>
        <v>0</v>
      </c>
      <c r="AH273" s="32">
        <f t="shared" si="1530"/>
        <v>0</v>
      </c>
      <c r="AI273" s="32">
        <f t="shared" si="1530"/>
        <v>0</v>
      </c>
      <c r="AJ273" s="32">
        <f>SUM(AK273:AM273)</f>
        <v>0</v>
      </c>
      <c r="AK273" s="32">
        <v>0</v>
      </c>
      <c r="AL273" s="61">
        <v>0</v>
      </c>
      <c r="AM273" s="61">
        <v>0</v>
      </c>
      <c r="AN273" s="32">
        <f>SUM(AO273:AQ273)</f>
        <v>0</v>
      </c>
      <c r="AO273" s="32">
        <v>0</v>
      </c>
      <c r="AP273" s="61">
        <v>0</v>
      </c>
      <c r="AQ273" s="61">
        <v>0</v>
      </c>
      <c r="AR273" s="32">
        <f>SUM(AS273:AU273)</f>
        <v>0</v>
      </c>
      <c r="AS273" s="32">
        <v>0</v>
      </c>
      <c r="AT273" s="61">
        <v>0</v>
      </c>
      <c r="AU273" s="61">
        <v>0</v>
      </c>
      <c r="AV273" s="32">
        <f>SUM(AW273:AY273)</f>
        <v>0</v>
      </c>
      <c r="AW273" s="32">
        <f t="shared" si="1531"/>
        <v>0</v>
      </c>
      <c r="AX273" s="32">
        <f t="shared" si="1531"/>
        <v>0</v>
      </c>
      <c r="AY273" s="32">
        <f t="shared" si="1531"/>
        <v>0</v>
      </c>
      <c r="AZ273" s="32">
        <f>SUM(BA273:BC273)</f>
        <v>0</v>
      </c>
      <c r="BA273" s="32">
        <v>0</v>
      </c>
      <c r="BB273" s="61">
        <v>0</v>
      </c>
      <c r="BC273" s="61">
        <v>0</v>
      </c>
      <c r="BD273" s="32">
        <f>SUM(BE273:BG273)</f>
        <v>324</v>
      </c>
      <c r="BE273" s="32">
        <v>0</v>
      </c>
      <c r="BF273" s="61">
        <v>0</v>
      </c>
      <c r="BG273" s="61">
        <v>324</v>
      </c>
      <c r="BH273" s="32">
        <f>SUM(BI273:BK273)</f>
        <v>0</v>
      </c>
      <c r="BI273" s="32">
        <v>0</v>
      </c>
      <c r="BJ273" s="61">
        <v>0</v>
      </c>
      <c r="BK273" s="61">
        <v>0</v>
      </c>
      <c r="BL273" s="32">
        <f>SUM(BM273:BO273)</f>
        <v>324</v>
      </c>
      <c r="BM273" s="32">
        <f t="shared" si="1532"/>
        <v>0</v>
      </c>
      <c r="BN273" s="32">
        <f t="shared" si="1532"/>
        <v>0</v>
      </c>
      <c r="BO273" s="32">
        <f t="shared" si="1532"/>
        <v>324</v>
      </c>
      <c r="BP273" s="32">
        <f>SUM(BQ273:BS273)</f>
        <v>324</v>
      </c>
      <c r="BQ273" s="32">
        <f t="shared" si="1533"/>
        <v>0</v>
      </c>
      <c r="BR273" s="32">
        <f t="shared" si="1533"/>
        <v>0</v>
      </c>
      <c r="BS273" s="32">
        <f t="shared" si="1533"/>
        <v>324</v>
      </c>
    </row>
    <row r="274" spans="1:71" s="3" customFormat="1" ht="15" customHeight="1" x14ac:dyDescent="0.25">
      <c r="A274" s="36"/>
      <c r="B274" s="34"/>
      <c r="C274" s="35" t="s">
        <v>227</v>
      </c>
      <c r="D274" s="32">
        <f t="shared" si="1466"/>
        <v>4407</v>
      </c>
      <c r="E274" s="32">
        <f>SUM(E275:E277)</f>
        <v>2290</v>
      </c>
      <c r="F274" s="32">
        <f>SUM(F275:F277)</f>
        <v>2117</v>
      </c>
      <c r="G274" s="32">
        <f>SUM(G275:G277)</f>
        <v>0</v>
      </c>
      <c r="H274" s="32">
        <f t="shared" si="1467"/>
        <v>3897</v>
      </c>
      <c r="I274" s="32">
        <f>SUM(I275:I277)</f>
        <v>1914</v>
      </c>
      <c r="J274" s="32">
        <f>SUM(J275:J277)</f>
        <v>1983</v>
      </c>
      <c r="K274" s="32">
        <f>SUM(K275:K277)</f>
        <v>0</v>
      </c>
      <c r="L274" s="32">
        <f t="shared" si="1468"/>
        <v>4230</v>
      </c>
      <c r="M274" s="32">
        <f>SUM(M275:M277)</f>
        <v>2102</v>
      </c>
      <c r="N274" s="32">
        <f>SUM(N275:N277)</f>
        <v>2128</v>
      </c>
      <c r="O274" s="32">
        <f>SUM(O275:O277)</f>
        <v>0</v>
      </c>
      <c r="P274" s="32">
        <f t="shared" si="1485"/>
        <v>12534</v>
      </c>
      <c r="Q274" s="32">
        <f>SUM(Q275:Q277)</f>
        <v>6306</v>
      </c>
      <c r="R274" s="32">
        <f>SUM(R275:R277)</f>
        <v>6228</v>
      </c>
      <c r="S274" s="32">
        <f>SUM(S275:S277)</f>
        <v>0</v>
      </c>
      <c r="T274" s="32">
        <f t="shared" si="1470"/>
        <v>3899</v>
      </c>
      <c r="U274" s="32">
        <f>SUM(U275:U277)</f>
        <v>1810</v>
      </c>
      <c r="V274" s="32">
        <f>SUM(V275:V277)</f>
        <v>2089</v>
      </c>
      <c r="W274" s="32">
        <f>SUM(W275:W277)</f>
        <v>0</v>
      </c>
      <c r="X274" s="32">
        <f t="shared" si="1471"/>
        <v>3638</v>
      </c>
      <c r="Y274" s="32">
        <f>SUM(Y275:Y277)</f>
        <v>1878</v>
      </c>
      <c r="Z274" s="32">
        <f>SUM(Z275:Z277)</f>
        <v>1760</v>
      </c>
      <c r="AA274" s="32">
        <f>SUM(AA275:AA277)</f>
        <v>0</v>
      </c>
      <c r="AB274" s="32">
        <f t="shared" si="1472"/>
        <v>3752</v>
      </c>
      <c r="AC274" s="32">
        <f>SUM(AC275:AC277)</f>
        <v>1817</v>
      </c>
      <c r="AD274" s="32">
        <f>SUM(AD275:AD277)</f>
        <v>1935</v>
      </c>
      <c r="AE274" s="32">
        <f>SUM(AE275:AE277)</f>
        <v>0</v>
      </c>
      <c r="AF274" s="32">
        <f t="shared" si="1489"/>
        <v>11289</v>
      </c>
      <c r="AG274" s="32">
        <f>SUM(AG275:AG277)</f>
        <v>5505</v>
      </c>
      <c r="AH274" s="32">
        <f>SUM(AH275:AH277)</f>
        <v>5784</v>
      </c>
      <c r="AI274" s="32">
        <f>SUM(AI275:AI277)</f>
        <v>0</v>
      </c>
      <c r="AJ274" s="32">
        <f t="shared" si="1474"/>
        <v>2291</v>
      </c>
      <c r="AK274" s="32">
        <f>SUM(AK275:AK277)</f>
        <v>1146</v>
      </c>
      <c r="AL274" s="32">
        <f>SUM(AL275:AL277)</f>
        <v>1145</v>
      </c>
      <c r="AM274" s="32">
        <f>SUM(AM275:AM277)</f>
        <v>0</v>
      </c>
      <c r="AN274" s="32">
        <f t="shared" si="1475"/>
        <v>2408</v>
      </c>
      <c r="AO274" s="32">
        <f>SUM(AO275:AO277)</f>
        <v>1219</v>
      </c>
      <c r="AP274" s="32">
        <f>SUM(AP275:AP277)</f>
        <v>1189</v>
      </c>
      <c r="AQ274" s="32">
        <f>SUM(AQ275:AQ277)</f>
        <v>0</v>
      </c>
      <c r="AR274" s="32">
        <f t="shared" si="1476"/>
        <v>3149</v>
      </c>
      <c r="AS274" s="32">
        <f>SUM(AS275:AS277)</f>
        <v>1509</v>
      </c>
      <c r="AT274" s="32">
        <f>SUM(AT275:AT277)</f>
        <v>1640</v>
      </c>
      <c r="AU274" s="32">
        <f>SUM(AU275:AU277)</f>
        <v>0</v>
      </c>
      <c r="AV274" s="32">
        <f t="shared" si="1494"/>
        <v>7848</v>
      </c>
      <c r="AW274" s="32">
        <f>SUM(AW275:AW277)</f>
        <v>3874</v>
      </c>
      <c r="AX274" s="32">
        <f>SUM(AX275:AX277)</f>
        <v>3974</v>
      </c>
      <c r="AY274" s="32">
        <f>SUM(AY275:AY277)</f>
        <v>0</v>
      </c>
      <c r="AZ274" s="32">
        <f t="shared" si="1478"/>
        <v>3058</v>
      </c>
      <c r="BA274" s="32">
        <f>SUM(BA275:BA277)</f>
        <v>1508</v>
      </c>
      <c r="BB274" s="32">
        <f>SUM(BB275:BB277)</f>
        <v>1550</v>
      </c>
      <c r="BC274" s="32">
        <f>SUM(BC275:BC277)</f>
        <v>0</v>
      </c>
      <c r="BD274" s="32">
        <f t="shared" si="1479"/>
        <v>2772</v>
      </c>
      <c r="BE274" s="32">
        <f>SUM(BE275:BE277)</f>
        <v>1416</v>
      </c>
      <c r="BF274" s="32">
        <f>SUM(BF275:BF277)</f>
        <v>1356</v>
      </c>
      <c r="BG274" s="32">
        <f>SUM(BG275:BG277)</f>
        <v>0</v>
      </c>
      <c r="BH274" s="32">
        <f t="shared" si="1480"/>
        <v>3708</v>
      </c>
      <c r="BI274" s="32">
        <f>SUM(BI275:BI277)</f>
        <v>1719</v>
      </c>
      <c r="BJ274" s="32">
        <f>SUM(BJ275:BJ277)</f>
        <v>1989</v>
      </c>
      <c r="BK274" s="32">
        <f>SUM(BK275:BK277)</f>
        <v>0</v>
      </c>
      <c r="BL274" s="32">
        <f t="shared" si="1499"/>
        <v>9538</v>
      </c>
      <c r="BM274" s="32">
        <f>SUM(BM275:BM277)</f>
        <v>4643</v>
      </c>
      <c r="BN274" s="32">
        <f>SUM(BN275:BN277)</f>
        <v>4895</v>
      </c>
      <c r="BO274" s="32">
        <f>SUM(BO275:BO277)</f>
        <v>0</v>
      </c>
      <c r="BP274" s="32">
        <f t="shared" si="1501"/>
        <v>41209</v>
      </c>
      <c r="BQ274" s="32">
        <f>SUM(BQ275:BQ277)</f>
        <v>20328</v>
      </c>
      <c r="BR274" s="32">
        <f>SUM(BR275:BR277)</f>
        <v>20881</v>
      </c>
      <c r="BS274" s="32">
        <f>SUM(BS275:BS277)</f>
        <v>0</v>
      </c>
    </row>
    <row r="275" spans="1:71" s="3" customFormat="1" ht="15" customHeight="1" x14ac:dyDescent="0.25">
      <c r="A275" s="36"/>
      <c r="B275" s="34"/>
      <c r="C275" s="38" t="s">
        <v>228</v>
      </c>
      <c r="D275" s="32">
        <f>SUM(E275:G275)</f>
        <v>0</v>
      </c>
      <c r="E275" s="32">
        <v>0</v>
      </c>
      <c r="F275" s="61">
        <v>0</v>
      </c>
      <c r="G275" s="61">
        <v>0</v>
      </c>
      <c r="H275" s="32">
        <f>SUM(I275:K275)</f>
        <v>0</v>
      </c>
      <c r="I275" s="32">
        <v>0</v>
      </c>
      <c r="J275" s="61">
        <v>0</v>
      </c>
      <c r="K275" s="61">
        <v>0</v>
      </c>
      <c r="L275" s="32">
        <f>SUM(M275:O275)</f>
        <v>0</v>
      </c>
      <c r="M275" s="32">
        <v>0</v>
      </c>
      <c r="N275" s="61">
        <v>0</v>
      </c>
      <c r="O275" s="61">
        <v>0</v>
      </c>
      <c r="P275" s="32">
        <f>SUM(Q275:S275)</f>
        <v>0</v>
      </c>
      <c r="Q275" s="32">
        <f t="shared" ref="Q275:S277" si="1534">+E275+I275+M275</f>
        <v>0</v>
      </c>
      <c r="R275" s="32">
        <f t="shared" si="1534"/>
        <v>0</v>
      </c>
      <c r="S275" s="32">
        <f t="shared" si="1534"/>
        <v>0</v>
      </c>
      <c r="T275" s="32">
        <f>SUM(U275:W275)</f>
        <v>0</v>
      </c>
      <c r="U275" s="32">
        <v>0</v>
      </c>
      <c r="V275" s="61">
        <v>0</v>
      </c>
      <c r="W275" s="61">
        <v>0</v>
      </c>
      <c r="X275" s="32">
        <f>SUM(Y275:AA275)</f>
        <v>0</v>
      </c>
      <c r="Y275" s="32">
        <v>0</v>
      </c>
      <c r="Z275" s="61">
        <v>0</v>
      </c>
      <c r="AA275" s="61">
        <v>0</v>
      </c>
      <c r="AB275" s="32">
        <f>SUM(AC275:AE275)</f>
        <v>0</v>
      </c>
      <c r="AC275" s="32">
        <v>0</v>
      </c>
      <c r="AD275" s="61">
        <v>0</v>
      </c>
      <c r="AE275" s="61">
        <v>0</v>
      </c>
      <c r="AF275" s="32">
        <f>SUM(AG275:AI275)</f>
        <v>0</v>
      </c>
      <c r="AG275" s="32">
        <f t="shared" ref="AG275:AI277" si="1535">+U275+Y275+AC275</f>
        <v>0</v>
      </c>
      <c r="AH275" s="32">
        <f t="shared" si="1535"/>
        <v>0</v>
      </c>
      <c r="AI275" s="32">
        <f t="shared" si="1535"/>
        <v>0</v>
      </c>
      <c r="AJ275" s="32">
        <f>SUM(AK275:AM275)</f>
        <v>0</v>
      </c>
      <c r="AK275" s="32">
        <v>0</v>
      </c>
      <c r="AL275" s="61">
        <v>0</v>
      </c>
      <c r="AM275" s="61">
        <v>0</v>
      </c>
      <c r="AN275" s="32">
        <f>SUM(AO275:AQ275)</f>
        <v>0</v>
      </c>
      <c r="AO275" s="32">
        <v>0</v>
      </c>
      <c r="AP275" s="61">
        <v>0</v>
      </c>
      <c r="AQ275" s="61">
        <v>0</v>
      </c>
      <c r="AR275" s="32">
        <f>SUM(AS275:AU275)</f>
        <v>0</v>
      </c>
      <c r="AS275" s="32">
        <v>0</v>
      </c>
      <c r="AT275" s="61">
        <v>0</v>
      </c>
      <c r="AU275" s="61">
        <v>0</v>
      </c>
      <c r="AV275" s="32">
        <f>SUM(AW275:AY275)</f>
        <v>0</v>
      </c>
      <c r="AW275" s="32">
        <f t="shared" ref="AW275:AY277" si="1536">+AK275+AO275+AS275</f>
        <v>0</v>
      </c>
      <c r="AX275" s="32">
        <f t="shared" si="1536"/>
        <v>0</v>
      </c>
      <c r="AY275" s="32">
        <f t="shared" si="1536"/>
        <v>0</v>
      </c>
      <c r="AZ275" s="32">
        <f>SUM(BA275:BC275)</f>
        <v>0</v>
      </c>
      <c r="BA275" s="32">
        <v>0</v>
      </c>
      <c r="BB275" s="61">
        <v>0</v>
      </c>
      <c r="BC275" s="61">
        <v>0</v>
      </c>
      <c r="BD275" s="32">
        <f>SUM(BE275:BG275)</f>
        <v>0</v>
      </c>
      <c r="BE275" s="32">
        <v>0</v>
      </c>
      <c r="BF275" s="61">
        <v>0</v>
      </c>
      <c r="BG275" s="61">
        <v>0</v>
      </c>
      <c r="BH275" s="32">
        <f>SUM(BI275:BK275)</f>
        <v>0</v>
      </c>
      <c r="BI275" s="32">
        <v>0</v>
      </c>
      <c r="BJ275" s="61">
        <v>0</v>
      </c>
      <c r="BK275" s="61">
        <v>0</v>
      </c>
      <c r="BL275" s="32">
        <f>SUM(BM275:BO275)</f>
        <v>0</v>
      </c>
      <c r="BM275" s="32">
        <f t="shared" ref="BM275:BO277" si="1537">+BA275+BE275+BI275</f>
        <v>0</v>
      </c>
      <c r="BN275" s="32">
        <f t="shared" si="1537"/>
        <v>0</v>
      </c>
      <c r="BO275" s="32">
        <f t="shared" si="1537"/>
        <v>0</v>
      </c>
      <c r="BP275" s="32">
        <f>SUM(BQ275:BS275)</f>
        <v>0</v>
      </c>
      <c r="BQ275" s="32">
        <f t="shared" ref="BQ275:BS277" si="1538">+Q275+AG275+AW275+BM275</f>
        <v>0</v>
      </c>
      <c r="BR275" s="32">
        <f t="shared" si="1538"/>
        <v>0</v>
      </c>
      <c r="BS275" s="32">
        <f t="shared" si="1538"/>
        <v>0</v>
      </c>
    </row>
    <row r="276" spans="1:71" s="3" customFormat="1" ht="15" customHeight="1" x14ac:dyDescent="0.25">
      <c r="A276" s="36"/>
      <c r="B276" s="34"/>
      <c r="C276" s="38" t="s">
        <v>229</v>
      </c>
      <c r="D276" s="32">
        <f>SUM(E276:G276)</f>
        <v>4407</v>
      </c>
      <c r="E276" s="32">
        <v>2290</v>
      </c>
      <c r="F276" s="61">
        <v>2117</v>
      </c>
      <c r="G276" s="61">
        <v>0</v>
      </c>
      <c r="H276" s="32">
        <f>SUM(I276:K276)</f>
        <v>3897</v>
      </c>
      <c r="I276" s="32">
        <v>1914</v>
      </c>
      <c r="J276" s="61">
        <v>1983</v>
      </c>
      <c r="K276" s="61">
        <v>0</v>
      </c>
      <c r="L276" s="32">
        <f>SUM(M276:O276)</f>
        <v>4230</v>
      </c>
      <c r="M276" s="32">
        <v>2102</v>
      </c>
      <c r="N276" s="61">
        <v>2128</v>
      </c>
      <c r="O276" s="61">
        <v>0</v>
      </c>
      <c r="P276" s="32">
        <f>SUM(Q276:S276)</f>
        <v>12534</v>
      </c>
      <c r="Q276" s="32">
        <f t="shared" si="1534"/>
        <v>6306</v>
      </c>
      <c r="R276" s="32">
        <f t="shared" si="1534"/>
        <v>6228</v>
      </c>
      <c r="S276" s="32">
        <f t="shared" si="1534"/>
        <v>0</v>
      </c>
      <c r="T276" s="32">
        <f>SUM(U276:W276)</f>
        <v>3899</v>
      </c>
      <c r="U276" s="32">
        <v>1810</v>
      </c>
      <c r="V276" s="61">
        <v>2089</v>
      </c>
      <c r="W276" s="61">
        <v>0</v>
      </c>
      <c r="X276" s="32">
        <f>SUM(Y276:AA276)</f>
        <v>3638</v>
      </c>
      <c r="Y276" s="32">
        <v>1878</v>
      </c>
      <c r="Z276" s="61">
        <v>1760</v>
      </c>
      <c r="AA276" s="61">
        <v>0</v>
      </c>
      <c r="AB276" s="32">
        <f>SUM(AC276:AE276)</f>
        <v>3752</v>
      </c>
      <c r="AC276" s="32">
        <v>1817</v>
      </c>
      <c r="AD276" s="61">
        <v>1935</v>
      </c>
      <c r="AE276" s="61">
        <v>0</v>
      </c>
      <c r="AF276" s="32">
        <f>SUM(AG276:AI276)</f>
        <v>11289</v>
      </c>
      <c r="AG276" s="32">
        <f t="shared" si="1535"/>
        <v>5505</v>
      </c>
      <c r="AH276" s="32">
        <f t="shared" si="1535"/>
        <v>5784</v>
      </c>
      <c r="AI276" s="32">
        <f t="shared" si="1535"/>
        <v>0</v>
      </c>
      <c r="AJ276" s="32">
        <f>SUM(AK276:AM276)</f>
        <v>2291</v>
      </c>
      <c r="AK276" s="32">
        <v>1146</v>
      </c>
      <c r="AL276" s="61">
        <v>1145</v>
      </c>
      <c r="AM276" s="61">
        <v>0</v>
      </c>
      <c r="AN276" s="32">
        <f>SUM(AO276:AQ276)</f>
        <v>2408</v>
      </c>
      <c r="AO276" s="32">
        <v>1219</v>
      </c>
      <c r="AP276" s="61">
        <v>1189</v>
      </c>
      <c r="AQ276" s="61">
        <v>0</v>
      </c>
      <c r="AR276" s="32">
        <f>SUM(AS276:AU276)</f>
        <v>3149</v>
      </c>
      <c r="AS276" s="32">
        <v>1509</v>
      </c>
      <c r="AT276" s="61">
        <v>1640</v>
      </c>
      <c r="AU276" s="61">
        <v>0</v>
      </c>
      <c r="AV276" s="32">
        <f>SUM(AW276:AY276)</f>
        <v>7848</v>
      </c>
      <c r="AW276" s="32">
        <f t="shared" si="1536"/>
        <v>3874</v>
      </c>
      <c r="AX276" s="32">
        <f t="shared" si="1536"/>
        <v>3974</v>
      </c>
      <c r="AY276" s="32">
        <f t="shared" si="1536"/>
        <v>0</v>
      </c>
      <c r="AZ276" s="32">
        <f>SUM(BA276:BC276)</f>
        <v>3058</v>
      </c>
      <c r="BA276" s="32">
        <v>1508</v>
      </c>
      <c r="BB276" s="61">
        <v>1550</v>
      </c>
      <c r="BC276" s="61">
        <v>0</v>
      </c>
      <c r="BD276" s="32">
        <f>SUM(BE276:BG276)</f>
        <v>2772</v>
      </c>
      <c r="BE276" s="32">
        <v>1416</v>
      </c>
      <c r="BF276" s="61">
        <v>1356</v>
      </c>
      <c r="BG276" s="61">
        <v>0</v>
      </c>
      <c r="BH276" s="32">
        <f>SUM(BI276:BK276)</f>
        <v>3708</v>
      </c>
      <c r="BI276" s="32">
        <v>1719</v>
      </c>
      <c r="BJ276" s="61">
        <v>1989</v>
      </c>
      <c r="BK276" s="61">
        <v>0</v>
      </c>
      <c r="BL276" s="32">
        <f>SUM(BM276:BO276)</f>
        <v>9538</v>
      </c>
      <c r="BM276" s="32">
        <f t="shared" si="1537"/>
        <v>4643</v>
      </c>
      <c r="BN276" s="32">
        <f t="shared" si="1537"/>
        <v>4895</v>
      </c>
      <c r="BO276" s="32">
        <f t="shared" si="1537"/>
        <v>0</v>
      </c>
      <c r="BP276" s="32">
        <f>SUM(BQ276:BS276)</f>
        <v>41209</v>
      </c>
      <c r="BQ276" s="32">
        <f t="shared" si="1538"/>
        <v>20328</v>
      </c>
      <c r="BR276" s="32">
        <f t="shared" si="1538"/>
        <v>20881</v>
      </c>
      <c r="BS276" s="32">
        <f t="shared" si="1538"/>
        <v>0</v>
      </c>
    </row>
    <row r="277" spans="1:71" s="3" customFormat="1" ht="15" customHeight="1" x14ac:dyDescent="0.25">
      <c r="A277" s="36"/>
      <c r="B277" s="34"/>
      <c r="C277" s="38" t="s">
        <v>230</v>
      </c>
      <c r="D277" s="32">
        <f>SUM(E277:G277)</f>
        <v>0</v>
      </c>
      <c r="E277" s="32">
        <v>0</v>
      </c>
      <c r="F277" s="61">
        <v>0</v>
      </c>
      <c r="G277" s="61">
        <v>0</v>
      </c>
      <c r="H277" s="32">
        <f>SUM(I277:K277)</f>
        <v>0</v>
      </c>
      <c r="I277" s="32">
        <v>0</v>
      </c>
      <c r="J277" s="61">
        <v>0</v>
      </c>
      <c r="K277" s="61">
        <v>0</v>
      </c>
      <c r="L277" s="32">
        <f>SUM(M277:O277)</f>
        <v>0</v>
      </c>
      <c r="M277" s="32">
        <v>0</v>
      </c>
      <c r="N277" s="61">
        <v>0</v>
      </c>
      <c r="O277" s="61">
        <v>0</v>
      </c>
      <c r="P277" s="32">
        <f>SUM(Q277:S277)</f>
        <v>0</v>
      </c>
      <c r="Q277" s="32">
        <f t="shared" si="1534"/>
        <v>0</v>
      </c>
      <c r="R277" s="32">
        <f t="shared" si="1534"/>
        <v>0</v>
      </c>
      <c r="S277" s="32">
        <f t="shared" si="1534"/>
        <v>0</v>
      </c>
      <c r="T277" s="32">
        <f>SUM(U277:W277)</f>
        <v>0</v>
      </c>
      <c r="U277" s="32">
        <v>0</v>
      </c>
      <c r="V277" s="61">
        <v>0</v>
      </c>
      <c r="W277" s="61">
        <v>0</v>
      </c>
      <c r="X277" s="32">
        <f>SUM(Y277:AA277)</f>
        <v>0</v>
      </c>
      <c r="Y277" s="32">
        <v>0</v>
      </c>
      <c r="Z277" s="61">
        <v>0</v>
      </c>
      <c r="AA277" s="61">
        <v>0</v>
      </c>
      <c r="AB277" s="32">
        <f>SUM(AC277:AE277)</f>
        <v>0</v>
      </c>
      <c r="AC277" s="32">
        <v>0</v>
      </c>
      <c r="AD277" s="61">
        <v>0</v>
      </c>
      <c r="AE277" s="61">
        <v>0</v>
      </c>
      <c r="AF277" s="32">
        <f>SUM(AG277:AI277)</f>
        <v>0</v>
      </c>
      <c r="AG277" s="32">
        <f t="shared" si="1535"/>
        <v>0</v>
      </c>
      <c r="AH277" s="32">
        <f t="shared" si="1535"/>
        <v>0</v>
      </c>
      <c r="AI277" s="32">
        <f t="shared" si="1535"/>
        <v>0</v>
      </c>
      <c r="AJ277" s="32">
        <f>SUM(AK277:AM277)</f>
        <v>0</v>
      </c>
      <c r="AK277" s="32">
        <v>0</v>
      </c>
      <c r="AL277" s="61">
        <v>0</v>
      </c>
      <c r="AM277" s="61">
        <v>0</v>
      </c>
      <c r="AN277" s="32">
        <f>SUM(AO277:AQ277)</f>
        <v>0</v>
      </c>
      <c r="AO277" s="32">
        <v>0</v>
      </c>
      <c r="AP277" s="61">
        <v>0</v>
      </c>
      <c r="AQ277" s="61">
        <v>0</v>
      </c>
      <c r="AR277" s="32">
        <f>SUM(AS277:AU277)</f>
        <v>0</v>
      </c>
      <c r="AS277" s="32">
        <v>0</v>
      </c>
      <c r="AT277" s="61">
        <v>0</v>
      </c>
      <c r="AU277" s="61">
        <v>0</v>
      </c>
      <c r="AV277" s="32">
        <f>SUM(AW277:AY277)</f>
        <v>0</v>
      </c>
      <c r="AW277" s="32">
        <f t="shared" si="1536"/>
        <v>0</v>
      </c>
      <c r="AX277" s="32">
        <f t="shared" si="1536"/>
        <v>0</v>
      </c>
      <c r="AY277" s="32">
        <f t="shared" si="1536"/>
        <v>0</v>
      </c>
      <c r="AZ277" s="32">
        <f>SUM(BA277:BC277)</f>
        <v>0</v>
      </c>
      <c r="BA277" s="32">
        <v>0</v>
      </c>
      <c r="BB277" s="61">
        <v>0</v>
      </c>
      <c r="BC277" s="61">
        <v>0</v>
      </c>
      <c r="BD277" s="32">
        <f>SUM(BE277:BG277)</f>
        <v>0</v>
      </c>
      <c r="BE277" s="32">
        <v>0</v>
      </c>
      <c r="BF277" s="61">
        <v>0</v>
      </c>
      <c r="BG277" s="61">
        <v>0</v>
      </c>
      <c r="BH277" s="32">
        <f>SUM(BI277:BK277)</f>
        <v>0</v>
      </c>
      <c r="BI277" s="32">
        <v>0</v>
      </c>
      <c r="BJ277" s="61">
        <v>0</v>
      </c>
      <c r="BK277" s="61">
        <v>0</v>
      </c>
      <c r="BL277" s="32">
        <f>SUM(BM277:BO277)</f>
        <v>0</v>
      </c>
      <c r="BM277" s="32">
        <f t="shared" si="1537"/>
        <v>0</v>
      </c>
      <c r="BN277" s="32">
        <f t="shared" si="1537"/>
        <v>0</v>
      </c>
      <c r="BO277" s="32">
        <f t="shared" si="1537"/>
        <v>0</v>
      </c>
      <c r="BP277" s="32">
        <f>SUM(BQ277:BS277)</f>
        <v>0</v>
      </c>
      <c r="BQ277" s="32">
        <f t="shared" si="1538"/>
        <v>0</v>
      </c>
      <c r="BR277" s="32">
        <f t="shared" si="1538"/>
        <v>0</v>
      </c>
      <c r="BS277" s="32">
        <f t="shared" si="1538"/>
        <v>0</v>
      </c>
    </row>
    <row r="278" spans="1:71" s="3" customFormat="1" ht="15" customHeight="1" x14ac:dyDescent="0.25">
      <c r="A278" s="36"/>
      <c r="B278" s="34"/>
      <c r="C278" s="35" t="s">
        <v>231</v>
      </c>
      <c r="D278" s="32">
        <f t="shared" si="1466"/>
        <v>6114</v>
      </c>
      <c r="E278" s="32">
        <f>SUM(E279:E281)</f>
        <v>2421</v>
      </c>
      <c r="F278" s="32">
        <f>SUM(F279:F281)</f>
        <v>3693</v>
      </c>
      <c r="G278" s="32">
        <f>SUM(G279:G281)</f>
        <v>0</v>
      </c>
      <c r="H278" s="32">
        <f t="shared" si="1467"/>
        <v>2114</v>
      </c>
      <c r="I278" s="32">
        <f t="shared" ref="I278:K278" si="1539">SUM(I279:I281)</f>
        <v>1038</v>
      </c>
      <c r="J278" s="32">
        <f t="shared" si="1539"/>
        <v>1076</v>
      </c>
      <c r="K278" s="32">
        <f t="shared" si="1539"/>
        <v>0</v>
      </c>
      <c r="L278" s="32">
        <f t="shared" si="1468"/>
        <v>1366</v>
      </c>
      <c r="M278" s="32">
        <f t="shared" ref="M278:O278" si="1540">SUM(M279:M281)</f>
        <v>836</v>
      </c>
      <c r="N278" s="32">
        <f t="shared" si="1540"/>
        <v>530</v>
      </c>
      <c r="O278" s="32">
        <f t="shared" si="1540"/>
        <v>0</v>
      </c>
      <c r="P278" s="32">
        <f t="shared" si="1485"/>
        <v>9594</v>
      </c>
      <c r="Q278" s="32">
        <f>SUM(Q279:Q281)</f>
        <v>4295</v>
      </c>
      <c r="R278" s="32">
        <f>SUM(R279:R281)</f>
        <v>5299</v>
      </c>
      <c r="S278" s="32">
        <f>SUM(S279:S281)</f>
        <v>0</v>
      </c>
      <c r="T278" s="32">
        <f t="shared" si="1470"/>
        <v>1568</v>
      </c>
      <c r="U278" s="32">
        <f t="shared" ref="U278:W278" si="1541">SUM(U279:U281)</f>
        <v>879</v>
      </c>
      <c r="V278" s="32">
        <f t="shared" si="1541"/>
        <v>689</v>
      </c>
      <c r="W278" s="32">
        <f t="shared" si="1541"/>
        <v>0</v>
      </c>
      <c r="X278" s="32">
        <f t="shared" si="1471"/>
        <v>1873</v>
      </c>
      <c r="Y278" s="32">
        <f t="shared" ref="Y278:AA278" si="1542">SUM(Y279:Y281)</f>
        <v>1035</v>
      </c>
      <c r="Z278" s="32">
        <f t="shared" si="1542"/>
        <v>838</v>
      </c>
      <c r="AA278" s="32">
        <f t="shared" si="1542"/>
        <v>0</v>
      </c>
      <c r="AB278" s="32">
        <f t="shared" si="1472"/>
        <v>1646</v>
      </c>
      <c r="AC278" s="32">
        <f t="shared" ref="AC278:AE278" si="1543">SUM(AC279:AC281)</f>
        <v>894</v>
      </c>
      <c r="AD278" s="32">
        <f t="shared" si="1543"/>
        <v>752</v>
      </c>
      <c r="AE278" s="32">
        <f t="shared" si="1543"/>
        <v>0</v>
      </c>
      <c r="AF278" s="32">
        <f t="shared" si="1489"/>
        <v>5087</v>
      </c>
      <c r="AG278" s="32">
        <f t="shared" ref="AG278:AI278" si="1544">SUM(AG279:AG281)</f>
        <v>2808</v>
      </c>
      <c r="AH278" s="32">
        <f t="shared" si="1544"/>
        <v>2279</v>
      </c>
      <c r="AI278" s="32">
        <f t="shared" si="1544"/>
        <v>0</v>
      </c>
      <c r="AJ278" s="32">
        <f t="shared" si="1474"/>
        <v>1347</v>
      </c>
      <c r="AK278" s="32">
        <f t="shared" ref="AK278:AM278" si="1545">SUM(AK279:AK281)</f>
        <v>660</v>
      </c>
      <c r="AL278" s="32">
        <f t="shared" si="1545"/>
        <v>687</v>
      </c>
      <c r="AM278" s="32">
        <f t="shared" si="1545"/>
        <v>0</v>
      </c>
      <c r="AN278" s="32">
        <f t="shared" si="1475"/>
        <v>0</v>
      </c>
      <c r="AO278" s="32">
        <f t="shared" ref="AO278:AQ278" si="1546">SUM(AO279:AO281)</f>
        <v>0</v>
      </c>
      <c r="AP278" s="32">
        <f t="shared" si="1546"/>
        <v>0</v>
      </c>
      <c r="AQ278" s="32">
        <f t="shared" si="1546"/>
        <v>0</v>
      </c>
      <c r="AR278" s="32">
        <f t="shared" si="1476"/>
        <v>842</v>
      </c>
      <c r="AS278" s="32">
        <f t="shared" ref="AS278:AU278" si="1547">SUM(AS279:AS281)</f>
        <v>509</v>
      </c>
      <c r="AT278" s="32">
        <f t="shared" si="1547"/>
        <v>333</v>
      </c>
      <c r="AU278" s="32">
        <f t="shared" si="1547"/>
        <v>0</v>
      </c>
      <c r="AV278" s="32">
        <f t="shared" si="1494"/>
        <v>2189</v>
      </c>
      <c r="AW278" s="32">
        <f t="shared" ref="AW278:AY278" si="1548">SUM(AW279:AW281)</f>
        <v>1169</v>
      </c>
      <c r="AX278" s="32">
        <f t="shared" si="1548"/>
        <v>1020</v>
      </c>
      <c r="AY278" s="32">
        <f t="shared" si="1548"/>
        <v>0</v>
      </c>
      <c r="AZ278" s="32">
        <f t="shared" si="1478"/>
        <v>1429</v>
      </c>
      <c r="BA278" s="32">
        <f t="shared" ref="BA278:BC278" si="1549">SUM(BA279:BA281)</f>
        <v>867</v>
      </c>
      <c r="BB278" s="32">
        <f t="shared" si="1549"/>
        <v>562</v>
      </c>
      <c r="BC278" s="32">
        <f t="shared" si="1549"/>
        <v>0</v>
      </c>
      <c r="BD278" s="32">
        <f t="shared" si="1479"/>
        <v>1422</v>
      </c>
      <c r="BE278" s="32">
        <f t="shared" ref="BE278:BG278" si="1550">SUM(BE279:BE281)</f>
        <v>731</v>
      </c>
      <c r="BF278" s="32">
        <f t="shared" si="1550"/>
        <v>691</v>
      </c>
      <c r="BG278" s="32">
        <f t="shared" si="1550"/>
        <v>0</v>
      </c>
      <c r="BH278" s="32">
        <f t="shared" si="1480"/>
        <v>475</v>
      </c>
      <c r="BI278" s="32">
        <f t="shared" ref="BI278:BK278" si="1551">SUM(BI279:BI281)</f>
        <v>274</v>
      </c>
      <c r="BJ278" s="32">
        <f t="shared" si="1551"/>
        <v>201</v>
      </c>
      <c r="BK278" s="32">
        <f t="shared" si="1551"/>
        <v>0</v>
      </c>
      <c r="BL278" s="32">
        <f t="shared" si="1499"/>
        <v>3326</v>
      </c>
      <c r="BM278" s="32">
        <f t="shared" ref="BM278:BO278" si="1552">SUM(BM279:BM281)</f>
        <v>1872</v>
      </c>
      <c r="BN278" s="32">
        <f t="shared" si="1552"/>
        <v>1454</v>
      </c>
      <c r="BO278" s="32">
        <f t="shared" si="1552"/>
        <v>0</v>
      </c>
      <c r="BP278" s="32">
        <f t="shared" si="1501"/>
        <v>20196</v>
      </c>
      <c r="BQ278" s="32">
        <f>SUM(BQ279:BQ281)</f>
        <v>10144</v>
      </c>
      <c r="BR278" s="32">
        <f>SUM(BR279:BR281)</f>
        <v>10052</v>
      </c>
      <c r="BS278" s="32">
        <f>SUM(BS279:BS281)</f>
        <v>0</v>
      </c>
    </row>
    <row r="279" spans="1:71" s="3" customFormat="1" ht="15" customHeight="1" x14ac:dyDescent="0.25">
      <c r="A279" s="36"/>
      <c r="B279" s="34"/>
      <c r="C279" s="38" t="s">
        <v>232</v>
      </c>
      <c r="D279" s="32">
        <f>SUM(E279:G279)</f>
        <v>6114</v>
      </c>
      <c r="E279" s="32">
        <v>2421</v>
      </c>
      <c r="F279" s="61">
        <v>3693</v>
      </c>
      <c r="G279" s="61">
        <v>0</v>
      </c>
      <c r="H279" s="32">
        <f>SUM(I279:K279)</f>
        <v>2114</v>
      </c>
      <c r="I279" s="32">
        <v>1038</v>
      </c>
      <c r="J279" s="61">
        <v>1076</v>
      </c>
      <c r="K279" s="61">
        <v>0</v>
      </c>
      <c r="L279" s="32">
        <f>SUM(M279:O279)</f>
        <v>1366</v>
      </c>
      <c r="M279" s="32">
        <v>836</v>
      </c>
      <c r="N279" s="61">
        <v>530</v>
      </c>
      <c r="O279" s="61">
        <v>0</v>
      </c>
      <c r="P279" s="32">
        <f>SUM(Q279:S279)</f>
        <v>9594</v>
      </c>
      <c r="Q279" s="32">
        <f t="shared" ref="Q279:S281" si="1553">+E279+I279+M279</f>
        <v>4295</v>
      </c>
      <c r="R279" s="32">
        <f t="shared" si="1553"/>
        <v>5299</v>
      </c>
      <c r="S279" s="32">
        <f t="shared" si="1553"/>
        <v>0</v>
      </c>
      <c r="T279" s="32">
        <f>SUM(U279:W279)</f>
        <v>1568</v>
      </c>
      <c r="U279" s="32">
        <v>879</v>
      </c>
      <c r="V279" s="61">
        <v>689</v>
      </c>
      <c r="W279" s="61">
        <v>0</v>
      </c>
      <c r="X279" s="32">
        <f>SUM(Y279:AA279)</f>
        <v>1873</v>
      </c>
      <c r="Y279" s="32">
        <v>1035</v>
      </c>
      <c r="Z279" s="61">
        <v>838</v>
      </c>
      <c r="AA279" s="61">
        <v>0</v>
      </c>
      <c r="AB279" s="32">
        <f>SUM(AC279:AE279)</f>
        <v>1646</v>
      </c>
      <c r="AC279" s="32">
        <v>894</v>
      </c>
      <c r="AD279" s="61">
        <v>752</v>
      </c>
      <c r="AE279" s="61">
        <v>0</v>
      </c>
      <c r="AF279" s="32">
        <f>SUM(AG279:AI279)</f>
        <v>5087</v>
      </c>
      <c r="AG279" s="32">
        <f t="shared" ref="AG279:AI281" si="1554">+U279+Y279+AC279</f>
        <v>2808</v>
      </c>
      <c r="AH279" s="32">
        <f t="shared" si="1554"/>
        <v>2279</v>
      </c>
      <c r="AI279" s="32">
        <f t="shared" si="1554"/>
        <v>0</v>
      </c>
      <c r="AJ279" s="32">
        <f>SUM(AK279:AM279)</f>
        <v>1347</v>
      </c>
      <c r="AK279" s="32">
        <v>660</v>
      </c>
      <c r="AL279" s="61">
        <v>687</v>
      </c>
      <c r="AM279" s="61">
        <v>0</v>
      </c>
      <c r="AN279" s="32">
        <f>SUM(AO279:AQ279)</f>
        <v>0</v>
      </c>
      <c r="AO279" s="32">
        <v>0</v>
      </c>
      <c r="AP279" s="61">
        <v>0</v>
      </c>
      <c r="AQ279" s="61">
        <v>0</v>
      </c>
      <c r="AR279" s="32">
        <f>SUM(AS279:AU279)</f>
        <v>842</v>
      </c>
      <c r="AS279" s="32">
        <v>509</v>
      </c>
      <c r="AT279" s="61">
        <v>333</v>
      </c>
      <c r="AU279" s="61">
        <v>0</v>
      </c>
      <c r="AV279" s="32">
        <f>SUM(AW279:AY279)</f>
        <v>2189</v>
      </c>
      <c r="AW279" s="32">
        <f t="shared" ref="AW279:AY281" si="1555">+AK279+AO279+AS279</f>
        <v>1169</v>
      </c>
      <c r="AX279" s="32">
        <f t="shared" si="1555"/>
        <v>1020</v>
      </c>
      <c r="AY279" s="32">
        <f t="shared" si="1555"/>
        <v>0</v>
      </c>
      <c r="AZ279" s="32">
        <f>SUM(BA279:BC279)</f>
        <v>1429</v>
      </c>
      <c r="BA279" s="32">
        <v>867</v>
      </c>
      <c r="BB279" s="61">
        <v>562</v>
      </c>
      <c r="BC279" s="61">
        <v>0</v>
      </c>
      <c r="BD279" s="32">
        <f>SUM(BE279:BG279)</f>
        <v>1422</v>
      </c>
      <c r="BE279" s="32">
        <v>731</v>
      </c>
      <c r="BF279" s="61">
        <v>691</v>
      </c>
      <c r="BG279" s="61">
        <v>0</v>
      </c>
      <c r="BH279" s="32">
        <f>SUM(BI279:BK279)</f>
        <v>475</v>
      </c>
      <c r="BI279" s="32">
        <v>274</v>
      </c>
      <c r="BJ279" s="61">
        <v>201</v>
      </c>
      <c r="BK279" s="61">
        <v>0</v>
      </c>
      <c r="BL279" s="32">
        <f>SUM(BM279:BO279)</f>
        <v>3326</v>
      </c>
      <c r="BM279" s="32">
        <f t="shared" ref="BM279:BO281" si="1556">+BA279+BE279+BI279</f>
        <v>1872</v>
      </c>
      <c r="BN279" s="32">
        <f t="shared" si="1556"/>
        <v>1454</v>
      </c>
      <c r="BO279" s="32">
        <f t="shared" si="1556"/>
        <v>0</v>
      </c>
      <c r="BP279" s="32">
        <f>SUM(BQ279:BS279)</f>
        <v>20196</v>
      </c>
      <c r="BQ279" s="32">
        <f t="shared" ref="BQ279:BS281" si="1557">+Q279+AG279+AW279+BM279</f>
        <v>10144</v>
      </c>
      <c r="BR279" s="32">
        <f t="shared" si="1557"/>
        <v>10052</v>
      </c>
      <c r="BS279" s="32">
        <f t="shared" si="1557"/>
        <v>0</v>
      </c>
    </row>
    <row r="280" spans="1:71" s="3" customFormat="1" ht="15" customHeight="1" x14ac:dyDescent="0.25">
      <c r="A280" s="36"/>
      <c r="B280" s="34"/>
      <c r="C280" s="38" t="s">
        <v>233</v>
      </c>
      <c r="D280" s="32">
        <f>SUM(E280:G280)</f>
        <v>0</v>
      </c>
      <c r="E280" s="32">
        <v>0</v>
      </c>
      <c r="F280" s="61">
        <v>0</v>
      </c>
      <c r="G280" s="61">
        <v>0</v>
      </c>
      <c r="H280" s="32">
        <f>SUM(I280:K280)</f>
        <v>0</v>
      </c>
      <c r="I280" s="32">
        <v>0</v>
      </c>
      <c r="J280" s="61">
        <v>0</v>
      </c>
      <c r="K280" s="61">
        <v>0</v>
      </c>
      <c r="L280" s="32">
        <f>SUM(M280:O280)</f>
        <v>0</v>
      </c>
      <c r="M280" s="32">
        <v>0</v>
      </c>
      <c r="N280" s="61">
        <v>0</v>
      </c>
      <c r="O280" s="61">
        <v>0</v>
      </c>
      <c r="P280" s="32">
        <f>SUM(Q280:S280)</f>
        <v>0</v>
      </c>
      <c r="Q280" s="32">
        <f t="shared" si="1553"/>
        <v>0</v>
      </c>
      <c r="R280" s="32">
        <f t="shared" si="1553"/>
        <v>0</v>
      </c>
      <c r="S280" s="32">
        <f t="shared" si="1553"/>
        <v>0</v>
      </c>
      <c r="T280" s="32">
        <f>SUM(U280:W280)</f>
        <v>0</v>
      </c>
      <c r="U280" s="32">
        <v>0</v>
      </c>
      <c r="V280" s="61">
        <v>0</v>
      </c>
      <c r="W280" s="61">
        <v>0</v>
      </c>
      <c r="X280" s="32">
        <f>SUM(Y280:AA280)</f>
        <v>0</v>
      </c>
      <c r="Y280" s="32">
        <v>0</v>
      </c>
      <c r="Z280" s="61">
        <v>0</v>
      </c>
      <c r="AA280" s="61">
        <v>0</v>
      </c>
      <c r="AB280" s="32">
        <f>SUM(AC280:AE280)</f>
        <v>0</v>
      </c>
      <c r="AC280" s="32">
        <v>0</v>
      </c>
      <c r="AD280" s="61">
        <v>0</v>
      </c>
      <c r="AE280" s="61">
        <v>0</v>
      </c>
      <c r="AF280" s="32">
        <f>SUM(AG280:AI280)</f>
        <v>0</v>
      </c>
      <c r="AG280" s="32">
        <f t="shared" si="1554"/>
        <v>0</v>
      </c>
      <c r="AH280" s="32">
        <f t="shared" si="1554"/>
        <v>0</v>
      </c>
      <c r="AI280" s="32">
        <f t="shared" si="1554"/>
        <v>0</v>
      </c>
      <c r="AJ280" s="32">
        <f>SUM(AK280:AM280)</f>
        <v>0</v>
      </c>
      <c r="AK280" s="32">
        <v>0</v>
      </c>
      <c r="AL280" s="61">
        <v>0</v>
      </c>
      <c r="AM280" s="61">
        <v>0</v>
      </c>
      <c r="AN280" s="32">
        <f>SUM(AO280:AQ280)</f>
        <v>0</v>
      </c>
      <c r="AO280" s="32">
        <v>0</v>
      </c>
      <c r="AP280" s="61">
        <v>0</v>
      </c>
      <c r="AQ280" s="61">
        <v>0</v>
      </c>
      <c r="AR280" s="32">
        <f>SUM(AS280:AU280)</f>
        <v>0</v>
      </c>
      <c r="AS280" s="32">
        <v>0</v>
      </c>
      <c r="AT280" s="61">
        <v>0</v>
      </c>
      <c r="AU280" s="61">
        <v>0</v>
      </c>
      <c r="AV280" s="32">
        <f>SUM(AW280:AY280)</f>
        <v>0</v>
      </c>
      <c r="AW280" s="32">
        <f t="shared" si="1555"/>
        <v>0</v>
      </c>
      <c r="AX280" s="32">
        <f t="shared" si="1555"/>
        <v>0</v>
      </c>
      <c r="AY280" s="32">
        <f t="shared" si="1555"/>
        <v>0</v>
      </c>
      <c r="AZ280" s="32">
        <f>SUM(BA280:BC280)</f>
        <v>0</v>
      </c>
      <c r="BA280" s="32">
        <v>0</v>
      </c>
      <c r="BB280" s="61">
        <v>0</v>
      </c>
      <c r="BC280" s="61">
        <v>0</v>
      </c>
      <c r="BD280" s="32">
        <f>SUM(BE280:BG280)</f>
        <v>0</v>
      </c>
      <c r="BE280" s="32">
        <v>0</v>
      </c>
      <c r="BF280" s="61">
        <v>0</v>
      </c>
      <c r="BG280" s="61">
        <v>0</v>
      </c>
      <c r="BH280" s="32">
        <f>SUM(BI280:BK280)</f>
        <v>0</v>
      </c>
      <c r="BI280" s="32">
        <v>0</v>
      </c>
      <c r="BJ280" s="61">
        <v>0</v>
      </c>
      <c r="BK280" s="61">
        <v>0</v>
      </c>
      <c r="BL280" s="32">
        <f>SUM(BM280:BO280)</f>
        <v>0</v>
      </c>
      <c r="BM280" s="32">
        <f t="shared" si="1556"/>
        <v>0</v>
      </c>
      <c r="BN280" s="32">
        <f t="shared" si="1556"/>
        <v>0</v>
      </c>
      <c r="BO280" s="32">
        <f t="shared" si="1556"/>
        <v>0</v>
      </c>
      <c r="BP280" s="32">
        <f>SUM(BQ280:BS280)</f>
        <v>0</v>
      </c>
      <c r="BQ280" s="32">
        <f t="shared" si="1557"/>
        <v>0</v>
      </c>
      <c r="BR280" s="32">
        <f t="shared" si="1557"/>
        <v>0</v>
      </c>
      <c r="BS280" s="32">
        <f t="shared" si="1557"/>
        <v>0</v>
      </c>
    </row>
    <row r="281" spans="1:71" s="3" customFormat="1" ht="15" customHeight="1" x14ac:dyDescent="0.25">
      <c r="A281" s="36"/>
      <c r="B281" s="34"/>
      <c r="C281" s="38" t="s">
        <v>234</v>
      </c>
      <c r="D281" s="32">
        <f>SUM(E281:G281)</f>
        <v>0</v>
      </c>
      <c r="E281" s="32">
        <v>0</v>
      </c>
      <c r="F281" s="61">
        <v>0</v>
      </c>
      <c r="G281" s="61">
        <v>0</v>
      </c>
      <c r="H281" s="32">
        <f>SUM(I281:K281)</f>
        <v>0</v>
      </c>
      <c r="I281" s="32">
        <v>0</v>
      </c>
      <c r="J281" s="61">
        <v>0</v>
      </c>
      <c r="K281" s="61">
        <v>0</v>
      </c>
      <c r="L281" s="32">
        <f>SUM(M281:O281)</f>
        <v>0</v>
      </c>
      <c r="M281" s="32">
        <v>0</v>
      </c>
      <c r="N281" s="61">
        <v>0</v>
      </c>
      <c r="O281" s="61">
        <v>0</v>
      </c>
      <c r="P281" s="32">
        <f>SUM(Q281:S281)</f>
        <v>0</v>
      </c>
      <c r="Q281" s="32">
        <f t="shared" si="1553"/>
        <v>0</v>
      </c>
      <c r="R281" s="32">
        <f t="shared" si="1553"/>
        <v>0</v>
      </c>
      <c r="S281" s="32">
        <f t="shared" si="1553"/>
        <v>0</v>
      </c>
      <c r="T281" s="32">
        <f>SUM(U281:W281)</f>
        <v>0</v>
      </c>
      <c r="U281" s="32">
        <v>0</v>
      </c>
      <c r="V281" s="61">
        <v>0</v>
      </c>
      <c r="W281" s="61">
        <v>0</v>
      </c>
      <c r="X281" s="32">
        <f>SUM(Y281:AA281)</f>
        <v>0</v>
      </c>
      <c r="Y281" s="32">
        <v>0</v>
      </c>
      <c r="Z281" s="61">
        <v>0</v>
      </c>
      <c r="AA281" s="61">
        <v>0</v>
      </c>
      <c r="AB281" s="32">
        <f>SUM(AC281:AE281)</f>
        <v>0</v>
      </c>
      <c r="AC281" s="32">
        <v>0</v>
      </c>
      <c r="AD281" s="61">
        <v>0</v>
      </c>
      <c r="AE281" s="61">
        <v>0</v>
      </c>
      <c r="AF281" s="32">
        <f>SUM(AG281:AI281)</f>
        <v>0</v>
      </c>
      <c r="AG281" s="32">
        <f t="shared" si="1554"/>
        <v>0</v>
      </c>
      <c r="AH281" s="32">
        <f t="shared" si="1554"/>
        <v>0</v>
      </c>
      <c r="AI281" s="32">
        <f t="shared" si="1554"/>
        <v>0</v>
      </c>
      <c r="AJ281" s="32">
        <f>SUM(AK281:AM281)</f>
        <v>0</v>
      </c>
      <c r="AK281" s="32">
        <v>0</v>
      </c>
      <c r="AL281" s="61">
        <v>0</v>
      </c>
      <c r="AM281" s="61">
        <v>0</v>
      </c>
      <c r="AN281" s="32">
        <f>SUM(AO281:AQ281)</f>
        <v>0</v>
      </c>
      <c r="AO281" s="32">
        <v>0</v>
      </c>
      <c r="AP281" s="61">
        <v>0</v>
      </c>
      <c r="AQ281" s="61">
        <v>0</v>
      </c>
      <c r="AR281" s="32">
        <f>SUM(AS281:AU281)</f>
        <v>0</v>
      </c>
      <c r="AS281" s="32">
        <v>0</v>
      </c>
      <c r="AT281" s="61">
        <v>0</v>
      </c>
      <c r="AU281" s="61">
        <v>0</v>
      </c>
      <c r="AV281" s="32">
        <f>SUM(AW281:AY281)</f>
        <v>0</v>
      </c>
      <c r="AW281" s="32">
        <f t="shared" si="1555"/>
        <v>0</v>
      </c>
      <c r="AX281" s="32">
        <f t="shared" si="1555"/>
        <v>0</v>
      </c>
      <c r="AY281" s="32">
        <f t="shared" si="1555"/>
        <v>0</v>
      </c>
      <c r="AZ281" s="32">
        <f>SUM(BA281:BC281)</f>
        <v>0</v>
      </c>
      <c r="BA281" s="32">
        <v>0</v>
      </c>
      <c r="BB281" s="61">
        <v>0</v>
      </c>
      <c r="BC281" s="61">
        <v>0</v>
      </c>
      <c r="BD281" s="32">
        <f>SUM(BE281:BG281)</f>
        <v>0</v>
      </c>
      <c r="BE281" s="32">
        <v>0</v>
      </c>
      <c r="BF281" s="61">
        <v>0</v>
      </c>
      <c r="BG281" s="61">
        <v>0</v>
      </c>
      <c r="BH281" s="32">
        <f>SUM(BI281:BK281)</f>
        <v>0</v>
      </c>
      <c r="BI281" s="32">
        <v>0</v>
      </c>
      <c r="BJ281" s="61">
        <v>0</v>
      </c>
      <c r="BK281" s="61">
        <v>0</v>
      </c>
      <c r="BL281" s="32">
        <f>SUM(BM281:BO281)</f>
        <v>0</v>
      </c>
      <c r="BM281" s="32">
        <f t="shared" si="1556"/>
        <v>0</v>
      </c>
      <c r="BN281" s="32">
        <f t="shared" si="1556"/>
        <v>0</v>
      </c>
      <c r="BO281" s="32">
        <f t="shared" si="1556"/>
        <v>0</v>
      </c>
      <c r="BP281" s="32">
        <f>SUM(BQ281:BS281)</f>
        <v>0</v>
      </c>
      <c r="BQ281" s="32">
        <f t="shared" si="1557"/>
        <v>0</v>
      </c>
      <c r="BR281" s="32">
        <f t="shared" si="1557"/>
        <v>0</v>
      </c>
      <c r="BS281" s="32">
        <f t="shared" si="1557"/>
        <v>0</v>
      </c>
    </row>
    <row r="282" spans="1:71" s="3" customFormat="1" ht="15" customHeight="1" x14ac:dyDescent="0.25">
      <c r="A282" s="36"/>
      <c r="B282" s="34"/>
      <c r="C282" s="35" t="s">
        <v>235</v>
      </c>
      <c r="D282" s="32">
        <f t="shared" si="1466"/>
        <v>12587</v>
      </c>
      <c r="E282" s="32">
        <f>SUM(E283:E285)</f>
        <v>5614</v>
      </c>
      <c r="F282" s="32">
        <f>SUM(F283:F285)</f>
        <v>6973</v>
      </c>
      <c r="G282" s="32">
        <f>SUM(G283:G285)</f>
        <v>0</v>
      </c>
      <c r="H282" s="32">
        <f t="shared" si="1467"/>
        <v>9243</v>
      </c>
      <c r="I282" s="32">
        <f t="shared" ref="I282:K282" si="1558">SUM(I283:I285)</f>
        <v>4430</v>
      </c>
      <c r="J282" s="32">
        <f t="shared" si="1558"/>
        <v>4241</v>
      </c>
      <c r="K282" s="32">
        <f t="shared" si="1558"/>
        <v>572</v>
      </c>
      <c r="L282" s="32">
        <f t="shared" si="1468"/>
        <v>9834</v>
      </c>
      <c r="M282" s="32">
        <f t="shared" ref="M282:O282" si="1559">SUM(M283:M285)</f>
        <v>5245</v>
      </c>
      <c r="N282" s="32">
        <f t="shared" si="1559"/>
        <v>4589</v>
      </c>
      <c r="O282" s="32">
        <f t="shared" si="1559"/>
        <v>0</v>
      </c>
      <c r="P282" s="32">
        <f t="shared" si="1485"/>
        <v>31664</v>
      </c>
      <c r="Q282" s="32">
        <f>SUM(Q283:Q285)</f>
        <v>15289</v>
      </c>
      <c r="R282" s="32">
        <f>SUM(R283:R285)</f>
        <v>15803</v>
      </c>
      <c r="S282" s="32">
        <f>SUM(S283:S285)</f>
        <v>572</v>
      </c>
      <c r="T282" s="32">
        <f t="shared" si="1470"/>
        <v>13632</v>
      </c>
      <c r="U282" s="32">
        <f t="shared" ref="U282:W282" si="1560">SUM(U283:U285)</f>
        <v>7176</v>
      </c>
      <c r="V282" s="32">
        <f t="shared" si="1560"/>
        <v>6456</v>
      </c>
      <c r="W282" s="32">
        <f t="shared" si="1560"/>
        <v>0</v>
      </c>
      <c r="X282" s="32">
        <f t="shared" si="1471"/>
        <v>14843</v>
      </c>
      <c r="Y282" s="32">
        <f t="shared" ref="Y282:AA282" si="1561">SUM(Y283:Y285)</f>
        <v>7694</v>
      </c>
      <c r="Z282" s="32">
        <f t="shared" si="1561"/>
        <v>7149</v>
      </c>
      <c r="AA282" s="32">
        <f t="shared" si="1561"/>
        <v>0</v>
      </c>
      <c r="AB282" s="32">
        <f t="shared" si="1472"/>
        <v>12886</v>
      </c>
      <c r="AC282" s="32">
        <f t="shared" ref="AC282:AE282" si="1562">SUM(AC283:AC285)</f>
        <v>6518</v>
      </c>
      <c r="AD282" s="32">
        <f t="shared" si="1562"/>
        <v>6368</v>
      </c>
      <c r="AE282" s="32">
        <f t="shared" si="1562"/>
        <v>0</v>
      </c>
      <c r="AF282" s="32">
        <f t="shared" si="1489"/>
        <v>41361</v>
      </c>
      <c r="AG282" s="32">
        <f t="shared" ref="AG282:AI282" si="1563">SUM(AG283:AG285)</f>
        <v>21388</v>
      </c>
      <c r="AH282" s="32">
        <f t="shared" si="1563"/>
        <v>19973</v>
      </c>
      <c r="AI282" s="32">
        <f t="shared" si="1563"/>
        <v>0</v>
      </c>
      <c r="AJ282" s="32">
        <f t="shared" si="1474"/>
        <v>14643</v>
      </c>
      <c r="AK282" s="32">
        <f t="shared" ref="AK282:AM282" si="1564">SUM(AK283:AK285)</f>
        <v>7300</v>
      </c>
      <c r="AL282" s="32">
        <f t="shared" si="1564"/>
        <v>7343</v>
      </c>
      <c r="AM282" s="32">
        <f t="shared" si="1564"/>
        <v>0</v>
      </c>
      <c r="AN282" s="32">
        <f t="shared" si="1475"/>
        <v>16515</v>
      </c>
      <c r="AO282" s="32">
        <f t="shared" ref="AO282:AQ282" si="1565">SUM(AO283:AO285)</f>
        <v>8485</v>
      </c>
      <c r="AP282" s="32">
        <f t="shared" si="1565"/>
        <v>8030</v>
      </c>
      <c r="AQ282" s="32">
        <f t="shared" si="1565"/>
        <v>0</v>
      </c>
      <c r="AR282" s="32">
        <f t="shared" si="1476"/>
        <v>10382</v>
      </c>
      <c r="AS282" s="32">
        <f t="shared" ref="AS282:AU282" si="1566">SUM(AS283:AS285)</f>
        <v>5319</v>
      </c>
      <c r="AT282" s="32">
        <f t="shared" si="1566"/>
        <v>5063</v>
      </c>
      <c r="AU282" s="32">
        <f t="shared" si="1566"/>
        <v>0</v>
      </c>
      <c r="AV282" s="32">
        <f t="shared" si="1494"/>
        <v>41540</v>
      </c>
      <c r="AW282" s="32">
        <f t="shared" ref="AW282:AY282" si="1567">SUM(AW283:AW285)</f>
        <v>21104</v>
      </c>
      <c r="AX282" s="32">
        <f t="shared" si="1567"/>
        <v>20436</v>
      </c>
      <c r="AY282" s="32">
        <f t="shared" si="1567"/>
        <v>0</v>
      </c>
      <c r="AZ282" s="32">
        <f t="shared" si="1478"/>
        <v>10454</v>
      </c>
      <c r="BA282" s="32">
        <f t="shared" ref="BA282:BC282" si="1568">SUM(BA283:BA285)</f>
        <v>6584</v>
      </c>
      <c r="BB282" s="32">
        <f t="shared" si="1568"/>
        <v>3870</v>
      </c>
      <c r="BC282" s="32">
        <f t="shared" si="1568"/>
        <v>0</v>
      </c>
      <c r="BD282" s="32">
        <f t="shared" si="1479"/>
        <v>11665</v>
      </c>
      <c r="BE282" s="32">
        <f t="shared" ref="BE282:BG282" si="1569">SUM(BE283:BE285)</f>
        <v>4880</v>
      </c>
      <c r="BF282" s="32">
        <f t="shared" si="1569"/>
        <v>6615</v>
      </c>
      <c r="BG282" s="32">
        <f t="shared" si="1569"/>
        <v>170</v>
      </c>
      <c r="BH282" s="32">
        <f t="shared" si="1480"/>
        <v>17819</v>
      </c>
      <c r="BI282" s="32">
        <f t="shared" ref="BI282:BK282" si="1570">SUM(BI283:BI285)</f>
        <v>9865</v>
      </c>
      <c r="BJ282" s="32">
        <f t="shared" si="1570"/>
        <v>7954</v>
      </c>
      <c r="BK282" s="32">
        <f t="shared" si="1570"/>
        <v>0</v>
      </c>
      <c r="BL282" s="32">
        <f t="shared" si="1499"/>
        <v>39938</v>
      </c>
      <c r="BM282" s="32">
        <f t="shared" ref="BM282:BO282" si="1571">SUM(BM283:BM285)</f>
        <v>21329</v>
      </c>
      <c r="BN282" s="32">
        <f t="shared" si="1571"/>
        <v>18439</v>
      </c>
      <c r="BO282" s="32">
        <f t="shared" si="1571"/>
        <v>170</v>
      </c>
      <c r="BP282" s="32">
        <f t="shared" si="1501"/>
        <v>154503</v>
      </c>
      <c r="BQ282" s="32">
        <f>SUM(BQ283:BQ285)</f>
        <v>79110</v>
      </c>
      <c r="BR282" s="32">
        <f>SUM(BR283:BR285)</f>
        <v>74651</v>
      </c>
      <c r="BS282" s="32">
        <f>SUM(BS283:BS285)</f>
        <v>742</v>
      </c>
    </row>
    <row r="283" spans="1:71" s="3" customFormat="1" ht="15" customHeight="1" x14ac:dyDescent="0.25">
      <c r="A283" s="36"/>
      <c r="B283" s="34"/>
      <c r="C283" s="38" t="s">
        <v>236</v>
      </c>
      <c r="D283" s="32">
        <f>SUM(E283:G283)</f>
        <v>8602</v>
      </c>
      <c r="E283" s="32">
        <v>4081</v>
      </c>
      <c r="F283" s="61">
        <v>4521</v>
      </c>
      <c r="G283" s="61">
        <v>0</v>
      </c>
      <c r="H283" s="32">
        <f>SUM(I283:K283)</f>
        <v>6195</v>
      </c>
      <c r="I283" s="32">
        <v>3283</v>
      </c>
      <c r="J283" s="61">
        <v>2912</v>
      </c>
      <c r="K283" s="61">
        <v>0</v>
      </c>
      <c r="L283" s="32">
        <f>SUM(M283:O283)</f>
        <v>7597</v>
      </c>
      <c r="M283" s="32">
        <v>4155</v>
      </c>
      <c r="N283" s="61">
        <v>3442</v>
      </c>
      <c r="O283" s="61">
        <v>0</v>
      </c>
      <c r="P283" s="32">
        <f>SUM(Q283:S283)</f>
        <v>22394</v>
      </c>
      <c r="Q283" s="32">
        <f t="shared" ref="Q283:S287" si="1572">+E283+I283+M283</f>
        <v>11519</v>
      </c>
      <c r="R283" s="32">
        <f t="shared" si="1572"/>
        <v>10875</v>
      </c>
      <c r="S283" s="32">
        <f t="shared" si="1572"/>
        <v>0</v>
      </c>
      <c r="T283" s="32">
        <f>SUM(U283:W283)</f>
        <v>10079</v>
      </c>
      <c r="U283" s="32">
        <v>5402</v>
      </c>
      <c r="V283" s="61">
        <v>4677</v>
      </c>
      <c r="W283" s="61">
        <v>0</v>
      </c>
      <c r="X283" s="32">
        <f>SUM(Y283:AA283)</f>
        <v>10788</v>
      </c>
      <c r="Y283" s="32">
        <v>5773</v>
      </c>
      <c r="Z283" s="61">
        <v>5015</v>
      </c>
      <c r="AA283" s="61">
        <v>0</v>
      </c>
      <c r="AB283" s="32">
        <f>SUM(AC283:AE283)</f>
        <v>9465</v>
      </c>
      <c r="AC283" s="32">
        <v>4887</v>
      </c>
      <c r="AD283" s="61">
        <v>4578</v>
      </c>
      <c r="AE283" s="61">
        <v>0</v>
      </c>
      <c r="AF283" s="32">
        <f>SUM(AG283:AI283)</f>
        <v>30332</v>
      </c>
      <c r="AG283" s="32">
        <f t="shared" ref="AG283:AI287" si="1573">+U283+Y283+AC283</f>
        <v>16062</v>
      </c>
      <c r="AH283" s="32">
        <f t="shared" si="1573"/>
        <v>14270</v>
      </c>
      <c r="AI283" s="32">
        <f t="shared" si="1573"/>
        <v>0</v>
      </c>
      <c r="AJ283" s="32">
        <f>SUM(AK283:AM283)</f>
        <v>10571</v>
      </c>
      <c r="AK283" s="32">
        <v>5328</v>
      </c>
      <c r="AL283" s="61">
        <v>5243</v>
      </c>
      <c r="AM283" s="61">
        <v>0</v>
      </c>
      <c r="AN283" s="32">
        <f>SUM(AO283:AQ283)</f>
        <v>12922</v>
      </c>
      <c r="AO283" s="32">
        <v>6698</v>
      </c>
      <c r="AP283" s="61">
        <v>6224</v>
      </c>
      <c r="AQ283" s="61">
        <v>0</v>
      </c>
      <c r="AR283" s="32">
        <f>SUM(AS283:AU283)</f>
        <v>7530</v>
      </c>
      <c r="AS283" s="32">
        <v>3982</v>
      </c>
      <c r="AT283" s="61">
        <v>3548</v>
      </c>
      <c r="AU283" s="61">
        <v>0</v>
      </c>
      <c r="AV283" s="32">
        <f>SUM(AW283:AY283)</f>
        <v>31023</v>
      </c>
      <c r="AW283" s="32">
        <f t="shared" ref="AW283:AY287" si="1574">+AK283+AO283+AS283</f>
        <v>16008</v>
      </c>
      <c r="AX283" s="32">
        <f t="shared" si="1574"/>
        <v>15015</v>
      </c>
      <c r="AY283" s="32">
        <f t="shared" si="1574"/>
        <v>0</v>
      </c>
      <c r="AZ283" s="32">
        <f>SUM(BA283:BC283)</f>
        <v>7755</v>
      </c>
      <c r="BA283" s="32">
        <v>4887</v>
      </c>
      <c r="BB283" s="61">
        <v>2868</v>
      </c>
      <c r="BC283" s="61">
        <v>0</v>
      </c>
      <c r="BD283" s="32">
        <f>SUM(BE283:BG283)</f>
        <v>8494</v>
      </c>
      <c r="BE283" s="32">
        <v>3643</v>
      </c>
      <c r="BF283" s="61">
        <v>4851</v>
      </c>
      <c r="BG283" s="61">
        <v>0</v>
      </c>
      <c r="BH283" s="32">
        <f>SUM(BI283:BK283)</f>
        <v>12676</v>
      </c>
      <c r="BI283" s="32">
        <v>7054</v>
      </c>
      <c r="BJ283" s="61">
        <v>5622</v>
      </c>
      <c r="BK283" s="61">
        <v>0</v>
      </c>
      <c r="BL283" s="32">
        <f>SUM(BM283:BO283)</f>
        <v>28925</v>
      </c>
      <c r="BM283" s="32">
        <f t="shared" ref="BM283:BO287" si="1575">+BA283+BE283+BI283</f>
        <v>15584</v>
      </c>
      <c r="BN283" s="32">
        <f t="shared" si="1575"/>
        <v>13341</v>
      </c>
      <c r="BO283" s="32">
        <f t="shared" si="1575"/>
        <v>0</v>
      </c>
      <c r="BP283" s="32">
        <f>SUM(BQ283:BS283)</f>
        <v>112674</v>
      </c>
      <c r="BQ283" s="32">
        <f t="shared" ref="BQ283:BS287" si="1576">+Q283+AG283+AW283+BM283</f>
        <v>59173</v>
      </c>
      <c r="BR283" s="32">
        <f t="shared" si="1576"/>
        <v>53501</v>
      </c>
      <c r="BS283" s="32">
        <f t="shared" si="1576"/>
        <v>0</v>
      </c>
    </row>
    <row r="284" spans="1:71" s="3" customFormat="1" ht="15" customHeight="1" x14ac:dyDescent="0.25">
      <c r="A284" s="36"/>
      <c r="B284" s="34"/>
      <c r="C284" s="38" t="s">
        <v>237</v>
      </c>
      <c r="D284" s="32">
        <f>SUM(E284:G284)</f>
        <v>3985</v>
      </c>
      <c r="E284" s="32">
        <v>1533</v>
      </c>
      <c r="F284" s="61">
        <v>2452</v>
      </c>
      <c r="G284" s="61">
        <v>0</v>
      </c>
      <c r="H284" s="32">
        <f>SUM(I284:K284)</f>
        <v>2476</v>
      </c>
      <c r="I284" s="32">
        <v>1147</v>
      </c>
      <c r="J284" s="61">
        <v>1329</v>
      </c>
      <c r="K284" s="61">
        <v>0</v>
      </c>
      <c r="L284" s="32">
        <f>SUM(M284:O284)</f>
        <v>2237</v>
      </c>
      <c r="M284" s="32">
        <v>1090</v>
      </c>
      <c r="N284" s="61">
        <v>1147</v>
      </c>
      <c r="O284" s="61">
        <v>0</v>
      </c>
      <c r="P284" s="32">
        <f>SUM(Q284:S284)</f>
        <v>8698</v>
      </c>
      <c r="Q284" s="32">
        <f t="shared" si="1572"/>
        <v>3770</v>
      </c>
      <c r="R284" s="32">
        <f t="shared" si="1572"/>
        <v>4928</v>
      </c>
      <c r="S284" s="32">
        <f t="shared" si="1572"/>
        <v>0</v>
      </c>
      <c r="T284" s="32">
        <f>SUM(U284:W284)</f>
        <v>3553</v>
      </c>
      <c r="U284" s="32">
        <v>1774</v>
      </c>
      <c r="V284" s="61">
        <v>1779</v>
      </c>
      <c r="W284" s="61">
        <v>0</v>
      </c>
      <c r="X284" s="32">
        <f>SUM(Y284:AA284)</f>
        <v>4055</v>
      </c>
      <c r="Y284" s="32">
        <v>1921</v>
      </c>
      <c r="Z284" s="61">
        <v>2134</v>
      </c>
      <c r="AA284" s="61">
        <v>0</v>
      </c>
      <c r="AB284" s="32">
        <f>SUM(AC284:AE284)</f>
        <v>3421</v>
      </c>
      <c r="AC284" s="32">
        <v>1631</v>
      </c>
      <c r="AD284" s="61">
        <v>1790</v>
      </c>
      <c r="AE284" s="61">
        <v>0</v>
      </c>
      <c r="AF284" s="32">
        <f>SUM(AG284:AI284)</f>
        <v>11029</v>
      </c>
      <c r="AG284" s="32">
        <f t="shared" si="1573"/>
        <v>5326</v>
      </c>
      <c r="AH284" s="32">
        <f t="shared" si="1573"/>
        <v>5703</v>
      </c>
      <c r="AI284" s="32">
        <f t="shared" si="1573"/>
        <v>0</v>
      </c>
      <c r="AJ284" s="32">
        <f>SUM(AK284:AM284)</f>
        <v>4072</v>
      </c>
      <c r="AK284" s="32">
        <v>1972</v>
      </c>
      <c r="AL284" s="61">
        <v>2100</v>
      </c>
      <c r="AM284" s="61">
        <v>0</v>
      </c>
      <c r="AN284" s="32">
        <f>SUM(AO284:AQ284)</f>
        <v>3593</v>
      </c>
      <c r="AO284" s="32">
        <v>1787</v>
      </c>
      <c r="AP284" s="61">
        <v>1806</v>
      </c>
      <c r="AQ284" s="61">
        <v>0</v>
      </c>
      <c r="AR284" s="32">
        <f>SUM(AS284:AU284)</f>
        <v>2852</v>
      </c>
      <c r="AS284" s="32">
        <v>1337</v>
      </c>
      <c r="AT284" s="61">
        <v>1515</v>
      </c>
      <c r="AU284" s="61">
        <v>0</v>
      </c>
      <c r="AV284" s="32">
        <f>SUM(AW284:AY284)</f>
        <v>10517</v>
      </c>
      <c r="AW284" s="32">
        <f t="shared" si="1574"/>
        <v>5096</v>
      </c>
      <c r="AX284" s="32">
        <f t="shared" si="1574"/>
        <v>5421</v>
      </c>
      <c r="AY284" s="32">
        <f t="shared" si="1574"/>
        <v>0</v>
      </c>
      <c r="AZ284" s="32">
        <f>SUM(BA284:BC284)</f>
        <v>2699</v>
      </c>
      <c r="BA284" s="32">
        <v>1697</v>
      </c>
      <c r="BB284" s="61">
        <v>1002</v>
      </c>
      <c r="BC284" s="61">
        <v>0</v>
      </c>
      <c r="BD284" s="32">
        <f>SUM(BE284:BG284)</f>
        <v>3001</v>
      </c>
      <c r="BE284" s="32">
        <v>1237</v>
      </c>
      <c r="BF284" s="61">
        <v>1764</v>
      </c>
      <c r="BG284" s="61">
        <v>0</v>
      </c>
      <c r="BH284" s="32">
        <f>SUM(BI284:BK284)</f>
        <v>5143</v>
      </c>
      <c r="BI284" s="32">
        <v>2811</v>
      </c>
      <c r="BJ284" s="61">
        <v>2332</v>
      </c>
      <c r="BK284" s="61">
        <v>0</v>
      </c>
      <c r="BL284" s="32">
        <f>SUM(BM284:BO284)</f>
        <v>10843</v>
      </c>
      <c r="BM284" s="32">
        <f t="shared" si="1575"/>
        <v>5745</v>
      </c>
      <c r="BN284" s="32">
        <f t="shared" si="1575"/>
        <v>5098</v>
      </c>
      <c r="BO284" s="32">
        <f t="shared" si="1575"/>
        <v>0</v>
      </c>
      <c r="BP284" s="32">
        <f>SUM(BQ284:BS284)</f>
        <v>41087</v>
      </c>
      <c r="BQ284" s="32">
        <f t="shared" si="1576"/>
        <v>19937</v>
      </c>
      <c r="BR284" s="32">
        <f t="shared" si="1576"/>
        <v>21150</v>
      </c>
      <c r="BS284" s="32">
        <f t="shared" si="1576"/>
        <v>0</v>
      </c>
    </row>
    <row r="285" spans="1:71" s="3" customFormat="1" ht="15" customHeight="1" x14ac:dyDescent="0.25">
      <c r="A285" s="36"/>
      <c r="B285" s="34"/>
      <c r="C285" s="38" t="s">
        <v>238</v>
      </c>
      <c r="D285" s="32">
        <f>SUM(E285:G285)</f>
        <v>0</v>
      </c>
      <c r="E285" s="32">
        <v>0</v>
      </c>
      <c r="F285" s="61">
        <v>0</v>
      </c>
      <c r="G285" s="61">
        <v>0</v>
      </c>
      <c r="H285" s="32">
        <f>SUM(I285:K285)</f>
        <v>572</v>
      </c>
      <c r="I285" s="32">
        <v>0</v>
      </c>
      <c r="J285" s="61">
        <v>0</v>
      </c>
      <c r="K285" s="61">
        <v>572</v>
      </c>
      <c r="L285" s="32">
        <f>SUM(M285:O285)</f>
        <v>0</v>
      </c>
      <c r="M285" s="32">
        <v>0</v>
      </c>
      <c r="N285" s="61">
        <v>0</v>
      </c>
      <c r="O285" s="61">
        <v>0</v>
      </c>
      <c r="P285" s="32">
        <f>SUM(Q285:S285)</f>
        <v>572</v>
      </c>
      <c r="Q285" s="32">
        <f t="shared" si="1572"/>
        <v>0</v>
      </c>
      <c r="R285" s="32">
        <f t="shared" si="1572"/>
        <v>0</v>
      </c>
      <c r="S285" s="32">
        <f t="shared" si="1572"/>
        <v>572</v>
      </c>
      <c r="T285" s="32">
        <f>SUM(U285:W285)</f>
        <v>0</v>
      </c>
      <c r="U285" s="32">
        <v>0</v>
      </c>
      <c r="V285" s="61">
        <v>0</v>
      </c>
      <c r="W285" s="61">
        <v>0</v>
      </c>
      <c r="X285" s="32">
        <f>SUM(Y285:AA285)</f>
        <v>0</v>
      </c>
      <c r="Y285" s="32">
        <v>0</v>
      </c>
      <c r="Z285" s="61">
        <v>0</v>
      </c>
      <c r="AA285" s="61">
        <v>0</v>
      </c>
      <c r="AB285" s="32">
        <f>SUM(AC285:AE285)</f>
        <v>0</v>
      </c>
      <c r="AC285" s="32">
        <v>0</v>
      </c>
      <c r="AD285" s="61">
        <v>0</v>
      </c>
      <c r="AE285" s="61">
        <v>0</v>
      </c>
      <c r="AF285" s="32">
        <f>SUM(AG285:AI285)</f>
        <v>0</v>
      </c>
      <c r="AG285" s="32">
        <f t="shared" si="1573"/>
        <v>0</v>
      </c>
      <c r="AH285" s="32">
        <f t="shared" si="1573"/>
        <v>0</v>
      </c>
      <c r="AI285" s="32">
        <f t="shared" si="1573"/>
        <v>0</v>
      </c>
      <c r="AJ285" s="32">
        <f>SUM(AK285:AM285)</f>
        <v>0</v>
      </c>
      <c r="AK285" s="32">
        <v>0</v>
      </c>
      <c r="AL285" s="61">
        <v>0</v>
      </c>
      <c r="AM285" s="61">
        <v>0</v>
      </c>
      <c r="AN285" s="32">
        <f>SUM(AO285:AQ285)</f>
        <v>0</v>
      </c>
      <c r="AO285" s="32">
        <v>0</v>
      </c>
      <c r="AP285" s="61">
        <v>0</v>
      </c>
      <c r="AQ285" s="61">
        <v>0</v>
      </c>
      <c r="AR285" s="32">
        <f>SUM(AS285:AU285)</f>
        <v>0</v>
      </c>
      <c r="AS285" s="32">
        <v>0</v>
      </c>
      <c r="AT285" s="61">
        <v>0</v>
      </c>
      <c r="AU285" s="61">
        <v>0</v>
      </c>
      <c r="AV285" s="32">
        <f>SUM(AW285:AY285)</f>
        <v>0</v>
      </c>
      <c r="AW285" s="32">
        <f t="shared" si="1574"/>
        <v>0</v>
      </c>
      <c r="AX285" s="32">
        <f t="shared" si="1574"/>
        <v>0</v>
      </c>
      <c r="AY285" s="32">
        <f t="shared" si="1574"/>
        <v>0</v>
      </c>
      <c r="AZ285" s="32">
        <f>SUM(BA285:BC285)</f>
        <v>0</v>
      </c>
      <c r="BA285" s="32">
        <v>0</v>
      </c>
      <c r="BB285" s="61">
        <v>0</v>
      </c>
      <c r="BC285" s="61">
        <v>0</v>
      </c>
      <c r="BD285" s="32">
        <f>SUM(BE285:BG285)</f>
        <v>170</v>
      </c>
      <c r="BE285" s="32">
        <v>0</v>
      </c>
      <c r="BF285" s="61">
        <v>0</v>
      </c>
      <c r="BG285" s="61">
        <v>170</v>
      </c>
      <c r="BH285" s="32">
        <f>SUM(BI285:BK285)</f>
        <v>0</v>
      </c>
      <c r="BI285" s="32">
        <v>0</v>
      </c>
      <c r="BJ285" s="61">
        <v>0</v>
      </c>
      <c r="BK285" s="61">
        <v>0</v>
      </c>
      <c r="BL285" s="32">
        <f>SUM(BM285:BO285)</f>
        <v>170</v>
      </c>
      <c r="BM285" s="32">
        <f t="shared" si="1575"/>
        <v>0</v>
      </c>
      <c r="BN285" s="32">
        <f t="shared" si="1575"/>
        <v>0</v>
      </c>
      <c r="BO285" s="32">
        <f t="shared" si="1575"/>
        <v>170</v>
      </c>
      <c r="BP285" s="32">
        <f>SUM(BQ285:BS285)</f>
        <v>742</v>
      </c>
      <c r="BQ285" s="32">
        <f t="shared" si="1576"/>
        <v>0</v>
      </c>
      <c r="BR285" s="32">
        <f t="shared" si="1576"/>
        <v>0</v>
      </c>
      <c r="BS285" s="32">
        <f t="shared" si="1576"/>
        <v>742</v>
      </c>
    </row>
    <row r="286" spans="1:71" s="3" customFormat="1" ht="15" customHeight="1" x14ac:dyDescent="0.25">
      <c r="A286" s="36"/>
      <c r="B286" s="34"/>
      <c r="C286" s="35" t="s">
        <v>51</v>
      </c>
      <c r="D286" s="32">
        <f>SUM(E286:G286)</f>
        <v>23516</v>
      </c>
      <c r="E286" s="32">
        <v>11551</v>
      </c>
      <c r="F286" s="61">
        <v>11965</v>
      </c>
      <c r="G286" s="61">
        <v>0</v>
      </c>
      <c r="H286" s="32">
        <f>SUM(I286:K286)</f>
        <v>19293</v>
      </c>
      <c r="I286" s="32">
        <v>9586</v>
      </c>
      <c r="J286" s="61">
        <v>9707</v>
      </c>
      <c r="K286" s="61">
        <v>0</v>
      </c>
      <c r="L286" s="32">
        <f>SUM(M286:O286)</f>
        <v>37262</v>
      </c>
      <c r="M286" s="32">
        <v>18249</v>
      </c>
      <c r="N286" s="61">
        <v>19013</v>
      </c>
      <c r="O286" s="61">
        <v>0</v>
      </c>
      <c r="P286" s="32">
        <f>SUM(Q286:S286)</f>
        <v>80071</v>
      </c>
      <c r="Q286" s="32">
        <f t="shared" si="1572"/>
        <v>39386</v>
      </c>
      <c r="R286" s="32">
        <f t="shared" si="1572"/>
        <v>40685</v>
      </c>
      <c r="S286" s="32">
        <f t="shared" si="1572"/>
        <v>0</v>
      </c>
      <c r="T286" s="32">
        <f>SUM(U286:W286)</f>
        <v>32287</v>
      </c>
      <c r="U286" s="32">
        <v>15652</v>
      </c>
      <c r="V286" s="61">
        <v>16635</v>
      </c>
      <c r="W286" s="61">
        <v>0</v>
      </c>
      <c r="X286" s="32">
        <f>SUM(Y286:AA286)</f>
        <v>32152</v>
      </c>
      <c r="Y286" s="32">
        <v>16293</v>
      </c>
      <c r="Z286" s="61">
        <v>15859</v>
      </c>
      <c r="AA286" s="61">
        <v>0</v>
      </c>
      <c r="AB286" s="32">
        <f>SUM(AC286:AE286)</f>
        <v>29653</v>
      </c>
      <c r="AC286" s="32">
        <v>14663</v>
      </c>
      <c r="AD286" s="61">
        <v>14990</v>
      </c>
      <c r="AE286" s="61">
        <v>0</v>
      </c>
      <c r="AF286" s="32">
        <f>SUM(AG286:AI286)</f>
        <v>94092</v>
      </c>
      <c r="AG286" s="32">
        <f t="shared" si="1573"/>
        <v>46608</v>
      </c>
      <c r="AH286" s="32">
        <f t="shared" si="1573"/>
        <v>47484</v>
      </c>
      <c r="AI286" s="32">
        <f t="shared" si="1573"/>
        <v>0</v>
      </c>
      <c r="AJ286" s="32">
        <f>SUM(AK286:AM286)</f>
        <v>30175</v>
      </c>
      <c r="AK286" s="32">
        <v>14629</v>
      </c>
      <c r="AL286" s="61">
        <v>15546</v>
      </c>
      <c r="AM286" s="61">
        <v>0</v>
      </c>
      <c r="AN286" s="32">
        <f>SUM(AO286:AQ286)</f>
        <v>28586</v>
      </c>
      <c r="AO286" s="32">
        <v>14375</v>
      </c>
      <c r="AP286" s="61">
        <v>14211</v>
      </c>
      <c r="AQ286" s="61">
        <v>0</v>
      </c>
      <c r="AR286" s="32">
        <f>SUM(AS286:AU286)</f>
        <v>24049</v>
      </c>
      <c r="AS286" s="32">
        <v>11835</v>
      </c>
      <c r="AT286" s="61">
        <v>12214</v>
      </c>
      <c r="AU286" s="61">
        <v>0</v>
      </c>
      <c r="AV286" s="32">
        <f>SUM(AW286:AY286)</f>
        <v>82810</v>
      </c>
      <c r="AW286" s="32">
        <f t="shared" si="1574"/>
        <v>40839</v>
      </c>
      <c r="AX286" s="32">
        <f t="shared" si="1574"/>
        <v>41971</v>
      </c>
      <c r="AY286" s="32">
        <f t="shared" si="1574"/>
        <v>0</v>
      </c>
      <c r="AZ286" s="32">
        <f>SUM(BA286:BC286)</f>
        <v>27745</v>
      </c>
      <c r="BA286" s="32">
        <v>13865</v>
      </c>
      <c r="BB286" s="61">
        <v>13880</v>
      </c>
      <c r="BC286" s="61">
        <v>0</v>
      </c>
      <c r="BD286" s="32">
        <f>SUM(BE286:BG286)</f>
        <v>26765</v>
      </c>
      <c r="BE286" s="32">
        <v>12796</v>
      </c>
      <c r="BF286" s="61">
        <v>13547</v>
      </c>
      <c r="BG286" s="61">
        <v>422</v>
      </c>
      <c r="BH286" s="32">
        <f>SUM(BI286:BK286)</f>
        <v>32391</v>
      </c>
      <c r="BI286" s="32">
        <v>16299</v>
      </c>
      <c r="BJ286" s="61">
        <v>16092</v>
      </c>
      <c r="BK286" s="61">
        <v>0</v>
      </c>
      <c r="BL286" s="32">
        <f>SUM(BM286:BO286)</f>
        <v>86901</v>
      </c>
      <c r="BM286" s="32">
        <f t="shared" si="1575"/>
        <v>42960</v>
      </c>
      <c r="BN286" s="32">
        <f t="shared" si="1575"/>
        <v>43519</v>
      </c>
      <c r="BO286" s="32">
        <f t="shared" si="1575"/>
        <v>422</v>
      </c>
      <c r="BP286" s="32">
        <f>SUM(BQ286:BS286)</f>
        <v>343874</v>
      </c>
      <c r="BQ286" s="32">
        <f t="shared" si="1576"/>
        <v>169793</v>
      </c>
      <c r="BR286" s="32">
        <f t="shared" si="1576"/>
        <v>173659</v>
      </c>
      <c r="BS286" s="32">
        <f t="shared" si="1576"/>
        <v>422</v>
      </c>
    </row>
    <row r="287" spans="1:71" s="3" customFormat="1" ht="15" customHeight="1" x14ac:dyDescent="0.25">
      <c r="A287" s="36"/>
      <c r="B287" s="34"/>
      <c r="C287" s="35" t="s">
        <v>26</v>
      </c>
      <c r="D287" s="32">
        <f>SUM(E287:G287)</f>
        <v>21512</v>
      </c>
      <c r="E287" s="32">
        <v>11808</v>
      </c>
      <c r="F287" s="61">
        <v>9704</v>
      </c>
      <c r="G287" s="61">
        <v>0</v>
      </c>
      <c r="H287" s="32">
        <f>SUM(I287:K287)</f>
        <v>19972</v>
      </c>
      <c r="I287" s="32">
        <v>11195</v>
      </c>
      <c r="J287" s="61">
        <v>8777</v>
      </c>
      <c r="K287" s="61">
        <v>0</v>
      </c>
      <c r="L287" s="32">
        <f>SUM(M287:O287)</f>
        <v>24635</v>
      </c>
      <c r="M287" s="32">
        <v>14167</v>
      </c>
      <c r="N287" s="61">
        <v>10468</v>
      </c>
      <c r="O287" s="61">
        <v>0</v>
      </c>
      <c r="P287" s="32">
        <f>SUM(Q287:S287)</f>
        <v>66119</v>
      </c>
      <c r="Q287" s="32">
        <f t="shared" si="1572"/>
        <v>37170</v>
      </c>
      <c r="R287" s="32">
        <f t="shared" si="1572"/>
        <v>28949</v>
      </c>
      <c r="S287" s="32">
        <f t="shared" si="1572"/>
        <v>0</v>
      </c>
      <c r="T287" s="32">
        <f>SUM(U287:W287)</f>
        <v>26938</v>
      </c>
      <c r="U287" s="32">
        <v>15302</v>
      </c>
      <c r="V287" s="61">
        <v>11636</v>
      </c>
      <c r="W287" s="61">
        <v>0</v>
      </c>
      <c r="X287" s="32">
        <f>SUM(Y287:AA287)</f>
        <v>28195</v>
      </c>
      <c r="Y287" s="32">
        <v>16528</v>
      </c>
      <c r="Z287" s="61">
        <v>11667</v>
      </c>
      <c r="AA287" s="61">
        <v>0</v>
      </c>
      <c r="AB287" s="32">
        <f>SUM(AC287:AE287)</f>
        <v>26170</v>
      </c>
      <c r="AC287" s="32">
        <v>15319</v>
      </c>
      <c r="AD287" s="61">
        <v>10851</v>
      </c>
      <c r="AE287" s="61">
        <v>0</v>
      </c>
      <c r="AF287" s="32">
        <f>SUM(AG287:AI287)</f>
        <v>81303</v>
      </c>
      <c r="AG287" s="32">
        <f t="shared" si="1573"/>
        <v>47149</v>
      </c>
      <c r="AH287" s="32">
        <f t="shared" si="1573"/>
        <v>34154</v>
      </c>
      <c r="AI287" s="32">
        <f t="shared" si="1573"/>
        <v>0</v>
      </c>
      <c r="AJ287" s="32">
        <f>SUM(AK287:AM287)</f>
        <v>27613</v>
      </c>
      <c r="AK287" s="32">
        <v>15898</v>
      </c>
      <c r="AL287" s="61">
        <v>11715</v>
      </c>
      <c r="AM287" s="61">
        <v>0</v>
      </c>
      <c r="AN287" s="32">
        <f>SUM(AO287:AQ287)</f>
        <v>28574</v>
      </c>
      <c r="AO287" s="32">
        <v>16154</v>
      </c>
      <c r="AP287" s="61">
        <v>12420</v>
      </c>
      <c r="AQ287" s="61">
        <v>0</v>
      </c>
      <c r="AR287" s="32">
        <f>SUM(AS287:AU287)</f>
        <v>25554</v>
      </c>
      <c r="AS287" s="32">
        <v>14353</v>
      </c>
      <c r="AT287" s="61">
        <v>11201</v>
      </c>
      <c r="AU287" s="61">
        <v>0</v>
      </c>
      <c r="AV287" s="32">
        <f>SUM(AW287:AY287)</f>
        <v>81741</v>
      </c>
      <c r="AW287" s="32">
        <f t="shared" si="1574"/>
        <v>46405</v>
      </c>
      <c r="AX287" s="32">
        <f t="shared" si="1574"/>
        <v>35336</v>
      </c>
      <c r="AY287" s="32">
        <f t="shared" si="1574"/>
        <v>0</v>
      </c>
      <c r="AZ287" s="32">
        <f>SUM(BA287:BC287)</f>
        <v>25921</v>
      </c>
      <c r="BA287" s="32">
        <v>14839</v>
      </c>
      <c r="BB287" s="61">
        <v>11082</v>
      </c>
      <c r="BC287" s="61">
        <v>0</v>
      </c>
      <c r="BD287" s="32">
        <f>SUM(BE287:BG287)</f>
        <v>24888</v>
      </c>
      <c r="BE287" s="32">
        <v>14614</v>
      </c>
      <c r="BF287" s="61">
        <v>10274</v>
      </c>
      <c r="BG287" s="61">
        <v>0</v>
      </c>
      <c r="BH287" s="32">
        <f>SUM(BI287:BK287)</f>
        <v>30910</v>
      </c>
      <c r="BI287" s="32">
        <v>18407</v>
      </c>
      <c r="BJ287" s="61">
        <v>12503</v>
      </c>
      <c r="BK287" s="61">
        <v>0</v>
      </c>
      <c r="BL287" s="32">
        <f>SUM(BM287:BO287)</f>
        <v>81719</v>
      </c>
      <c r="BM287" s="32">
        <f t="shared" si="1575"/>
        <v>47860</v>
      </c>
      <c r="BN287" s="32">
        <f t="shared" si="1575"/>
        <v>33859</v>
      </c>
      <c r="BO287" s="32">
        <f t="shared" si="1575"/>
        <v>0</v>
      </c>
      <c r="BP287" s="32">
        <f>SUM(BQ287:BS287)</f>
        <v>310882</v>
      </c>
      <c r="BQ287" s="32">
        <f t="shared" si="1576"/>
        <v>178584</v>
      </c>
      <c r="BR287" s="32">
        <f t="shared" si="1576"/>
        <v>132298</v>
      </c>
      <c r="BS287" s="32">
        <f t="shared" si="1576"/>
        <v>0</v>
      </c>
    </row>
    <row r="288" spans="1:71" s="3" customFormat="1" ht="15" customHeight="1" x14ac:dyDescent="0.25">
      <c r="A288" s="36"/>
      <c r="B288" s="34"/>
      <c r="C288" s="38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1:71" s="3" customFormat="1" ht="15" customHeight="1" x14ac:dyDescent="0.25">
      <c r="A289" s="33"/>
      <c r="B289" s="34" t="s">
        <v>239</v>
      </c>
      <c r="C289" s="35"/>
      <c r="D289" s="32">
        <f t="shared" ref="D289:D310" si="1577">SUM(E289:G289)</f>
        <v>427577</v>
      </c>
      <c r="E289" s="32">
        <f>E290+E294+E301+E305+E306+E310+E314+E315+E298</f>
        <v>205001</v>
      </c>
      <c r="F289" s="32">
        <f>F290+F294+F301+F305+F306+F310+F314+F315+F298</f>
        <v>222576</v>
      </c>
      <c r="G289" s="32">
        <f>G290+G294+G301+G305+G306+G310+G314+G315+G298</f>
        <v>0</v>
      </c>
      <c r="H289" s="32">
        <f t="shared" ref="H289:H310" si="1578">SUM(I289:K289)</f>
        <v>335944</v>
      </c>
      <c r="I289" s="32">
        <f>I290+I294+I301+I305+I306+I310+I314+I315+I298</f>
        <v>168298</v>
      </c>
      <c r="J289" s="32">
        <f>J290+J294+J301+J305+J306+J310+J314+J315+J298</f>
        <v>167084</v>
      </c>
      <c r="K289" s="32">
        <f>K290+K294+K301+K305+K306+K310+K314+K315+K298</f>
        <v>562</v>
      </c>
      <c r="L289" s="32">
        <f t="shared" ref="L289:L310" si="1579">SUM(M289:O289)</f>
        <v>358596</v>
      </c>
      <c r="M289" s="32">
        <f>M290+M294+M301+M305+M306+M310+M314+M315+M298</f>
        <v>179735</v>
      </c>
      <c r="N289" s="32">
        <f>N290+N294+N301+N305+N306+N310+N314+N315+N298</f>
        <v>178861</v>
      </c>
      <c r="O289" s="32">
        <f>O290+O294+O301+O305+O306+O310+O314+O315+O298</f>
        <v>0</v>
      </c>
      <c r="P289" s="32">
        <f t="shared" ref="P289" si="1580">SUM(Q289:S289)</f>
        <v>1122117</v>
      </c>
      <c r="Q289" s="32">
        <f>Q290+Q294+Q301+Q305+Q306+Q310+Q314+Q315+Q298</f>
        <v>553034</v>
      </c>
      <c r="R289" s="32">
        <f>R290+R294+R301+R305+R306+R310+R314+R315+R298</f>
        <v>568521</v>
      </c>
      <c r="S289" s="32">
        <f>S290+S294+S301+S305+S306+S310+S314+S315+S298</f>
        <v>562</v>
      </c>
      <c r="T289" s="32">
        <f t="shared" ref="T289:T310" si="1581">SUM(U289:W289)</f>
        <v>461177</v>
      </c>
      <c r="U289" s="32">
        <f>U290+U294+U301+U305+U306+U310+U314+U315+U298</f>
        <v>243393</v>
      </c>
      <c r="V289" s="32">
        <f>V290+V294+V301+V305+V306+V310+V314+V315+V298</f>
        <v>217784</v>
      </c>
      <c r="W289" s="32">
        <f>W290+W294+W301+W305+W306+W310+W314+W315+W298</f>
        <v>0</v>
      </c>
      <c r="X289" s="32">
        <f t="shared" ref="X289:X310" si="1582">SUM(Y289:AA289)</f>
        <v>529576</v>
      </c>
      <c r="Y289" s="32">
        <f>Y290+Y294+Y301+Y305+Y306+Y310+Y314+Y315+Y298</f>
        <v>256734</v>
      </c>
      <c r="Z289" s="32">
        <f>Z290+Z294+Z301+Z305+Z306+Z310+Z314+Z315+Z298</f>
        <v>272842</v>
      </c>
      <c r="AA289" s="32">
        <f>AA290+AA294+AA301+AA305+AA306+AA310+AA314+AA315+AA298</f>
        <v>0</v>
      </c>
      <c r="AB289" s="32">
        <f t="shared" ref="AB289:AB310" si="1583">SUM(AC289:AE289)</f>
        <v>479291</v>
      </c>
      <c r="AC289" s="32">
        <f>AC290+AC294+AC301+AC305+AC306+AC310+AC314+AC315+AC298</f>
        <v>240086</v>
      </c>
      <c r="AD289" s="32">
        <f>AD290+AD294+AD301+AD305+AD306+AD310+AD314+AD315+AD298</f>
        <v>239205</v>
      </c>
      <c r="AE289" s="32">
        <f>AE290+AE294+AE301+AE305+AE306+AE310+AE314+AE315+AE298</f>
        <v>0</v>
      </c>
      <c r="AF289" s="32">
        <f t="shared" ref="AF289" si="1584">SUM(AG289:AI289)</f>
        <v>1470044</v>
      </c>
      <c r="AG289" s="32">
        <f>AG290+AG294+AG301+AG305+AG306+AG310+AG314+AG315+AG298</f>
        <v>740213</v>
      </c>
      <c r="AH289" s="32">
        <f>AH290+AH294+AH301+AH305+AH306+AH310+AH314+AH315+AH298</f>
        <v>729831</v>
      </c>
      <c r="AI289" s="32">
        <f>AI290+AI294+AI301+AI305+AI306+AI310+AI314+AI315+AI298</f>
        <v>0</v>
      </c>
      <c r="AJ289" s="32">
        <f t="shared" ref="AJ289:AJ310" si="1585">SUM(AK289:AM289)</f>
        <v>557010</v>
      </c>
      <c r="AK289" s="32">
        <f>AK290+AK294+AK301+AK305+AK306+AK310+AK314+AK315+AK298</f>
        <v>278521</v>
      </c>
      <c r="AL289" s="32">
        <f>AL290+AL294+AL301+AL305+AL306+AL310+AL314+AL315+AL298</f>
        <v>278389</v>
      </c>
      <c r="AM289" s="32">
        <f>AM290+AM294+AM301+AM305+AM306+AM310+AM314+AM315+AM298</f>
        <v>100</v>
      </c>
      <c r="AN289" s="32">
        <f t="shared" ref="AN289:AN310" si="1586">SUM(AO289:AQ289)</f>
        <v>516401</v>
      </c>
      <c r="AO289" s="32">
        <f>AO290+AO294+AO301+AO305+AO306+AO310+AO314+AO315+AO298</f>
        <v>256020</v>
      </c>
      <c r="AP289" s="32">
        <f>AP290+AP294+AP301+AP305+AP306+AP310+AP314+AP315+AP298</f>
        <v>260381</v>
      </c>
      <c r="AQ289" s="32">
        <f>AQ290+AQ294+AQ301+AQ305+AQ306+AQ310+AQ314+AQ315+AQ298</f>
        <v>0</v>
      </c>
      <c r="AR289" s="32">
        <f t="shared" ref="AR289:AR310" si="1587">SUM(AS289:AU289)</f>
        <v>352343</v>
      </c>
      <c r="AS289" s="32">
        <f>AS290+AS294+AS301+AS305+AS306+AS310+AS314+AS315+AS298</f>
        <v>180338</v>
      </c>
      <c r="AT289" s="32">
        <f>AT290+AT294+AT301+AT305+AT306+AT310+AT314+AT315+AT298</f>
        <v>172005</v>
      </c>
      <c r="AU289" s="32">
        <f>AU290+AU294+AU301+AU305+AU306+AU310+AU314+AU315+AU298</f>
        <v>0</v>
      </c>
      <c r="AV289" s="32">
        <f t="shared" ref="AV289" si="1588">SUM(AW289:AY289)</f>
        <v>1425754</v>
      </c>
      <c r="AW289" s="32">
        <f>AW290+AW294+AW301+AW305+AW306+AW310+AW314+AW315+AW298</f>
        <v>714879</v>
      </c>
      <c r="AX289" s="32">
        <f>AX290+AX294+AX301+AX305+AX306+AX310+AX314+AX315+AX298</f>
        <v>710775</v>
      </c>
      <c r="AY289" s="32">
        <f>AY290+AY294+AY301+AY305+AY306+AY310+AY314+AY315+AY298</f>
        <v>100</v>
      </c>
      <c r="AZ289" s="32">
        <f t="shared" ref="AZ289:AZ310" si="1589">SUM(BA289:BC289)</f>
        <v>387765</v>
      </c>
      <c r="BA289" s="32">
        <f>BA290+BA294+BA301+BA305+BA306+BA310+BA314+BA315+BA298</f>
        <v>207706</v>
      </c>
      <c r="BB289" s="32">
        <f>BB290+BB294+BB301+BB305+BB306+BB310+BB314+BB315+BB298</f>
        <v>180059</v>
      </c>
      <c r="BC289" s="32">
        <f>BC290+BC294+BC301+BC305+BC306+BC310+BC314+BC315+BC298</f>
        <v>0</v>
      </c>
      <c r="BD289" s="32">
        <f t="shared" ref="BD289:BD310" si="1590">SUM(BE289:BG289)</f>
        <v>418608</v>
      </c>
      <c r="BE289" s="32">
        <f>BE290+BE294+BE301+BE305+BE306+BE310+BE314+BE315+BE298</f>
        <v>196388</v>
      </c>
      <c r="BF289" s="32">
        <f>BF290+BF294+BF301+BF305+BF306+BF310+BF314+BF315+BF298</f>
        <v>222058</v>
      </c>
      <c r="BG289" s="32">
        <f>BG290+BG294+BG301+BG305+BG306+BG310+BG314+BG315+BG298</f>
        <v>162</v>
      </c>
      <c r="BH289" s="32">
        <f t="shared" ref="BH289:BH310" si="1591">SUM(BI289:BK289)</f>
        <v>522397</v>
      </c>
      <c r="BI289" s="32">
        <f>BI290+BI294+BI301+BI305+BI306+BI310+BI314+BI315+BI298</f>
        <v>275477</v>
      </c>
      <c r="BJ289" s="32">
        <f>BJ290+BJ294+BJ301+BJ305+BJ306+BJ310+BJ314+BJ315+BJ298</f>
        <v>246920</v>
      </c>
      <c r="BK289" s="32">
        <f>BK290+BK294+BK301+BK305+BK306+BK310+BK314+BK315+BK298</f>
        <v>0</v>
      </c>
      <c r="BL289" s="32">
        <f t="shared" ref="BL289" si="1592">SUM(BM289:BO289)</f>
        <v>1328770</v>
      </c>
      <c r="BM289" s="32">
        <f>BM290+BM294+BM301+BM305+BM306+BM310+BM314+BM315+BM298</f>
        <v>679571</v>
      </c>
      <c r="BN289" s="32">
        <f>BN290+BN294+BN301+BN305+BN306+BN310+BN314+BN315+BN298</f>
        <v>649037</v>
      </c>
      <c r="BO289" s="32">
        <f>BO290+BO294+BO301+BO305+BO306+BO310+BO314+BO315+BO298</f>
        <v>162</v>
      </c>
      <c r="BP289" s="32">
        <f t="shared" ref="BP289" si="1593">SUM(BQ289:BS289)</f>
        <v>5346685</v>
      </c>
      <c r="BQ289" s="32">
        <f>BQ290+BQ294+BQ301+BQ305+BQ306+BQ310+BQ314+BQ315+BQ298</f>
        <v>2687697</v>
      </c>
      <c r="BR289" s="32">
        <f>BR290+BR294+BR301+BR305+BR306+BR310+BR314+BR315+BR298</f>
        <v>2658164</v>
      </c>
      <c r="BS289" s="32">
        <f>BS290+BS294+BS301+BS305+BS306+BS310+BS314+BS315+BS298</f>
        <v>824</v>
      </c>
    </row>
    <row r="290" spans="1:71" s="3" customFormat="1" ht="15" customHeight="1" x14ac:dyDescent="0.25">
      <c r="A290" s="36"/>
      <c r="B290" s="34"/>
      <c r="C290" s="35" t="s">
        <v>240</v>
      </c>
      <c r="D290" s="32">
        <f t="shared" si="1577"/>
        <v>180826</v>
      </c>
      <c r="E290" s="32">
        <f>SUM(E291:E293)</f>
        <v>88363</v>
      </c>
      <c r="F290" s="32">
        <f>SUM(F291:F293)</f>
        <v>92463</v>
      </c>
      <c r="G290" s="32">
        <f>SUM(G291:G293)</f>
        <v>0</v>
      </c>
      <c r="H290" s="32">
        <f t="shared" si="1578"/>
        <v>155251</v>
      </c>
      <c r="I290" s="32">
        <f t="shared" ref="I290:K290" si="1594">SUM(I291:I293)</f>
        <v>78954</v>
      </c>
      <c r="J290" s="32">
        <f t="shared" si="1594"/>
        <v>75735</v>
      </c>
      <c r="K290" s="32">
        <f t="shared" si="1594"/>
        <v>562</v>
      </c>
      <c r="L290" s="32">
        <f t="shared" si="1579"/>
        <v>168621</v>
      </c>
      <c r="M290" s="32">
        <f t="shared" ref="M290:O290" si="1595">SUM(M291:M293)</f>
        <v>83995</v>
      </c>
      <c r="N290" s="32">
        <f t="shared" si="1595"/>
        <v>84626</v>
      </c>
      <c r="O290" s="32">
        <f t="shared" si="1595"/>
        <v>0</v>
      </c>
      <c r="P290" s="32">
        <f t="shared" ref="P290:P294" si="1596">SUM(Q290:S290)</f>
        <v>504698</v>
      </c>
      <c r="Q290" s="32">
        <f>SUM(Q291:Q293)</f>
        <v>251312</v>
      </c>
      <c r="R290" s="32">
        <f>SUM(R291:R293)</f>
        <v>252824</v>
      </c>
      <c r="S290" s="32">
        <f>SUM(S291:S293)</f>
        <v>562</v>
      </c>
      <c r="T290" s="32">
        <f t="shared" si="1581"/>
        <v>205084</v>
      </c>
      <c r="U290" s="32">
        <f t="shared" ref="U290:W290" si="1597">SUM(U291:U293)</f>
        <v>106683</v>
      </c>
      <c r="V290" s="32">
        <f t="shared" si="1597"/>
        <v>98401</v>
      </c>
      <c r="W290" s="32">
        <f t="shared" si="1597"/>
        <v>0</v>
      </c>
      <c r="X290" s="32">
        <f t="shared" si="1582"/>
        <v>214613</v>
      </c>
      <c r="Y290" s="32">
        <f t="shared" ref="Y290:AA290" si="1598">SUM(Y291:Y293)</f>
        <v>102672</v>
      </c>
      <c r="Z290" s="32">
        <f t="shared" si="1598"/>
        <v>111941</v>
      </c>
      <c r="AA290" s="32">
        <f t="shared" si="1598"/>
        <v>0</v>
      </c>
      <c r="AB290" s="32">
        <f t="shared" si="1583"/>
        <v>207183</v>
      </c>
      <c r="AC290" s="32">
        <f t="shared" ref="AC290:AE290" si="1599">SUM(AC291:AC293)</f>
        <v>104745</v>
      </c>
      <c r="AD290" s="32">
        <f t="shared" si="1599"/>
        <v>102438</v>
      </c>
      <c r="AE290" s="32">
        <f t="shared" si="1599"/>
        <v>0</v>
      </c>
      <c r="AF290" s="32">
        <f t="shared" ref="AF290:AF294" si="1600">SUM(AG290:AI290)</f>
        <v>626880</v>
      </c>
      <c r="AG290" s="32">
        <f t="shared" ref="AG290:AI290" si="1601">SUM(AG291:AG293)</f>
        <v>314100</v>
      </c>
      <c r="AH290" s="32">
        <f t="shared" si="1601"/>
        <v>312780</v>
      </c>
      <c r="AI290" s="32">
        <f t="shared" si="1601"/>
        <v>0</v>
      </c>
      <c r="AJ290" s="32">
        <f t="shared" si="1585"/>
        <v>230459</v>
      </c>
      <c r="AK290" s="32">
        <f t="shared" ref="AK290:AM290" si="1602">SUM(AK291:AK293)</f>
        <v>115663</v>
      </c>
      <c r="AL290" s="32">
        <f t="shared" si="1602"/>
        <v>114696</v>
      </c>
      <c r="AM290" s="32">
        <f t="shared" si="1602"/>
        <v>100</v>
      </c>
      <c r="AN290" s="32">
        <f t="shared" si="1586"/>
        <v>211843</v>
      </c>
      <c r="AO290" s="32">
        <f t="shared" ref="AO290:AQ290" si="1603">SUM(AO291:AO293)</f>
        <v>103638</v>
      </c>
      <c r="AP290" s="32">
        <f t="shared" si="1603"/>
        <v>108205</v>
      </c>
      <c r="AQ290" s="32">
        <f t="shared" si="1603"/>
        <v>0</v>
      </c>
      <c r="AR290" s="32">
        <f t="shared" si="1587"/>
        <v>150237</v>
      </c>
      <c r="AS290" s="32">
        <f t="shared" ref="AS290:AU290" si="1604">SUM(AS291:AS293)</f>
        <v>75903</v>
      </c>
      <c r="AT290" s="32">
        <f t="shared" si="1604"/>
        <v>74334</v>
      </c>
      <c r="AU290" s="32">
        <f t="shared" si="1604"/>
        <v>0</v>
      </c>
      <c r="AV290" s="32">
        <f t="shared" ref="AV290:AV294" si="1605">SUM(AW290:AY290)</f>
        <v>592539</v>
      </c>
      <c r="AW290" s="32">
        <f t="shared" ref="AW290:AY290" si="1606">SUM(AW291:AW293)</f>
        <v>295204</v>
      </c>
      <c r="AX290" s="32">
        <f t="shared" si="1606"/>
        <v>297235</v>
      </c>
      <c r="AY290" s="32">
        <f t="shared" si="1606"/>
        <v>100</v>
      </c>
      <c r="AZ290" s="32">
        <f t="shared" si="1589"/>
        <v>156566</v>
      </c>
      <c r="BA290" s="32">
        <f t="shared" ref="BA290:BC290" si="1607">SUM(BA291:BA293)</f>
        <v>80113</v>
      </c>
      <c r="BB290" s="32">
        <f t="shared" si="1607"/>
        <v>76453</v>
      </c>
      <c r="BC290" s="32">
        <f t="shared" si="1607"/>
        <v>0</v>
      </c>
      <c r="BD290" s="32">
        <f t="shared" si="1590"/>
        <v>177133</v>
      </c>
      <c r="BE290" s="32">
        <f t="shared" ref="BE290:BG290" si="1608">SUM(BE291:BE293)</f>
        <v>86751</v>
      </c>
      <c r="BF290" s="32">
        <f t="shared" si="1608"/>
        <v>90220</v>
      </c>
      <c r="BG290" s="32">
        <f t="shared" si="1608"/>
        <v>162</v>
      </c>
      <c r="BH290" s="32">
        <f t="shared" si="1591"/>
        <v>195040</v>
      </c>
      <c r="BI290" s="32">
        <f t="shared" ref="BI290:BK290" si="1609">SUM(BI291:BI293)</f>
        <v>100208</v>
      </c>
      <c r="BJ290" s="32">
        <f t="shared" si="1609"/>
        <v>94832</v>
      </c>
      <c r="BK290" s="32">
        <f t="shared" si="1609"/>
        <v>0</v>
      </c>
      <c r="BL290" s="32">
        <f t="shared" ref="BL290:BL294" si="1610">SUM(BM290:BO290)</f>
        <v>528739</v>
      </c>
      <c r="BM290" s="32">
        <f t="shared" ref="BM290:BO290" si="1611">SUM(BM291:BM293)</f>
        <v>267072</v>
      </c>
      <c r="BN290" s="32">
        <f t="shared" si="1611"/>
        <v>261505</v>
      </c>
      <c r="BO290" s="32">
        <f t="shared" si="1611"/>
        <v>162</v>
      </c>
      <c r="BP290" s="32">
        <f t="shared" ref="BP290:BP306" si="1612">SUM(BQ290:BS290)</f>
        <v>2252856</v>
      </c>
      <c r="BQ290" s="32">
        <f>SUM(BQ291:BQ293)</f>
        <v>1127688</v>
      </c>
      <c r="BR290" s="32">
        <f>SUM(BR291:BR293)</f>
        <v>1124344</v>
      </c>
      <c r="BS290" s="32">
        <f>SUM(BS291:BS293)</f>
        <v>824</v>
      </c>
    </row>
    <row r="291" spans="1:71" s="3" customFormat="1" ht="15" customHeight="1" x14ac:dyDescent="0.25">
      <c r="A291" s="36"/>
      <c r="B291" s="34"/>
      <c r="C291" s="38" t="s">
        <v>241</v>
      </c>
      <c r="D291" s="32">
        <f>SUM(E291:G291)</f>
        <v>43369</v>
      </c>
      <c r="E291" s="32">
        <v>21977</v>
      </c>
      <c r="F291" s="61">
        <v>21392</v>
      </c>
      <c r="G291" s="61">
        <v>0</v>
      </c>
      <c r="H291" s="32">
        <f>SUM(I291:K291)</f>
        <v>29278</v>
      </c>
      <c r="I291" s="32">
        <v>15428</v>
      </c>
      <c r="J291" s="61">
        <v>13850</v>
      </c>
      <c r="K291" s="61">
        <v>0</v>
      </c>
      <c r="L291" s="32">
        <f>SUM(M291:O291)</f>
        <v>28079</v>
      </c>
      <c r="M291" s="32">
        <v>14099</v>
      </c>
      <c r="N291" s="61">
        <v>13980</v>
      </c>
      <c r="O291" s="61">
        <v>0</v>
      </c>
      <c r="P291" s="32">
        <f>SUM(Q291:S291)</f>
        <v>100726</v>
      </c>
      <c r="Q291" s="32">
        <f t="shared" ref="Q291:S293" si="1613">+E291+I291+M291</f>
        <v>51504</v>
      </c>
      <c r="R291" s="32">
        <f t="shared" si="1613"/>
        <v>49222</v>
      </c>
      <c r="S291" s="32">
        <f t="shared" si="1613"/>
        <v>0</v>
      </c>
      <c r="T291" s="32">
        <f>SUM(U291:W291)</f>
        <v>41461</v>
      </c>
      <c r="U291" s="32">
        <v>22017</v>
      </c>
      <c r="V291" s="61">
        <v>19444</v>
      </c>
      <c r="W291" s="61">
        <v>0</v>
      </c>
      <c r="X291" s="32">
        <f>SUM(Y291:AA291)</f>
        <v>51694</v>
      </c>
      <c r="Y291" s="32">
        <v>23260</v>
      </c>
      <c r="Z291" s="61">
        <v>28434</v>
      </c>
      <c r="AA291" s="61">
        <v>0</v>
      </c>
      <c r="AB291" s="32">
        <f>SUM(AC291:AE291)</f>
        <v>42758</v>
      </c>
      <c r="AC291" s="32">
        <v>20627</v>
      </c>
      <c r="AD291" s="61">
        <v>22131</v>
      </c>
      <c r="AE291" s="61">
        <v>0</v>
      </c>
      <c r="AF291" s="32">
        <f>SUM(AG291:AI291)</f>
        <v>135913</v>
      </c>
      <c r="AG291" s="32">
        <f t="shared" ref="AG291:AI293" si="1614">+U291+Y291+AC291</f>
        <v>65904</v>
      </c>
      <c r="AH291" s="32">
        <f t="shared" si="1614"/>
        <v>70009</v>
      </c>
      <c r="AI291" s="32">
        <f t="shared" si="1614"/>
        <v>0</v>
      </c>
      <c r="AJ291" s="32">
        <f>SUM(AK291:AM291)</f>
        <v>49754</v>
      </c>
      <c r="AK291" s="32">
        <v>25189</v>
      </c>
      <c r="AL291" s="61">
        <v>24565</v>
      </c>
      <c r="AM291" s="61">
        <v>0</v>
      </c>
      <c r="AN291" s="32">
        <f>SUM(AO291:AQ291)</f>
        <v>40633</v>
      </c>
      <c r="AO291" s="32">
        <v>19871</v>
      </c>
      <c r="AP291" s="61">
        <v>20762</v>
      </c>
      <c r="AQ291" s="61">
        <v>0</v>
      </c>
      <c r="AR291" s="32">
        <f>SUM(AS291:AU291)</f>
        <v>28552</v>
      </c>
      <c r="AS291" s="32">
        <v>14771</v>
      </c>
      <c r="AT291" s="61">
        <v>13781</v>
      </c>
      <c r="AU291" s="61">
        <v>0</v>
      </c>
      <c r="AV291" s="32">
        <f>SUM(AW291:AY291)</f>
        <v>118939</v>
      </c>
      <c r="AW291" s="32">
        <f t="shared" ref="AW291:AY293" si="1615">+AK291+AO291+AS291</f>
        <v>59831</v>
      </c>
      <c r="AX291" s="32">
        <f t="shared" si="1615"/>
        <v>59108</v>
      </c>
      <c r="AY291" s="32">
        <f t="shared" si="1615"/>
        <v>0</v>
      </c>
      <c r="AZ291" s="32">
        <f>SUM(BA291:BC291)</f>
        <v>26184</v>
      </c>
      <c r="BA291" s="32">
        <v>13419</v>
      </c>
      <c r="BB291" s="61">
        <v>12765</v>
      </c>
      <c r="BC291" s="61">
        <v>0</v>
      </c>
      <c r="BD291" s="32">
        <f>SUM(BE291:BG291)</f>
        <v>26738</v>
      </c>
      <c r="BE291" s="32">
        <v>12840</v>
      </c>
      <c r="BF291" s="61">
        <v>13898</v>
      </c>
      <c r="BG291" s="61">
        <v>0</v>
      </c>
      <c r="BH291" s="32">
        <f>SUM(BI291:BK291)</f>
        <v>25074</v>
      </c>
      <c r="BI291" s="32">
        <v>13191</v>
      </c>
      <c r="BJ291" s="61">
        <v>11883</v>
      </c>
      <c r="BK291" s="61">
        <v>0</v>
      </c>
      <c r="BL291" s="32">
        <f>SUM(BM291:BO291)</f>
        <v>77996</v>
      </c>
      <c r="BM291" s="32">
        <f t="shared" ref="BM291:BO293" si="1616">+BA291+BE291+BI291</f>
        <v>39450</v>
      </c>
      <c r="BN291" s="32">
        <f t="shared" si="1616"/>
        <v>38546</v>
      </c>
      <c r="BO291" s="32">
        <f t="shared" si="1616"/>
        <v>0</v>
      </c>
      <c r="BP291" s="32">
        <f>SUM(BQ291:BS291)</f>
        <v>433574</v>
      </c>
      <c r="BQ291" s="32">
        <f t="shared" ref="BQ291:BS293" si="1617">+Q291+AG291+AW291+BM291</f>
        <v>216689</v>
      </c>
      <c r="BR291" s="32">
        <f t="shared" si="1617"/>
        <v>216885</v>
      </c>
      <c r="BS291" s="32">
        <f t="shared" si="1617"/>
        <v>0</v>
      </c>
    </row>
    <row r="292" spans="1:71" s="3" customFormat="1" ht="15" customHeight="1" x14ac:dyDescent="0.25">
      <c r="A292" s="36"/>
      <c r="B292" s="34"/>
      <c r="C292" s="38" t="s">
        <v>240</v>
      </c>
      <c r="D292" s="32">
        <f>SUM(E292:G292)</f>
        <v>137457</v>
      </c>
      <c r="E292" s="32">
        <v>66386</v>
      </c>
      <c r="F292" s="61">
        <v>71071</v>
      </c>
      <c r="G292" s="61">
        <v>0</v>
      </c>
      <c r="H292" s="32">
        <f>SUM(I292:K292)</f>
        <v>125973</v>
      </c>
      <c r="I292" s="32">
        <v>63526</v>
      </c>
      <c r="J292" s="61">
        <v>61885</v>
      </c>
      <c r="K292" s="61">
        <v>562</v>
      </c>
      <c r="L292" s="32">
        <f>SUM(M292:O292)</f>
        <v>140542</v>
      </c>
      <c r="M292" s="32">
        <v>69896</v>
      </c>
      <c r="N292" s="61">
        <v>70646</v>
      </c>
      <c r="O292" s="61">
        <v>0</v>
      </c>
      <c r="P292" s="32">
        <f>SUM(Q292:S292)</f>
        <v>403972</v>
      </c>
      <c r="Q292" s="32">
        <f t="shared" si="1613"/>
        <v>199808</v>
      </c>
      <c r="R292" s="32">
        <f t="shared" si="1613"/>
        <v>203602</v>
      </c>
      <c r="S292" s="32">
        <f t="shared" si="1613"/>
        <v>562</v>
      </c>
      <c r="T292" s="32">
        <f>SUM(U292:W292)</f>
        <v>163623</v>
      </c>
      <c r="U292" s="32">
        <v>84666</v>
      </c>
      <c r="V292" s="61">
        <v>78957</v>
      </c>
      <c r="W292" s="61">
        <v>0</v>
      </c>
      <c r="X292" s="32">
        <f>SUM(Y292:AA292)</f>
        <v>162919</v>
      </c>
      <c r="Y292" s="32">
        <v>79412</v>
      </c>
      <c r="Z292" s="61">
        <v>83507</v>
      </c>
      <c r="AA292" s="61">
        <v>0</v>
      </c>
      <c r="AB292" s="32">
        <f>SUM(AC292:AE292)</f>
        <v>164425</v>
      </c>
      <c r="AC292" s="32">
        <v>84118</v>
      </c>
      <c r="AD292" s="61">
        <v>80307</v>
      </c>
      <c r="AE292" s="61">
        <v>0</v>
      </c>
      <c r="AF292" s="32">
        <f>SUM(AG292:AI292)</f>
        <v>490967</v>
      </c>
      <c r="AG292" s="32">
        <f t="shared" si="1614"/>
        <v>248196</v>
      </c>
      <c r="AH292" s="32">
        <f t="shared" si="1614"/>
        <v>242771</v>
      </c>
      <c r="AI292" s="32">
        <f t="shared" si="1614"/>
        <v>0</v>
      </c>
      <c r="AJ292" s="32">
        <f>SUM(AK292:AM292)</f>
        <v>180605</v>
      </c>
      <c r="AK292" s="32">
        <v>90474</v>
      </c>
      <c r="AL292" s="61">
        <v>90131</v>
      </c>
      <c r="AM292" s="61">
        <v>0</v>
      </c>
      <c r="AN292" s="32">
        <f>SUM(AO292:AQ292)</f>
        <v>171210</v>
      </c>
      <c r="AO292" s="32">
        <v>83767</v>
      </c>
      <c r="AP292" s="61">
        <v>87443</v>
      </c>
      <c r="AQ292" s="61">
        <v>0</v>
      </c>
      <c r="AR292" s="32">
        <f>SUM(AS292:AU292)</f>
        <v>121685</v>
      </c>
      <c r="AS292" s="32">
        <v>61132</v>
      </c>
      <c r="AT292" s="61">
        <v>60553</v>
      </c>
      <c r="AU292" s="61">
        <v>0</v>
      </c>
      <c r="AV292" s="32">
        <f>SUM(AW292:AY292)</f>
        <v>473500</v>
      </c>
      <c r="AW292" s="32">
        <f t="shared" si="1615"/>
        <v>235373</v>
      </c>
      <c r="AX292" s="32">
        <f t="shared" si="1615"/>
        <v>238127</v>
      </c>
      <c r="AY292" s="32">
        <f t="shared" si="1615"/>
        <v>0</v>
      </c>
      <c r="AZ292" s="32">
        <f>SUM(BA292:BC292)</f>
        <v>130382</v>
      </c>
      <c r="BA292" s="32">
        <v>66694</v>
      </c>
      <c r="BB292" s="61">
        <v>63688</v>
      </c>
      <c r="BC292" s="61">
        <v>0</v>
      </c>
      <c r="BD292" s="32">
        <f>SUM(BE292:BG292)</f>
        <v>150395</v>
      </c>
      <c r="BE292" s="32">
        <v>73911</v>
      </c>
      <c r="BF292" s="61">
        <v>76322</v>
      </c>
      <c r="BG292" s="61">
        <v>162</v>
      </c>
      <c r="BH292" s="32">
        <f>SUM(BI292:BK292)</f>
        <v>169966</v>
      </c>
      <c r="BI292" s="32">
        <v>87017</v>
      </c>
      <c r="BJ292" s="61">
        <v>82949</v>
      </c>
      <c r="BK292" s="61">
        <v>0</v>
      </c>
      <c r="BL292" s="32">
        <f>SUM(BM292:BO292)</f>
        <v>450743</v>
      </c>
      <c r="BM292" s="32">
        <f t="shared" si="1616"/>
        <v>227622</v>
      </c>
      <c r="BN292" s="32">
        <f t="shared" si="1616"/>
        <v>222959</v>
      </c>
      <c r="BO292" s="32">
        <f t="shared" si="1616"/>
        <v>162</v>
      </c>
      <c r="BP292" s="32">
        <f>SUM(BQ292:BS292)</f>
        <v>1819182</v>
      </c>
      <c r="BQ292" s="32">
        <f t="shared" si="1617"/>
        <v>910999</v>
      </c>
      <c r="BR292" s="32">
        <f t="shared" si="1617"/>
        <v>907459</v>
      </c>
      <c r="BS292" s="32">
        <f t="shared" si="1617"/>
        <v>724</v>
      </c>
    </row>
    <row r="293" spans="1:71" s="3" customFormat="1" ht="15" customHeight="1" x14ac:dyDescent="0.25">
      <c r="A293" s="36"/>
      <c r="B293" s="34"/>
      <c r="C293" s="38" t="s">
        <v>242</v>
      </c>
      <c r="D293" s="32">
        <f>SUM(E293:G293)</f>
        <v>0</v>
      </c>
      <c r="E293" s="32">
        <v>0</v>
      </c>
      <c r="F293" s="61">
        <v>0</v>
      </c>
      <c r="G293" s="61">
        <v>0</v>
      </c>
      <c r="H293" s="32">
        <f>SUM(I293:K293)</f>
        <v>0</v>
      </c>
      <c r="I293" s="32">
        <v>0</v>
      </c>
      <c r="J293" s="61">
        <v>0</v>
      </c>
      <c r="K293" s="61">
        <v>0</v>
      </c>
      <c r="L293" s="32">
        <f>SUM(M293:O293)</f>
        <v>0</v>
      </c>
      <c r="M293" s="32">
        <v>0</v>
      </c>
      <c r="N293" s="61">
        <v>0</v>
      </c>
      <c r="O293" s="61">
        <v>0</v>
      </c>
      <c r="P293" s="32">
        <f>SUM(Q293:S293)</f>
        <v>0</v>
      </c>
      <c r="Q293" s="32">
        <f t="shared" si="1613"/>
        <v>0</v>
      </c>
      <c r="R293" s="32">
        <f t="shared" si="1613"/>
        <v>0</v>
      </c>
      <c r="S293" s="32">
        <f t="shared" si="1613"/>
        <v>0</v>
      </c>
      <c r="T293" s="32">
        <f>SUM(U293:W293)</f>
        <v>0</v>
      </c>
      <c r="U293" s="32">
        <v>0</v>
      </c>
      <c r="V293" s="61">
        <v>0</v>
      </c>
      <c r="W293" s="61">
        <v>0</v>
      </c>
      <c r="X293" s="32">
        <f>SUM(Y293:AA293)</f>
        <v>0</v>
      </c>
      <c r="Y293" s="32">
        <v>0</v>
      </c>
      <c r="Z293" s="61">
        <v>0</v>
      </c>
      <c r="AA293" s="61">
        <v>0</v>
      </c>
      <c r="AB293" s="32">
        <f>SUM(AC293:AE293)</f>
        <v>0</v>
      </c>
      <c r="AC293" s="32">
        <v>0</v>
      </c>
      <c r="AD293" s="61">
        <v>0</v>
      </c>
      <c r="AE293" s="61">
        <v>0</v>
      </c>
      <c r="AF293" s="32">
        <f>SUM(AG293:AI293)</f>
        <v>0</v>
      </c>
      <c r="AG293" s="32">
        <f t="shared" si="1614"/>
        <v>0</v>
      </c>
      <c r="AH293" s="32">
        <f t="shared" si="1614"/>
        <v>0</v>
      </c>
      <c r="AI293" s="32">
        <f t="shared" si="1614"/>
        <v>0</v>
      </c>
      <c r="AJ293" s="32">
        <f>SUM(AK293:AM293)</f>
        <v>100</v>
      </c>
      <c r="AK293" s="32">
        <v>0</v>
      </c>
      <c r="AL293" s="61">
        <v>0</v>
      </c>
      <c r="AM293" s="61">
        <v>100</v>
      </c>
      <c r="AN293" s="32">
        <f>SUM(AO293:AQ293)</f>
        <v>0</v>
      </c>
      <c r="AO293" s="32">
        <v>0</v>
      </c>
      <c r="AP293" s="61">
        <v>0</v>
      </c>
      <c r="AQ293" s="61">
        <v>0</v>
      </c>
      <c r="AR293" s="32">
        <f>SUM(AS293:AU293)</f>
        <v>0</v>
      </c>
      <c r="AS293" s="32">
        <v>0</v>
      </c>
      <c r="AT293" s="61">
        <v>0</v>
      </c>
      <c r="AU293" s="61">
        <v>0</v>
      </c>
      <c r="AV293" s="32">
        <f>SUM(AW293:AY293)</f>
        <v>100</v>
      </c>
      <c r="AW293" s="32">
        <f t="shared" si="1615"/>
        <v>0</v>
      </c>
      <c r="AX293" s="32">
        <f t="shared" si="1615"/>
        <v>0</v>
      </c>
      <c r="AY293" s="32">
        <f t="shared" si="1615"/>
        <v>100</v>
      </c>
      <c r="AZ293" s="32">
        <f>SUM(BA293:BC293)</f>
        <v>0</v>
      </c>
      <c r="BA293" s="32">
        <v>0</v>
      </c>
      <c r="BB293" s="61">
        <v>0</v>
      </c>
      <c r="BC293" s="61">
        <v>0</v>
      </c>
      <c r="BD293" s="32">
        <f>SUM(BE293:BG293)</f>
        <v>0</v>
      </c>
      <c r="BE293" s="32">
        <v>0</v>
      </c>
      <c r="BF293" s="61">
        <v>0</v>
      </c>
      <c r="BG293" s="61">
        <v>0</v>
      </c>
      <c r="BH293" s="32">
        <f>SUM(BI293:BK293)</f>
        <v>0</v>
      </c>
      <c r="BI293" s="32">
        <v>0</v>
      </c>
      <c r="BJ293" s="61">
        <v>0</v>
      </c>
      <c r="BK293" s="61">
        <v>0</v>
      </c>
      <c r="BL293" s="32">
        <f>SUM(BM293:BO293)</f>
        <v>0</v>
      </c>
      <c r="BM293" s="32">
        <f t="shared" si="1616"/>
        <v>0</v>
      </c>
      <c r="BN293" s="32">
        <f t="shared" si="1616"/>
        <v>0</v>
      </c>
      <c r="BO293" s="32">
        <f t="shared" si="1616"/>
        <v>0</v>
      </c>
      <c r="BP293" s="32">
        <f>SUM(BQ293:BS293)</f>
        <v>100</v>
      </c>
      <c r="BQ293" s="32">
        <f t="shared" si="1617"/>
        <v>0</v>
      </c>
      <c r="BR293" s="32">
        <f t="shared" si="1617"/>
        <v>0</v>
      </c>
      <c r="BS293" s="32">
        <f t="shared" si="1617"/>
        <v>100</v>
      </c>
    </row>
    <row r="294" spans="1:71" s="3" customFormat="1" ht="15" customHeight="1" x14ac:dyDescent="0.25">
      <c r="A294" s="36"/>
      <c r="B294" s="34"/>
      <c r="C294" s="35" t="s">
        <v>243</v>
      </c>
      <c r="D294" s="32">
        <f t="shared" si="1577"/>
        <v>30866</v>
      </c>
      <c r="E294" s="32">
        <f>SUM(E295:E297)</f>
        <v>15419</v>
      </c>
      <c r="F294" s="32">
        <f>SUM(F295:F297)</f>
        <v>15447</v>
      </c>
      <c r="G294" s="32">
        <f>SUM(G295:G297)</f>
        <v>0</v>
      </c>
      <c r="H294" s="32">
        <f t="shared" si="1578"/>
        <v>19594</v>
      </c>
      <c r="I294" s="32">
        <f>SUM(I295:I297)</f>
        <v>9686</v>
      </c>
      <c r="J294" s="32">
        <f>SUM(J295:J297)</f>
        <v>9908</v>
      </c>
      <c r="K294" s="32">
        <f>SUM(K295:K297)</f>
        <v>0</v>
      </c>
      <c r="L294" s="32">
        <f t="shared" si="1579"/>
        <v>21704</v>
      </c>
      <c r="M294" s="32">
        <f>SUM(M295:M297)</f>
        <v>10794</v>
      </c>
      <c r="N294" s="32">
        <f>SUM(N295:N297)</f>
        <v>10910</v>
      </c>
      <c r="O294" s="32">
        <f>SUM(O295:O297)</f>
        <v>0</v>
      </c>
      <c r="P294" s="32">
        <f t="shared" si="1596"/>
        <v>72164</v>
      </c>
      <c r="Q294" s="41">
        <f>SUM(Q295:Q297)</f>
        <v>35899</v>
      </c>
      <c r="R294" s="32">
        <f>SUM(R295:R297)</f>
        <v>36265</v>
      </c>
      <c r="S294" s="32">
        <f>SUM(S295:S297)</f>
        <v>0</v>
      </c>
      <c r="T294" s="32">
        <f t="shared" si="1581"/>
        <v>31795</v>
      </c>
      <c r="U294" s="32">
        <f>SUM(U295:U297)</f>
        <v>17499</v>
      </c>
      <c r="V294" s="32">
        <f>SUM(V295:V297)</f>
        <v>14296</v>
      </c>
      <c r="W294" s="32">
        <f>SUM(W295:W297)</f>
        <v>0</v>
      </c>
      <c r="X294" s="32">
        <f t="shared" si="1582"/>
        <v>45580</v>
      </c>
      <c r="Y294" s="32">
        <f>SUM(Y295:Y297)</f>
        <v>21398</v>
      </c>
      <c r="Z294" s="32">
        <f>SUM(Z295:Z297)</f>
        <v>24182</v>
      </c>
      <c r="AA294" s="32">
        <f>SUM(AA295:AA297)</f>
        <v>0</v>
      </c>
      <c r="AB294" s="32">
        <f t="shared" si="1583"/>
        <v>35673</v>
      </c>
      <c r="AC294" s="32">
        <f>SUM(AC295:AC297)</f>
        <v>17114</v>
      </c>
      <c r="AD294" s="32">
        <f>SUM(AD295:AD297)</f>
        <v>18559</v>
      </c>
      <c r="AE294" s="32">
        <f>SUM(AE295:AE297)</f>
        <v>0</v>
      </c>
      <c r="AF294" s="32">
        <f t="shared" si="1600"/>
        <v>113048</v>
      </c>
      <c r="AG294" s="41">
        <f>SUM(AG295:AG297)</f>
        <v>56011</v>
      </c>
      <c r="AH294" s="32">
        <f>SUM(AH295:AH297)</f>
        <v>57037</v>
      </c>
      <c r="AI294" s="32">
        <f>SUM(AI295:AI297)</f>
        <v>0</v>
      </c>
      <c r="AJ294" s="32">
        <f t="shared" si="1585"/>
        <v>47937</v>
      </c>
      <c r="AK294" s="32">
        <f>SUM(AK295:AK297)</f>
        <v>23445</v>
      </c>
      <c r="AL294" s="32">
        <f>SUM(AL295:AL297)</f>
        <v>24492</v>
      </c>
      <c r="AM294" s="32">
        <f>SUM(AM295:AM297)</f>
        <v>0</v>
      </c>
      <c r="AN294" s="32">
        <f t="shared" si="1586"/>
        <v>40711</v>
      </c>
      <c r="AO294" s="32">
        <f>SUM(AO295:AO297)</f>
        <v>19330</v>
      </c>
      <c r="AP294" s="32">
        <f>SUM(AP295:AP297)</f>
        <v>21381</v>
      </c>
      <c r="AQ294" s="32">
        <f>SUM(AQ295:AQ297)</f>
        <v>0</v>
      </c>
      <c r="AR294" s="32">
        <f t="shared" si="1587"/>
        <v>21731</v>
      </c>
      <c r="AS294" s="32">
        <f>SUM(AS295:AS297)</f>
        <v>10826</v>
      </c>
      <c r="AT294" s="32">
        <f>SUM(AT295:AT297)</f>
        <v>10905</v>
      </c>
      <c r="AU294" s="32">
        <f>SUM(AU295:AU297)</f>
        <v>0</v>
      </c>
      <c r="AV294" s="32">
        <f t="shared" si="1605"/>
        <v>110379</v>
      </c>
      <c r="AW294" s="41">
        <f>SUM(AW295:AW297)</f>
        <v>53601</v>
      </c>
      <c r="AX294" s="32">
        <f>SUM(AX295:AX297)</f>
        <v>56778</v>
      </c>
      <c r="AY294" s="32">
        <f>SUM(AY295:AY297)</f>
        <v>0</v>
      </c>
      <c r="AZ294" s="32">
        <f t="shared" si="1589"/>
        <v>24434</v>
      </c>
      <c r="BA294" s="32">
        <f>SUM(BA295:BA297)</f>
        <v>12180</v>
      </c>
      <c r="BB294" s="32">
        <f>SUM(BB295:BB297)</f>
        <v>12254</v>
      </c>
      <c r="BC294" s="32">
        <f>SUM(BC295:BC297)</f>
        <v>0</v>
      </c>
      <c r="BD294" s="32">
        <f t="shared" si="1590"/>
        <v>23691</v>
      </c>
      <c r="BE294" s="32">
        <f>SUM(BE295:BE297)</f>
        <v>11096</v>
      </c>
      <c r="BF294" s="32">
        <f>SUM(BF295:BF297)</f>
        <v>12595</v>
      </c>
      <c r="BG294" s="32">
        <f>SUM(BG295:BG297)</f>
        <v>0</v>
      </c>
      <c r="BH294" s="32">
        <f t="shared" si="1591"/>
        <v>30564</v>
      </c>
      <c r="BI294" s="32">
        <f>SUM(BI295:BI297)</f>
        <v>13743</v>
      </c>
      <c r="BJ294" s="32">
        <f>SUM(BJ295:BJ297)</f>
        <v>16821</v>
      </c>
      <c r="BK294" s="32">
        <f>SUM(BK295:BK297)</f>
        <v>0</v>
      </c>
      <c r="BL294" s="32">
        <f t="shared" si="1610"/>
        <v>78689</v>
      </c>
      <c r="BM294" s="41">
        <f>SUM(BM295:BM297)</f>
        <v>37019</v>
      </c>
      <c r="BN294" s="32">
        <f>SUM(BN295:BN297)</f>
        <v>41670</v>
      </c>
      <c r="BO294" s="32">
        <f>SUM(BO295:BO297)</f>
        <v>0</v>
      </c>
      <c r="BP294" s="32">
        <f t="shared" si="1612"/>
        <v>374280</v>
      </c>
      <c r="BQ294" s="32">
        <f>SUM(BQ295:BQ297)</f>
        <v>182530</v>
      </c>
      <c r="BR294" s="32">
        <f>SUM(BR295:BR297)</f>
        <v>191750</v>
      </c>
      <c r="BS294" s="32">
        <f>SUM(BS295:BS297)</f>
        <v>0</v>
      </c>
    </row>
    <row r="295" spans="1:71" s="3" customFormat="1" ht="15" customHeight="1" x14ac:dyDescent="0.25">
      <c r="A295" s="36"/>
      <c r="B295" s="34"/>
      <c r="C295" s="38" t="s">
        <v>244</v>
      </c>
      <c r="D295" s="32">
        <f>SUM(E295:G295)</f>
        <v>30866</v>
      </c>
      <c r="E295" s="32">
        <v>15419</v>
      </c>
      <c r="F295" s="61">
        <v>15447</v>
      </c>
      <c r="G295" s="61">
        <v>0</v>
      </c>
      <c r="H295" s="32">
        <f>SUM(I295:K295)</f>
        <v>19594</v>
      </c>
      <c r="I295" s="32">
        <v>9686</v>
      </c>
      <c r="J295" s="61">
        <v>9908</v>
      </c>
      <c r="K295" s="61">
        <v>0</v>
      </c>
      <c r="L295" s="32">
        <f>SUM(M295:O295)</f>
        <v>21704</v>
      </c>
      <c r="M295" s="32">
        <v>10794</v>
      </c>
      <c r="N295" s="61">
        <v>10910</v>
      </c>
      <c r="O295" s="61">
        <v>0</v>
      </c>
      <c r="P295" s="32">
        <f>SUM(Q295:S295)</f>
        <v>72164</v>
      </c>
      <c r="Q295" s="32">
        <f t="shared" ref="Q295:S297" si="1618">+E295+I295+M295</f>
        <v>35899</v>
      </c>
      <c r="R295" s="32">
        <f t="shared" si="1618"/>
        <v>36265</v>
      </c>
      <c r="S295" s="32">
        <f t="shared" si="1618"/>
        <v>0</v>
      </c>
      <c r="T295" s="32">
        <f>SUM(U295:W295)</f>
        <v>31795</v>
      </c>
      <c r="U295" s="32">
        <v>17499</v>
      </c>
      <c r="V295" s="61">
        <v>14296</v>
      </c>
      <c r="W295" s="61">
        <v>0</v>
      </c>
      <c r="X295" s="32">
        <f>SUM(Y295:AA295)</f>
        <v>45580</v>
      </c>
      <c r="Y295" s="32">
        <v>21398</v>
      </c>
      <c r="Z295" s="61">
        <v>24182</v>
      </c>
      <c r="AA295" s="61">
        <v>0</v>
      </c>
      <c r="AB295" s="32">
        <f>SUM(AC295:AE295)</f>
        <v>35673</v>
      </c>
      <c r="AC295" s="32">
        <v>17114</v>
      </c>
      <c r="AD295" s="61">
        <v>18559</v>
      </c>
      <c r="AE295" s="61">
        <v>0</v>
      </c>
      <c r="AF295" s="32">
        <f>SUM(AG295:AI295)</f>
        <v>113048</v>
      </c>
      <c r="AG295" s="32">
        <f t="shared" ref="AG295:AI297" si="1619">+U295+Y295+AC295</f>
        <v>56011</v>
      </c>
      <c r="AH295" s="32">
        <f t="shared" si="1619"/>
        <v>57037</v>
      </c>
      <c r="AI295" s="32">
        <f t="shared" si="1619"/>
        <v>0</v>
      </c>
      <c r="AJ295" s="32">
        <f>SUM(AK295:AM295)</f>
        <v>47937</v>
      </c>
      <c r="AK295" s="32">
        <v>23445</v>
      </c>
      <c r="AL295" s="61">
        <v>24492</v>
      </c>
      <c r="AM295" s="61">
        <v>0</v>
      </c>
      <c r="AN295" s="32">
        <f>SUM(AO295:AQ295)</f>
        <v>40711</v>
      </c>
      <c r="AO295" s="32">
        <v>19330</v>
      </c>
      <c r="AP295" s="61">
        <v>21381</v>
      </c>
      <c r="AQ295" s="61">
        <v>0</v>
      </c>
      <c r="AR295" s="32">
        <f>SUM(AS295:AU295)</f>
        <v>21731</v>
      </c>
      <c r="AS295" s="32">
        <v>10826</v>
      </c>
      <c r="AT295" s="61">
        <v>10905</v>
      </c>
      <c r="AU295" s="61">
        <v>0</v>
      </c>
      <c r="AV295" s="32">
        <f>SUM(AW295:AY295)</f>
        <v>110379</v>
      </c>
      <c r="AW295" s="32">
        <f t="shared" ref="AW295:AY297" si="1620">+AK295+AO295+AS295</f>
        <v>53601</v>
      </c>
      <c r="AX295" s="32">
        <f t="shared" si="1620"/>
        <v>56778</v>
      </c>
      <c r="AY295" s="32">
        <f t="shared" si="1620"/>
        <v>0</v>
      </c>
      <c r="AZ295" s="32">
        <f>SUM(BA295:BC295)</f>
        <v>24434</v>
      </c>
      <c r="BA295" s="32">
        <v>12180</v>
      </c>
      <c r="BB295" s="61">
        <v>12254</v>
      </c>
      <c r="BC295" s="61">
        <v>0</v>
      </c>
      <c r="BD295" s="32">
        <f>SUM(BE295:BG295)</f>
        <v>23691</v>
      </c>
      <c r="BE295" s="32">
        <v>11096</v>
      </c>
      <c r="BF295" s="61">
        <v>12595</v>
      </c>
      <c r="BG295" s="61">
        <v>0</v>
      </c>
      <c r="BH295" s="32">
        <f>SUM(BI295:BK295)</f>
        <v>30564</v>
      </c>
      <c r="BI295" s="32">
        <v>13743</v>
      </c>
      <c r="BJ295" s="61">
        <v>16821</v>
      </c>
      <c r="BK295" s="61">
        <v>0</v>
      </c>
      <c r="BL295" s="32">
        <f>SUM(BM295:BO295)</f>
        <v>78689</v>
      </c>
      <c r="BM295" s="32">
        <f t="shared" ref="BM295:BO297" si="1621">+BA295+BE295+BI295</f>
        <v>37019</v>
      </c>
      <c r="BN295" s="32">
        <f t="shared" si="1621"/>
        <v>41670</v>
      </c>
      <c r="BO295" s="32">
        <f t="shared" si="1621"/>
        <v>0</v>
      </c>
      <c r="BP295" s="32">
        <f>SUM(BQ295:BS295)</f>
        <v>374280</v>
      </c>
      <c r="BQ295" s="32">
        <f t="shared" ref="BQ295:BS297" si="1622">+Q295+AG295+AW295+BM295</f>
        <v>182530</v>
      </c>
      <c r="BR295" s="32">
        <f t="shared" si="1622"/>
        <v>191750</v>
      </c>
      <c r="BS295" s="32">
        <f t="shared" si="1622"/>
        <v>0</v>
      </c>
    </row>
    <row r="296" spans="1:71" s="3" customFormat="1" ht="15" customHeight="1" x14ac:dyDescent="0.25">
      <c r="A296" s="36"/>
      <c r="B296" s="34"/>
      <c r="C296" s="38" t="s">
        <v>245</v>
      </c>
      <c r="D296" s="32">
        <f>SUM(E296:G296)</f>
        <v>0</v>
      </c>
      <c r="E296" s="32">
        <v>0</v>
      </c>
      <c r="F296" s="61">
        <v>0</v>
      </c>
      <c r="G296" s="61">
        <v>0</v>
      </c>
      <c r="H296" s="32">
        <f>SUM(I296:K296)</f>
        <v>0</v>
      </c>
      <c r="I296" s="32">
        <v>0</v>
      </c>
      <c r="J296" s="61">
        <v>0</v>
      </c>
      <c r="K296" s="61">
        <v>0</v>
      </c>
      <c r="L296" s="32">
        <f>SUM(M296:O296)</f>
        <v>0</v>
      </c>
      <c r="M296" s="32">
        <v>0</v>
      </c>
      <c r="N296" s="61">
        <v>0</v>
      </c>
      <c r="O296" s="61">
        <v>0</v>
      </c>
      <c r="P296" s="32">
        <f>SUM(Q296:S296)</f>
        <v>0</v>
      </c>
      <c r="Q296" s="32">
        <f t="shared" si="1618"/>
        <v>0</v>
      </c>
      <c r="R296" s="32">
        <f t="shared" si="1618"/>
        <v>0</v>
      </c>
      <c r="S296" s="32">
        <f t="shared" si="1618"/>
        <v>0</v>
      </c>
      <c r="T296" s="32">
        <f>SUM(U296:W296)</f>
        <v>0</v>
      </c>
      <c r="U296" s="32">
        <v>0</v>
      </c>
      <c r="V296" s="61">
        <v>0</v>
      </c>
      <c r="W296" s="61">
        <v>0</v>
      </c>
      <c r="X296" s="32">
        <f>SUM(Y296:AA296)</f>
        <v>0</v>
      </c>
      <c r="Y296" s="32">
        <v>0</v>
      </c>
      <c r="Z296" s="61">
        <v>0</v>
      </c>
      <c r="AA296" s="61">
        <v>0</v>
      </c>
      <c r="AB296" s="32">
        <f>SUM(AC296:AE296)</f>
        <v>0</v>
      </c>
      <c r="AC296" s="32">
        <v>0</v>
      </c>
      <c r="AD296" s="61">
        <v>0</v>
      </c>
      <c r="AE296" s="61">
        <v>0</v>
      </c>
      <c r="AF296" s="32">
        <f>SUM(AG296:AI296)</f>
        <v>0</v>
      </c>
      <c r="AG296" s="32">
        <f t="shared" si="1619"/>
        <v>0</v>
      </c>
      <c r="AH296" s="32">
        <f t="shared" si="1619"/>
        <v>0</v>
      </c>
      <c r="AI296" s="32">
        <f t="shared" si="1619"/>
        <v>0</v>
      </c>
      <c r="AJ296" s="32">
        <f>SUM(AK296:AM296)</f>
        <v>0</v>
      </c>
      <c r="AK296" s="32">
        <v>0</v>
      </c>
      <c r="AL296" s="61">
        <v>0</v>
      </c>
      <c r="AM296" s="61">
        <v>0</v>
      </c>
      <c r="AN296" s="32">
        <f>SUM(AO296:AQ296)</f>
        <v>0</v>
      </c>
      <c r="AO296" s="32">
        <v>0</v>
      </c>
      <c r="AP296" s="61">
        <v>0</v>
      </c>
      <c r="AQ296" s="61">
        <v>0</v>
      </c>
      <c r="AR296" s="32">
        <f>SUM(AS296:AU296)</f>
        <v>0</v>
      </c>
      <c r="AS296" s="32">
        <v>0</v>
      </c>
      <c r="AT296" s="61">
        <v>0</v>
      </c>
      <c r="AU296" s="61">
        <v>0</v>
      </c>
      <c r="AV296" s="32">
        <f>SUM(AW296:AY296)</f>
        <v>0</v>
      </c>
      <c r="AW296" s="32">
        <f t="shared" si="1620"/>
        <v>0</v>
      </c>
      <c r="AX296" s="32">
        <f t="shared" si="1620"/>
        <v>0</v>
      </c>
      <c r="AY296" s="32">
        <f t="shared" si="1620"/>
        <v>0</v>
      </c>
      <c r="AZ296" s="32">
        <f>SUM(BA296:BC296)</f>
        <v>0</v>
      </c>
      <c r="BA296" s="32">
        <v>0</v>
      </c>
      <c r="BB296" s="61">
        <v>0</v>
      </c>
      <c r="BC296" s="61">
        <v>0</v>
      </c>
      <c r="BD296" s="32">
        <f>SUM(BE296:BG296)</f>
        <v>0</v>
      </c>
      <c r="BE296" s="32">
        <v>0</v>
      </c>
      <c r="BF296" s="61">
        <v>0</v>
      </c>
      <c r="BG296" s="61">
        <v>0</v>
      </c>
      <c r="BH296" s="32">
        <f>SUM(BI296:BK296)</f>
        <v>0</v>
      </c>
      <c r="BI296" s="32">
        <v>0</v>
      </c>
      <c r="BJ296" s="61">
        <v>0</v>
      </c>
      <c r="BK296" s="61">
        <v>0</v>
      </c>
      <c r="BL296" s="32">
        <f>SUM(BM296:BO296)</f>
        <v>0</v>
      </c>
      <c r="BM296" s="32">
        <f t="shared" si="1621"/>
        <v>0</v>
      </c>
      <c r="BN296" s="32">
        <f t="shared" si="1621"/>
        <v>0</v>
      </c>
      <c r="BO296" s="32">
        <f t="shared" si="1621"/>
        <v>0</v>
      </c>
      <c r="BP296" s="32">
        <f>SUM(BQ296:BS296)</f>
        <v>0</v>
      </c>
      <c r="BQ296" s="32">
        <f t="shared" si="1622"/>
        <v>0</v>
      </c>
      <c r="BR296" s="32">
        <f t="shared" si="1622"/>
        <v>0</v>
      </c>
      <c r="BS296" s="32">
        <f t="shared" si="1622"/>
        <v>0</v>
      </c>
    </row>
    <row r="297" spans="1:71" s="3" customFormat="1" ht="15" customHeight="1" x14ac:dyDescent="0.25">
      <c r="A297" s="36"/>
      <c r="B297" s="34"/>
      <c r="C297" s="38" t="s">
        <v>246</v>
      </c>
      <c r="D297" s="32">
        <f>SUM(E297:G297)</f>
        <v>0</v>
      </c>
      <c r="E297" s="32">
        <v>0</v>
      </c>
      <c r="F297" s="61">
        <v>0</v>
      </c>
      <c r="G297" s="61">
        <v>0</v>
      </c>
      <c r="H297" s="32">
        <f>SUM(I297:K297)</f>
        <v>0</v>
      </c>
      <c r="I297" s="32">
        <v>0</v>
      </c>
      <c r="J297" s="61">
        <v>0</v>
      </c>
      <c r="K297" s="61">
        <v>0</v>
      </c>
      <c r="L297" s="32">
        <f>SUM(M297:O297)</f>
        <v>0</v>
      </c>
      <c r="M297" s="32">
        <v>0</v>
      </c>
      <c r="N297" s="61">
        <v>0</v>
      </c>
      <c r="O297" s="61">
        <v>0</v>
      </c>
      <c r="P297" s="32">
        <f>SUM(Q297:S297)</f>
        <v>0</v>
      </c>
      <c r="Q297" s="32">
        <f t="shared" si="1618"/>
        <v>0</v>
      </c>
      <c r="R297" s="32">
        <f t="shared" si="1618"/>
        <v>0</v>
      </c>
      <c r="S297" s="32">
        <f t="shared" si="1618"/>
        <v>0</v>
      </c>
      <c r="T297" s="32">
        <f>SUM(U297:W297)</f>
        <v>0</v>
      </c>
      <c r="U297" s="32">
        <v>0</v>
      </c>
      <c r="V297" s="61">
        <v>0</v>
      </c>
      <c r="W297" s="61">
        <v>0</v>
      </c>
      <c r="X297" s="32">
        <f>SUM(Y297:AA297)</f>
        <v>0</v>
      </c>
      <c r="Y297" s="32">
        <v>0</v>
      </c>
      <c r="Z297" s="61">
        <v>0</v>
      </c>
      <c r="AA297" s="61">
        <v>0</v>
      </c>
      <c r="AB297" s="32">
        <f>SUM(AC297:AE297)</f>
        <v>0</v>
      </c>
      <c r="AC297" s="32">
        <v>0</v>
      </c>
      <c r="AD297" s="61">
        <v>0</v>
      </c>
      <c r="AE297" s="61">
        <v>0</v>
      </c>
      <c r="AF297" s="32">
        <f>SUM(AG297:AI297)</f>
        <v>0</v>
      </c>
      <c r="AG297" s="32">
        <f t="shared" si="1619"/>
        <v>0</v>
      </c>
      <c r="AH297" s="32">
        <f t="shared" si="1619"/>
        <v>0</v>
      </c>
      <c r="AI297" s="32">
        <f t="shared" si="1619"/>
        <v>0</v>
      </c>
      <c r="AJ297" s="32">
        <f>SUM(AK297:AM297)</f>
        <v>0</v>
      </c>
      <c r="AK297" s="32">
        <v>0</v>
      </c>
      <c r="AL297" s="61">
        <v>0</v>
      </c>
      <c r="AM297" s="61">
        <v>0</v>
      </c>
      <c r="AN297" s="32">
        <f>SUM(AO297:AQ297)</f>
        <v>0</v>
      </c>
      <c r="AO297" s="32">
        <v>0</v>
      </c>
      <c r="AP297" s="61">
        <v>0</v>
      </c>
      <c r="AQ297" s="61">
        <v>0</v>
      </c>
      <c r="AR297" s="32">
        <f>SUM(AS297:AU297)</f>
        <v>0</v>
      </c>
      <c r="AS297" s="32">
        <v>0</v>
      </c>
      <c r="AT297" s="61">
        <v>0</v>
      </c>
      <c r="AU297" s="61">
        <v>0</v>
      </c>
      <c r="AV297" s="32">
        <f>SUM(AW297:AY297)</f>
        <v>0</v>
      </c>
      <c r="AW297" s="32">
        <f t="shared" si="1620"/>
        <v>0</v>
      </c>
      <c r="AX297" s="32">
        <f t="shared" si="1620"/>
        <v>0</v>
      </c>
      <c r="AY297" s="32">
        <f t="shared" si="1620"/>
        <v>0</v>
      </c>
      <c r="AZ297" s="32">
        <f>SUM(BA297:BC297)</f>
        <v>0</v>
      </c>
      <c r="BA297" s="32">
        <v>0</v>
      </c>
      <c r="BB297" s="61">
        <v>0</v>
      </c>
      <c r="BC297" s="61">
        <v>0</v>
      </c>
      <c r="BD297" s="32">
        <f>SUM(BE297:BG297)</f>
        <v>0</v>
      </c>
      <c r="BE297" s="32">
        <v>0</v>
      </c>
      <c r="BF297" s="61">
        <v>0</v>
      </c>
      <c r="BG297" s="61">
        <v>0</v>
      </c>
      <c r="BH297" s="32">
        <f>SUM(BI297:BK297)</f>
        <v>0</v>
      </c>
      <c r="BI297" s="32">
        <v>0</v>
      </c>
      <c r="BJ297" s="61">
        <v>0</v>
      </c>
      <c r="BK297" s="61">
        <v>0</v>
      </c>
      <c r="BL297" s="32">
        <f>SUM(BM297:BO297)</f>
        <v>0</v>
      </c>
      <c r="BM297" s="32">
        <f t="shared" si="1621"/>
        <v>0</v>
      </c>
      <c r="BN297" s="32">
        <f t="shared" si="1621"/>
        <v>0</v>
      </c>
      <c r="BO297" s="32">
        <f t="shared" si="1621"/>
        <v>0</v>
      </c>
      <c r="BP297" s="32">
        <f>SUM(BQ297:BS297)</f>
        <v>0</v>
      </c>
      <c r="BQ297" s="32">
        <f t="shared" si="1622"/>
        <v>0</v>
      </c>
      <c r="BR297" s="32">
        <f t="shared" si="1622"/>
        <v>0</v>
      </c>
      <c r="BS297" s="32">
        <f t="shared" si="1622"/>
        <v>0</v>
      </c>
    </row>
    <row r="298" spans="1:71" s="3" customFormat="1" ht="15" customHeight="1" x14ac:dyDescent="0.25">
      <c r="A298" s="36"/>
      <c r="B298" s="34"/>
      <c r="C298" s="35" t="s">
        <v>247</v>
      </c>
      <c r="D298" s="32">
        <f t="shared" ref="D298:D301" si="1623">SUM(E298:G298)</f>
        <v>52895</v>
      </c>
      <c r="E298" s="32">
        <f>SUM(E299:E300)</f>
        <v>23549</v>
      </c>
      <c r="F298" s="32">
        <f>SUM(F299:F300)</f>
        <v>29346</v>
      </c>
      <c r="G298" s="32">
        <f>SUM(G299:G300)</f>
        <v>0</v>
      </c>
      <c r="H298" s="32">
        <f t="shared" si="1578"/>
        <v>35491</v>
      </c>
      <c r="I298" s="32">
        <f>SUM(I299:I300)</f>
        <v>17300</v>
      </c>
      <c r="J298" s="32">
        <f>SUM(J299:J300)</f>
        <v>18191</v>
      </c>
      <c r="K298" s="32">
        <f>SUM(K299:K300)</f>
        <v>0</v>
      </c>
      <c r="L298" s="32">
        <f t="shared" si="1579"/>
        <v>32705</v>
      </c>
      <c r="M298" s="32">
        <f>SUM(M299:M300)</f>
        <v>16104</v>
      </c>
      <c r="N298" s="32">
        <f>SUM(N299:N300)</f>
        <v>16601</v>
      </c>
      <c r="O298" s="32">
        <f>SUM(O299:O300)</f>
        <v>0</v>
      </c>
      <c r="P298" s="32">
        <f t="shared" ref="P298" si="1624">SUM(Q298:S298)</f>
        <v>121091</v>
      </c>
      <c r="Q298" s="32">
        <f>SUM(Q299:Q300)</f>
        <v>56953</v>
      </c>
      <c r="R298" s="32">
        <f>SUM(R299:R300)</f>
        <v>64138</v>
      </c>
      <c r="S298" s="32">
        <f>SUM(S299:S300)</f>
        <v>0</v>
      </c>
      <c r="T298" s="32">
        <f t="shared" si="1581"/>
        <v>47381</v>
      </c>
      <c r="U298" s="32">
        <f>SUM(U299:U300)</f>
        <v>25353</v>
      </c>
      <c r="V298" s="32">
        <f>SUM(V299:V300)</f>
        <v>22028</v>
      </c>
      <c r="W298" s="32">
        <f>SUM(W299:W300)</f>
        <v>0</v>
      </c>
      <c r="X298" s="32">
        <f t="shared" si="1582"/>
        <v>57480</v>
      </c>
      <c r="Y298" s="32">
        <f>SUM(Y299:Y300)</f>
        <v>28073</v>
      </c>
      <c r="Z298" s="32">
        <f>SUM(Z299:Z300)</f>
        <v>29407</v>
      </c>
      <c r="AA298" s="32">
        <f>SUM(AA299:AA300)</f>
        <v>0</v>
      </c>
      <c r="AB298" s="32">
        <f t="shared" si="1583"/>
        <v>44451</v>
      </c>
      <c r="AC298" s="32">
        <f>SUM(AC299:AC300)</f>
        <v>21602</v>
      </c>
      <c r="AD298" s="32">
        <f>SUM(AD299:AD300)</f>
        <v>22849</v>
      </c>
      <c r="AE298" s="32">
        <f>SUM(AE299:AE300)</f>
        <v>0</v>
      </c>
      <c r="AF298" s="32">
        <f t="shared" ref="AF298:AF310" si="1625">SUM(AG298:AI298)</f>
        <v>149312</v>
      </c>
      <c r="AG298" s="32">
        <f>SUM(AG299:AG300)</f>
        <v>75028</v>
      </c>
      <c r="AH298" s="32">
        <f>SUM(AH299:AH300)</f>
        <v>74284</v>
      </c>
      <c r="AI298" s="32">
        <f>SUM(AI299:AI300)</f>
        <v>0</v>
      </c>
      <c r="AJ298" s="32">
        <f t="shared" si="1585"/>
        <v>47278</v>
      </c>
      <c r="AK298" s="32">
        <f>SUM(AK299:AK300)</f>
        <v>22347</v>
      </c>
      <c r="AL298" s="32">
        <f>SUM(AL299:AL300)</f>
        <v>24931</v>
      </c>
      <c r="AM298" s="32">
        <f>SUM(AM299:AM300)</f>
        <v>0</v>
      </c>
      <c r="AN298" s="32">
        <f t="shared" si="1586"/>
        <v>49700</v>
      </c>
      <c r="AO298" s="32">
        <f>SUM(AO299:AO300)</f>
        <v>24953</v>
      </c>
      <c r="AP298" s="32">
        <f>SUM(AP299:AP300)</f>
        <v>24747</v>
      </c>
      <c r="AQ298" s="32">
        <f>SUM(AQ299:AQ300)</f>
        <v>0</v>
      </c>
      <c r="AR298" s="32">
        <f t="shared" si="1587"/>
        <v>33677</v>
      </c>
      <c r="AS298" s="32">
        <f>SUM(AS299:AS300)</f>
        <v>16872</v>
      </c>
      <c r="AT298" s="32">
        <f>SUM(AT299:AT300)</f>
        <v>16805</v>
      </c>
      <c r="AU298" s="32">
        <f>SUM(AU299:AU300)</f>
        <v>0</v>
      </c>
      <c r="AV298" s="32">
        <f t="shared" ref="AV298:AV310" si="1626">SUM(AW298:AY298)</f>
        <v>130655</v>
      </c>
      <c r="AW298" s="32">
        <f>SUM(AW299:AW300)</f>
        <v>64172</v>
      </c>
      <c r="AX298" s="32">
        <f>SUM(AX299:AX300)</f>
        <v>66483</v>
      </c>
      <c r="AY298" s="32">
        <f>SUM(AY299:AY300)</f>
        <v>0</v>
      </c>
      <c r="AZ298" s="32">
        <f t="shared" si="1589"/>
        <v>45382</v>
      </c>
      <c r="BA298" s="32">
        <f>SUM(BA299:BA300)</f>
        <v>26604</v>
      </c>
      <c r="BB298" s="32">
        <f>SUM(BB299:BB300)</f>
        <v>18778</v>
      </c>
      <c r="BC298" s="32">
        <f>SUM(BC299:BC300)</f>
        <v>0</v>
      </c>
      <c r="BD298" s="32">
        <f t="shared" si="1590"/>
        <v>46406</v>
      </c>
      <c r="BE298" s="32">
        <f>SUM(BE299:BE300)</f>
        <v>18744</v>
      </c>
      <c r="BF298" s="32">
        <f>SUM(BF299:BF300)</f>
        <v>27662</v>
      </c>
      <c r="BG298" s="32">
        <f>SUM(BG299:BG300)</f>
        <v>0</v>
      </c>
      <c r="BH298" s="32">
        <f t="shared" si="1591"/>
        <v>73238</v>
      </c>
      <c r="BI298" s="32">
        <f>SUM(BI299:BI300)</f>
        <v>41874</v>
      </c>
      <c r="BJ298" s="32">
        <f>SUM(BJ299:BJ300)</f>
        <v>31364</v>
      </c>
      <c r="BK298" s="32">
        <f>SUM(BK299:BK300)</f>
        <v>0</v>
      </c>
      <c r="BL298" s="32">
        <f t="shared" ref="BL298:BL310" si="1627">SUM(BM298:BO298)</f>
        <v>165026</v>
      </c>
      <c r="BM298" s="32">
        <f>SUM(BM299:BM300)</f>
        <v>87222</v>
      </c>
      <c r="BN298" s="32">
        <f>SUM(BN299:BN300)</f>
        <v>77804</v>
      </c>
      <c r="BO298" s="32">
        <f>SUM(BO299:BO300)</f>
        <v>0</v>
      </c>
      <c r="BP298" s="32">
        <f t="shared" ref="BP298" si="1628">SUM(BQ298:BS298)</f>
        <v>566084</v>
      </c>
      <c r="BQ298" s="32">
        <f>SUM(BQ299:BQ300)</f>
        <v>283375</v>
      </c>
      <c r="BR298" s="32">
        <f>SUM(BR299:BR300)</f>
        <v>282709</v>
      </c>
      <c r="BS298" s="32">
        <f>SUM(BS299:BS300)</f>
        <v>0</v>
      </c>
    </row>
    <row r="299" spans="1:71" s="3" customFormat="1" ht="15" customHeight="1" x14ac:dyDescent="0.25">
      <c r="A299" s="36"/>
      <c r="B299" s="34"/>
      <c r="C299" s="38" t="s">
        <v>248</v>
      </c>
      <c r="D299" s="32">
        <f>SUM(E299:G299)</f>
        <v>3718</v>
      </c>
      <c r="E299" s="32">
        <v>2146</v>
      </c>
      <c r="F299" s="61">
        <v>1572</v>
      </c>
      <c r="G299" s="61">
        <v>0</v>
      </c>
      <c r="H299" s="32">
        <f>SUM(I299:K299)</f>
        <v>2544</v>
      </c>
      <c r="I299" s="32">
        <v>1897</v>
      </c>
      <c r="J299" s="61">
        <v>647</v>
      </c>
      <c r="K299" s="61">
        <v>0</v>
      </c>
      <c r="L299" s="32">
        <f>SUM(M299:O299)</f>
        <v>3937</v>
      </c>
      <c r="M299" s="32">
        <v>2768</v>
      </c>
      <c r="N299" s="61">
        <v>1169</v>
      </c>
      <c r="O299" s="61">
        <v>0</v>
      </c>
      <c r="P299" s="32">
        <f>SUM(Q299:S299)</f>
        <v>10199</v>
      </c>
      <c r="Q299" s="32">
        <f t="shared" ref="Q299:S300" si="1629">+E299+I299+M299</f>
        <v>6811</v>
      </c>
      <c r="R299" s="32">
        <f t="shared" si="1629"/>
        <v>3388</v>
      </c>
      <c r="S299" s="32">
        <f t="shared" si="1629"/>
        <v>0</v>
      </c>
      <c r="T299" s="32">
        <f>SUM(U299:W299)</f>
        <v>4815</v>
      </c>
      <c r="U299" s="32">
        <v>3296</v>
      </c>
      <c r="V299" s="61">
        <v>1519</v>
      </c>
      <c r="W299" s="61">
        <v>0</v>
      </c>
      <c r="X299" s="32">
        <f>SUM(Y299:AA299)</f>
        <v>1672</v>
      </c>
      <c r="Y299" s="32">
        <v>944</v>
      </c>
      <c r="Z299" s="61">
        <v>728</v>
      </c>
      <c r="AA299" s="61">
        <v>0</v>
      </c>
      <c r="AB299" s="32">
        <f>SUM(AC299:AE299)</f>
        <v>669</v>
      </c>
      <c r="AC299" s="32">
        <v>250</v>
      </c>
      <c r="AD299" s="61">
        <v>419</v>
      </c>
      <c r="AE299" s="61">
        <v>0</v>
      </c>
      <c r="AF299" s="32">
        <f>SUM(AG299:AI299)</f>
        <v>7156</v>
      </c>
      <c r="AG299" s="32">
        <f t="shared" ref="AG299:AI300" si="1630">+U299+Y299+AC299</f>
        <v>4490</v>
      </c>
      <c r="AH299" s="32">
        <f t="shared" si="1630"/>
        <v>2666</v>
      </c>
      <c r="AI299" s="32">
        <f t="shared" si="1630"/>
        <v>0</v>
      </c>
      <c r="AJ299" s="32">
        <f>SUM(AK299:AM299)</f>
        <v>573</v>
      </c>
      <c r="AK299" s="32">
        <v>227</v>
      </c>
      <c r="AL299" s="61">
        <v>346</v>
      </c>
      <c r="AM299" s="61">
        <v>0</v>
      </c>
      <c r="AN299" s="32">
        <f>SUM(AO299:AQ299)</f>
        <v>451</v>
      </c>
      <c r="AO299" s="32">
        <v>156</v>
      </c>
      <c r="AP299" s="61">
        <v>295</v>
      </c>
      <c r="AQ299" s="61">
        <v>0</v>
      </c>
      <c r="AR299" s="32">
        <f>SUM(AS299:AU299)</f>
        <v>873</v>
      </c>
      <c r="AS299" s="32">
        <v>459</v>
      </c>
      <c r="AT299" s="61">
        <v>414</v>
      </c>
      <c r="AU299" s="61">
        <v>0</v>
      </c>
      <c r="AV299" s="32">
        <f>SUM(AW299:AY299)</f>
        <v>1897</v>
      </c>
      <c r="AW299" s="32">
        <f t="shared" ref="AW299:AY300" si="1631">+AK299+AO299+AS299</f>
        <v>842</v>
      </c>
      <c r="AX299" s="32">
        <f t="shared" si="1631"/>
        <v>1055</v>
      </c>
      <c r="AY299" s="32">
        <f t="shared" si="1631"/>
        <v>0</v>
      </c>
      <c r="AZ299" s="32">
        <f>SUM(BA299:BC299)</f>
        <v>3696</v>
      </c>
      <c r="BA299" s="32">
        <v>3064</v>
      </c>
      <c r="BB299" s="61">
        <v>632</v>
      </c>
      <c r="BC299" s="61">
        <v>0</v>
      </c>
      <c r="BD299" s="32">
        <f>SUM(BE299:BG299)</f>
        <v>2447</v>
      </c>
      <c r="BE299" s="32">
        <v>1185</v>
      </c>
      <c r="BF299" s="61">
        <v>1262</v>
      </c>
      <c r="BG299" s="61">
        <v>0</v>
      </c>
      <c r="BH299" s="32">
        <f>SUM(BI299:BK299)</f>
        <v>4938</v>
      </c>
      <c r="BI299" s="32">
        <v>3646</v>
      </c>
      <c r="BJ299" s="61">
        <v>1292</v>
      </c>
      <c r="BK299" s="61">
        <v>0</v>
      </c>
      <c r="BL299" s="32">
        <f>SUM(BM299:BO299)</f>
        <v>11081</v>
      </c>
      <c r="BM299" s="32">
        <f t="shared" ref="BM299:BO300" si="1632">+BA299+BE299+BI299</f>
        <v>7895</v>
      </c>
      <c r="BN299" s="32">
        <f t="shared" si="1632"/>
        <v>3186</v>
      </c>
      <c r="BO299" s="32">
        <f t="shared" si="1632"/>
        <v>0</v>
      </c>
      <c r="BP299" s="32">
        <f>SUM(BQ299:BS299)</f>
        <v>30333</v>
      </c>
      <c r="BQ299" s="32">
        <f t="shared" ref="BQ299:BS300" si="1633">+Q299+AG299+AW299+BM299</f>
        <v>20038</v>
      </c>
      <c r="BR299" s="32">
        <f t="shared" si="1633"/>
        <v>10295</v>
      </c>
      <c r="BS299" s="32">
        <f t="shared" si="1633"/>
        <v>0</v>
      </c>
    </row>
    <row r="300" spans="1:71" s="3" customFormat="1" ht="15" customHeight="1" x14ac:dyDescent="0.25">
      <c r="A300" s="36"/>
      <c r="B300" s="34"/>
      <c r="C300" s="38" t="s">
        <v>249</v>
      </c>
      <c r="D300" s="32">
        <f>SUM(E300:G300)</f>
        <v>49177</v>
      </c>
      <c r="E300" s="32">
        <v>21403</v>
      </c>
      <c r="F300" s="61">
        <v>27774</v>
      </c>
      <c r="G300" s="61">
        <v>0</v>
      </c>
      <c r="H300" s="32">
        <f>SUM(I300:K300)</f>
        <v>32947</v>
      </c>
      <c r="I300" s="32">
        <v>15403</v>
      </c>
      <c r="J300" s="61">
        <v>17544</v>
      </c>
      <c r="K300" s="61">
        <v>0</v>
      </c>
      <c r="L300" s="32">
        <f>SUM(M300:O300)</f>
        <v>28768</v>
      </c>
      <c r="M300" s="32">
        <v>13336</v>
      </c>
      <c r="N300" s="61">
        <v>15432</v>
      </c>
      <c r="O300" s="61">
        <v>0</v>
      </c>
      <c r="P300" s="32">
        <f>SUM(Q300:S300)</f>
        <v>110892</v>
      </c>
      <c r="Q300" s="32">
        <f t="shared" si="1629"/>
        <v>50142</v>
      </c>
      <c r="R300" s="32">
        <f t="shared" si="1629"/>
        <v>60750</v>
      </c>
      <c r="S300" s="32">
        <f t="shared" si="1629"/>
        <v>0</v>
      </c>
      <c r="T300" s="32">
        <f>SUM(U300:W300)</f>
        <v>42566</v>
      </c>
      <c r="U300" s="32">
        <v>22057</v>
      </c>
      <c r="V300" s="61">
        <v>20509</v>
      </c>
      <c r="W300" s="61">
        <v>0</v>
      </c>
      <c r="X300" s="32">
        <f>SUM(Y300:AA300)</f>
        <v>55808</v>
      </c>
      <c r="Y300" s="32">
        <v>27129</v>
      </c>
      <c r="Z300" s="61">
        <v>28679</v>
      </c>
      <c r="AA300" s="61">
        <v>0</v>
      </c>
      <c r="AB300" s="32">
        <f>SUM(AC300:AE300)</f>
        <v>43782</v>
      </c>
      <c r="AC300" s="32">
        <v>21352</v>
      </c>
      <c r="AD300" s="61">
        <v>22430</v>
      </c>
      <c r="AE300" s="61">
        <v>0</v>
      </c>
      <c r="AF300" s="32">
        <f>SUM(AG300:AI300)</f>
        <v>142156</v>
      </c>
      <c r="AG300" s="32">
        <f t="shared" si="1630"/>
        <v>70538</v>
      </c>
      <c r="AH300" s="32">
        <f t="shared" si="1630"/>
        <v>71618</v>
      </c>
      <c r="AI300" s="32">
        <f t="shared" si="1630"/>
        <v>0</v>
      </c>
      <c r="AJ300" s="32">
        <f>SUM(AK300:AM300)</f>
        <v>46705</v>
      </c>
      <c r="AK300" s="32">
        <v>22120</v>
      </c>
      <c r="AL300" s="61">
        <v>24585</v>
      </c>
      <c r="AM300" s="61">
        <v>0</v>
      </c>
      <c r="AN300" s="32">
        <f>SUM(AO300:AQ300)</f>
        <v>49249</v>
      </c>
      <c r="AO300" s="32">
        <v>24797</v>
      </c>
      <c r="AP300" s="61">
        <v>24452</v>
      </c>
      <c r="AQ300" s="61">
        <v>0</v>
      </c>
      <c r="AR300" s="32">
        <f>SUM(AS300:AU300)</f>
        <v>32804</v>
      </c>
      <c r="AS300" s="32">
        <v>16413</v>
      </c>
      <c r="AT300" s="61">
        <v>16391</v>
      </c>
      <c r="AU300" s="61">
        <v>0</v>
      </c>
      <c r="AV300" s="32">
        <f>SUM(AW300:AY300)</f>
        <v>128758</v>
      </c>
      <c r="AW300" s="32">
        <f t="shared" si="1631"/>
        <v>63330</v>
      </c>
      <c r="AX300" s="32">
        <f t="shared" si="1631"/>
        <v>65428</v>
      </c>
      <c r="AY300" s="32">
        <f t="shared" si="1631"/>
        <v>0</v>
      </c>
      <c r="AZ300" s="32">
        <f>SUM(BA300:BC300)</f>
        <v>41686</v>
      </c>
      <c r="BA300" s="32">
        <v>23540</v>
      </c>
      <c r="BB300" s="61">
        <v>18146</v>
      </c>
      <c r="BC300" s="61">
        <v>0</v>
      </c>
      <c r="BD300" s="32">
        <f>SUM(BE300:BG300)</f>
        <v>43959</v>
      </c>
      <c r="BE300" s="32">
        <v>17559</v>
      </c>
      <c r="BF300" s="61">
        <v>26400</v>
      </c>
      <c r="BG300" s="61">
        <v>0</v>
      </c>
      <c r="BH300" s="32">
        <f>SUM(BI300:BK300)</f>
        <v>68300</v>
      </c>
      <c r="BI300" s="32">
        <v>38228</v>
      </c>
      <c r="BJ300" s="61">
        <v>30072</v>
      </c>
      <c r="BK300" s="61">
        <v>0</v>
      </c>
      <c r="BL300" s="32">
        <f>SUM(BM300:BO300)</f>
        <v>153945</v>
      </c>
      <c r="BM300" s="32">
        <f t="shared" si="1632"/>
        <v>79327</v>
      </c>
      <c r="BN300" s="32">
        <f t="shared" si="1632"/>
        <v>74618</v>
      </c>
      <c r="BO300" s="32">
        <f t="shared" si="1632"/>
        <v>0</v>
      </c>
      <c r="BP300" s="32">
        <f>SUM(BQ300:BS300)</f>
        <v>535751</v>
      </c>
      <c r="BQ300" s="32">
        <f t="shared" si="1633"/>
        <v>263337</v>
      </c>
      <c r="BR300" s="32">
        <f t="shared" si="1633"/>
        <v>272414</v>
      </c>
      <c r="BS300" s="32">
        <f t="shared" si="1633"/>
        <v>0</v>
      </c>
    </row>
    <row r="301" spans="1:71" s="3" customFormat="1" ht="15" customHeight="1" x14ac:dyDescent="0.25">
      <c r="A301" s="36"/>
      <c r="B301" s="34"/>
      <c r="C301" s="35" t="s">
        <v>250</v>
      </c>
      <c r="D301" s="32">
        <f t="shared" si="1623"/>
        <v>9707</v>
      </c>
      <c r="E301" s="32">
        <f>SUM(E302:E304)</f>
        <v>4550</v>
      </c>
      <c r="F301" s="32">
        <f>SUM(F302:F304)</f>
        <v>5157</v>
      </c>
      <c r="G301" s="32">
        <f>SUM(G302:G304)</f>
        <v>0</v>
      </c>
      <c r="H301" s="32">
        <f t="shared" si="1578"/>
        <v>8511</v>
      </c>
      <c r="I301" s="32">
        <f t="shared" ref="I301:K301" si="1634">SUM(I302:I304)</f>
        <v>4065</v>
      </c>
      <c r="J301" s="32">
        <f t="shared" si="1634"/>
        <v>4446</v>
      </c>
      <c r="K301" s="32">
        <f t="shared" si="1634"/>
        <v>0</v>
      </c>
      <c r="L301" s="32">
        <f t="shared" si="1579"/>
        <v>9382</v>
      </c>
      <c r="M301" s="32">
        <f t="shared" ref="M301:O301" si="1635">SUM(M302:M304)</f>
        <v>4254</v>
      </c>
      <c r="N301" s="32">
        <f t="shared" si="1635"/>
        <v>5128</v>
      </c>
      <c r="O301" s="32">
        <f t="shared" si="1635"/>
        <v>0</v>
      </c>
      <c r="P301" s="32">
        <f t="shared" ref="P301" si="1636">SUM(Q301:S301)</f>
        <v>27600</v>
      </c>
      <c r="Q301" s="32">
        <f t="shared" ref="Q301:S301" si="1637">SUM(Q302:Q304)</f>
        <v>12869</v>
      </c>
      <c r="R301" s="32">
        <f t="shared" si="1637"/>
        <v>14731</v>
      </c>
      <c r="S301" s="32">
        <f t="shared" si="1637"/>
        <v>0</v>
      </c>
      <c r="T301" s="32">
        <f t="shared" si="1581"/>
        <v>10915</v>
      </c>
      <c r="U301" s="32">
        <f t="shared" ref="U301:W301" si="1638">SUM(U302:U304)</f>
        <v>5156</v>
      </c>
      <c r="V301" s="32">
        <f t="shared" si="1638"/>
        <v>5759</v>
      </c>
      <c r="W301" s="32">
        <f t="shared" si="1638"/>
        <v>0</v>
      </c>
      <c r="X301" s="32">
        <f t="shared" si="1582"/>
        <v>11465</v>
      </c>
      <c r="Y301" s="32">
        <f t="shared" ref="Y301:AA301" si="1639">SUM(Y302:Y304)</f>
        <v>5422</v>
      </c>
      <c r="Z301" s="32">
        <f t="shared" si="1639"/>
        <v>6043</v>
      </c>
      <c r="AA301" s="32">
        <f t="shared" si="1639"/>
        <v>0</v>
      </c>
      <c r="AB301" s="32">
        <f t="shared" si="1583"/>
        <v>10279</v>
      </c>
      <c r="AC301" s="32">
        <f t="shared" ref="AC301:AE301" si="1640">SUM(AC302:AC304)</f>
        <v>4694</v>
      </c>
      <c r="AD301" s="32">
        <f t="shared" si="1640"/>
        <v>5585</v>
      </c>
      <c r="AE301" s="32">
        <f t="shared" si="1640"/>
        <v>0</v>
      </c>
      <c r="AF301" s="32">
        <f t="shared" si="1625"/>
        <v>32659</v>
      </c>
      <c r="AG301" s="32">
        <f t="shared" ref="AG301:AI301" si="1641">SUM(AG302:AG304)</f>
        <v>15272</v>
      </c>
      <c r="AH301" s="32">
        <f t="shared" si="1641"/>
        <v>17387</v>
      </c>
      <c r="AI301" s="32">
        <f t="shared" si="1641"/>
        <v>0</v>
      </c>
      <c r="AJ301" s="32">
        <f t="shared" si="1585"/>
        <v>13094</v>
      </c>
      <c r="AK301" s="32">
        <f t="shared" ref="AK301:AM301" si="1642">SUM(AK302:AK304)</f>
        <v>6387</v>
      </c>
      <c r="AL301" s="32">
        <f t="shared" si="1642"/>
        <v>6707</v>
      </c>
      <c r="AM301" s="32">
        <f t="shared" si="1642"/>
        <v>0</v>
      </c>
      <c r="AN301" s="32">
        <f t="shared" si="1586"/>
        <v>14138</v>
      </c>
      <c r="AO301" s="32">
        <f t="shared" ref="AO301:AQ301" si="1643">SUM(AO302:AO304)</f>
        <v>6899</v>
      </c>
      <c r="AP301" s="32">
        <f t="shared" si="1643"/>
        <v>7239</v>
      </c>
      <c r="AQ301" s="32">
        <f t="shared" si="1643"/>
        <v>0</v>
      </c>
      <c r="AR301" s="32">
        <f t="shared" si="1587"/>
        <v>10124</v>
      </c>
      <c r="AS301" s="32">
        <f t="shared" ref="AS301:AU301" si="1644">SUM(AS302:AS304)</f>
        <v>4821</v>
      </c>
      <c r="AT301" s="32">
        <f t="shared" si="1644"/>
        <v>5303</v>
      </c>
      <c r="AU301" s="32">
        <f t="shared" si="1644"/>
        <v>0</v>
      </c>
      <c r="AV301" s="32">
        <f t="shared" si="1626"/>
        <v>37356</v>
      </c>
      <c r="AW301" s="32">
        <f t="shared" ref="AW301:AY301" si="1645">SUM(AW302:AW304)</f>
        <v>18107</v>
      </c>
      <c r="AX301" s="32">
        <f t="shared" si="1645"/>
        <v>19249</v>
      </c>
      <c r="AY301" s="32">
        <f t="shared" si="1645"/>
        <v>0</v>
      </c>
      <c r="AZ301" s="32">
        <f t="shared" si="1589"/>
        <v>8038</v>
      </c>
      <c r="BA301" s="32">
        <f t="shared" ref="BA301:BC301" si="1646">SUM(BA302:BA304)</f>
        <v>4025</v>
      </c>
      <c r="BB301" s="32">
        <f t="shared" si="1646"/>
        <v>4013</v>
      </c>
      <c r="BC301" s="32">
        <f t="shared" si="1646"/>
        <v>0</v>
      </c>
      <c r="BD301" s="32">
        <f t="shared" si="1590"/>
        <v>7201</v>
      </c>
      <c r="BE301" s="32">
        <f t="shared" ref="BE301:BG301" si="1647">SUM(BE302:BE304)</f>
        <v>3632</v>
      </c>
      <c r="BF301" s="32">
        <f t="shared" si="1647"/>
        <v>3569</v>
      </c>
      <c r="BG301" s="32">
        <f t="shared" si="1647"/>
        <v>0</v>
      </c>
      <c r="BH301" s="32">
        <f t="shared" si="1591"/>
        <v>10568</v>
      </c>
      <c r="BI301" s="32">
        <f t="shared" ref="BI301:BK301" si="1648">SUM(BI302:BI304)</f>
        <v>5401</v>
      </c>
      <c r="BJ301" s="32">
        <f t="shared" si="1648"/>
        <v>5167</v>
      </c>
      <c r="BK301" s="32">
        <f t="shared" si="1648"/>
        <v>0</v>
      </c>
      <c r="BL301" s="32">
        <f t="shared" si="1627"/>
        <v>25807</v>
      </c>
      <c r="BM301" s="32">
        <f t="shared" ref="BM301:BO301" si="1649">SUM(BM302:BM304)</f>
        <v>13058</v>
      </c>
      <c r="BN301" s="32">
        <f t="shared" si="1649"/>
        <v>12749</v>
      </c>
      <c r="BO301" s="32">
        <f t="shared" si="1649"/>
        <v>0</v>
      </c>
      <c r="BP301" s="32">
        <f t="shared" ref="BP301" si="1650">SUM(BQ301:BS301)</f>
        <v>123422</v>
      </c>
      <c r="BQ301" s="32">
        <f t="shared" ref="BQ301:BS301" si="1651">SUM(BQ302:BQ304)</f>
        <v>59306</v>
      </c>
      <c r="BR301" s="32">
        <f t="shared" si="1651"/>
        <v>64116</v>
      </c>
      <c r="BS301" s="32">
        <f t="shared" si="1651"/>
        <v>0</v>
      </c>
    </row>
    <row r="302" spans="1:71" s="3" customFormat="1" ht="15" customHeight="1" x14ac:dyDescent="0.25">
      <c r="A302" s="36"/>
      <c r="B302" s="34"/>
      <c r="C302" s="38" t="s">
        <v>251</v>
      </c>
      <c r="D302" s="32">
        <f>SUM(E302:G302)</f>
        <v>9707</v>
      </c>
      <c r="E302" s="32">
        <v>4550</v>
      </c>
      <c r="F302" s="61">
        <v>5157</v>
      </c>
      <c r="G302" s="61">
        <v>0</v>
      </c>
      <c r="H302" s="32">
        <f>SUM(I302:K302)</f>
        <v>8511</v>
      </c>
      <c r="I302" s="32">
        <v>4065</v>
      </c>
      <c r="J302" s="61">
        <v>4446</v>
      </c>
      <c r="K302" s="61">
        <v>0</v>
      </c>
      <c r="L302" s="32">
        <f>SUM(M302:O302)</f>
        <v>9266</v>
      </c>
      <c r="M302" s="32">
        <v>4207</v>
      </c>
      <c r="N302" s="61">
        <v>5059</v>
      </c>
      <c r="O302" s="61">
        <v>0</v>
      </c>
      <c r="P302" s="32">
        <f>SUM(Q302:S302)</f>
        <v>27484</v>
      </c>
      <c r="Q302" s="32">
        <f t="shared" ref="Q302:S305" si="1652">+E302+I302+M302</f>
        <v>12822</v>
      </c>
      <c r="R302" s="32">
        <f t="shared" si="1652"/>
        <v>14662</v>
      </c>
      <c r="S302" s="32">
        <f t="shared" si="1652"/>
        <v>0</v>
      </c>
      <c r="T302" s="32">
        <f>SUM(U302:W302)</f>
        <v>10710</v>
      </c>
      <c r="U302" s="32">
        <v>5060</v>
      </c>
      <c r="V302" s="61">
        <v>5650</v>
      </c>
      <c r="W302" s="61">
        <v>0</v>
      </c>
      <c r="X302" s="32">
        <f>SUM(Y302:AA302)</f>
        <v>11465</v>
      </c>
      <c r="Y302" s="32">
        <v>5422</v>
      </c>
      <c r="Z302" s="61">
        <v>6043</v>
      </c>
      <c r="AA302" s="61">
        <v>0</v>
      </c>
      <c r="AB302" s="32">
        <f>SUM(AC302:AE302)</f>
        <v>10279</v>
      </c>
      <c r="AC302" s="32">
        <v>4694</v>
      </c>
      <c r="AD302" s="61">
        <v>5585</v>
      </c>
      <c r="AE302" s="61">
        <v>0</v>
      </c>
      <c r="AF302" s="32">
        <f>SUM(AG302:AI302)</f>
        <v>32454</v>
      </c>
      <c r="AG302" s="32">
        <f t="shared" ref="AG302:AI305" si="1653">+U302+Y302+AC302</f>
        <v>15176</v>
      </c>
      <c r="AH302" s="32">
        <f t="shared" si="1653"/>
        <v>17278</v>
      </c>
      <c r="AI302" s="32">
        <f t="shared" si="1653"/>
        <v>0</v>
      </c>
      <c r="AJ302" s="32">
        <f>SUM(AK302:AM302)</f>
        <v>13094</v>
      </c>
      <c r="AK302" s="32">
        <v>6387</v>
      </c>
      <c r="AL302" s="61">
        <v>6707</v>
      </c>
      <c r="AM302" s="61">
        <v>0</v>
      </c>
      <c r="AN302" s="32">
        <f>SUM(AO302:AQ302)</f>
        <v>14138</v>
      </c>
      <c r="AO302" s="32">
        <v>6899</v>
      </c>
      <c r="AP302" s="61">
        <v>7239</v>
      </c>
      <c r="AQ302" s="61">
        <v>0</v>
      </c>
      <c r="AR302" s="32">
        <f>SUM(AS302:AU302)</f>
        <v>10124</v>
      </c>
      <c r="AS302" s="32">
        <v>4821</v>
      </c>
      <c r="AT302" s="61">
        <v>5303</v>
      </c>
      <c r="AU302" s="61">
        <v>0</v>
      </c>
      <c r="AV302" s="32">
        <f>SUM(AW302:AY302)</f>
        <v>37356</v>
      </c>
      <c r="AW302" s="32">
        <f t="shared" ref="AW302:AY305" si="1654">+AK302+AO302+AS302</f>
        <v>18107</v>
      </c>
      <c r="AX302" s="32">
        <f t="shared" si="1654"/>
        <v>19249</v>
      </c>
      <c r="AY302" s="32">
        <f t="shared" si="1654"/>
        <v>0</v>
      </c>
      <c r="AZ302" s="32">
        <f>SUM(BA302:BC302)</f>
        <v>8038</v>
      </c>
      <c r="BA302" s="32">
        <v>4025</v>
      </c>
      <c r="BB302" s="61">
        <v>4013</v>
      </c>
      <c r="BC302" s="61">
        <v>0</v>
      </c>
      <c r="BD302" s="32">
        <f>SUM(BE302:BG302)</f>
        <v>7201</v>
      </c>
      <c r="BE302" s="32">
        <v>3632</v>
      </c>
      <c r="BF302" s="61">
        <v>3569</v>
      </c>
      <c r="BG302" s="61">
        <v>0</v>
      </c>
      <c r="BH302" s="32">
        <f>SUM(BI302:BK302)</f>
        <v>10006</v>
      </c>
      <c r="BI302" s="32">
        <v>5129</v>
      </c>
      <c r="BJ302" s="61">
        <v>4877</v>
      </c>
      <c r="BK302" s="61">
        <v>0</v>
      </c>
      <c r="BL302" s="32">
        <f>SUM(BM302:BO302)</f>
        <v>25245</v>
      </c>
      <c r="BM302" s="32">
        <f t="shared" ref="BM302:BO305" si="1655">+BA302+BE302+BI302</f>
        <v>12786</v>
      </c>
      <c r="BN302" s="32">
        <f t="shared" si="1655"/>
        <v>12459</v>
      </c>
      <c r="BO302" s="32">
        <f t="shared" si="1655"/>
        <v>0</v>
      </c>
      <c r="BP302" s="32">
        <f>SUM(BQ302:BS302)</f>
        <v>122539</v>
      </c>
      <c r="BQ302" s="32">
        <f t="shared" ref="BQ302:BS305" si="1656">+Q302+AG302+AW302+BM302</f>
        <v>58891</v>
      </c>
      <c r="BR302" s="32">
        <f t="shared" si="1656"/>
        <v>63648</v>
      </c>
      <c r="BS302" s="32">
        <f t="shared" si="1656"/>
        <v>0</v>
      </c>
    </row>
    <row r="303" spans="1:71" s="3" customFormat="1" ht="15" customHeight="1" x14ac:dyDescent="0.25">
      <c r="A303" s="36"/>
      <c r="B303" s="34"/>
      <c r="C303" s="38" t="s">
        <v>252</v>
      </c>
      <c r="D303" s="32">
        <f>SUM(E303:G303)</f>
        <v>0</v>
      </c>
      <c r="E303" s="32">
        <v>0</v>
      </c>
      <c r="F303" s="61">
        <v>0</v>
      </c>
      <c r="G303" s="61">
        <v>0</v>
      </c>
      <c r="H303" s="32">
        <f>SUM(I303:K303)</f>
        <v>0</v>
      </c>
      <c r="I303" s="32">
        <v>0</v>
      </c>
      <c r="J303" s="61">
        <v>0</v>
      </c>
      <c r="K303" s="61">
        <v>0</v>
      </c>
      <c r="L303" s="32">
        <f>SUM(M303:O303)</f>
        <v>116</v>
      </c>
      <c r="M303" s="32">
        <v>47</v>
      </c>
      <c r="N303" s="61">
        <v>69</v>
      </c>
      <c r="O303" s="61">
        <v>0</v>
      </c>
      <c r="P303" s="32">
        <f>SUM(Q303:S303)</f>
        <v>116</v>
      </c>
      <c r="Q303" s="32">
        <f t="shared" si="1652"/>
        <v>47</v>
      </c>
      <c r="R303" s="32">
        <f t="shared" si="1652"/>
        <v>69</v>
      </c>
      <c r="S303" s="32">
        <f t="shared" si="1652"/>
        <v>0</v>
      </c>
      <c r="T303" s="32">
        <f>SUM(U303:W303)</f>
        <v>205</v>
      </c>
      <c r="U303" s="32">
        <v>96</v>
      </c>
      <c r="V303" s="61">
        <v>109</v>
      </c>
      <c r="W303" s="61">
        <v>0</v>
      </c>
      <c r="X303" s="32">
        <f>SUM(Y303:AA303)</f>
        <v>0</v>
      </c>
      <c r="Y303" s="32">
        <v>0</v>
      </c>
      <c r="Z303" s="61">
        <v>0</v>
      </c>
      <c r="AA303" s="61">
        <v>0</v>
      </c>
      <c r="AB303" s="32">
        <f>SUM(AC303:AE303)</f>
        <v>0</v>
      </c>
      <c r="AC303" s="32">
        <v>0</v>
      </c>
      <c r="AD303" s="61">
        <v>0</v>
      </c>
      <c r="AE303" s="61">
        <v>0</v>
      </c>
      <c r="AF303" s="32">
        <f>SUM(AG303:AI303)</f>
        <v>205</v>
      </c>
      <c r="AG303" s="32">
        <f t="shared" si="1653"/>
        <v>96</v>
      </c>
      <c r="AH303" s="32">
        <f t="shared" si="1653"/>
        <v>109</v>
      </c>
      <c r="AI303" s="32">
        <f t="shared" si="1653"/>
        <v>0</v>
      </c>
      <c r="AJ303" s="32">
        <f>SUM(AK303:AM303)</f>
        <v>0</v>
      </c>
      <c r="AK303" s="32">
        <v>0</v>
      </c>
      <c r="AL303" s="61">
        <v>0</v>
      </c>
      <c r="AM303" s="61">
        <v>0</v>
      </c>
      <c r="AN303" s="32">
        <f>SUM(AO303:AQ303)</f>
        <v>0</v>
      </c>
      <c r="AO303" s="32">
        <v>0</v>
      </c>
      <c r="AP303" s="61">
        <v>0</v>
      </c>
      <c r="AQ303" s="61">
        <v>0</v>
      </c>
      <c r="AR303" s="32">
        <f>SUM(AS303:AU303)</f>
        <v>0</v>
      </c>
      <c r="AS303" s="32">
        <v>0</v>
      </c>
      <c r="AT303" s="61">
        <v>0</v>
      </c>
      <c r="AU303" s="61">
        <v>0</v>
      </c>
      <c r="AV303" s="32">
        <f>SUM(AW303:AY303)</f>
        <v>0</v>
      </c>
      <c r="AW303" s="32">
        <f t="shared" si="1654"/>
        <v>0</v>
      </c>
      <c r="AX303" s="32">
        <f t="shared" si="1654"/>
        <v>0</v>
      </c>
      <c r="AY303" s="32">
        <f t="shared" si="1654"/>
        <v>0</v>
      </c>
      <c r="AZ303" s="32">
        <f>SUM(BA303:BC303)</f>
        <v>0</v>
      </c>
      <c r="BA303" s="32">
        <v>0</v>
      </c>
      <c r="BB303" s="61">
        <v>0</v>
      </c>
      <c r="BC303" s="61">
        <v>0</v>
      </c>
      <c r="BD303" s="32">
        <f>SUM(BE303:BG303)</f>
        <v>0</v>
      </c>
      <c r="BE303" s="32">
        <v>0</v>
      </c>
      <c r="BF303" s="61">
        <v>0</v>
      </c>
      <c r="BG303" s="61">
        <v>0</v>
      </c>
      <c r="BH303" s="32">
        <f>SUM(BI303:BK303)</f>
        <v>562</v>
      </c>
      <c r="BI303" s="32">
        <v>272</v>
      </c>
      <c r="BJ303" s="61">
        <v>290</v>
      </c>
      <c r="BK303" s="61">
        <v>0</v>
      </c>
      <c r="BL303" s="32">
        <f>SUM(BM303:BO303)</f>
        <v>562</v>
      </c>
      <c r="BM303" s="32">
        <f t="shared" si="1655"/>
        <v>272</v>
      </c>
      <c r="BN303" s="32">
        <f t="shared" si="1655"/>
        <v>290</v>
      </c>
      <c r="BO303" s="32">
        <f t="shared" si="1655"/>
        <v>0</v>
      </c>
      <c r="BP303" s="32">
        <f>SUM(BQ303:BS303)</f>
        <v>883</v>
      </c>
      <c r="BQ303" s="32">
        <f t="shared" si="1656"/>
        <v>415</v>
      </c>
      <c r="BR303" s="32">
        <f t="shared" si="1656"/>
        <v>468</v>
      </c>
      <c r="BS303" s="32">
        <f t="shared" si="1656"/>
        <v>0</v>
      </c>
    </row>
    <row r="304" spans="1:71" s="3" customFormat="1" ht="15" customHeight="1" x14ac:dyDescent="0.25">
      <c r="A304" s="36"/>
      <c r="B304" s="34"/>
      <c r="C304" s="38" t="s">
        <v>253</v>
      </c>
      <c r="D304" s="32">
        <f>SUM(E304:G304)</f>
        <v>0</v>
      </c>
      <c r="E304" s="32">
        <v>0</v>
      </c>
      <c r="F304" s="61">
        <v>0</v>
      </c>
      <c r="G304" s="61">
        <v>0</v>
      </c>
      <c r="H304" s="32">
        <f>SUM(I304:K304)</f>
        <v>0</v>
      </c>
      <c r="I304" s="32">
        <v>0</v>
      </c>
      <c r="J304" s="61">
        <v>0</v>
      </c>
      <c r="K304" s="61">
        <v>0</v>
      </c>
      <c r="L304" s="32">
        <f>SUM(M304:O304)</f>
        <v>0</v>
      </c>
      <c r="M304" s="32">
        <v>0</v>
      </c>
      <c r="N304" s="61">
        <v>0</v>
      </c>
      <c r="O304" s="61">
        <v>0</v>
      </c>
      <c r="P304" s="32">
        <f>SUM(Q304:S304)</f>
        <v>0</v>
      </c>
      <c r="Q304" s="32">
        <f t="shared" si="1652"/>
        <v>0</v>
      </c>
      <c r="R304" s="32">
        <f t="shared" si="1652"/>
        <v>0</v>
      </c>
      <c r="S304" s="32">
        <f t="shared" si="1652"/>
        <v>0</v>
      </c>
      <c r="T304" s="32">
        <f>SUM(U304:W304)</f>
        <v>0</v>
      </c>
      <c r="U304" s="32">
        <v>0</v>
      </c>
      <c r="V304" s="61">
        <v>0</v>
      </c>
      <c r="W304" s="61">
        <v>0</v>
      </c>
      <c r="X304" s="32">
        <f>SUM(Y304:AA304)</f>
        <v>0</v>
      </c>
      <c r="Y304" s="32">
        <v>0</v>
      </c>
      <c r="Z304" s="61">
        <v>0</v>
      </c>
      <c r="AA304" s="61">
        <v>0</v>
      </c>
      <c r="AB304" s="32">
        <f>SUM(AC304:AE304)</f>
        <v>0</v>
      </c>
      <c r="AC304" s="32">
        <v>0</v>
      </c>
      <c r="AD304" s="61">
        <v>0</v>
      </c>
      <c r="AE304" s="61">
        <v>0</v>
      </c>
      <c r="AF304" s="32">
        <f>SUM(AG304:AI304)</f>
        <v>0</v>
      </c>
      <c r="AG304" s="32">
        <f t="shared" si="1653"/>
        <v>0</v>
      </c>
      <c r="AH304" s="32">
        <f t="shared" si="1653"/>
        <v>0</v>
      </c>
      <c r="AI304" s="32">
        <f t="shared" si="1653"/>
        <v>0</v>
      </c>
      <c r="AJ304" s="32">
        <f>SUM(AK304:AM304)</f>
        <v>0</v>
      </c>
      <c r="AK304" s="32">
        <v>0</v>
      </c>
      <c r="AL304" s="61">
        <v>0</v>
      </c>
      <c r="AM304" s="61">
        <v>0</v>
      </c>
      <c r="AN304" s="32">
        <f>SUM(AO304:AQ304)</f>
        <v>0</v>
      </c>
      <c r="AO304" s="32">
        <v>0</v>
      </c>
      <c r="AP304" s="61">
        <v>0</v>
      </c>
      <c r="AQ304" s="61">
        <v>0</v>
      </c>
      <c r="AR304" s="32">
        <f>SUM(AS304:AU304)</f>
        <v>0</v>
      </c>
      <c r="AS304" s="32">
        <v>0</v>
      </c>
      <c r="AT304" s="61">
        <v>0</v>
      </c>
      <c r="AU304" s="61">
        <v>0</v>
      </c>
      <c r="AV304" s="32">
        <f>SUM(AW304:AY304)</f>
        <v>0</v>
      </c>
      <c r="AW304" s="32">
        <f t="shared" si="1654"/>
        <v>0</v>
      </c>
      <c r="AX304" s="32">
        <f t="shared" si="1654"/>
        <v>0</v>
      </c>
      <c r="AY304" s="32">
        <f t="shared" si="1654"/>
        <v>0</v>
      </c>
      <c r="AZ304" s="32">
        <f>SUM(BA304:BC304)</f>
        <v>0</v>
      </c>
      <c r="BA304" s="32">
        <v>0</v>
      </c>
      <c r="BB304" s="61">
        <v>0</v>
      </c>
      <c r="BC304" s="61">
        <v>0</v>
      </c>
      <c r="BD304" s="32">
        <f>SUM(BE304:BG304)</f>
        <v>0</v>
      </c>
      <c r="BE304" s="32">
        <v>0</v>
      </c>
      <c r="BF304" s="61">
        <v>0</v>
      </c>
      <c r="BG304" s="61">
        <v>0</v>
      </c>
      <c r="BH304" s="32">
        <f>SUM(BI304:BK304)</f>
        <v>0</v>
      </c>
      <c r="BI304" s="32">
        <v>0</v>
      </c>
      <c r="BJ304" s="61">
        <v>0</v>
      </c>
      <c r="BK304" s="61">
        <v>0</v>
      </c>
      <c r="BL304" s="32">
        <f>SUM(BM304:BO304)</f>
        <v>0</v>
      </c>
      <c r="BM304" s="32">
        <f t="shared" si="1655"/>
        <v>0</v>
      </c>
      <c r="BN304" s="32">
        <f t="shared" si="1655"/>
        <v>0</v>
      </c>
      <c r="BO304" s="32">
        <f t="shared" si="1655"/>
        <v>0</v>
      </c>
      <c r="BP304" s="32">
        <f>SUM(BQ304:BS304)</f>
        <v>0</v>
      </c>
      <c r="BQ304" s="32">
        <f t="shared" si="1656"/>
        <v>0</v>
      </c>
      <c r="BR304" s="32">
        <f t="shared" si="1656"/>
        <v>0</v>
      </c>
      <c r="BS304" s="32">
        <f t="shared" si="1656"/>
        <v>0</v>
      </c>
    </row>
    <row r="305" spans="1:71" s="3" customFormat="1" ht="15" customHeight="1" x14ac:dyDescent="0.25">
      <c r="A305" s="36"/>
      <c r="B305" s="34"/>
      <c r="C305" s="35" t="s">
        <v>254</v>
      </c>
      <c r="D305" s="32">
        <f>SUM(E305:G305)</f>
        <v>16910</v>
      </c>
      <c r="E305" s="32">
        <v>8349</v>
      </c>
      <c r="F305" s="61">
        <v>8561</v>
      </c>
      <c r="G305" s="61">
        <v>0</v>
      </c>
      <c r="H305" s="32">
        <f>SUM(I305:K305)</f>
        <v>12113</v>
      </c>
      <c r="I305" s="32">
        <v>5994</v>
      </c>
      <c r="J305" s="61">
        <v>6119</v>
      </c>
      <c r="K305" s="61">
        <v>0</v>
      </c>
      <c r="L305" s="32">
        <f>SUM(M305:O305)</f>
        <v>9916</v>
      </c>
      <c r="M305" s="32">
        <v>5264</v>
      </c>
      <c r="N305" s="61">
        <v>4652</v>
      </c>
      <c r="O305" s="61">
        <v>0</v>
      </c>
      <c r="P305" s="32">
        <f>SUM(Q305:S305)</f>
        <v>38939</v>
      </c>
      <c r="Q305" s="32">
        <f t="shared" si="1652"/>
        <v>19607</v>
      </c>
      <c r="R305" s="32">
        <f t="shared" si="1652"/>
        <v>19332</v>
      </c>
      <c r="S305" s="32">
        <f t="shared" si="1652"/>
        <v>0</v>
      </c>
      <c r="T305" s="32">
        <f>SUM(U305:W305)</f>
        <v>10401</v>
      </c>
      <c r="U305" s="32">
        <v>5574</v>
      </c>
      <c r="V305" s="61">
        <v>4827</v>
      </c>
      <c r="W305" s="61">
        <v>0</v>
      </c>
      <c r="X305" s="32">
        <f>SUM(Y305:AA305)</f>
        <v>11577</v>
      </c>
      <c r="Y305" s="32">
        <v>5738</v>
      </c>
      <c r="Z305" s="61">
        <v>5839</v>
      </c>
      <c r="AA305" s="61">
        <v>0</v>
      </c>
      <c r="AB305" s="32">
        <f>SUM(AC305:AE305)</f>
        <v>10928</v>
      </c>
      <c r="AC305" s="32">
        <v>5445</v>
      </c>
      <c r="AD305" s="61">
        <v>5483</v>
      </c>
      <c r="AE305" s="61">
        <v>0</v>
      </c>
      <c r="AF305" s="32">
        <f>SUM(AG305:AI305)</f>
        <v>32906</v>
      </c>
      <c r="AG305" s="32">
        <f t="shared" si="1653"/>
        <v>16757</v>
      </c>
      <c r="AH305" s="32">
        <f t="shared" si="1653"/>
        <v>16149</v>
      </c>
      <c r="AI305" s="32">
        <f t="shared" si="1653"/>
        <v>0</v>
      </c>
      <c r="AJ305" s="32">
        <f>SUM(AK305:AM305)</f>
        <v>12463</v>
      </c>
      <c r="AK305" s="32">
        <v>6342</v>
      </c>
      <c r="AL305" s="61">
        <v>6121</v>
      </c>
      <c r="AM305" s="61">
        <v>0</v>
      </c>
      <c r="AN305" s="32">
        <f>SUM(AO305:AQ305)</f>
        <v>11871</v>
      </c>
      <c r="AO305" s="32">
        <v>6132</v>
      </c>
      <c r="AP305" s="61">
        <v>5739</v>
      </c>
      <c r="AQ305" s="61">
        <v>0</v>
      </c>
      <c r="AR305" s="32">
        <f>SUM(AS305:AU305)</f>
        <v>9109</v>
      </c>
      <c r="AS305" s="32">
        <v>4571</v>
      </c>
      <c r="AT305" s="61">
        <v>4538</v>
      </c>
      <c r="AU305" s="61">
        <v>0</v>
      </c>
      <c r="AV305" s="32">
        <f>SUM(AW305:AY305)</f>
        <v>33443</v>
      </c>
      <c r="AW305" s="32">
        <f t="shared" si="1654"/>
        <v>17045</v>
      </c>
      <c r="AX305" s="32">
        <f t="shared" si="1654"/>
        <v>16398</v>
      </c>
      <c r="AY305" s="32">
        <f t="shared" si="1654"/>
        <v>0</v>
      </c>
      <c r="AZ305" s="32">
        <f>SUM(BA305:BC305)</f>
        <v>9593</v>
      </c>
      <c r="BA305" s="32">
        <v>5132</v>
      </c>
      <c r="BB305" s="61">
        <v>4461</v>
      </c>
      <c r="BC305" s="61">
        <v>0</v>
      </c>
      <c r="BD305" s="32">
        <f>SUM(BE305:BG305)</f>
        <v>10152</v>
      </c>
      <c r="BE305" s="32">
        <v>4934</v>
      </c>
      <c r="BF305" s="61">
        <v>5218</v>
      </c>
      <c r="BG305" s="61">
        <v>0</v>
      </c>
      <c r="BH305" s="32">
        <f>SUM(BI305:BK305)</f>
        <v>12080</v>
      </c>
      <c r="BI305" s="32">
        <v>6175</v>
      </c>
      <c r="BJ305" s="61">
        <v>5905</v>
      </c>
      <c r="BK305" s="61">
        <v>0</v>
      </c>
      <c r="BL305" s="32">
        <f>SUM(BM305:BO305)</f>
        <v>31825</v>
      </c>
      <c r="BM305" s="32">
        <f t="shared" si="1655"/>
        <v>16241</v>
      </c>
      <c r="BN305" s="32">
        <f t="shared" si="1655"/>
        <v>15584</v>
      </c>
      <c r="BO305" s="32">
        <f t="shared" si="1655"/>
        <v>0</v>
      </c>
      <c r="BP305" s="32">
        <f>SUM(BQ305:BS305)</f>
        <v>137113</v>
      </c>
      <c r="BQ305" s="32">
        <f t="shared" si="1656"/>
        <v>69650</v>
      </c>
      <c r="BR305" s="32">
        <f t="shared" si="1656"/>
        <v>67463</v>
      </c>
      <c r="BS305" s="32">
        <f t="shared" si="1656"/>
        <v>0</v>
      </c>
    </row>
    <row r="306" spans="1:71" s="3" customFormat="1" ht="15" customHeight="1" x14ac:dyDescent="0.25">
      <c r="A306" s="36"/>
      <c r="B306" s="34"/>
      <c r="C306" s="35" t="s">
        <v>255</v>
      </c>
      <c r="D306" s="32">
        <f t="shared" si="1577"/>
        <v>112464</v>
      </c>
      <c r="E306" s="32">
        <f>SUM(E307:E309)</f>
        <v>53405</v>
      </c>
      <c r="F306" s="32">
        <f>SUM(F307:F309)</f>
        <v>59059</v>
      </c>
      <c r="G306" s="32">
        <f>SUM(G307:G309)</f>
        <v>0</v>
      </c>
      <c r="H306" s="32">
        <f t="shared" si="1578"/>
        <v>86448</v>
      </c>
      <c r="I306" s="32">
        <f t="shared" ref="I306:K306" si="1657">SUM(I307:I309)</f>
        <v>43487</v>
      </c>
      <c r="J306" s="32">
        <f t="shared" si="1657"/>
        <v>42961</v>
      </c>
      <c r="K306" s="32">
        <f t="shared" si="1657"/>
        <v>0</v>
      </c>
      <c r="L306" s="32">
        <f t="shared" si="1579"/>
        <v>91301</v>
      </c>
      <c r="M306" s="32">
        <f t="shared" ref="M306:O306" si="1658">SUM(M307:M309)</f>
        <v>47148</v>
      </c>
      <c r="N306" s="32">
        <f t="shared" si="1658"/>
        <v>44153</v>
      </c>
      <c r="O306" s="32">
        <f t="shared" si="1658"/>
        <v>0</v>
      </c>
      <c r="P306" s="32">
        <f t="shared" ref="P306:P310" si="1659">SUM(Q306:S306)</f>
        <v>290213</v>
      </c>
      <c r="Q306" s="32">
        <f>SUM(Q307:Q309)</f>
        <v>144040</v>
      </c>
      <c r="R306" s="32">
        <f>SUM(R307:R309)</f>
        <v>146173</v>
      </c>
      <c r="S306" s="32">
        <f>SUM(S307:S309)</f>
        <v>0</v>
      </c>
      <c r="T306" s="32">
        <f t="shared" si="1581"/>
        <v>118344</v>
      </c>
      <c r="U306" s="32">
        <f t="shared" ref="U306:W306" si="1660">SUM(U307:U309)</f>
        <v>63556</v>
      </c>
      <c r="V306" s="32">
        <f t="shared" si="1660"/>
        <v>54788</v>
      </c>
      <c r="W306" s="32">
        <f t="shared" si="1660"/>
        <v>0</v>
      </c>
      <c r="X306" s="32">
        <f t="shared" si="1582"/>
        <v>141722</v>
      </c>
      <c r="Y306" s="32">
        <f t="shared" ref="Y306:AA306" si="1661">SUM(Y307:Y309)</f>
        <v>71301</v>
      </c>
      <c r="Z306" s="32">
        <f t="shared" si="1661"/>
        <v>70421</v>
      </c>
      <c r="AA306" s="32">
        <f t="shared" si="1661"/>
        <v>0</v>
      </c>
      <c r="AB306" s="32">
        <f t="shared" si="1583"/>
        <v>138199</v>
      </c>
      <c r="AC306" s="32">
        <f t="shared" ref="AC306:AE306" si="1662">SUM(AC307:AC309)</f>
        <v>70022</v>
      </c>
      <c r="AD306" s="32">
        <f t="shared" si="1662"/>
        <v>68177</v>
      </c>
      <c r="AE306" s="32">
        <f t="shared" si="1662"/>
        <v>0</v>
      </c>
      <c r="AF306" s="32">
        <f t="shared" si="1625"/>
        <v>398265</v>
      </c>
      <c r="AG306" s="32">
        <f t="shared" ref="AG306:AI306" si="1663">SUM(AG307:AG309)</f>
        <v>204879</v>
      </c>
      <c r="AH306" s="32">
        <f t="shared" si="1663"/>
        <v>193386</v>
      </c>
      <c r="AI306" s="32">
        <f t="shared" si="1663"/>
        <v>0</v>
      </c>
      <c r="AJ306" s="32">
        <f t="shared" si="1585"/>
        <v>163626</v>
      </c>
      <c r="AK306" s="32">
        <f t="shared" ref="AK306:AM306" si="1664">SUM(AK307:AK309)</f>
        <v>82671</v>
      </c>
      <c r="AL306" s="32">
        <f t="shared" si="1664"/>
        <v>80955</v>
      </c>
      <c r="AM306" s="32">
        <f t="shared" si="1664"/>
        <v>0</v>
      </c>
      <c r="AN306" s="32">
        <f t="shared" si="1586"/>
        <v>150318</v>
      </c>
      <c r="AO306" s="32">
        <f t="shared" ref="AO306:AQ306" si="1665">SUM(AO307:AO309)</f>
        <v>76249</v>
      </c>
      <c r="AP306" s="32">
        <f t="shared" si="1665"/>
        <v>74069</v>
      </c>
      <c r="AQ306" s="32">
        <f t="shared" si="1665"/>
        <v>0</v>
      </c>
      <c r="AR306" s="32">
        <f t="shared" si="1587"/>
        <v>103367</v>
      </c>
      <c r="AS306" s="32">
        <f t="shared" ref="AS306:AU306" si="1666">SUM(AS307:AS309)</f>
        <v>54687</v>
      </c>
      <c r="AT306" s="32">
        <f t="shared" si="1666"/>
        <v>48680</v>
      </c>
      <c r="AU306" s="32">
        <f t="shared" si="1666"/>
        <v>0</v>
      </c>
      <c r="AV306" s="32">
        <f t="shared" si="1626"/>
        <v>417311</v>
      </c>
      <c r="AW306" s="32">
        <f t="shared" ref="AW306:AY306" si="1667">SUM(AW307:AW309)</f>
        <v>213607</v>
      </c>
      <c r="AX306" s="32">
        <f t="shared" si="1667"/>
        <v>203704</v>
      </c>
      <c r="AY306" s="32">
        <f t="shared" si="1667"/>
        <v>0</v>
      </c>
      <c r="AZ306" s="32">
        <f t="shared" si="1589"/>
        <v>117947</v>
      </c>
      <c r="BA306" s="32">
        <f t="shared" ref="BA306:BC306" si="1668">SUM(BA307:BA309)</f>
        <v>65755</v>
      </c>
      <c r="BB306" s="32">
        <f t="shared" si="1668"/>
        <v>52192</v>
      </c>
      <c r="BC306" s="32">
        <f t="shared" si="1668"/>
        <v>0</v>
      </c>
      <c r="BD306" s="32">
        <f t="shared" si="1590"/>
        <v>127154</v>
      </c>
      <c r="BE306" s="32">
        <f t="shared" ref="BE306:BG306" si="1669">SUM(BE307:BE309)</f>
        <v>58522</v>
      </c>
      <c r="BF306" s="32">
        <f t="shared" si="1669"/>
        <v>68632</v>
      </c>
      <c r="BG306" s="32">
        <f t="shared" si="1669"/>
        <v>0</v>
      </c>
      <c r="BH306" s="32">
        <f t="shared" si="1591"/>
        <v>162895</v>
      </c>
      <c r="BI306" s="32">
        <f t="shared" ref="BI306:BK306" si="1670">SUM(BI307:BI309)</f>
        <v>88715</v>
      </c>
      <c r="BJ306" s="32">
        <f t="shared" si="1670"/>
        <v>74180</v>
      </c>
      <c r="BK306" s="32">
        <f t="shared" si="1670"/>
        <v>0</v>
      </c>
      <c r="BL306" s="32">
        <f t="shared" si="1627"/>
        <v>407996</v>
      </c>
      <c r="BM306" s="32">
        <f t="shared" ref="BM306:BO306" si="1671">SUM(BM307:BM309)</f>
        <v>212992</v>
      </c>
      <c r="BN306" s="32">
        <f t="shared" si="1671"/>
        <v>195004</v>
      </c>
      <c r="BO306" s="32">
        <f t="shared" si="1671"/>
        <v>0</v>
      </c>
      <c r="BP306" s="32">
        <f t="shared" si="1612"/>
        <v>1513785</v>
      </c>
      <c r="BQ306" s="32">
        <f>SUM(BQ307:BQ309)</f>
        <v>775518</v>
      </c>
      <c r="BR306" s="32">
        <f>SUM(BR307:BR309)</f>
        <v>738267</v>
      </c>
      <c r="BS306" s="32">
        <f>SUM(BS307:BS309)</f>
        <v>0</v>
      </c>
    </row>
    <row r="307" spans="1:71" s="3" customFormat="1" ht="15" customHeight="1" x14ac:dyDescent="0.25">
      <c r="A307" s="36"/>
      <c r="B307" s="34"/>
      <c r="C307" s="38" t="s">
        <v>256</v>
      </c>
      <c r="D307" s="32">
        <f>SUM(E307:G307)</f>
        <v>71476</v>
      </c>
      <c r="E307" s="32">
        <v>33045</v>
      </c>
      <c r="F307" s="61">
        <v>38431</v>
      </c>
      <c r="G307" s="61">
        <v>0</v>
      </c>
      <c r="H307" s="32">
        <f>SUM(I307:K307)</f>
        <v>60246</v>
      </c>
      <c r="I307" s="32">
        <v>29261</v>
      </c>
      <c r="J307" s="61">
        <v>30985</v>
      </c>
      <c r="K307" s="61">
        <v>0</v>
      </c>
      <c r="L307" s="32">
        <f>SUM(M307:O307)</f>
        <v>62064</v>
      </c>
      <c r="M307" s="32">
        <v>30570</v>
      </c>
      <c r="N307" s="61">
        <v>31494</v>
      </c>
      <c r="O307" s="61">
        <v>0</v>
      </c>
      <c r="P307" s="32">
        <f>SUM(Q307:S307)</f>
        <v>193786</v>
      </c>
      <c r="Q307" s="32">
        <f t="shared" ref="Q307:S309" si="1672">+E307+I307+M307</f>
        <v>92876</v>
      </c>
      <c r="R307" s="32">
        <f t="shared" si="1672"/>
        <v>100910</v>
      </c>
      <c r="S307" s="32">
        <f t="shared" si="1672"/>
        <v>0</v>
      </c>
      <c r="T307" s="32">
        <f>SUM(U307:W307)</f>
        <v>79529</v>
      </c>
      <c r="U307" s="32">
        <v>41578</v>
      </c>
      <c r="V307" s="61">
        <v>37951</v>
      </c>
      <c r="W307" s="61">
        <v>0</v>
      </c>
      <c r="X307" s="32">
        <f>SUM(Y307:AA307)</f>
        <v>93370</v>
      </c>
      <c r="Y307" s="32">
        <v>45931</v>
      </c>
      <c r="Z307" s="61">
        <v>47439</v>
      </c>
      <c r="AA307" s="61">
        <v>0</v>
      </c>
      <c r="AB307" s="32">
        <f>SUM(AC307:AE307)</f>
        <v>91721</v>
      </c>
      <c r="AC307" s="32">
        <v>44932</v>
      </c>
      <c r="AD307" s="61">
        <v>46789</v>
      </c>
      <c r="AE307" s="61">
        <v>0</v>
      </c>
      <c r="AF307" s="32">
        <f>SUM(AG307:AI307)</f>
        <v>264620</v>
      </c>
      <c r="AG307" s="32">
        <f t="shared" ref="AG307:AI309" si="1673">+U307+Y307+AC307</f>
        <v>132441</v>
      </c>
      <c r="AH307" s="32">
        <f t="shared" si="1673"/>
        <v>132179</v>
      </c>
      <c r="AI307" s="32">
        <f t="shared" si="1673"/>
        <v>0</v>
      </c>
      <c r="AJ307" s="32">
        <f>SUM(AK307:AM307)</f>
        <v>115032</v>
      </c>
      <c r="AK307" s="32">
        <v>56640</v>
      </c>
      <c r="AL307" s="61">
        <v>58392</v>
      </c>
      <c r="AM307" s="61">
        <v>0</v>
      </c>
      <c r="AN307" s="32">
        <f>SUM(AO307:AQ307)</f>
        <v>104135</v>
      </c>
      <c r="AO307" s="32">
        <v>51432</v>
      </c>
      <c r="AP307" s="61">
        <v>52703</v>
      </c>
      <c r="AQ307" s="61">
        <v>0</v>
      </c>
      <c r="AR307" s="32">
        <f>SUM(AS307:AU307)</f>
        <v>73013</v>
      </c>
      <c r="AS307" s="32">
        <v>38343</v>
      </c>
      <c r="AT307" s="61">
        <v>34670</v>
      </c>
      <c r="AU307" s="61">
        <v>0</v>
      </c>
      <c r="AV307" s="32">
        <f>SUM(AW307:AY307)</f>
        <v>292180</v>
      </c>
      <c r="AW307" s="32">
        <f t="shared" ref="AW307:AY309" si="1674">+AK307+AO307+AS307</f>
        <v>146415</v>
      </c>
      <c r="AX307" s="32">
        <f t="shared" si="1674"/>
        <v>145765</v>
      </c>
      <c r="AY307" s="32">
        <f t="shared" si="1674"/>
        <v>0</v>
      </c>
      <c r="AZ307" s="32">
        <f>SUM(BA307:BC307)</f>
        <v>82380</v>
      </c>
      <c r="BA307" s="32">
        <v>44649</v>
      </c>
      <c r="BB307" s="61">
        <v>37731</v>
      </c>
      <c r="BC307" s="61">
        <v>0</v>
      </c>
      <c r="BD307" s="32">
        <f>SUM(BE307:BG307)</f>
        <v>88683</v>
      </c>
      <c r="BE307" s="32">
        <v>41307</v>
      </c>
      <c r="BF307" s="61">
        <v>47376</v>
      </c>
      <c r="BG307" s="61">
        <v>0</v>
      </c>
      <c r="BH307" s="32">
        <f>SUM(BI307:BK307)</f>
        <v>116627</v>
      </c>
      <c r="BI307" s="32">
        <v>62332</v>
      </c>
      <c r="BJ307" s="61">
        <v>54295</v>
      </c>
      <c r="BK307" s="61">
        <v>0</v>
      </c>
      <c r="BL307" s="32">
        <f>SUM(BM307:BO307)</f>
        <v>287690</v>
      </c>
      <c r="BM307" s="32">
        <f t="shared" ref="BM307:BO309" si="1675">+BA307+BE307+BI307</f>
        <v>148288</v>
      </c>
      <c r="BN307" s="32">
        <f t="shared" si="1675"/>
        <v>139402</v>
      </c>
      <c r="BO307" s="32">
        <f t="shared" si="1675"/>
        <v>0</v>
      </c>
      <c r="BP307" s="32">
        <f>SUM(BQ307:BS307)</f>
        <v>1038276</v>
      </c>
      <c r="BQ307" s="32">
        <f t="shared" ref="BQ307:BS309" si="1676">+Q307+AG307+AW307+BM307</f>
        <v>520020</v>
      </c>
      <c r="BR307" s="32">
        <f t="shared" si="1676"/>
        <v>518256</v>
      </c>
      <c r="BS307" s="32">
        <f t="shared" si="1676"/>
        <v>0</v>
      </c>
    </row>
    <row r="308" spans="1:71" s="3" customFormat="1" ht="15" customHeight="1" x14ac:dyDescent="0.25">
      <c r="A308" s="36"/>
      <c r="B308" s="34"/>
      <c r="C308" s="38" t="s">
        <v>257</v>
      </c>
      <c r="D308" s="32">
        <f>SUM(E308:G308)</f>
        <v>40988</v>
      </c>
      <c r="E308" s="32">
        <v>20360</v>
      </c>
      <c r="F308" s="61">
        <v>20628</v>
      </c>
      <c r="G308" s="61">
        <v>0</v>
      </c>
      <c r="H308" s="32">
        <f>SUM(I308:K308)</f>
        <v>26202</v>
      </c>
      <c r="I308" s="32">
        <v>14226</v>
      </c>
      <c r="J308" s="61">
        <v>11976</v>
      </c>
      <c r="K308" s="61">
        <v>0</v>
      </c>
      <c r="L308" s="32">
        <f>SUM(M308:O308)</f>
        <v>29237</v>
      </c>
      <c r="M308" s="32">
        <v>16578</v>
      </c>
      <c r="N308" s="61">
        <v>12659</v>
      </c>
      <c r="O308" s="61">
        <v>0</v>
      </c>
      <c r="P308" s="32">
        <f>SUM(Q308:S308)</f>
        <v>96427</v>
      </c>
      <c r="Q308" s="32">
        <f t="shared" si="1672"/>
        <v>51164</v>
      </c>
      <c r="R308" s="32">
        <f t="shared" si="1672"/>
        <v>45263</v>
      </c>
      <c r="S308" s="32">
        <f t="shared" si="1672"/>
        <v>0</v>
      </c>
      <c r="T308" s="32">
        <f>SUM(U308:W308)</f>
        <v>38815</v>
      </c>
      <c r="U308" s="32">
        <v>21978</v>
      </c>
      <c r="V308" s="61">
        <v>16837</v>
      </c>
      <c r="W308" s="61">
        <v>0</v>
      </c>
      <c r="X308" s="32">
        <f>SUM(Y308:AA308)</f>
        <v>48352</v>
      </c>
      <c r="Y308" s="32">
        <v>25370</v>
      </c>
      <c r="Z308" s="61">
        <v>22982</v>
      </c>
      <c r="AA308" s="61">
        <v>0</v>
      </c>
      <c r="AB308" s="32">
        <f>SUM(AC308:AE308)</f>
        <v>46478</v>
      </c>
      <c r="AC308" s="32">
        <v>25090</v>
      </c>
      <c r="AD308" s="61">
        <v>21388</v>
      </c>
      <c r="AE308" s="61">
        <v>0</v>
      </c>
      <c r="AF308" s="32">
        <f>SUM(AG308:AI308)</f>
        <v>133645</v>
      </c>
      <c r="AG308" s="32">
        <f t="shared" si="1673"/>
        <v>72438</v>
      </c>
      <c r="AH308" s="32">
        <f t="shared" si="1673"/>
        <v>61207</v>
      </c>
      <c r="AI308" s="32">
        <f t="shared" si="1673"/>
        <v>0</v>
      </c>
      <c r="AJ308" s="32">
        <f>SUM(AK308:AM308)</f>
        <v>48594</v>
      </c>
      <c r="AK308" s="32">
        <v>26031</v>
      </c>
      <c r="AL308" s="61">
        <v>22563</v>
      </c>
      <c r="AM308" s="61">
        <v>0</v>
      </c>
      <c r="AN308" s="32">
        <f>SUM(AO308:AQ308)</f>
        <v>46183</v>
      </c>
      <c r="AO308" s="32">
        <v>24817</v>
      </c>
      <c r="AP308" s="61">
        <v>21366</v>
      </c>
      <c r="AQ308" s="61">
        <v>0</v>
      </c>
      <c r="AR308" s="32">
        <f>SUM(AS308:AU308)</f>
        <v>30354</v>
      </c>
      <c r="AS308" s="32">
        <v>16344</v>
      </c>
      <c r="AT308" s="61">
        <v>14010</v>
      </c>
      <c r="AU308" s="61">
        <v>0</v>
      </c>
      <c r="AV308" s="32">
        <f>SUM(AW308:AY308)</f>
        <v>125131</v>
      </c>
      <c r="AW308" s="32">
        <f t="shared" si="1674"/>
        <v>67192</v>
      </c>
      <c r="AX308" s="32">
        <f t="shared" si="1674"/>
        <v>57939</v>
      </c>
      <c r="AY308" s="32">
        <f t="shared" si="1674"/>
        <v>0</v>
      </c>
      <c r="AZ308" s="32">
        <f>SUM(BA308:BC308)</f>
        <v>35567</v>
      </c>
      <c r="BA308" s="32">
        <v>21106</v>
      </c>
      <c r="BB308" s="61">
        <v>14461</v>
      </c>
      <c r="BC308" s="61">
        <v>0</v>
      </c>
      <c r="BD308" s="32">
        <f>SUM(BE308:BG308)</f>
        <v>38471</v>
      </c>
      <c r="BE308" s="32">
        <v>17215</v>
      </c>
      <c r="BF308" s="61">
        <v>21256</v>
      </c>
      <c r="BG308" s="61">
        <v>0</v>
      </c>
      <c r="BH308" s="32">
        <f>SUM(BI308:BK308)</f>
        <v>46268</v>
      </c>
      <c r="BI308" s="32">
        <v>26383</v>
      </c>
      <c r="BJ308" s="61">
        <v>19885</v>
      </c>
      <c r="BK308" s="61">
        <v>0</v>
      </c>
      <c r="BL308" s="32">
        <f>SUM(BM308:BO308)</f>
        <v>120306</v>
      </c>
      <c r="BM308" s="32">
        <f t="shared" si="1675"/>
        <v>64704</v>
      </c>
      <c r="BN308" s="32">
        <f t="shared" si="1675"/>
        <v>55602</v>
      </c>
      <c r="BO308" s="32">
        <f t="shared" si="1675"/>
        <v>0</v>
      </c>
      <c r="BP308" s="32">
        <f>SUM(BQ308:BS308)</f>
        <v>475509</v>
      </c>
      <c r="BQ308" s="32">
        <f t="shared" si="1676"/>
        <v>255498</v>
      </c>
      <c r="BR308" s="32">
        <f t="shared" si="1676"/>
        <v>220011</v>
      </c>
      <c r="BS308" s="32">
        <f t="shared" si="1676"/>
        <v>0</v>
      </c>
    </row>
    <row r="309" spans="1:71" s="3" customFormat="1" ht="15" customHeight="1" x14ac:dyDescent="0.25">
      <c r="A309" s="36"/>
      <c r="B309" s="34"/>
      <c r="C309" s="38" t="s">
        <v>258</v>
      </c>
      <c r="D309" s="32">
        <f>SUM(E309:G309)</f>
        <v>0</v>
      </c>
      <c r="E309" s="32">
        <v>0</v>
      </c>
      <c r="F309" s="61">
        <v>0</v>
      </c>
      <c r="G309" s="61">
        <v>0</v>
      </c>
      <c r="H309" s="32">
        <f>SUM(I309:K309)</f>
        <v>0</v>
      </c>
      <c r="I309" s="32">
        <v>0</v>
      </c>
      <c r="J309" s="61">
        <v>0</v>
      </c>
      <c r="K309" s="61">
        <v>0</v>
      </c>
      <c r="L309" s="32">
        <f>SUM(M309:O309)</f>
        <v>0</v>
      </c>
      <c r="M309" s="32">
        <v>0</v>
      </c>
      <c r="N309" s="61">
        <v>0</v>
      </c>
      <c r="O309" s="61">
        <v>0</v>
      </c>
      <c r="P309" s="32">
        <f>SUM(Q309:S309)</f>
        <v>0</v>
      </c>
      <c r="Q309" s="32">
        <f t="shared" si="1672"/>
        <v>0</v>
      </c>
      <c r="R309" s="32">
        <f t="shared" si="1672"/>
        <v>0</v>
      </c>
      <c r="S309" s="32">
        <f t="shared" si="1672"/>
        <v>0</v>
      </c>
      <c r="T309" s="32">
        <f>SUM(U309:W309)</f>
        <v>0</v>
      </c>
      <c r="U309" s="32">
        <v>0</v>
      </c>
      <c r="V309" s="61">
        <v>0</v>
      </c>
      <c r="W309" s="61">
        <v>0</v>
      </c>
      <c r="X309" s="32">
        <f>SUM(Y309:AA309)</f>
        <v>0</v>
      </c>
      <c r="Y309" s="32">
        <v>0</v>
      </c>
      <c r="Z309" s="61">
        <v>0</v>
      </c>
      <c r="AA309" s="61">
        <v>0</v>
      </c>
      <c r="AB309" s="32">
        <f>SUM(AC309:AE309)</f>
        <v>0</v>
      </c>
      <c r="AC309" s="32">
        <v>0</v>
      </c>
      <c r="AD309" s="61">
        <v>0</v>
      </c>
      <c r="AE309" s="61">
        <v>0</v>
      </c>
      <c r="AF309" s="32">
        <f>SUM(AG309:AI309)</f>
        <v>0</v>
      </c>
      <c r="AG309" s="32">
        <f t="shared" si="1673"/>
        <v>0</v>
      </c>
      <c r="AH309" s="32">
        <f t="shared" si="1673"/>
        <v>0</v>
      </c>
      <c r="AI309" s="32">
        <f t="shared" si="1673"/>
        <v>0</v>
      </c>
      <c r="AJ309" s="32">
        <f>SUM(AK309:AM309)</f>
        <v>0</v>
      </c>
      <c r="AK309" s="32">
        <v>0</v>
      </c>
      <c r="AL309" s="61">
        <v>0</v>
      </c>
      <c r="AM309" s="61">
        <v>0</v>
      </c>
      <c r="AN309" s="32">
        <f>SUM(AO309:AQ309)</f>
        <v>0</v>
      </c>
      <c r="AO309" s="32">
        <v>0</v>
      </c>
      <c r="AP309" s="61">
        <v>0</v>
      </c>
      <c r="AQ309" s="61">
        <v>0</v>
      </c>
      <c r="AR309" s="32">
        <f>SUM(AS309:AU309)</f>
        <v>0</v>
      </c>
      <c r="AS309" s="32">
        <v>0</v>
      </c>
      <c r="AT309" s="61">
        <v>0</v>
      </c>
      <c r="AU309" s="61">
        <v>0</v>
      </c>
      <c r="AV309" s="32">
        <f>SUM(AW309:AY309)</f>
        <v>0</v>
      </c>
      <c r="AW309" s="32">
        <f t="shared" si="1674"/>
        <v>0</v>
      </c>
      <c r="AX309" s="32">
        <f t="shared" si="1674"/>
        <v>0</v>
      </c>
      <c r="AY309" s="32">
        <f t="shared" si="1674"/>
        <v>0</v>
      </c>
      <c r="AZ309" s="32">
        <f>SUM(BA309:BC309)</f>
        <v>0</v>
      </c>
      <c r="BA309" s="32">
        <v>0</v>
      </c>
      <c r="BB309" s="61">
        <v>0</v>
      </c>
      <c r="BC309" s="61">
        <v>0</v>
      </c>
      <c r="BD309" s="32">
        <f>SUM(BE309:BG309)</f>
        <v>0</v>
      </c>
      <c r="BE309" s="32">
        <v>0</v>
      </c>
      <c r="BF309" s="61">
        <v>0</v>
      </c>
      <c r="BG309" s="61">
        <v>0</v>
      </c>
      <c r="BH309" s="32">
        <f>SUM(BI309:BK309)</f>
        <v>0</v>
      </c>
      <c r="BI309" s="32">
        <v>0</v>
      </c>
      <c r="BJ309" s="61">
        <v>0</v>
      </c>
      <c r="BK309" s="61">
        <v>0</v>
      </c>
      <c r="BL309" s="32">
        <f>SUM(BM309:BO309)</f>
        <v>0</v>
      </c>
      <c r="BM309" s="32">
        <f t="shared" si="1675"/>
        <v>0</v>
      </c>
      <c r="BN309" s="32">
        <f t="shared" si="1675"/>
        <v>0</v>
      </c>
      <c r="BO309" s="32">
        <f t="shared" si="1675"/>
        <v>0</v>
      </c>
      <c r="BP309" s="32">
        <f>SUM(BQ309:BS309)</f>
        <v>0</v>
      </c>
      <c r="BQ309" s="32">
        <f t="shared" si="1676"/>
        <v>0</v>
      </c>
      <c r="BR309" s="32">
        <f t="shared" si="1676"/>
        <v>0</v>
      </c>
      <c r="BS309" s="32">
        <f t="shared" si="1676"/>
        <v>0</v>
      </c>
    </row>
    <row r="310" spans="1:71" s="3" customFormat="1" ht="15" customHeight="1" x14ac:dyDescent="0.25">
      <c r="A310" s="36"/>
      <c r="B310" s="34"/>
      <c r="C310" s="35" t="s">
        <v>259</v>
      </c>
      <c r="D310" s="32">
        <f t="shared" si="1577"/>
        <v>17148</v>
      </c>
      <c r="E310" s="32">
        <f>SUM(E311:E313)</f>
        <v>7798</v>
      </c>
      <c r="F310" s="32">
        <f>SUM(F311:F313)</f>
        <v>9350</v>
      </c>
      <c r="G310" s="32">
        <f>SUM(G311:G313)</f>
        <v>0</v>
      </c>
      <c r="H310" s="32">
        <f t="shared" si="1578"/>
        <v>12739</v>
      </c>
      <c r="I310" s="32">
        <f t="shared" ref="I310:K310" si="1677">SUM(I311:I313)</f>
        <v>5766</v>
      </c>
      <c r="J310" s="32">
        <f t="shared" si="1677"/>
        <v>6973</v>
      </c>
      <c r="K310" s="32">
        <f t="shared" si="1677"/>
        <v>0</v>
      </c>
      <c r="L310" s="32">
        <f t="shared" si="1579"/>
        <v>18063</v>
      </c>
      <c r="M310" s="32">
        <f t="shared" ref="M310:O310" si="1678">SUM(M311:M313)</f>
        <v>8577</v>
      </c>
      <c r="N310" s="32">
        <f t="shared" si="1678"/>
        <v>9486</v>
      </c>
      <c r="O310" s="32">
        <f t="shared" si="1678"/>
        <v>0</v>
      </c>
      <c r="P310" s="32">
        <f t="shared" si="1659"/>
        <v>47950</v>
      </c>
      <c r="Q310" s="32">
        <f>SUM(Q311:Q313)</f>
        <v>22141</v>
      </c>
      <c r="R310" s="32">
        <f>SUM(R311:R313)</f>
        <v>25809</v>
      </c>
      <c r="S310" s="32">
        <f>SUM(S311:S313)</f>
        <v>0</v>
      </c>
      <c r="T310" s="32">
        <f t="shared" si="1581"/>
        <v>30703</v>
      </c>
      <c r="U310" s="32">
        <f t="shared" ref="U310:W310" si="1679">SUM(U311:U313)</f>
        <v>16150</v>
      </c>
      <c r="V310" s="32">
        <f t="shared" si="1679"/>
        <v>14553</v>
      </c>
      <c r="W310" s="32">
        <f t="shared" si="1679"/>
        <v>0</v>
      </c>
      <c r="X310" s="32">
        <f t="shared" si="1582"/>
        <v>40060</v>
      </c>
      <c r="Y310" s="32">
        <f t="shared" ref="Y310:AA310" si="1680">SUM(Y311:Y313)</f>
        <v>18398</v>
      </c>
      <c r="Z310" s="32">
        <f t="shared" si="1680"/>
        <v>21662</v>
      </c>
      <c r="AA310" s="32">
        <f t="shared" si="1680"/>
        <v>0</v>
      </c>
      <c r="AB310" s="32">
        <f t="shared" si="1583"/>
        <v>26134</v>
      </c>
      <c r="AC310" s="32">
        <f t="shared" ref="AC310:AE310" si="1681">SUM(AC311:AC313)</f>
        <v>13215</v>
      </c>
      <c r="AD310" s="32">
        <f t="shared" si="1681"/>
        <v>12919</v>
      </c>
      <c r="AE310" s="32">
        <f t="shared" si="1681"/>
        <v>0</v>
      </c>
      <c r="AF310" s="32">
        <f t="shared" si="1625"/>
        <v>96897</v>
      </c>
      <c r="AG310" s="32">
        <f t="shared" ref="AG310:AI310" si="1682">SUM(AG311:AG313)</f>
        <v>47763</v>
      </c>
      <c r="AH310" s="32">
        <f t="shared" si="1682"/>
        <v>49134</v>
      </c>
      <c r="AI310" s="32">
        <f t="shared" si="1682"/>
        <v>0</v>
      </c>
      <c r="AJ310" s="32">
        <f t="shared" si="1585"/>
        <v>36862</v>
      </c>
      <c r="AK310" s="32">
        <f t="shared" ref="AK310:AM310" si="1683">SUM(AK311:AK313)</f>
        <v>18939</v>
      </c>
      <c r="AL310" s="32">
        <f t="shared" si="1683"/>
        <v>17923</v>
      </c>
      <c r="AM310" s="32">
        <f t="shared" si="1683"/>
        <v>0</v>
      </c>
      <c r="AN310" s="32">
        <f t="shared" si="1586"/>
        <v>33477</v>
      </c>
      <c r="AO310" s="32">
        <f t="shared" ref="AO310:AQ310" si="1684">SUM(AO311:AO313)</f>
        <v>16567</v>
      </c>
      <c r="AP310" s="32">
        <f t="shared" si="1684"/>
        <v>16910</v>
      </c>
      <c r="AQ310" s="32">
        <f t="shared" si="1684"/>
        <v>0</v>
      </c>
      <c r="AR310" s="32">
        <f t="shared" si="1587"/>
        <v>19283</v>
      </c>
      <c r="AS310" s="32">
        <f t="shared" ref="AS310:AU310" si="1685">SUM(AS311:AS313)</f>
        <v>10118</v>
      </c>
      <c r="AT310" s="32">
        <f t="shared" si="1685"/>
        <v>9165</v>
      </c>
      <c r="AU310" s="32">
        <f t="shared" si="1685"/>
        <v>0</v>
      </c>
      <c r="AV310" s="32">
        <f t="shared" si="1626"/>
        <v>89622</v>
      </c>
      <c r="AW310" s="32">
        <f t="shared" ref="AW310:AY310" si="1686">SUM(AW311:AW313)</f>
        <v>45624</v>
      </c>
      <c r="AX310" s="32">
        <f t="shared" si="1686"/>
        <v>43998</v>
      </c>
      <c r="AY310" s="32">
        <f t="shared" si="1686"/>
        <v>0</v>
      </c>
      <c r="AZ310" s="32">
        <f t="shared" si="1589"/>
        <v>21041</v>
      </c>
      <c r="BA310" s="32">
        <f t="shared" ref="BA310:BC310" si="1687">SUM(BA311:BA313)</f>
        <v>11614</v>
      </c>
      <c r="BB310" s="32">
        <f t="shared" si="1687"/>
        <v>9427</v>
      </c>
      <c r="BC310" s="32">
        <f t="shared" si="1687"/>
        <v>0</v>
      </c>
      <c r="BD310" s="32">
        <f t="shared" si="1590"/>
        <v>22169</v>
      </c>
      <c r="BE310" s="32">
        <f t="shared" ref="BE310:BG310" si="1688">SUM(BE311:BE313)</f>
        <v>10476</v>
      </c>
      <c r="BF310" s="32">
        <f t="shared" si="1688"/>
        <v>11693</v>
      </c>
      <c r="BG310" s="32">
        <f t="shared" si="1688"/>
        <v>0</v>
      </c>
      <c r="BH310" s="32">
        <f t="shared" si="1591"/>
        <v>31955</v>
      </c>
      <c r="BI310" s="32">
        <f t="shared" ref="BI310:BK310" si="1689">SUM(BI311:BI313)</f>
        <v>16476</v>
      </c>
      <c r="BJ310" s="32">
        <f t="shared" si="1689"/>
        <v>15479</v>
      </c>
      <c r="BK310" s="32">
        <f t="shared" si="1689"/>
        <v>0</v>
      </c>
      <c r="BL310" s="32">
        <f t="shared" si="1627"/>
        <v>75165</v>
      </c>
      <c r="BM310" s="32">
        <f t="shared" ref="BM310:BO310" si="1690">SUM(BM311:BM313)</f>
        <v>38566</v>
      </c>
      <c r="BN310" s="32">
        <f t="shared" si="1690"/>
        <v>36599</v>
      </c>
      <c r="BO310" s="32">
        <f t="shared" si="1690"/>
        <v>0</v>
      </c>
      <c r="BP310" s="32">
        <f t="shared" ref="BP310" si="1691">SUM(BQ310:BS310)</f>
        <v>309634</v>
      </c>
      <c r="BQ310" s="32">
        <f>SUM(BQ311:BQ313)</f>
        <v>154094</v>
      </c>
      <c r="BR310" s="32">
        <f>SUM(BR311:BR313)</f>
        <v>155540</v>
      </c>
      <c r="BS310" s="32">
        <f>SUM(BS311:BS313)</f>
        <v>0</v>
      </c>
    </row>
    <row r="311" spans="1:71" s="3" customFormat="1" ht="15" customHeight="1" x14ac:dyDescent="0.25">
      <c r="A311" s="36"/>
      <c r="B311" s="34"/>
      <c r="C311" s="38" t="s">
        <v>260</v>
      </c>
      <c r="D311" s="32">
        <f>SUM(E311:G311)</f>
        <v>10679</v>
      </c>
      <c r="E311" s="32">
        <v>5244</v>
      </c>
      <c r="F311" s="61">
        <v>5435</v>
      </c>
      <c r="G311" s="61">
        <v>0</v>
      </c>
      <c r="H311" s="32">
        <f>SUM(I311:K311)</f>
        <v>8714</v>
      </c>
      <c r="I311" s="32">
        <v>4256</v>
      </c>
      <c r="J311" s="61">
        <v>4458</v>
      </c>
      <c r="K311" s="61">
        <v>0</v>
      </c>
      <c r="L311" s="32">
        <f>SUM(M311:O311)</f>
        <v>15032</v>
      </c>
      <c r="M311" s="32">
        <v>7371</v>
      </c>
      <c r="N311" s="61">
        <v>7661</v>
      </c>
      <c r="O311" s="61">
        <v>0</v>
      </c>
      <c r="P311" s="32">
        <f>SUM(Q311:S311)</f>
        <v>34425</v>
      </c>
      <c r="Q311" s="32">
        <f t="shared" ref="Q311:S315" si="1692">+E311+I311+M311</f>
        <v>16871</v>
      </c>
      <c r="R311" s="32">
        <f t="shared" si="1692"/>
        <v>17554</v>
      </c>
      <c r="S311" s="32">
        <f t="shared" si="1692"/>
        <v>0</v>
      </c>
      <c r="T311" s="32">
        <f>SUM(U311:W311)</f>
        <v>26686</v>
      </c>
      <c r="U311" s="32">
        <v>14559</v>
      </c>
      <c r="V311" s="61">
        <v>12127</v>
      </c>
      <c r="W311" s="61">
        <v>0</v>
      </c>
      <c r="X311" s="32">
        <f>SUM(Y311:AA311)</f>
        <v>35965</v>
      </c>
      <c r="Y311" s="32">
        <v>17157</v>
      </c>
      <c r="Z311" s="61">
        <v>18808</v>
      </c>
      <c r="AA311" s="61">
        <v>0</v>
      </c>
      <c r="AB311" s="32">
        <f>SUM(AC311:AE311)</f>
        <v>22501</v>
      </c>
      <c r="AC311" s="32">
        <v>12118</v>
      </c>
      <c r="AD311" s="61">
        <v>10383</v>
      </c>
      <c r="AE311" s="61">
        <v>0</v>
      </c>
      <c r="AF311" s="32">
        <f>SUM(AG311:AI311)</f>
        <v>85152</v>
      </c>
      <c r="AG311" s="32">
        <f t="shared" ref="AG311:AI315" si="1693">+U311+Y311+AC311</f>
        <v>43834</v>
      </c>
      <c r="AH311" s="32">
        <f t="shared" si="1693"/>
        <v>41318</v>
      </c>
      <c r="AI311" s="32">
        <f t="shared" si="1693"/>
        <v>0</v>
      </c>
      <c r="AJ311" s="32">
        <f>SUM(AK311:AM311)</f>
        <v>31579</v>
      </c>
      <c r="AK311" s="32">
        <v>16631</v>
      </c>
      <c r="AL311" s="61">
        <v>14948</v>
      </c>
      <c r="AM311" s="61">
        <v>0</v>
      </c>
      <c r="AN311" s="32">
        <f>SUM(AO311:AQ311)</f>
        <v>26580</v>
      </c>
      <c r="AO311" s="32">
        <v>13444</v>
      </c>
      <c r="AP311" s="61">
        <v>13136</v>
      </c>
      <c r="AQ311" s="61">
        <v>0</v>
      </c>
      <c r="AR311" s="32">
        <f>SUM(AS311:AU311)</f>
        <v>14818</v>
      </c>
      <c r="AS311" s="32">
        <v>7992</v>
      </c>
      <c r="AT311" s="61">
        <v>6826</v>
      </c>
      <c r="AU311" s="61">
        <v>0</v>
      </c>
      <c r="AV311" s="32">
        <f>SUM(AW311:AY311)</f>
        <v>72977</v>
      </c>
      <c r="AW311" s="32">
        <f t="shared" ref="AW311:AY315" si="1694">+AK311+AO311+AS311</f>
        <v>38067</v>
      </c>
      <c r="AX311" s="32">
        <f t="shared" si="1694"/>
        <v>34910</v>
      </c>
      <c r="AY311" s="32">
        <f t="shared" si="1694"/>
        <v>0</v>
      </c>
      <c r="AZ311" s="32">
        <f>SUM(BA311:BC311)</f>
        <v>15482</v>
      </c>
      <c r="BA311" s="32">
        <v>9177</v>
      </c>
      <c r="BB311" s="61">
        <v>6305</v>
      </c>
      <c r="BC311" s="61">
        <v>0</v>
      </c>
      <c r="BD311" s="32">
        <f>SUM(BE311:BG311)</f>
        <v>17254</v>
      </c>
      <c r="BE311" s="32">
        <v>8092</v>
      </c>
      <c r="BF311" s="61">
        <v>9162</v>
      </c>
      <c r="BG311" s="61">
        <v>0</v>
      </c>
      <c r="BH311" s="32">
        <f>SUM(BI311:BK311)</f>
        <v>24849</v>
      </c>
      <c r="BI311" s="32">
        <v>13300</v>
      </c>
      <c r="BJ311" s="61">
        <v>11549</v>
      </c>
      <c r="BK311" s="61">
        <v>0</v>
      </c>
      <c r="BL311" s="32">
        <f>SUM(BM311:BO311)</f>
        <v>57585</v>
      </c>
      <c r="BM311" s="32">
        <f t="shared" ref="BM311:BO315" si="1695">+BA311+BE311+BI311</f>
        <v>30569</v>
      </c>
      <c r="BN311" s="32">
        <f t="shared" si="1695"/>
        <v>27016</v>
      </c>
      <c r="BO311" s="32">
        <f t="shared" si="1695"/>
        <v>0</v>
      </c>
      <c r="BP311" s="32">
        <f>SUM(BQ311:BS311)</f>
        <v>250139</v>
      </c>
      <c r="BQ311" s="32">
        <f t="shared" ref="BQ311:BS315" si="1696">+Q311+AG311+AW311+BM311</f>
        <v>129341</v>
      </c>
      <c r="BR311" s="32">
        <f t="shared" si="1696"/>
        <v>120798</v>
      </c>
      <c r="BS311" s="32">
        <f t="shared" si="1696"/>
        <v>0</v>
      </c>
    </row>
    <row r="312" spans="1:71" s="3" customFormat="1" ht="15" customHeight="1" x14ac:dyDescent="0.25">
      <c r="A312" s="36"/>
      <c r="B312" s="34"/>
      <c r="C312" s="38" t="s">
        <v>261</v>
      </c>
      <c r="D312" s="32">
        <f>SUM(E312:G312)</f>
        <v>6469</v>
      </c>
      <c r="E312" s="32">
        <v>2554</v>
      </c>
      <c r="F312" s="61">
        <v>3915</v>
      </c>
      <c r="G312" s="61">
        <v>0</v>
      </c>
      <c r="H312" s="32">
        <f>SUM(I312:K312)</f>
        <v>4025</v>
      </c>
      <c r="I312" s="32">
        <v>1510</v>
      </c>
      <c r="J312" s="61">
        <v>2515</v>
      </c>
      <c r="K312" s="61">
        <v>0</v>
      </c>
      <c r="L312" s="32">
        <f>SUM(M312:O312)</f>
        <v>3031</v>
      </c>
      <c r="M312" s="32">
        <v>1206</v>
      </c>
      <c r="N312" s="61">
        <v>1825</v>
      </c>
      <c r="O312" s="61">
        <v>0</v>
      </c>
      <c r="P312" s="32">
        <f>SUM(Q312:S312)</f>
        <v>13525</v>
      </c>
      <c r="Q312" s="32">
        <f t="shared" si="1692"/>
        <v>5270</v>
      </c>
      <c r="R312" s="32">
        <f t="shared" si="1692"/>
        <v>8255</v>
      </c>
      <c r="S312" s="32">
        <f t="shared" si="1692"/>
        <v>0</v>
      </c>
      <c r="T312" s="32">
        <f>SUM(U312:W312)</f>
        <v>4017</v>
      </c>
      <c r="U312" s="32">
        <v>1591</v>
      </c>
      <c r="V312" s="61">
        <v>2426</v>
      </c>
      <c r="W312" s="61">
        <v>0</v>
      </c>
      <c r="X312" s="32">
        <f>SUM(Y312:AA312)</f>
        <v>4095</v>
      </c>
      <c r="Y312" s="32">
        <v>1241</v>
      </c>
      <c r="Z312" s="61">
        <v>2854</v>
      </c>
      <c r="AA312" s="61">
        <v>0</v>
      </c>
      <c r="AB312" s="32">
        <f>SUM(AC312:AE312)</f>
        <v>3633</v>
      </c>
      <c r="AC312" s="32">
        <v>1097</v>
      </c>
      <c r="AD312" s="61">
        <v>2536</v>
      </c>
      <c r="AE312" s="61">
        <v>0</v>
      </c>
      <c r="AF312" s="32">
        <f>SUM(AG312:AI312)</f>
        <v>11745</v>
      </c>
      <c r="AG312" s="32">
        <f t="shared" si="1693"/>
        <v>3929</v>
      </c>
      <c r="AH312" s="32">
        <f t="shared" si="1693"/>
        <v>7816</v>
      </c>
      <c r="AI312" s="32">
        <f t="shared" si="1693"/>
        <v>0</v>
      </c>
      <c r="AJ312" s="32">
        <f>SUM(AK312:AM312)</f>
        <v>5283</v>
      </c>
      <c r="AK312" s="32">
        <v>2308</v>
      </c>
      <c r="AL312" s="61">
        <v>2975</v>
      </c>
      <c r="AM312" s="61">
        <v>0</v>
      </c>
      <c r="AN312" s="32">
        <f>SUM(AO312:AQ312)</f>
        <v>6897</v>
      </c>
      <c r="AO312" s="32">
        <v>3123</v>
      </c>
      <c r="AP312" s="61">
        <v>3774</v>
      </c>
      <c r="AQ312" s="61">
        <v>0</v>
      </c>
      <c r="AR312" s="32">
        <f>SUM(AS312:AU312)</f>
        <v>4465</v>
      </c>
      <c r="AS312" s="32">
        <v>2126</v>
      </c>
      <c r="AT312" s="61">
        <v>2339</v>
      </c>
      <c r="AU312" s="61">
        <v>0</v>
      </c>
      <c r="AV312" s="32">
        <f>SUM(AW312:AY312)</f>
        <v>16645</v>
      </c>
      <c r="AW312" s="32">
        <f t="shared" si="1694"/>
        <v>7557</v>
      </c>
      <c r="AX312" s="32">
        <f t="shared" si="1694"/>
        <v>9088</v>
      </c>
      <c r="AY312" s="32">
        <f t="shared" si="1694"/>
        <v>0</v>
      </c>
      <c r="AZ312" s="32">
        <f>SUM(BA312:BC312)</f>
        <v>5559</v>
      </c>
      <c r="BA312" s="32">
        <v>2437</v>
      </c>
      <c r="BB312" s="61">
        <v>3122</v>
      </c>
      <c r="BC312" s="61">
        <v>0</v>
      </c>
      <c r="BD312" s="32">
        <f>SUM(BE312:BG312)</f>
        <v>4915</v>
      </c>
      <c r="BE312" s="32">
        <v>2384</v>
      </c>
      <c r="BF312" s="61">
        <v>2531</v>
      </c>
      <c r="BG312" s="61">
        <v>0</v>
      </c>
      <c r="BH312" s="32">
        <f>SUM(BI312:BK312)</f>
        <v>7106</v>
      </c>
      <c r="BI312" s="32">
        <v>3176</v>
      </c>
      <c r="BJ312" s="61">
        <v>3930</v>
      </c>
      <c r="BK312" s="61">
        <v>0</v>
      </c>
      <c r="BL312" s="32">
        <f>SUM(BM312:BO312)</f>
        <v>17580</v>
      </c>
      <c r="BM312" s="32">
        <f t="shared" si="1695"/>
        <v>7997</v>
      </c>
      <c r="BN312" s="32">
        <f t="shared" si="1695"/>
        <v>9583</v>
      </c>
      <c r="BO312" s="32">
        <f t="shared" si="1695"/>
        <v>0</v>
      </c>
      <c r="BP312" s="32">
        <f>SUM(BQ312:BS312)</f>
        <v>59495</v>
      </c>
      <c r="BQ312" s="32">
        <f t="shared" si="1696"/>
        <v>24753</v>
      </c>
      <c r="BR312" s="32">
        <f t="shared" si="1696"/>
        <v>34742</v>
      </c>
      <c r="BS312" s="32">
        <f t="shared" si="1696"/>
        <v>0</v>
      </c>
    </row>
    <row r="313" spans="1:71" s="3" customFormat="1" ht="15" customHeight="1" x14ac:dyDescent="0.25">
      <c r="A313" s="36"/>
      <c r="B313" s="34"/>
      <c r="C313" s="38" t="s">
        <v>262</v>
      </c>
      <c r="D313" s="32">
        <f>SUM(E313:G313)</f>
        <v>0</v>
      </c>
      <c r="E313" s="32">
        <v>0</v>
      </c>
      <c r="F313" s="61">
        <v>0</v>
      </c>
      <c r="G313" s="61">
        <v>0</v>
      </c>
      <c r="H313" s="32">
        <f>SUM(I313:K313)</f>
        <v>0</v>
      </c>
      <c r="I313" s="32">
        <v>0</v>
      </c>
      <c r="J313" s="61">
        <v>0</v>
      </c>
      <c r="K313" s="61">
        <v>0</v>
      </c>
      <c r="L313" s="32">
        <f>SUM(M313:O313)</f>
        <v>0</v>
      </c>
      <c r="M313" s="32">
        <v>0</v>
      </c>
      <c r="N313" s="61">
        <v>0</v>
      </c>
      <c r="O313" s="61">
        <v>0</v>
      </c>
      <c r="P313" s="32">
        <f>SUM(Q313:S313)</f>
        <v>0</v>
      </c>
      <c r="Q313" s="32">
        <f t="shared" si="1692"/>
        <v>0</v>
      </c>
      <c r="R313" s="32">
        <f t="shared" si="1692"/>
        <v>0</v>
      </c>
      <c r="S313" s="32">
        <f t="shared" si="1692"/>
        <v>0</v>
      </c>
      <c r="T313" s="32">
        <f>SUM(U313:W313)</f>
        <v>0</v>
      </c>
      <c r="U313" s="32">
        <v>0</v>
      </c>
      <c r="V313" s="61">
        <v>0</v>
      </c>
      <c r="W313" s="61">
        <v>0</v>
      </c>
      <c r="X313" s="32">
        <f>SUM(Y313:AA313)</f>
        <v>0</v>
      </c>
      <c r="Y313" s="32">
        <v>0</v>
      </c>
      <c r="Z313" s="61">
        <v>0</v>
      </c>
      <c r="AA313" s="61">
        <v>0</v>
      </c>
      <c r="AB313" s="32">
        <f>SUM(AC313:AE313)</f>
        <v>0</v>
      </c>
      <c r="AC313" s="32">
        <v>0</v>
      </c>
      <c r="AD313" s="61">
        <v>0</v>
      </c>
      <c r="AE313" s="61">
        <v>0</v>
      </c>
      <c r="AF313" s="32">
        <f>SUM(AG313:AI313)</f>
        <v>0</v>
      </c>
      <c r="AG313" s="32">
        <f t="shared" si="1693"/>
        <v>0</v>
      </c>
      <c r="AH313" s="32">
        <f t="shared" si="1693"/>
        <v>0</v>
      </c>
      <c r="AI313" s="32">
        <f t="shared" si="1693"/>
        <v>0</v>
      </c>
      <c r="AJ313" s="32">
        <f>SUM(AK313:AM313)</f>
        <v>0</v>
      </c>
      <c r="AK313" s="32">
        <v>0</v>
      </c>
      <c r="AL313" s="61">
        <v>0</v>
      </c>
      <c r="AM313" s="61">
        <v>0</v>
      </c>
      <c r="AN313" s="32">
        <f>SUM(AO313:AQ313)</f>
        <v>0</v>
      </c>
      <c r="AO313" s="32">
        <v>0</v>
      </c>
      <c r="AP313" s="61">
        <v>0</v>
      </c>
      <c r="AQ313" s="61">
        <v>0</v>
      </c>
      <c r="AR313" s="32">
        <f>SUM(AS313:AU313)</f>
        <v>0</v>
      </c>
      <c r="AS313" s="32">
        <v>0</v>
      </c>
      <c r="AT313" s="61">
        <v>0</v>
      </c>
      <c r="AU313" s="61">
        <v>0</v>
      </c>
      <c r="AV313" s="32">
        <f>SUM(AW313:AY313)</f>
        <v>0</v>
      </c>
      <c r="AW313" s="32">
        <f t="shared" si="1694"/>
        <v>0</v>
      </c>
      <c r="AX313" s="32">
        <f t="shared" si="1694"/>
        <v>0</v>
      </c>
      <c r="AY313" s="32">
        <f t="shared" si="1694"/>
        <v>0</v>
      </c>
      <c r="AZ313" s="32">
        <f>SUM(BA313:BC313)</f>
        <v>0</v>
      </c>
      <c r="BA313" s="32">
        <v>0</v>
      </c>
      <c r="BB313" s="61">
        <v>0</v>
      </c>
      <c r="BC313" s="61">
        <v>0</v>
      </c>
      <c r="BD313" s="32">
        <f>SUM(BE313:BG313)</f>
        <v>0</v>
      </c>
      <c r="BE313" s="32">
        <v>0</v>
      </c>
      <c r="BF313" s="61">
        <v>0</v>
      </c>
      <c r="BG313" s="61">
        <v>0</v>
      </c>
      <c r="BH313" s="32">
        <f>SUM(BI313:BK313)</f>
        <v>0</v>
      </c>
      <c r="BI313" s="32">
        <v>0</v>
      </c>
      <c r="BJ313" s="61">
        <v>0</v>
      </c>
      <c r="BK313" s="61">
        <v>0</v>
      </c>
      <c r="BL313" s="32">
        <f>SUM(BM313:BO313)</f>
        <v>0</v>
      </c>
      <c r="BM313" s="32">
        <f t="shared" si="1695"/>
        <v>0</v>
      </c>
      <c r="BN313" s="32">
        <f t="shared" si="1695"/>
        <v>0</v>
      </c>
      <c r="BO313" s="32">
        <f t="shared" si="1695"/>
        <v>0</v>
      </c>
      <c r="BP313" s="32">
        <f>SUM(BQ313:BS313)</f>
        <v>0</v>
      </c>
      <c r="BQ313" s="32">
        <f t="shared" si="1696"/>
        <v>0</v>
      </c>
      <c r="BR313" s="32">
        <f t="shared" si="1696"/>
        <v>0</v>
      </c>
      <c r="BS313" s="32">
        <f t="shared" si="1696"/>
        <v>0</v>
      </c>
    </row>
    <row r="314" spans="1:71" s="3" customFormat="1" ht="15" customHeight="1" x14ac:dyDescent="0.25">
      <c r="A314" s="36"/>
      <c r="B314" s="34"/>
      <c r="C314" s="35" t="s">
        <v>51</v>
      </c>
      <c r="D314" s="32">
        <f>SUM(E314:G314)</f>
        <v>6761</v>
      </c>
      <c r="E314" s="32">
        <v>3568</v>
      </c>
      <c r="F314" s="61">
        <v>3193</v>
      </c>
      <c r="G314" s="61">
        <v>0</v>
      </c>
      <c r="H314" s="32">
        <f>SUM(I314:K314)</f>
        <v>5797</v>
      </c>
      <c r="I314" s="32">
        <v>3046</v>
      </c>
      <c r="J314" s="61">
        <v>2751</v>
      </c>
      <c r="K314" s="61">
        <v>0</v>
      </c>
      <c r="L314" s="32">
        <f>SUM(M314:O314)</f>
        <v>6904</v>
      </c>
      <c r="M314" s="32">
        <v>3599</v>
      </c>
      <c r="N314" s="61">
        <v>3305</v>
      </c>
      <c r="O314" s="61">
        <v>0</v>
      </c>
      <c r="P314" s="32">
        <f>SUM(Q314:S314)</f>
        <v>19462</v>
      </c>
      <c r="Q314" s="32">
        <f t="shared" si="1692"/>
        <v>10213</v>
      </c>
      <c r="R314" s="32">
        <f t="shared" si="1692"/>
        <v>9249</v>
      </c>
      <c r="S314" s="32">
        <f t="shared" si="1692"/>
        <v>0</v>
      </c>
      <c r="T314" s="32">
        <f>SUM(U314:W314)</f>
        <v>6554</v>
      </c>
      <c r="U314" s="32">
        <v>3422</v>
      </c>
      <c r="V314" s="61">
        <v>3132</v>
      </c>
      <c r="W314" s="61">
        <v>0</v>
      </c>
      <c r="X314" s="32">
        <f>SUM(Y314:AA314)</f>
        <v>7079</v>
      </c>
      <c r="Y314" s="32">
        <v>3732</v>
      </c>
      <c r="Z314" s="61">
        <v>3347</v>
      </c>
      <c r="AA314" s="61">
        <v>0</v>
      </c>
      <c r="AB314" s="32">
        <f>SUM(AC314:AE314)</f>
        <v>6444</v>
      </c>
      <c r="AC314" s="32">
        <v>3249</v>
      </c>
      <c r="AD314" s="61">
        <v>3195</v>
      </c>
      <c r="AE314" s="61">
        <v>0</v>
      </c>
      <c r="AF314" s="32">
        <f>SUM(AG314:AI314)</f>
        <v>20077</v>
      </c>
      <c r="AG314" s="32">
        <f t="shared" si="1693"/>
        <v>10403</v>
      </c>
      <c r="AH314" s="32">
        <f t="shared" si="1693"/>
        <v>9674</v>
      </c>
      <c r="AI314" s="32">
        <f t="shared" si="1693"/>
        <v>0</v>
      </c>
      <c r="AJ314" s="32">
        <f>SUM(AK314:AM314)</f>
        <v>5291</v>
      </c>
      <c r="AK314" s="32">
        <v>2727</v>
      </c>
      <c r="AL314" s="61">
        <v>2564</v>
      </c>
      <c r="AM314" s="61">
        <v>0</v>
      </c>
      <c r="AN314" s="32">
        <f>SUM(AO314:AQ314)</f>
        <v>4343</v>
      </c>
      <c r="AO314" s="32">
        <v>2252</v>
      </c>
      <c r="AP314" s="61">
        <v>2091</v>
      </c>
      <c r="AQ314" s="61">
        <v>0</v>
      </c>
      <c r="AR314" s="32">
        <f>SUM(AS314:AU314)</f>
        <v>4815</v>
      </c>
      <c r="AS314" s="32">
        <v>2540</v>
      </c>
      <c r="AT314" s="61">
        <v>2275</v>
      </c>
      <c r="AU314" s="61">
        <v>0</v>
      </c>
      <c r="AV314" s="32">
        <f>SUM(AW314:AY314)</f>
        <v>14449</v>
      </c>
      <c r="AW314" s="32">
        <f t="shared" si="1694"/>
        <v>7519</v>
      </c>
      <c r="AX314" s="32">
        <f t="shared" si="1694"/>
        <v>6930</v>
      </c>
      <c r="AY314" s="32">
        <f t="shared" si="1694"/>
        <v>0</v>
      </c>
      <c r="AZ314" s="32">
        <f>SUM(BA314:BC314)</f>
        <v>4764</v>
      </c>
      <c r="BA314" s="32">
        <v>2283</v>
      </c>
      <c r="BB314" s="61">
        <v>2481</v>
      </c>
      <c r="BC314" s="61">
        <v>0</v>
      </c>
      <c r="BD314" s="32">
        <f>SUM(BE314:BG314)</f>
        <v>4702</v>
      </c>
      <c r="BE314" s="32">
        <v>2233</v>
      </c>
      <c r="BF314" s="61">
        <v>2469</v>
      </c>
      <c r="BG314" s="61">
        <v>0</v>
      </c>
      <c r="BH314" s="32">
        <f>SUM(BI314:BK314)</f>
        <v>6057</v>
      </c>
      <c r="BI314" s="32">
        <v>2885</v>
      </c>
      <c r="BJ314" s="61">
        <v>3172</v>
      </c>
      <c r="BK314" s="61">
        <v>0</v>
      </c>
      <c r="BL314" s="32">
        <f>SUM(BM314:BO314)</f>
        <v>15523</v>
      </c>
      <c r="BM314" s="32">
        <f t="shared" si="1695"/>
        <v>7401</v>
      </c>
      <c r="BN314" s="32">
        <f t="shared" si="1695"/>
        <v>8122</v>
      </c>
      <c r="BO314" s="32">
        <f t="shared" si="1695"/>
        <v>0</v>
      </c>
      <c r="BP314" s="32">
        <f>SUM(BQ314:BS314)</f>
        <v>69511</v>
      </c>
      <c r="BQ314" s="32">
        <f t="shared" si="1696"/>
        <v>35536</v>
      </c>
      <c r="BR314" s="32">
        <f t="shared" si="1696"/>
        <v>33975</v>
      </c>
      <c r="BS314" s="32">
        <f t="shared" si="1696"/>
        <v>0</v>
      </c>
    </row>
    <row r="315" spans="1:71" s="3" customFormat="1" ht="15" customHeight="1" x14ac:dyDescent="0.25">
      <c r="A315" s="36"/>
      <c r="B315" s="34"/>
      <c r="C315" s="35" t="s">
        <v>26</v>
      </c>
      <c r="D315" s="32">
        <f>SUM(E315:G315)</f>
        <v>0</v>
      </c>
      <c r="E315" s="32">
        <v>0</v>
      </c>
      <c r="F315" s="61">
        <v>0</v>
      </c>
      <c r="G315" s="61">
        <v>0</v>
      </c>
      <c r="H315" s="32">
        <f>SUM(I315:K315)</f>
        <v>0</v>
      </c>
      <c r="I315" s="32">
        <v>0</v>
      </c>
      <c r="J315" s="61">
        <v>0</v>
      </c>
      <c r="K315" s="61">
        <v>0</v>
      </c>
      <c r="L315" s="32">
        <f>SUM(M315:O315)</f>
        <v>0</v>
      </c>
      <c r="M315" s="32">
        <v>0</v>
      </c>
      <c r="N315" s="61">
        <v>0</v>
      </c>
      <c r="O315" s="61">
        <v>0</v>
      </c>
      <c r="P315" s="32">
        <f>SUM(Q315:S315)</f>
        <v>0</v>
      </c>
      <c r="Q315" s="32">
        <f t="shared" si="1692"/>
        <v>0</v>
      </c>
      <c r="R315" s="32">
        <f t="shared" si="1692"/>
        <v>0</v>
      </c>
      <c r="S315" s="32">
        <f t="shared" si="1692"/>
        <v>0</v>
      </c>
      <c r="T315" s="32">
        <f>SUM(U315:W315)</f>
        <v>0</v>
      </c>
      <c r="U315" s="32">
        <v>0</v>
      </c>
      <c r="V315" s="61">
        <v>0</v>
      </c>
      <c r="W315" s="61">
        <v>0</v>
      </c>
      <c r="X315" s="32">
        <f>SUM(Y315:AA315)</f>
        <v>0</v>
      </c>
      <c r="Y315" s="32">
        <v>0</v>
      </c>
      <c r="Z315" s="61">
        <v>0</v>
      </c>
      <c r="AA315" s="61">
        <v>0</v>
      </c>
      <c r="AB315" s="32">
        <f>SUM(AC315:AE315)</f>
        <v>0</v>
      </c>
      <c r="AC315" s="32">
        <v>0</v>
      </c>
      <c r="AD315" s="61">
        <v>0</v>
      </c>
      <c r="AE315" s="61">
        <v>0</v>
      </c>
      <c r="AF315" s="32">
        <f>SUM(AG315:AI315)</f>
        <v>0</v>
      </c>
      <c r="AG315" s="32">
        <f t="shared" si="1693"/>
        <v>0</v>
      </c>
      <c r="AH315" s="32">
        <f t="shared" si="1693"/>
        <v>0</v>
      </c>
      <c r="AI315" s="32">
        <f t="shared" si="1693"/>
        <v>0</v>
      </c>
      <c r="AJ315" s="32">
        <f>SUM(AK315:AM315)</f>
        <v>0</v>
      </c>
      <c r="AK315" s="32">
        <v>0</v>
      </c>
      <c r="AL315" s="61">
        <v>0</v>
      </c>
      <c r="AM315" s="61">
        <v>0</v>
      </c>
      <c r="AN315" s="32">
        <f>SUM(AO315:AQ315)</f>
        <v>0</v>
      </c>
      <c r="AO315" s="32">
        <v>0</v>
      </c>
      <c r="AP315" s="61">
        <v>0</v>
      </c>
      <c r="AQ315" s="61">
        <v>0</v>
      </c>
      <c r="AR315" s="32">
        <f>SUM(AS315:AU315)</f>
        <v>0</v>
      </c>
      <c r="AS315" s="32">
        <v>0</v>
      </c>
      <c r="AT315" s="61">
        <v>0</v>
      </c>
      <c r="AU315" s="61">
        <v>0</v>
      </c>
      <c r="AV315" s="32">
        <f>SUM(AW315:AY315)</f>
        <v>0</v>
      </c>
      <c r="AW315" s="32">
        <f t="shared" si="1694"/>
        <v>0</v>
      </c>
      <c r="AX315" s="32">
        <f t="shared" si="1694"/>
        <v>0</v>
      </c>
      <c r="AY315" s="32">
        <f t="shared" si="1694"/>
        <v>0</v>
      </c>
      <c r="AZ315" s="32">
        <f>SUM(BA315:BC315)</f>
        <v>0</v>
      </c>
      <c r="BA315" s="32">
        <v>0</v>
      </c>
      <c r="BB315" s="61">
        <v>0</v>
      </c>
      <c r="BC315" s="61">
        <v>0</v>
      </c>
      <c r="BD315" s="32">
        <f>SUM(BE315:BG315)</f>
        <v>0</v>
      </c>
      <c r="BE315" s="32">
        <v>0</v>
      </c>
      <c r="BF315" s="61">
        <v>0</v>
      </c>
      <c r="BG315" s="61">
        <v>0</v>
      </c>
      <c r="BH315" s="32">
        <f>SUM(BI315:BK315)</f>
        <v>0</v>
      </c>
      <c r="BI315" s="32">
        <v>0</v>
      </c>
      <c r="BJ315" s="61">
        <v>0</v>
      </c>
      <c r="BK315" s="61">
        <v>0</v>
      </c>
      <c r="BL315" s="32">
        <f>SUM(BM315:BO315)</f>
        <v>0</v>
      </c>
      <c r="BM315" s="32">
        <f t="shared" si="1695"/>
        <v>0</v>
      </c>
      <c r="BN315" s="32">
        <f t="shared" si="1695"/>
        <v>0</v>
      </c>
      <c r="BO315" s="32">
        <f t="shared" si="1695"/>
        <v>0</v>
      </c>
      <c r="BP315" s="32">
        <f>SUM(BQ315:BS315)</f>
        <v>0</v>
      </c>
      <c r="BQ315" s="32">
        <f t="shared" si="1696"/>
        <v>0</v>
      </c>
      <c r="BR315" s="32">
        <f t="shared" si="1696"/>
        <v>0</v>
      </c>
      <c r="BS315" s="32">
        <f t="shared" si="1696"/>
        <v>0</v>
      </c>
    </row>
    <row r="316" spans="1:71" s="3" customFormat="1" ht="15" customHeight="1" x14ac:dyDescent="0.25">
      <c r="A316" s="36"/>
      <c r="B316" s="34"/>
      <c r="C316" s="38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</row>
    <row r="317" spans="1:71" s="3" customFormat="1" ht="15" customHeight="1" x14ac:dyDescent="0.25">
      <c r="A317" s="33" t="s">
        <v>263</v>
      </c>
      <c r="B317" s="34"/>
      <c r="C317" s="35"/>
      <c r="D317" s="32">
        <f>SUM(E317:G317)</f>
        <v>708053</v>
      </c>
      <c r="E317" s="32">
        <f>E319+E335+E342+E355+E372</f>
        <v>339010</v>
      </c>
      <c r="F317" s="32">
        <f>F319+F335+F342+F355+F372</f>
        <v>369043</v>
      </c>
      <c r="G317" s="32">
        <f>G319+G335+G342+G355+G372</f>
        <v>0</v>
      </c>
      <c r="H317" s="32">
        <f t="shared" ref="H317" si="1697">SUM(I317:K317)</f>
        <v>570706</v>
      </c>
      <c r="I317" s="32">
        <f>I319+I335+I342+I355+I372</f>
        <v>285914</v>
      </c>
      <c r="J317" s="32">
        <f>J319+J335+J342+J355+J372</f>
        <v>284792</v>
      </c>
      <c r="K317" s="32">
        <f>K319+K335+K342+K355+K372</f>
        <v>0</v>
      </c>
      <c r="L317" s="32">
        <f t="shared" ref="L317" si="1698">SUM(M317:O317)</f>
        <v>630605</v>
      </c>
      <c r="M317" s="32">
        <f>M319+M335+M342+M355+M372</f>
        <v>316474</v>
      </c>
      <c r="N317" s="32">
        <f>N319+N335+N342+N355+N372</f>
        <v>314131</v>
      </c>
      <c r="O317" s="32">
        <f>O319+O335+O342+O355+O372</f>
        <v>0</v>
      </c>
      <c r="P317" s="32">
        <f>SUM(Q317:S317)</f>
        <v>1909364</v>
      </c>
      <c r="Q317" s="32">
        <f>Q319+Q335+Q342+Q355+Q372</f>
        <v>941398</v>
      </c>
      <c r="R317" s="32">
        <f>R319+R335+R342+R355+R372</f>
        <v>967966</v>
      </c>
      <c r="S317" s="32">
        <f>S319+S335+S342+S355+S372</f>
        <v>0</v>
      </c>
      <c r="T317" s="32">
        <f t="shared" ref="T317" si="1699">SUM(U317:W317)</f>
        <v>797642</v>
      </c>
      <c r="U317" s="32">
        <f>U319+U335+U342+U355+U372</f>
        <v>395447</v>
      </c>
      <c r="V317" s="32">
        <f>V319+V335+V342+V355+V372</f>
        <v>402195</v>
      </c>
      <c r="W317" s="32">
        <f>W319+W335+W342+W355+W372</f>
        <v>0</v>
      </c>
      <c r="X317" s="32">
        <f t="shared" ref="X317" si="1700">SUM(Y317:AA317)</f>
        <v>829903</v>
      </c>
      <c r="Y317" s="32">
        <f>Y319+Y335+Y342+Y355+Y372</f>
        <v>417159</v>
      </c>
      <c r="Z317" s="32">
        <f>Z319+Z335+Z342+Z355+Z372</f>
        <v>412744</v>
      </c>
      <c r="AA317" s="32">
        <f>AA319+AA335+AA342+AA355+AA372</f>
        <v>0</v>
      </c>
      <c r="AB317" s="32">
        <f t="shared" ref="AB317" si="1701">SUM(AC317:AE317)</f>
        <v>804036</v>
      </c>
      <c r="AC317" s="32">
        <f>AC319+AC335+AC342+AC355+AC372</f>
        <v>404157</v>
      </c>
      <c r="AD317" s="32">
        <f>AD319+AD335+AD342+AD355+AD372</f>
        <v>399879</v>
      </c>
      <c r="AE317" s="32">
        <f>AE319+AE335+AE342+AE355+AE372</f>
        <v>0</v>
      </c>
      <c r="AF317" s="32">
        <f t="shared" ref="AF317" si="1702">SUM(AG317:AI317)</f>
        <v>2431581</v>
      </c>
      <c r="AG317" s="32">
        <f>AG319+AG335+AG342+AG355+AG372</f>
        <v>1216763</v>
      </c>
      <c r="AH317" s="32">
        <f>AH319+AH335+AH342+AH355+AH372</f>
        <v>1214818</v>
      </c>
      <c r="AI317" s="32">
        <f>AI319+AI335+AI342+AI355+AI372</f>
        <v>0</v>
      </c>
      <c r="AJ317" s="32">
        <f t="shared" ref="AJ317" si="1703">SUM(AK317:AM317)</f>
        <v>937523</v>
      </c>
      <c r="AK317" s="32">
        <f>AK319+AK335+AK342+AK355+AK372</f>
        <v>467190</v>
      </c>
      <c r="AL317" s="32">
        <f>AL319+AL335+AL342+AL355+AL372</f>
        <v>470173</v>
      </c>
      <c r="AM317" s="32">
        <f>AM319+AM335+AM342+AM355+AM372</f>
        <v>160</v>
      </c>
      <c r="AN317" s="32">
        <f t="shared" ref="AN317" si="1704">SUM(AO317:AQ317)</f>
        <v>913419</v>
      </c>
      <c r="AO317" s="32">
        <f>AO319+AO335+AO342+AO355+AO372</f>
        <v>459455</v>
      </c>
      <c r="AP317" s="32">
        <f>AP319+AP335+AP342+AP355+AP372</f>
        <v>453964</v>
      </c>
      <c r="AQ317" s="32">
        <f>AQ319+AQ335+AQ342+AQ355+AQ372</f>
        <v>0</v>
      </c>
      <c r="AR317" s="32">
        <f t="shared" ref="AR317" si="1705">SUM(AS317:AU317)</f>
        <v>640525</v>
      </c>
      <c r="AS317" s="32">
        <f>AS319+AS335+AS342+AS355+AS372</f>
        <v>319888</v>
      </c>
      <c r="AT317" s="32">
        <f>AT319+AT335+AT342+AT355+AT372</f>
        <v>320637</v>
      </c>
      <c r="AU317" s="32">
        <f>AU319+AU335+AU342+AU355+AU372</f>
        <v>0</v>
      </c>
      <c r="AV317" s="32">
        <f t="shared" ref="AV317" si="1706">SUM(AW317:AY317)</f>
        <v>2491467</v>
      </c>
      <c r="AW317" s="32">
        <f>AW319+AW335+AW342+AW355+AW372</f>
        <v>1246533</v>
      </c>
      <c r="AX317" s="32">
        <f>AX319+AX335+AX342+AX355+AX372</f>
        <v>1244774</v>
      </c>
      <c r="AY317" s="32">
        <f>AY319+AY335+AY342+AY355+AY372</f>
        <v>160</v>
      </c>
      <c r="AZ317" s="32">
        <f t="shared" ref="AZ317" si="1707">SUM(BA317:BC317)</f>
        <v>687767</v>
      </c>
      <c r="BA317" s="32">
        <f>BA319+BA335+BA342+BA355+BA372</f>
        <v>351008</v>
      </c>
      <c r="BB317" s="32">
        <f>BB319+BB335+BB342+BB355+BB372</f>
        <v>336759</v>
      </c>
      <c r="BC317" s="32">
        <f>BC319+BC335+BC342+BC355+BC372</f>
        <v>0</v>
      </c>
      <c r="BD317" s="32">
        <f t="shared" ref="BD317" si="1708">SUM(BE317:BG317)</f>
        <v>718898</v>
      </c>
      <c r="BE317" s="32">
        <f>BE319+BE335+BE342+BE355+BE372</f>
        <v>349101</v>
      </c>
      <c r="BF317" s="32">
        <f>BF319+BF335+BF342+BF355+BF372</f>
        <v>369627</v>
      </c>
      <c r="BG317" s="32">
        <f>BG319+BG335+BG342+BG355+BG372</f>
        <v>170</v>
      </c>
      <c r="BH317" s="32">
        <f t="shared" ref="BH317" si="1709">SUM(BI317:BK317)</f>
        <v>852565</v>
      </c>
      <c r="BI317" s="32">
        <f>BI319+BI335+BI342+BI355+BI372</f>
        <v>442084</v>
      </c>
      <c r="BJ317" s="32">
        <f>BJ319+BJ335+BJ342+BJ355+BJ372</f>
        <v>410481</v>
      </c>
      <c r="BK317" s="32">
        <f>BK319+BK335+BK342+BK355+BK372</f>
        <v>0</v>
      </c>
      <c r="BL317" s="32">
        <f t="shared" ref="BL317" si="1710">SUM(BM317:BO317)</f>
        <v>2259230</v>
      </c>
      <c r="BM317" s="32">
        <f>BM319+BM335+BM342+BM355+BM372</f>
        <v>1142193</v>
      </c>
      <c r="BN317" s="32">
        <f>BN319+BN335+BN342+BN355+BN372</f>
        <v>1116867</v>
      </c>
      <c r="BO317" s="32">
        <f>BO319+BO335+BO342+BO355+BO372</f>
        <v>170</v>
      </c>
      <c r="BP317" s="32">
        <f>SUM(BQ317:BS317)</f>
        <v>9091642</v>
      </c>
      <c r="BQ317" s="32">
        <f>BQ319+BQ335+BQ342+BQ355+BQ372</f>
        <v>4546887</v>
      </c>
      <c r="BR317" s="32">
        <f>BR319+BR335+BR342+BR355+BR372</f>
        <v>4544425</v>
      </c>
      <c r="BS317" s="32">
        <f>BS319+BS335+BS342+BS355+BS372</f>
        <v>330</v>
      </c>
    </row>
    <row r="318" spans="1:71" s="3" customFormat="1" ht="15" customHeight="1" x14ac:dyDescent="0.25">
      <c r="A318" s="33"/>
      <c r="B318" s="34"/>
      <c r="C318" s="35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</row>
    <row r="319" spans="1:71" s="3" customFormat="1" ht="15" customHeight="1" x14ac:dyDescent="0.25">
      <c r="A319" s="33"/>
      <c r="B319" s="34" t="s">
        <v>264</v>
      </c>
      <c r="C319" s="35"/>
      <c r="D319" s="32">
        <f t="shared" ref="D319:D324" si="1711">SUM(E319:G319)</f>
        <v>145911</v>
      </c>
      <c r="E319" s="32">
        <f>+E320+E324+E328+E332+E333+E331</f>
        <v>71850</v>
      </c>
      <c r="F319" s="32">
        <f>+F320+F324+F328+F332+F333+F331</f>
        <v>74061</v>
      </c>
      <c r="G319" s="32">
        <f>+G320+G324+G328+G332+G333+G331</f>
        <v>0</v>
      </c>
      <c r="H319" s="32">
        <f t="shared" ref="H319:H324" si="1712">SUM(I319:K319)</f>
        <v>106478</v>
      </c>
      <c r="I319" s="32">
        <f>+I320+I324+I328+I332+I333+I331</f>
        <v>53765</v>
      </c>
      <c r="J319" s="32">
        <f>+J320+J324+J328+J332+J333+J331</f>
        <v>52713</v>
      </c>
      <c r="K319" s="32">
        <f>+K320+K324+K328+K332+K333+K331</f>
        <v>0</v>
      </c>
      <c r="L319" s="32">
        <f t="shared" ref="L319:L324" si="1713">SUM(M319:O319)</f>
        <v>118812</v>
      </c>
      <c r="M319" s="32">
        <f>+M320+M324+M328+M332+M333+M331</f>
        <v>59228</v>
      </c>
      <c r="N319" s="32">
        <f>+N320+N324+N328+N332+N333+N331</f>
        <v>59584</v>
      </c>
      <c r="O319" s="32">
        <f>+O320+O324+O328+O332+O333+O331</f>
        <v>0</v>
      </c>
      <c r="P319" s="32">
        <f t="shared" ref="P319" si="1714">SUM(Q319:S319)</f>
        <v>371201</v>
      </c>
      <c r="Q319" s="32">
        <f>+Q320+Q324+Q328+Q332+Q333+Q331</f>
        <v>184843</v>
      </c>
      <c r="R319" s="32">
        <f>+R320+R324+R328+R332+R333+R331</f>
        <v>186358</v>
      </c>
      <c r="S319" s="32">
        <f>+S320+S324+S328+S332+S333+S331</f>
        <v>0</v>
      </c>
      <c r="T319" s="32">
        <f t="shared" ref="T319:T324" si="1715">SUM(U319:W319)</f>
        <v>186154</v>
      </c>
      <c r="U319" s="32">
        <f>+U320+U324+U328+U332+U333+U331</f>
        <v>91270</v>
      </c>
      <c r="V319" s="32">
        <f>+V320+V324+V328+V332+V333+V331</f>
        <v>94884</v>
      </c>
      <c r="W319" s="32">
        <f>+W320+W324+W328+W332+W333+W331</f>
        <v>0</v>
      </c>
      <c r="X319" s="32">
        <f t="shared" ref="X319:X324" si="1716">SUM(Y319:AA319)</f>
        <v>201059</v>
      </c>
      <c r="Y319" s="32">
        <f>+Y320+Y324+Y328+Y332+Y333+Y331</f>
        <v>103218</v>
      </c>
      <c r="Z319" s="32">
        <f>+Z320+Z324+Z328+Z332+Z333+Z331</f>
        <v>97841</v>
      </c>
      <c r="AA319" s="32">
        <f>+AA320+AA324+AA328+AA332+AA333+AA331</f>
        <v>0</v>
      </c>
      <c r="AB319" s="32">
        <f t="shared" ref="AB319:AB324" si="1717">SUM(AC319:AE319)</f>
        <v>181445</v>
      </c>
      <c r="AC319" s="32">
        <f>+AC320+AC324+AC328+AC332+AC333+AC331</f>
        <v>92775</v>
      </c>
      <c r="AD319" s="32">
        <f>+AD320+AD324+AD328+AD332+AD333+AD331</f>
        <v>88670</v>
      </c>
      <c r="AE319" s="32">
        <f>+AE320+AE324+AE328+AE332+AE333+AE331</f>
        <v>0</v>
      </c>
      <c r="AF319" s="32">
        <f t="shared" ref="AF319" si="1718">SUM(AG319:AI319)</f>
        <v>568658</v>
      </c>
      <c r="AG319" s="32">
        <f>+AG320+AG324+AG328+AG332+AG333+AG331</f>
        <v>287263</v>
      </c>
      <c r="AH319" s="32">
        <f>+AH320+AH324+AH328+AH332+AH333+AH331</f>
        <v>281395</v>
      </c>
      <c r="AI319" s="32">
        <f>+AI320+AI324+AI328+AI332+AI333+AI331</f>
        <v>0</v>
      </c>
      <c r="AJ319" s="32">
        <f t="shared" ref="AJ319:AJ324" si="1719">SUM(AK319:AM319)</f>
        <v>224235</v>
      </c>
      <c r="AK319" s="32">
        <f>+AK320+AK324+AK328+AK332+AK333+AK331</f>
        <v>112323</v>
      </c>
      <c r="AL319" s="32">
        <f>+AL320+AL324+AL328+AL332+AL333+AL331</f>
        <v>111912</v>
      </c>
      <c r="AM319" s="32">
        <f>+AM320+AM324+AM328+AM332+AM333+AM331</f>
        <v>0</v>
      </c>
      <c r="AN319" s="32">
        <f t="shared" ref="AN319:AN324" si="1720">SUM(AO319:AQ319)</f>
        <v>211225</v>
      </c>
      <c r="AO319" s="32">
        <f>+AO320+AO324+AO328+AO332+AO333+AO331</f>
        <v>107346</v>
      </c>
      <c r="AP319" s="32">
        <f>+AP320+AP324+AP328+AP332+AP333+AP331</f>
        <v>103879</v>
      </c>
      <c r="AQ319" s="32">
        <f>+AQ320+AQ324+AQ328+AQ332+AQ333+AQ331</f>
        <v>0</v>
      </c>
      <c r="AR319" s="32">
        <f t="shared" ref="AR319:AR324" si="1721">SUM(AS319:AU319)</f>
        <v>136569</v>
      </c>
      <c r="AS319" s="32">
        <f>+AS320+AS324+AS328+AS332+AS333+AS331</f>
        <v>68043</v>
      </c>
      <c r="AT319" s="32">
        <f>+AT320+AT324+AT328+AT332+AT333+AT331</f>
        <v>68526</v>
      </c>
      <c r="AU319" s="32">
        <f>+AU320+AU324+AU328+AU332+AU333+AU331</f>
        <v>0</v>
      </c>
      <c r="AV319" s="32">
        <f t="shared" ref="AV319" si="1722">SUM(AW319:AY319)</f>
        <v>572029</v>
      </c>
      <c r="AW319" s="32">
        <f>+AW320+AW324+AW328+AW332+AW333+AW331</f>
        <v>287712</v>
      </c>
      <c r="AX319" s="32">
        <f>+AX320+AX324+AX328+AX332+AX333+AX331</f>
        <v>284317</v>
      </c>
      <c r="AY319" s="32">
        <f>+AY320+AY324+AY328+AY332+AY333+AY331</f>
        <v>0</v>
      </c>
      <c r="AZ319" s="32">
        <f t="shared" ref="AZ319:AZ324" si="1723">SUM(BA319:BC319)</f>
        <v>162494</v>
      </c>
      <c r="BA319" s="32">
        <f>+BA320+BA324+BA328+BA332+BA333+BA331</f>
        <v>82019</v>
      </c>
      <c r="BB319" s="32">
        <f>+BB320+BB324+BB328+BB332+BB333+BB331</f>
        <v>80475</v>
      </c>
      <c r="BC319" s="32">
        <f>+BC320+BC324+BC328+BC332+BC333+BC331</f>
        <v>0</v>
      </c>
      <c r="BD319" s="32">
        <f t="shared" ref="BD319:BD324" si="1724">SUM(BE319:BG319)</f>
        <v>169985</v>
      </c>
      <c r="BE319" s="32">
        <f>+BE320+BE324+BE328+BE332+BE333+BE331</f>
        <v>84712</v>
      </c>
      <c r="BF319" s="32">
        <f>+BF320+BF324+BF328+BF332+BF333+BF331</f>
        <v>85273</v>
      </c>
      <c r="BG319" s="32">
        <f>+BG320+BG324+BG328+BG332+BG333+BG331</f>
        <v>0</v>
      </c>
      <c r="BH319" s="32">
        <f t="shared" ref="BH319:BH324" si="1725">SUM(BI319:BK319)</f>
        <v>202014</v>
      </c>
      <c r="BI319" s="32">
        <f>+BI320+BI324+BI328+BI332+BI333+BI331</f>
        <v>105360</v>
      </c>
      <c r="BJ319" s="32">
        <f>+BJ320+BJ324+BJ328+BJ332+BJ333+BJ331</f>
        <v>96654</v>
      </c>
      <c r="BK319" s="32">
        <f>+BK320+BK324+BK328+BK332+BK333+BK331</f>
        <v>0</v>
      </c>
      <c r="BL319" s="32">
        <f t="shared" ref="BL319" si="1726">SUM(BM319:BO319)</f>
        <v>534493</v>
      </c>
      <c r="BM319" s="32">
        <f>+BM320+BM324+BM328+BM332+BM333+BM331</f>
        <v>272091</v>
      </c>
      <c r="BN319" s="32">
        <f>+BN320+BN324+BN328+BN332+BN333+BN331</f>
        <v>262402</v>
      </c>
      <c r="BO319" s="32">
        <f>+BO320+BO324+BO328+BO332+BO333+BO331</f>
        <v>0</v>
      </c>
      <c r="BP319" s="32">
        <f t="shared" ref="BP319" si="1727">SUM(BQ319:BS319)</f>
        <v>2046381</v>
      </c>
      <c r="BQ319" s="32">
        <f>+BQ320+BQ324+BQ328+BQ332+BQ333+BQ331</f>
        <v>1031909</v>
      </c>
      <c r="BR319" s="32">
        <f>+BR320+BR324+BR328+BR332+BR333+BR331</f>
        <v>1014472</v>
      </c>
      <c r="BS319" s="32">
        <f>+BS320+BS324+BS328+BS332+BS333+BS331</f>
        <v>0</v>
      </c>
    </row>
    <row r="320" spans="1:71" s="3" customFormat="1" ht="15" customHeight="1" x14ac:dyDescent="0.25">
      <c r="A320" s="36"/>
      <c r="B320" s="34"/>
      <c r="C320" s="35" t="s">
        <v>265</v>
      </c>
      <c r="D320" s="32">
        <f t="shared" si="1711"/>
        <v>83772</v>
      </c>
      <c r="E320" s="32">
        <f>SUM(E321:E323)</f>
        <v>40437</v>
      </c>
      <c r="F320" s="32">
        <f>SUM(F321:F323)</f>
        <v>43335</v>
      </c>
      <c r="G320" s="32">
        <f>SUM(G321:G323)</f>
        <v>0</v>
      </c>
      <c r="H320" s="32">
        <f t="shared" si="1712"/>
        <v>50000</v>
      </c>
      <c r="I320" s="32">
        <f t="shared" ref="I320:K320" si="1728">SUM(I321:I323)</f>
        <v>25388</v>
      </c>
      <c r="J320" s="32">
        <f t="shared" si="1728"/>
        <v>24612</v>
      </c>
      <c r="K320" s="32">
        <f t="shared" si="1728"/>
        <v>0</v>
      </c>
      <c r="L320" s="32">
        <f t="shared" si="1713"/>
        <v>57752</v>
      </c>
      <c r="M320" s="32">
        <f t="shared" ref="M320:O320" si="1729">SUM(M321:M323)</f>
        <v>28261</v>
      </c>
      <c r="N320" s="32">
        <f t="shared" si="1729"/>
        <v>29491</v>
      </c>
      <c r="O320" s="32">
        <f t="shared" si="1729"/>
        <v>0</v>
      </c>
      <c r="P320" s="32">
        <f t="shared" ref="P320:P324" si="1730">SUM(Q320:S320)</f>
        <v>191524</v>
      </c>
      <c r="Q320" s="32">
        <f>SUM(Q321:Q323)</f>
        <v>94086</v>
      </c>
      <c r="R320" s="32">
        <f>SUM(R321:R323)</f>
        <v>97438</v>
      </c>
      <c r="S320" s="32">
        <f>SUM(S321:S323)</f>
        <v>0</v>
      </c>
      <c r="T320" s="32">
        <f t="shared" si="1715"/>
        <v>74142</v>
      </c>
      <c r="U320" s="32">
        <f t="shared" ref="U320:W320" si="1731">SUM(U321:U323)</f>
        <v>34755</v>
      </c>
      <c r="V320" s="32">
        <f t="shared" si="1731"/>
        <v>39387</v>
      </c>
      <c r="W320" s="32">
        <f t="shared" si="1731"/>
        <v>0</v>
      </c>
      <c r="X320" s="32">
        <f t="shared" si="1716"/>
        <v>92929</v>
      </c>
      <c r="Y320" s="32">
        <f t="shared" ref="Y320:AA320" si="1732">SUM(Y321:Y323)</f>
        <v>48674</v>
      </c>
      <c r="Z320" s="32">
        <f t="shared" si="1732"/>
        <v>44255</v>
      </c>
      <c r="AA320" s="32">
        <f t="shared" si="1732"/>
        <v>0</v>
      </c>
      <c r="AB320" s="32">
        <f t="shared" si="1717"/>
        <v>86920</v>
      </c>
      <c r="AC320" s="32">
        <f t="shared" ref="AC320:AE320" si="1733">SUM(AC321:AC323)</f>
        <v>45199</v>
      </c>
      <c r="AD320" s="32">
        <f t="shared" si="1733"/>
        <v>41721</v>
      </c>
      <c r="AE320" s="32">
        <f t="shared" si="1733"/>
        <v>0</v>
      </c>
      <c r="AF320" s="32">
        <f t="shared" ref="AF320:AF324" si="1734">SUM(AG320:AI320)</f>
        <v>253991</v>
      </c>
      <c r="AG320" s="32">
        <f t="shared" ref="AG320:AI320" si="1735">SUM(AG321:AG323)</f>
        <v>128628</v>
      </c>
      <c r="AH320" s="32">
        <f t="shared" si="1735"/>
        <v>125363</v>
      </c>
      <c r="AI320" s="32">
        <f t="shared" si="1735"/>
        <v>0</v>
      </c>
      <c r="AJ320" s="32">
        <f t="shared" si="1719"/>
        <v>110985</v>
      </c>
      <c r="AK320" s="32">
        <f t="shared" ref="AK320:AM320" si="1736">SUM(AK321:AK323)</f>
        <v>54862</v>
      </c>
      <c r="AL320" s="32">
        <f t="shared" si="1736"/>
        <v>56123</v>
      </c>
      <c r="AM320" s="32">
        <f t="shared" si="1736"/>
        <v>0</v>
      </c>
      <c r="AN320" s="32">
        <f t="shared" si="1720"/>
        <v>98660</v>
      </c>
      <c r="AO320" s="32">
        <f t="shared" ref="AO320:AQ320" si="1737">SUM(AO321:AO323)</f>
        <v>50462</v>
      </c>
      <c r="AP320" s="32">
        <f t="shared" si="1737"/>
        <v>48198</v>
      </c>
      <c r="AQ320" s="32">
        <f t="shared" si="1737"/>
        <v>0</v>
      </c>
      <c r="AR320" s="32">
        <f t="shared" si="1721"/>
        <v>57969</v>
      </c>
      <c r="AS320" s="32">
        <f t="shared" ref="AS320:AU320" si="1738">SUM(AS321:AS323)</f>
        <v>28422</v>
      </c>
      <c r="AT320" s="32">
        <f t="shared" si="1738"/>
        <v>29547</v>
      </c>
      <c r="AU320" s="32">
        <f t="shared" si="1738"/>
        <v>0</v>
      </c>
      <c r="AV320" s="32">
        <f t="shared" ref="AV320:AV324" si="1739">SUM(AW320:AY320)</f>
        <v>267614</v>
      </c>
      <c r="AW320" s="32">
        <f t="shared" ref="AW320:AY320" si="1740">SUM(AW321:AW323)</f>
        <v>133746</v>
      </c>
      <c r="AX320" s="32">
        <f t="shared" si="1740"/>
        <v>133868</v>
      </c>
      <c r="AY320" s="32">
        <f t="shared" si="1740"/>
        <v>0</v>
      </c>
      <c r="AZ320" s="32">
        <f t="shared" si="1723"/>
        <v>58887</v>
      </c>
      <c r="BA320" s="32">
        <f t="shared" ref="BA320:BC320" si="1741">SUM(BA321:BA323)</f>
        <v>30166</v>
      </c>
      <c r="BB320" s="32">
        <f t="shared" si="1741"/>
        <v>28721</v>
      </c>
      <c r="BC320" s="32">
        <f t="shared" si="1741"/>
        <v>0</v>
      </c>
      <c r="BD320" s="32">
        <f t="shared" si="1724"/>
        <v>65902</v>
      </c>
      <c r="BE320" s="32">
        <f t="shared" ref="BE320:BG320" si="1742">SUM(BE321:BE323)</f>
        <v>32259</v>
      </c>
      <c r="BF320" s="32">
        <f t="shared" si="1742"/>
        <v>33643</v>
      </c>
      <c r="BG320" s="32">
        <f t="shared" si="1742"/>
        <v>0</v>
      </c>
      <c r="BH320" s="32">
        <f t="shared" si="1725"/>
        <v>82529</v>
      </c>
      <c r="BI320" s="32">
        <f t="shared" ref="BI320:BK320" si="1743">SUM(BI321:BI323)</f>
        <v>45044</v>
      </c>
      <c r="BJ320" s="32">
        <f t="shared" si="1743"/>
        <v>37485</v>
      </c>
      <c r="BK320" s="32">
        <f t="shared" si="1743"/>
        <v>0</v>
      </c>
      <c r="BL320" s="32">
        <f t="shared" ref="BL320:BL324" si="1744">SUM(BM320:BO320)</f>
        <v>207318</v>
      </c>
      <c r="BM320" s="32">
        <f t="shared" ref="BM320:BO320" si="1745">SUM(BM321:BM323)</f>
        <v>107469</v>
      </c>
      <c r="BN320" s="32">
        <f t="shared" si="1745"/>
        <v>99849</v>
      </c>
      <c r="BO320" s="32">
        <f t="shared" si="1745"/>
        <v>0</v>
      </c>
      <c r="BP320" s="32">
        <f t="shared" ref="BP320:BP324" si="1746">SUM(BQ320:BS320)</f>
        <v>920447</v>
      </c>
      <c r="BQ320" s="32">
        <f>SUM(BQ321:BQ323)</f>
        <v>463929</v>
      </c>
      <c r="BR320" s="32">
        <f>SUM(BR321:BR323)</f>
        <v>456518</v>
      </c>
      <c r="BS320" s="32">
        <f>SUM(BS321:BS323)</f>
        <v>0</v>
      </c>
    </row>
    <row r="321" spans="1:71" s="3" customFormat="1" ht="15" customHeight="1" x14ac:dyDescent="0.25">
      <c r="A321" s="36"/>
      <c r="B321" s="34"/>
      <c r="C321" s="38" t="s">
        <v>266</v>
      </c>
      <c r="D321" s="32">
        <f>SUM(E321:G321)</f>
        <v>83772</v>
      </c>
      <c r="E321" s="32">
        <v>40437</v>
      </c>
      <c r="F321" s="61">
        <v>43335</v>
      </c>
      <c r="G321" s="61">
        <v>0</v>
      </c>
      <c r="H321" s="32">
        <f>SUM(I321:K321)</f>
        <v>50000</v>
      </c>
      <c r="I321" s="32">
        <v>25388</v>
      </c>
      <c r="J321" s="61">
        <v>24612</v>
      </c>
      <c r="K321" s="61">
        <v>0</v>
      </c>
      <c r="L321" s="32">
        <f>SUM(M321:O321)</f>
        <v>57752</v>
      </c>
      <c r="M321" s="32">
        <v>28261</v>
      </c>
      <c r="N321" s="61">
        <v>29491</v>
      </c>
      <c r="O321" s="61">
        <v>0</v>
      </c>
      <c r="P321" s="32">
        <f>SUM(Q321:S321)</f>
        <v>191524</v>
      </c>
      <c r="Q321" s="32">
        <f t="shared" ref="Q321:S323" si="1747">+E321+I321+M321</f>
        <v>94086</v>
      </c>
      <c r="R321" s="32">
        <f t="shared" si="1747"/>
        <v>97438</v>
      </c>
      <c r="S321" s="32">
        <f t="shared" si="1747"/>
        <v>0</v>
      </c>
      <c r="T321" s="32">
        <f>SUM(U321:W321)</f>
        <v>74142</v>
      </c>
      <c r="U321" s="32">
        <v>34755</v>
      </c>
      <c r="V321" s="61">
        <v>39387</v>
      </c>
      <c r="W321" s="61">
        <v>0</v>
      </c>
      <c r="X321" s="32">
        <f>SUM(Y321:AA321)</f>
        <v>92929</v>
      </c>
      <c r="Y321" s="32">
        <v>48674</v>
      </c>
      <c r="Z321" s="61">
        <v>44255</v>
      </c>
      <c r="AA321" s="61">
        <v>0</v>
      </c>
      <c r="AB321" s="32">
        <f>SUM(AC321:AE321)</f>
        <v>86920</v>
      </c>
      <c r="AC321" s="32">
        <v>45199</v>
      </c>
      <c r="AD321" s="61">
        <v>41721</v>
      </c>
      <c r="AE321" s="61">
        <v>0</v>
      </c>
      <c r="AF321" s="32">
        <f>SUM(AG321:AI321)</f>
        <v>253991</v>
      </c>
      <c r="AG321" s="32">
        <f t="shared" ref="AG321:AI323" si="1748">+U321+Y321+AC321</f>
        <v>128628</v>
      </c>
      <c r="AH321" s="32">
        <f t="shared" si="1748"/>
        <v>125363</v>
      </c>
      <c r="AI321" s="32">
        <f t="shared" si="1748"/>
        <v>0</v>
      </c>
      <c r="AJ321" s="32">
        <f>SUM(AK321:AM321)</f>
        <v>110985</v>
      </c>
      <c r="AK321" s="32">
        <v>54862</v>
      </c>
      <c r="AL321" s="61">
        <v>56123</v>
      </c>
      <c r="AM321" s="61">
        <v>0</v>
      </c>
      <c r="AN321" s="32">
        <f>SUM(AO321:AQ321)</f>
        <v>98660</v>
      </c>
      <c r="AO321" s="32">
        <v>50462</v>
      </c>
      <c r="AP321" s="61">
        <v>48198</v>
      </c>
      <c r="AQ321" s="61">
        <v>0</v>
      </c>
      <c r="AR321" s="32">
        <f>SUM(AS321:AU321)</f>
        <v>57969</v>
      </c>
      <c r="AS321" s="32">
        <v>28422</v>
      </c>
      <c r="AT321" s="61">
        <v>29547</v>
      </c>
      <c r="AU321" s="61">
        <v>0</v>
      </c>
      <c r="AV321" s="32">
        <f>SUM(AW321:AY321)</f>
        <v>267614</v>
      </c>
      <c r="AW321" s="32">
        <f t="shared" ref="AW321:AY323" si="1749">+AK321+AO321+AS321</f>
        <v>133746</v>
      </c>
      <c r="AX321" s="32">
        <f t="shared" si="1749"/>
        <v>133868</v>
      </c>
      <c r="AY321" s="32">
        <f t="shared" si="1749"/>
        <v>0</v>
      </c>
      <c r="AZ321" s="32">
        <f>SUM(BA321:BC321)</f>
        <v>58887</v>
      </c>
      <c r="BA321" s="32">
        <v>30166</v>
      </c>
      <c r="BB321" s="61">
        <v>28721</v>
      </c>
      <c r="BC321" s="61">
        <v>0</v>
      </c>
      <c r="BD321" s="32">
        <f>SUM(BE321:BG321)</f>
        <v>65902</v>
      </c>
      <c r="BE321" s="32">
        <v>32259</v>
      </c>
      <c r="BF321" s="61">
        <v>33643</v>
      </c>
      <c r="BG321" s="61">
        <v>0</v>
      </c>
      <c r="BH321" s="32">
        <f>SUM(BI321:BK321)</f>
        <v>82529</v>
      </c>
      <c r="BI321" s="32">
        <v>45044</v>
      </c>
      <c r="BJ321" s="61">
        <v>37485</v>
      </c>
      <c r="BK321" s="61">
        <v>0</v>
      </c>
      <c r="BL321" s="32">
        <f>SUM(BM321:BO321)</f>
        <v>207318</v>
      </c>
      <c r="BM321" s="32">
        <f t="shared" ref="BM321:BO323" si="1750">+BA321+BE321+BI321</f>
        <v>107469</v>
      </c>
      <c r="BN321" s="32">
        <f t="shared" si="1750"/>
        <v>99849</v>
      </c>
      <c r="BO321" s="32">
        <f t="shared" si="1750"/>
        <v>0</v>
      </c>
      <c r="BP321" s="32">
        <f>SUM(BQ321:BS321)</f>
        <v>920447</v>
      </c>
      <c r="BQ321" s="32">
        <f t="shared" ref="BQ321:BS323" si="1751">+Q321+AG321+AW321+BM321</f>
        <v>463929</v>
      </c>
      <c r="BR321" s="32">
        <f t="shared" si="1751"/>
        <v>456518</v>
      </c>
      <c r="BS321" s="32">
        <f t="shared" si="1751"/>
        <v>0</v>
      </c>
    </row>
    <row r="322" spans="1:71" s="3" customFormat="1" ht="15" customHeight="1" x14ac:dyDescent="0.25">
      <c r="A322" s="36"/>
      <c r="B322" s="34"/>
      <c r="C322" s="38" t="s">
        <v>267</v>
      </c>
      <c r="D322" s="32">
        <f>SUM(E322:G322)</f>
        <v>0</v>
      </c>
      <c r="E322" s="32">
        <v>0</v>
      </c>
      <c r="F322" s="61">
        <v>0</v>
      </c>
      <c r="G322" s="61">
        <v>0</v>
      </c>
      <c r="H322" s="32">
        <f>SUM(I322:K322)</f>
        <v>0</v>
      </c>
      <c r="I322" s="32">
        <v>0</v>
      </c>
      <c r="J322" s="61">
        <v>0</v>
      </c>
      <c r="K322" s="61">
        <v>0</v>
      </c>
      <c r="L322" s="32">
        <f>SUM(M322:O322)</f>
        <v>0</v>
      </c>
      <c r="M322" s="32">
        <v>0</v>
      </c>
      <c r="N322" s="61">
        <v>0</v>
      </c>
      <c r="O322" s="61">
        <v>0</v>
      </c>
      <c r="P322" s="32">
        <f>SUM(Q322:S322)</f>
        <v>0</v>
      </c>
      <c r="Q322" s="32">
        <f t="shared" si="1747"/>
        <v>0</v>
      </c>
      <c r="R322" s="32">
        <f t="shared" si="1747"/>
        <v>0</v>
      </c>
      <c r="S322" s="32">
        <f t="shared" si="1747"/>
        <v>0</v>
      </c>
      <c r="T322" s="32">
        <f>SUM(U322:W322)</f>
        <v>0</v>
      </c>
      <c r="U322" s="32">
        <v>0</v>
      </c>
      <c r="V322" s="61">
        <v>0</v>
      </c>
      <c r="W322" s="61">
        <v>0</v>
      </c>
      <c r="X322" s="32">
        <f>SUM(Y322:AA322)</f>
        <v>0</v>
      </c>
      <c r="Y322" s="32">
        <v>0</v>
      </c>
      <c r="Z322" s="61">
        <v>0</v>
      </c>
      <c r="AA322" s="61">
        <v>0</v>
      </c>
      <c r="AB322" s="32">
        <f>SUM(AC322:AE322)</f>
        <v>0</v>
      </c>
      <c r="AC322" s="32">
        <v>0</v>
      </c>
      <c r="AD322" s="61">
        <v>0</v>
      </c>
      <c r="AE322" s="61">
        <v>0</v>
      </c>
      <c r="AF322" s="32">
        <f>SUM(AG322:AI322)</f>
        <v>0</v>
      </c>
      <c r="AG322" s="32">
        <f t="shared" si="1748"/>
        <v>0</v>
      </c>
      <c r="AH322" s="32">
        <f t="shared" si="1748"/>
        <v>0</v>
      </c>
      <c r="AI322" s="32">
        <f t="shared" si="1748"/>
        <v>0</v>
      </c>
      <c r="AJ322" s="32">
        <f>SUM(AK322:AM322)</f>
        <v>0</v>
      </c>
      <c r="AK322" s="32">
        <v>0</v>
      </c>
      <c r="AL322" s="61">
        <v>0</v>
      </c>
      <c r="AM322" s="61">
        <v>0</v>
      </c>
      <c r="AN322" s="32">
        <f>SUM(AO322:AQ322)</f>
        <v>0</v>
      </c>
      <c r="AO322" s="32">
        <v>0</v>
      </c>
      <c r="AP322" s="61">
        <v>0</v>
      </c>
      <c r="AQ322" s="61">
        <v>0</v>
      </c>
      <c r="AR322" s="32">
        <f>SUM(AS322:AU322)</f>
        <v>0</v>
      </c>
      <c r="AS322" s="32">
        <v>0</v>
      </c>
      <c r="AT322" s="61">
        <v>0</v>
      </c>
      <c r="AU322" s="61">
        <v>0</v>
      </c>
      <c r="AV322" s="32">
        <f>SUM(AW322:AY322)</f>
        <v>0</v>
      </c>
      <c r="AW322" s="32">
        <f t="shared" si="1749"/>
        <v>0</v>
      </c>
      <c r="AX322" s="32">
        <f t="shared" si="1749"/>
        <v>0</v>
      </c>
      <c r="AY322" s="32">
        <f t="shared" si="1749"/>
        <v>0</v>
      </c>
      <c r="AZ322" s="32">
        <f>SUM(BA322:BC322)</f>
        <v>0</v>
      </c>
      <c r="BA322" s="32">
        <v>0</v>
      </c>
      <c r="BB322" s="61">
        <v>0</v>
      </c>
      <c r="BC322" s="61">
        <v>0</v>
      </c>
      <c r="BD322" s="32">
        <f>SUM(BE322:BG322)</f>
        <v>0</v>
      </c>
      <c r="BE322" s="32">
        <v>0</v>
      </c>
      <c r="BF322" s="61">
        <v>0</v>
      </c>
      <c r="BG322" s="61">
        <v>0</v>
      </c>
      <c r="BH322" s="32">
        <f>SUM(BI322:BK322)</f>
        <v>0</v>
      </c>
      <c r="BI322" s="32">
        <v>0</v>
      </c>
      <c r="BJ322" s="61">
        <v>0</v>
      </c>
      <c r="BK322" s="61">
        <v>0</v>
      </c>
      <c r="BL322" s="32">
        <f>SUM(BM322:BO322)</f>
        <v>0</v>
      </c>
      <c r="BM322" s="32">
        <f t="shared" si="1750"/>
        <v>0</v>
      </c>
      <c r="BN322" s="32">
        <f t="shared" si="1750"/>
        <v>0</v>
      </c>
      <c r="BO322" s="32">
        <f t="shared" si="1750"/>
        <v>0</v>
      </c>
      <c r="BP322" s="32">
        <f>SUM(BQ322:BS322)</f>
        <v>0</v>
      </c>
      <c r="BQ322" s="32">
        <f t="shared" si="1751"/>
        <v>0</v>
      </c>
      <c r="BR322" s="32">
        <f t="shared" si="1751"/>
        <v>0</v>
      </c>
      <c r="BS322" s="32">
        <f t="shared" si="1751"/>
        <v>0</v>
      </c>
    </row>
    <row r="323" spans="1:71" s="3" customFormat="1" ht="15" customHeight="1" x14ac:dyDescent="0.25">
      <c r="A323" s="36"/>
      <c r="B323" s="34"/>
      <c r="C323" s="38" t="s">
        <v>268</v>
      </c>
      <c r="D323" s="32">
        <f>SUM(E323:G323)</f>
        <v>0</v>
      </c>
      <c r="E323" s="32">
        <v>0</v>
      </c>
      <c r="F323" s="61">
        <v>0</v>
      </c>
      <c r="G323" s="61">
        <v>0</v>
      </c>
      <c r="H323" s="32">
        <f>SUM(I323:K323)</f>
        <v>0</v>
      </c>
      <c r="I323" s="32">
        <v>0</v>
      </c>
      <c r="J323" s="61">
        <v>0</v>
      </c>
      <c r="K323" s="61">
        <v>0</v>
      </c>
      <c r="L323" s="32">
        <f>SUM(M323:O323)</f>
        <v>0</v>
      </c>
      <c r="M323" s="32">
        <v>0</v>
      </c>
      <c r="N323" s="61">
        <v>0</v>
      </c>
      <c r="O323" s="61">
        <v>0</v>
      </c>
      <c r="P323" s="32">
        <f>SUM(Q323:S323)</f>
        <v>0</v>
      </c>
      <c r="Q323" s="32">
        <f t="shared" si="1747"/>
        <v>0</v>
      </c>
      <c r="R323" s="32">
        <f t="shared" si="1747"/>
        <v>0</v>
      </c>
      <c r="S323" s="32">
        <f t="shared" si="1747"/>
        <v>0</v>
      </c>
      <c r="T323" s="32">
        <f>SUM(U323:W323)</f>
        <v>0</v>
      </c>
      <c r="U323" s="32">
        <v>0</v>
      </c>
      <c r="V323" s="61">
        <v>0</v>
      </c>
      <c r="W323" s="61">
        <v>0</v>
      </c>
      <c r="X323" s="32">
        <f>SUM(Y323:AA323)</f>
        <v>0</v>
      </c>
      <c r="Y323" s="32">
        <v>0</v>
      </c>
      <c r="Z323" s="61">
        <v>0</v>
      </c>
      <c r="AA323" s="61">
        <v>0</v>
      </c>
      <c r="AB323" s="32">
        <f>SUM(AC323:AE323)</f>
        <v>0</v>
      </c>
      <c r="AC323" s="32">
        <v>0</v>
      </c>
      <c r="AD323" s="61">
        <v>0</v>
      </c>
      <c r="AE323" s="61">
        <v>0</v>
      </c>
      <c r="AF323" s="32">
        <f>SUM(AG323:AI323)</f>
        <v>0</v>
      </c>
      <c r="AG323" s="32">
        <f t="shared" si="1748"/>
        <v>0</v>
      </c>
      <c r="AH323" s="32">
        <f t="shared" si="1748"/>
        <v>0</v>
      </c>
      <c r="AI323" s="32">
        <f t="shared" si="1748"/>
        <v>0</v>
      </c>
      <c r="AJ323" s="32">
        <f>SUM(AK323:AM323)</f>
        <v>0</v>
      </c>
      <c r="AK323" s="32">
        <v>0</v>
      </c>
      <c r="AL323" s="61">
        <v>0</v>
      </c>
      <c r="AM323" s="61">
        <v>0</v>
      </c>
      <c r="AN323" s="32">
        <f>SUM(AO323:AQ323)</f>
        <v>0</v>
      </c>
      <c r="AO323" s="32">
        <v>0</v>
      </c>
      <c r="AP323" s="61">
        <v>0</v>
      </c>
      <c r="AQ323" s="61">
        <v>0</v>
      </c>
      <c r="AR323" s="32">
        <f>SUM(AS323:AU323)</f>
        <v>0</v>
      </c>
      <c r="AS323" s="32">
        <v>0</v>
      </c>
      <c r="AT323" s="61">
        <v>0</v>
      </c>
      <c r="AU323" s="61">
        <v>0</v>
      </c>
      <c r="AV323" s="32">
        <f>SUM(AW323:AY323)</f>
        <v>0</v>
      </c>
      <c r="AW323" s="32">
        <f t="shared" si="1749"/>
        <v>0</v>
      </c>
      <c r="AX323" s="32">
        <f t="shared" si="1749"/>
        <v>0</v>
      </c>
      <c r="AY323" s="32">
        <f t="shared" si="1749"/>
        <v>0</v>
      </c>
      <c r="AZ323" s="32">
        <f>SUM(BA323:BC323)</f>
        <v>0</v>
      </c>
      <c r="BA323" s="32">
        <v>0</v>
      </c>
      <c r="BB323" s="61">
        <v>0</v>
      </c>
      <c r="BC323" s="61">
        <v>0</v>
      </c>
      <c r="BD323" s="32">
        <f>SUM(BE323:BG323)</f>
        <v>0</v>
      </c>
      <c r="BE323" s="32">
        <v>0</v>
      </c>
      <c r="BF323" s="61">
        <v>0</v>
      </c>
      <c r="BG323" s="61">
        <v>0</v>
      </c>
      <c r="BH323" s="32">
        <f>SUM(BI323:BK323)</f>
        <v>0</v>
      </c>
      <c r="BI323" s="32">
        <v>0</v>
      </c>
      <c r="BJ323" s="61">
        <v>0</v>
      </c>
      <c r="BK323" s="61">
        <v>0</v>
      </c>
      <c r="BL323" s="32">
        <f>SUM(BM323:BO323)</f>
        <v>0</v>
      </c>
      <c r="BM323" s="32">
        <f t="shared" si="1750"/>
        <v>0</v>
      </c>
      <c r="BN323" s="32">
        <f t="shared" si="1750"/>
        <v>0</v>
      </c>
      <c r="BO323" s="32">
        <f t="shared" si="1750"/>
        <v>0</v>
      </c>
      <c r="BP323" s="32">
        <f>SUM(BQ323:BS323)</f>
        <v>0</v>
      </c>
      <c r="BQ323" s="32">
        <f t="shared" si="1751"/>
        <v>0</v>
      </c>
      <c r="BR323" s="32">
        <f t="shared" si="1751"/>
        <v>0</v>
      </c>
      <c r="BS323" s="32">
        <f t="shared" si="1751"/>
        <v>0</v>
      </c>
    </row>
    <row r="324" spans="1:71" s="3" customFormat="1" ht="15" customHeight="1" x14ac:dyDescent="0.25">
      <c r="A324" s="36"/>
      <c r="B324" s="34"/>
      <c r="C324" s="35" t="s">
        <v>269</v>
      </c>
      <c r="D324" s="32">
        <f t="shared" si="1711"/>
        <v>30196</v>
      </c>
      <c r="E324" s="32">
        <f>SUM(E325:E327)</f>
        <v>18178</v>
      </c>
      <c r="F324" s="32">
        <f>SUM(F325:F327)</f>
        <v>12018</v>
      </c>
      <c r="G324" s="32">
        <f>SUM(G325:G327)</f>
        <v>0</v>
      </c>
      <c r="H324" s="32">
        <f t="shared" si="1712"/>
        <v>27377</v>
      </c>
      <c r="I324" s="32">
        <f t="shared" ref="I324:K324" si="1752">SUM(I325:I327)</f>
        <v>15675</v>
      </c>
      <c r="J324" s="32">
        <f t="shared" si="1752"/>
        <v>11702</v>
      </c>
      <c r="K324" s="32">
        <f t="shared" si="1752"/>
        <v>0</v>
      </c>
      <c r="L324" s="32">
        <f t="shared" si="1713"/>
        <v>29539</v>
      </c>
      <c r="M324" s="32">
        <f t="shared" ref="M324:O324" si="1753">SUM(M325:M327)</f>
        <v>17088</v>
      </c>
      <c r="N324" s="32">
        <f t="shared" si="1753"/>
        <v>12451</v>
      </c>
      <c r="O324" s="32">
        <f t="shared" si="1753"/>
        <v>0</v>
      </c>
      <c r="P324" s="32">
        <f t="shared" si="1730"/>
        <v>87112</v>
      </c>
      <c r="Q324" s="32">
        <f>SUM(Q325:Q327)</f>
        <v>50941</v>
      </c>
      <c r="R324" s="32">
        <f>SUM(R325:R327)</f>
        <v>36171</v>
      </c>
      <c r="S324" s="32">
        <f>SUM(S325:S327)</f>
        <v>0</v>
      </c>
      <c r="T324" s="32">
        <f t="shared" si="1715"/>
        <v>54535</v>
      </c>
      <c r="U324" s="32">
        <f t="shared" ref="U324:W324" si="1754">SUM(U325:U327)</f>
        <v>30179</v>
      </c>
      <c r="V324" s="32">
        <f t="shared" si="1754"/>
        <v>24356</v>
      </c>
      <c r="W324" s="32">
        <f t="shared" si="1754"/>
        <v>0</v>
      </c>
      <c r="X324" s="32">
        <f t="shared" si="1716"/>
        <v>52115</v>
      </c>
      <c r="Y324" s="32">
        <f t="shared" ref="Y324:AA324" si="1755">SUM(Y325:Y327)</f>
        <v>31341</v>
      </c>
      <c r="Z324" s="32">
        <f t="shared" si="1755"/>
        <v>20774</v>
      </c>
      <c r="AA324" s="32">
        <f t="shared" si="1755"/>
        <v>0</v>
      </c>
      <c r="AB324" s="32">
        <f t="shared" si="1717"/>
        <v>45159</v>
      </c>
      <c r="AC324" s="32">
        <f t="shared" ref="AC324:AE324" si="1756">SUM(AC325:AC327)</f>
        <v>26105</v>
      </c>
      <c r="AD324" s="32">
        <f t="shared" si="1756"/>
        <v>19054</v>
      </c>
      <c r="AE324" s="32">
        <f t="shared" si="1756"/>
        <v>0</v>
      </c>
      <c r="AF324" s="32">
        <f t="shared" si="1734"/>
        <v>151809</v>
      </c>
      <c r="AG324" s="32">
        <f t="shared" ref="AG324:AI324" si="1757">SUM(AG325:AG327)</f>
        <v>87625</v>
      </c>
      <c r="AH324" s="32">
        <f t="shared" si="1757"/>
        <v>64184</v>
      </c>
      <c r="AI324" s="32">
        <f t="shared" si="1757"/>
        <v>0</v>
      </c>
      <c r="AJ324" s="32">
        <f t="shared" si="1719"/>
        <v>54572</v>
      </c>
      <c r="AK324" s="32">
        <f t="shared" ref="AK324:AM324" si="1758">SUM(AK325:AK327)</f>
        <v>31272</v>
      </c>
      <c r="AL324" s="32">
        <f t="shared" si="1758"/>
        <v>23300</v>
      </c>
      <c r="AM324" s="32">
        <f t="shared" si="1758"/>
        <v>0</v>
      </c>
      <c r="AN324" s="32">
        <f t="shared" si="1720"/>
        <v>54206</v>
      </c>
      <c r="AO324" s="32">
        <f t="shared" ref="AO324:AQ324" si="1759">SUM(AO325:AO327)</f>
        <v>29217</v>
      </c>
      <c r="AP324" s="32">
        <f t="shared" si="1759"/>
        <v>24989</v>
      </c>
      <c r="AQ324" s="32">
        <f t="shared" si="1759"/>
        <v>0</v>
      </c>
      <c r="AR324" s="32">
        <f t="shared" si="1721"/>
        <v>38479</v>
      </c>
      <c r="AS324" s="32">
        <f t="shared" ref="AS324:AU324" si="1760">SUM(AS325:AS327)</f>
        <v>20588</v>
      </c>
      <c r="AT324" s="32">
        <f t="shared" si="1760"/>
        <v>17891</v>
      </c>
      <c r="AU324" s="32">
        <f t="shared" si="1760"/>
        <v>0</v>
      </c>
      <c r="AV324" s="32">
        <f t="shared" si="1739"/>
        <v>147257</v>
      </c>
      <c r="AW324" s="32">
        <f t="shared" ref="AW324:AY324" si="1761">SUM(AW325:AW327)</f>
        <v>81077</v>
      </c>
      <c r="AX324" s="32">
        <f t="shared" si="1761"/>
        <v>66180</v>
      </c>
      <c r="AY324" s="32">
        <f t="shared" si="1761"/>
        <v>0</v>
      </c>
      <c r="AZ324" s="32">
        <f t="shared" si="1723"/>
        <v>50182</v>
      </c>
      <c r="BA324" s="32">
        <f t="shared" ref="BA324:BC324" si="1762">SUM(BA325:BA327)</f>
        <v>25177</v>
      </c>
      <c r="BB324" s="32">
        <f t="shared" si="1762"/>
        <v>25005</v>
      </c>
      <c r="BC324" s="32">
        <f t="shared" si="1762"/>
        <v>0</v>
      </c>
      <c r="BD324" s="32">
        <f t="shared" si="1724"/>
        <v>50539</v>
      </c>
      <c r="BE324" s="32">
        <f t="shared" ref="BE324:BG324" si="1763">SUM(BE325:BE327)</f>
        <v>28611</v>
      </c>
      <c r="BF324" s="32">
        <f t="shared" si="1763"/>
        <v>21928</v>
      </c>
      <c r="BG324" s="32">
        <f t="shared" si="1763"/>
        <v>0</v>
      </c>
      <c r="BH324" s="32">
        <f t="shared" si="1725"/>
        <v>57961</v>
      </c>
      <c r="BI324" s="32">
        <f t="shared" ref="BI324:BK324" si="1764">SUM(BI325:BI327)</f>
        <v>31046</v>
      </c>
      <c r="BJ324" s="32">
        <f t="shared" si="1764"/>
        <v>26915</v>
      </c>
      <c r="BK324" s="32">
        <f t="shared" si="1764"/>
        <v>0</v>
      </c>
      <c r="BL324" s="32">
        <f t="shared" si="1744"/>
        <v>158682</v>
      </c>
      <c r="BM324" s="32">
        <f t="shared" ref="BM324:BO324" si="1765">SUM(BM325:BM327)</f>
        <v>84834</v>
      </c>
      <c r="BN324" s="32">
        <f t="shared" si="1765"/>
        <v>73848</v>
      </c>
      <c r="BO324" s="32">
        <f t="shared" si="1765"/>
        <v>0</v>
      </c>
      <c r="BP324" s="32">
        <f t="shared" si="1746"/>
        <v>544860</v>
      </c>
      <c r="BQ324" s="32">
        <f>SUM(BQ325:BQ327)</f>
        <v>304477</v>
      </c>
      <c r="BR324" s="32">
        <f>SUM(BR325:BR327)</f>
        <v>240383</v>
      </c>
      <c r="BS324" s="32">
        <f>SUM(BS325:BS327)</f>
        <v>0</v>
      </c>
    </row>
    <row r="325" spans="1:71" s="3" customFormat="1" ht="15" customHeight="1" x14ac:dyDescent="0.25">
      <c r="A325" s="36"/>
      <c r="B325" s="34"/>
      <c r="C325" s="38" t="s">
        <v>270</v>
      </c>
      <c r="D325" s="32">
        <f>SUM(E325:G325)</f>
        <v>30196</v>
      </c>
      <c r="E325" s="32">
        <v>18178</v>
      </c>
      <c r="F325" s="61">
        <v>12018</v>
      </c>
      <c r="G325" s="61">
        <v>0</v>
      </c>
      <c r="H325" s="32">
        <f>SUM(I325:K325)</f>
        <v>27377</v>
      </c>
      <c r="I325" s="32">
        <v>15675</v>
      </c>
      <c r="J325" s="61">
        <v>11702</v>
      </c>
      <c r="K325" s="61">
        <v>0</v>
      </c>
      <c r="L325" s="32">
        <f>SUM(M325:O325)</f>
        <v>29539</v>
      </c>
      <c r="M325" s="32">
        <v>17088</v>
      </c>
      <c r="N325" s="61">
        <v>12451</v>
      </c>
      <c r="O325" s="61">
        <v>0</v>
      </c>
      <c r="P325" s="32">
        <f>SUM(Q325:S325)</f>
        <v>87112</v>
      </c>
      <c r="Q325" s="32">
        <f t="shared" ref="Q325:S327" si="1766">+E325+I325+M325</f>
        <v>50941</v>
      </c>
      <c r="R325" s="32">
        <f t="shared" si="1766"/>
        <v>36171</v>
      </c>
      <c r="S325" s="32">
        <f t="shared" si="1766"/>
        <v>0</v>
      </c>
      <c r="T325" s="32">
        <f>SUM(U325:W325)</f>
        <v>54535</v>
      </c>
      <c r="U325" s="32">
        <v>30179</v>
      </c>
      <c r="V325" s="61">
        <v>24356</v>
      </c>
      <c r="W325" s="61">
        <v>0</v>
      </c>
      <c r="X325" s="32">
        <f>SUM(Y325:AA325)</f>
        <v>52115</v>
      </c>
      <c r="Y325" s="32">
        <v>31341</v>
      </c>
      <c r="Z325" s="61">
        <v>20774</v>
      </c>
      <c r="AA325" s="61">
        <v>0</v>
      </c>
      <c r="AB325" s="32">
        <f>SUM(AC325:AE325)</f>
        <v>45159</v>
      </c>
      <c r="AC325" s="32">
        <v>26105</v>
      </c>
      <c r="AD325" s="61">
        <v>19054</v>
      </c>
      <c r="AE325" s="61">
        <v>0</v>
      </c>
      <c r="AF325" s="32">
        <f>SUM(AG325:AI325)</f>
        <v>151809</v>
      </c>
      <c r="AG325" s="32">
        <f t="shared" ref="AG325:AI327" si="1767">+U325+Y325+AC325</f>
        <v>87625</v>
      </c>
      <c r="AH325" s="32">
        <f t="shared" si="1767"/>
        <v>64184</v>
      </c>
      <c r="AI325" s="32">
        <f t="shared" si="1767"/>
        <v>0</v>
      </c>
      <c r="AJ325" s="32">
        <f>SUM(AK325:AM325)</f>
        <v>54572</v>
      </c>
      <c r="AK325" s="32">
        <v>31272</v>
      </c>
      <c r="AL325" s="61">
        <v>23300</v>
      </c>
      <c r="AM325" s="61">
        <v>0</v>
      </c>
      <c r="AN325" s="32">
        <f>SUM(AO325:AQ325)</f>
        <v>54206</v>
      </c>
      <c r="AO325" s="32">
        <v>29217</v>
      </c>
      <c r="AP325" s="61">
        <v>24989</v>
      </c>
      <c r="AQ325" s="61">
        <v>0</v>
      </c>
      <c r="AR325" s="32">
        <f>SUM(AS325:AU325)</f>
        <v>38479</v>
      </c>
      <c r="AS325" s="32">
        <v>20588</v>
      </c>
      <c r="AT325" s="61">
        <v>17891</v>
      </c>
      <c r="AU325" s="61">
        <v>0</v>
      </c>
      <c r="AV325" s="32">
        <f>SUM(AW325:AY325)</f>
        <v>147257</v>
      </c>
      <c r="AW325" s="32">
        <f t="shared" ref="AW325:AY327" si="1768">+AK325+AO325+AS325</f>
        <v>81077</v>
      </c>
      <c r="AX325" s="32">
        <f t="shared" si="1768"/>
        <v>66180</v>
      </c>
      <c r="AY325" s="32">
        <f t="shared" si="1768"/>
        <v>0</v>
      </c>
      <c r="AZ325" s="32">
        <f>SUM(BA325:BC325)</f>
        <v>50182</v>
      </c>
      <c r="BA325" s="32">
        <v>25177</v>
      </c>
      <c r="BB325" s="61">
        <v>25005</v>
      </c>
      <c r="BC325" s="61">
        <v>0</v>
      </c>
      <c r="BD325" s="32">
        <f>SUM(BE325:BG325)</f>
        <v>50539</v>
      </c>
      <c r="BE325" s="32">
        <v>28611</v>
      </c>
      <c r="BF325" s="61">
        <v>21928</v>
      </c>
      <c r="BG325" s="61">
        <v>0</v>
      </c>
      <c r="BH325" s="32">
        <f>SUM(BI325:BK325)</f>
        <v>57961</v>
      </c>
      <c r="BI325" s="32">
        <v>31046</v>
      </c>
      <c r="BJ325" s="61">
        <v>26915</v>
      </c>
      <c r="BK325" s="61">
        <v>0</v>
      </c>
      <c r="BL325" s="32">
        <f>SUM(BM325:BO325)</f>
        <v>158682</v>
      </c>
      <c r="BM325" s="32">
        <f t="shared" ref="BM325:BO327" si="1769">+BA325+BE325+BI325</f>
        <v>84834</v>
      </c>
      <c r="BN325" s="32">
        <f t="shared" si="1769"/>
        <v>73848</v>
      </c>
      <c r="BO325" s="32">
        <f t="shared" si="1769"/>
        <v>0</v>
      </c>
      <c r="BP325" s="32">
        <f>SUM(BQ325:BS325)</f>
        <v>544860</v>
      </c>
      <c r="BQ325" s="32">
        <f t="shared" ref="BQ325:BS327" si="1770">+Q325+AG325+AW325+BM325</f>
        <v>304477</v>
      </c>
      <c r="BR325" s="32">
        <f t="shared" si="1770"/>
        <v>240383</v>
      </c>
      <c r="BS325" s="32">
        <f t="shared" si="1770"/>
        <v>0</v>
      </c>
    </row>
    <row r="326" spans="1:71" s="3" customFormat="1" ht="15" customHeight="1" x14ac:dyDescent="0.25">
      <c r="A326" s="36"/>
      <c r="B326" s="34"/>
      <c r="C326" s="38" t="s">
        <v>271</v>
      </c>
      <c r="D326" s="32">
        <f>SUM(E326:G326)</f>
        <v>0</v>
      </c>
      <c r="E326" s="32">
        <v>0</v>
      </c>
      <c r="F326" s="61">
        <v>0</v>
      </c>
      <c r="G326" s="61">
        <v>0</v>
      </c>
      <c r="H326" s="32">
        <f>SUM(I326:K326)</f>
        <v>0</v>
      </c>
      <c r="I326" s="32">
        <v>0</v>
      </c>
      <c r="J326" s="61">
        <v>0</v>
      </c>
      <c r="K326" s="61">
        <v>0</v>
      </c>
      <c r="L326" s="32">
        <f>SUM(M326:O326)</f>
        <v>0</v>
      </c>
      <c r="M326" s="32">
        <v>0</v>
      </c>
      <c r="N326" s="61">
        <v>0</v>
      </c>
      <c r="O326" s="61">
        <v>0</v>
      </c>
      <c r="P326" s="32">
        <f>SUM(Q326:S326)</f>
        <v>0</v>
      </c>
      <c r="Q326" s="32">
        <f t="shared" si="1766"/>
        <v>0</v>
      </c>
      <c r="R326" s="32">
        <f t="shared" si="1766"/>
        <v>0</v>
      </c>
      <c r="S326" s="32">
        <f t="shared" si="1766"/>
        <v>0</v>
      </c>
      <c r="T326" s="32">
        <f>SUM(U326:W326)</f>
        <v>0</v>
      </c>
      <c r="U326" s="32">
        <v>0</v>
      </c>
      <c r="V326" s="61">
        <v>0</v>
      </c>
      <c r="W326" s="61">
        <v>0</v>
      </c>
      <c r="X326" s="32">
        <f>SUM(Y326:AA326)</f>
        <v>0</v>
      </c>
      <c r="Y326" s="32">
        <v>0</v>
      </c>
      <c r="Z326" s="61">
        <v>0</v>
      </c>
      <c r="AA326" s="61">
        <v>0</v>
      </c>
      <c r="AB326" s="32">
        <f>SUM(AC326:AE326)</f>
        <v>0</v>
      </c>
      <c r="AC326" s="32">
        <v>0</v>
      </c>
      <c r="AD326" s="61">
        <v>0</v>
      </c>
      <c r="AE326" s="61">
        <v>0</v>
      </c>
      <c r="AF326" s="32">
        <f>SUM(AG326:AI326)</f>
        <v>0</v>
      </c>
      <c r="AG326" s="32">
        <f t="shared" si="1767"/>
        <v>0</v>
      </c>
      <c r="AH326" s="32">
        <f t="shared" si="1767"/>
        <v>0</v>
      </c>
      <c r="AI326" s="32">
        <f t="shared" si="1767"/>
        <v>0</v>
      </c>
      <c r="AJ326" s="32">
        <f>SUM(AK326:AM326)</f>
        <v>0</v>
      </c>
      <c r="AK326" s="32">
        <v>0</v>
      </c>
      <c r="AL326" s="61">
        <v>0</v>
      </c>
      <c r="AM326" s="61">
        <v>0</v>
      </c>
      <c r="AN326" s="32">
        <f>SUM(AO326:AQ326)</f>
        <v>0</v>
      </c>
      <c r="AO326" s="32">
        <v>0</v>
      </c>
      <c r="AP326" s="61">
        <v>0</v>
      </c>
      <c r="AQ326" s="61">
        <v>0</v>
      </c>
      <c r="AR326" s="32">
        <f>SUM(AS326:AU326)</f>
        <v>0</v>
      </c>
      <c r="AS326" s="32">
        <v>0</v>
      </c>
      <c r="AT326" s="61">
        <v>0</v>
      </c>
      <c r="AU326" s="61">
        <v>0</v>
      </c>
      <c r="AV326" s="32">
        <f>SUM(AW326:AY326)</f>
        <v>0</v>
      </c>
      <c r="AW326" s="32">
        <f t="shared" si="1768"/>
        <v>0</v>
      </c>
      <c r="AX326" s="32">
        <f t="shared" si="1768"/>
        <v>0</v>
      </c>
      <c r="AY326" s="32">
        <f t="shared" si="1768"/>
        <v>0</v>
      </c>
      <c r="AZ326" s="32">
        <f>SUM(BA326:BC326)</f>
        <v>0</v>
      </c>
      <c r="BA326" s="32">
        <v>0</v>
      </c>
      <c r="BB326" s="61">
        <v>0</v>
      </c>
      <c r="BC326" s="61">
        <v>0</v>
      </c>
      <c r="BD326" s="32">
        <f>SUM(BE326:BG326)</f>
        <v>0</v>
      </c>
      <c r="BE326" s="32">
        <v>0</v>
      </c>
      <c r="BF326" s="61">
        <v>0</v>
      </c>
      <c r="BG326" s="61">
        <v>0</v>
      </c>
      <c r="BH326" s="32">
        <f>SUM(BI326:BK326)</f>
        <v>0</v>
      </c>
      <c r="BI326" s="32">
        <v>0</v>
      </c>
      <c r="BJ326" s="61">
        <v>0</v>
      </c>
      <c r="BK326" s="61">
        <v>0</v>
      </c>
      <c r="BL326" s="32">
        <f>SUM(BM326:BO326)</f>
        <v>0</v>
      </c>
      <c r="BM326" s="32">
        <f t="shared" si="1769"/>
        <v>0</v>
      </c>
      <c r="BN326" s="32">
        <f t="shared" si="1769"/>
        <v>0</v>
      </c>
      <c r="BO326" s="32">
        <f t="shared" si="1769"/>
        <v>0</v>
      </c>
      <c r="BP326" s="32">
        <f>SUM(BQ326:BS326)</f>
        <v>0</v>
      </c>
      <c r="BQ326" s="32">
        <f t="shared" si="1770"/>
        <v>0</v>
      </c>
      <c r="BR326" s="32">
        <f t="shared" si="1770"/>
        <v>0</v>
      </c>
      <c r="BS326" s="32">
        <f t="shared" si="1770"/>
        <v>0</v>
      </c>
    </row>
    <row r="327" spans="1:71" s="3" customFormat="1" ht="15" customHeight="1" x14ac:dyDescent="0.25">
      <c r="A327" s="36"/>
      <c r="B327" s="34"/>
      <c r="C327" s="38" t="s">
        <v>272</v>
      </c>
      <c r="D327" s="32">
        <f>SUM(E327:G327)</f>
        <v>0</v>
      </c>
      <c r="E327" s="32">
        <v>0</v>
      </c>
      <c r="F327" s="61">
        <v>0</v>
      </c>
      <c r="G327" s="61">
        <v>0</v>
      </c>
      <c r="H327" s="32">
        <f>SUM(I327:K327)</f>
        <v>0</v>
      </c>
      <c r="I327" s="32">
        <v>0</v>
      </c>
      <c r="J327" s="61">
        <v>0</v>
      </c>
      <c r="K327" s="61">
        <v>0</v>
      </c>
      <c r="L327" s="32">
        <f>SUM(M327:O327)</f>
        <v>0</v>
      </c>
      <c r="M327" s="32">
        <v>0</v>
      </c>
      <c r="N327" s="61">
        <v>0</v>
      </c>
      <c r="O327" s="61">
        <v>0</v>
      </c>
      <c r="P327" s="32">
        <f>SUM(Q327:S327)</f>
        <v>0</v>
      </c>
      <c r="Q327" s="32">
        <f t="shared" si="1766"/>
        <v>0</v>
      </c>
      <c r="R327" s="32">
        <f t="shared" si="1766"/>
        <v>0</v>
      </c>
      <c r="S327" s="32">
        <f t="shared" si="1766"/>
        <v>0</v>
      </c>
      <c r="T327" s="32">
        <f>SUM(U327:W327)</f>
        <v>0</v>
      </c>
      <c r="U327" s="32">
        <v>0</v>
      </c>
      <c r="V327" s="61">
        <v>0</v>
      </c>
      <c r="W327" s="61">
        <v>0</v>
      </c>
      <c r="X327" s="32">
        <f>SUM(Y327:AA327)</f>
        <v>0</v>
      </c>
      <c r="Y327" s="32">
        <v>0</v>
      </c>
      <c r="Z327" s="61">
        <v>0</v>
      </c>
      <c r="AA327" s="61">
        <v>0</v>
      </c>
      <c r="AB327" s="32">
        <f>SUM(AC327:AE327)</f>
        <v>0</v>
      </c>
      <c r="AC327" s="32">
        <v>0</v>
      </c>
      <c r="AD327" s="61">
        <v>0</v>
      </c>
      <c r="AE327" s="61">
        <v>0</v>
      </c>
      <c r="AF327" s="32">
        <f>SUM(AG327:AI327)</f>
        <v>0</v>
      </c>
      <c r="AG327" s="32">
        <f t="shared" si="1767"/>
        <v>0</v>
      </c>
      <c r="AH327" s="32">
        <f t="shared" si="1767"/>
        <v>0</v>
      </c>
      <c r="AI327" s="32">
        <f t="shared" si="1767"/>
        <v>0</v>
      </c>
      <c r="AJ327" s="32">
        <f>SUM(AK327:AM327)</f>
        <v>0</v>
      </c>
      <c r="AK327" s="32">
        <v>0</v>
      </c>
      <c r="AL327" s="61">
        <v>0</v>
      </c>
      <c r="AM327" s="61">
        <v>0</v>
      </c>
      <c r="AN327" s="32">
        <f>SUM(AO327:AQ327)</f>
        <v>0</v>
      </c>
      <c r="AO327" s="32">
        <v>0</v>
      </c>
      <c r="AP327" s="61">
        <v>0</v>
      </c>
      <c r="AQ327" s="61">
        <v>0</v>
      </c>
      <c r="AR327" s="32">
        <f>SUM(AS327:AU327)</f>
        <v>0</v>
      </c>
      <c r="AS327" s="32">
        <v>0</v>
      </c>
      <c r="AT327" s="61">
        <v>0</v>
      </c>
      <c r="AU327" s="61">
        <v>0</v>
      </c>
      <c r="AV327" s="32">
        <f>SUM(AW327:AY327)</f>
        <v>0</v>
      </c>
      <c r="AW327" s="32">
        <f t="shared" si="1768"/>
        <v>0</v>
      </c>
      <c r="AX327" s="32">
        <f t="shared" si="1768"/>
        <v>0</v>
      </c>
      <c r="AY327" s="32">
        <f t="shared" si="1768"/>
        <v>0</v>
      </c>
      <c r="AZ327" s="32">
        <f>SUM(BA327:BC327)</f>
        <v>0</v>
      </c>
      <c r="BA327" s="32">
        <v>0</v>
      </c>
      <c r="BB327" s="61">
        <v>0</v>
      </c>
      <c r="BC327" s="61">
        <v>0</v>
      </c>
      <c r="BD327" s="32">
        <f>SUM(BE327:BG327)</f>
        <v>0</v>
      </c>
      <c r="BE327" s="32">
        <v>0</v>
      </c>
      <c r="BF327" s="61">
        <v>0</v>
      </c>
      <c r="BG327" s="61">
        <v>0</v>
      </c>
      <c r="BH327" s="32">
        <f>SUM(BI327:BK327)</f>
        <v>0</v>
      </c>
      <c r="BI327" s="32">
        <v>0</v>
      </c>
      <c r="BJ327" s="61">
        <v>0</v>
      </c>
      <c r="BK327" s="61">
        <v>0</v>
      </c>
      <c r="BL327" s="32">
        <f>SUM(BM327:BO327)</f>
        <v>0</v>
      </c>
      <c r="BM327" s="32">
        <f t="shared" si="1769"/>
        <v>0</v>
      </c>
      <c r="BN327" s="32">
        <f t="shared" si="1769"/>
        <v>0</v>
      </c>
      <c r="BO327" s="32">
        <f t="shared" si="1769"/>
        <v>0</v>
      </c>
      <c r="BP327" s="32">
        <f>SUM(BQ327:BS327)</f>
        <v>0</v>
      </c>
      <c r="BQ327" s="32">
        <f t="shared" si="1770"/>
        <v>0</v>
      </c>
      <c r="BR327" s="32">
        <f t="shared" si="1770"/>
        <v>0</v>
      </c>
      <c r="BS327" s="32">
        <f t="shared" si="1770"/>
        <v>0</v>
      </c>
    </row>
    <row r="328" spans="1:71" s="3" customFormat="1" ht="15" customHeight="1" x14ac:dyDescent="0.25">
      <c r="A328" s="36"/>
      <c r="B328" s="34"/>
      <c r="C328" s="35" t="s">
        <v>273</v>
      </c>
      <c r="D328" s="32">
        <f t="shared" ref="D328" si="1771">SUM(E328:G328)</f>
        <v>29083</v>
      </c>
      <c r="E328" s="32">
        <f>SUM(E329:E330)</f>
        <v>11887</v>
      </c>
      <c r="F328" s="32">
        <f>SUM(F329:F330)</f>
        <v>17196</v>
      </c>
      <c r="G328" s="32">
        <f>SUM(G329:G330)</f>
        <v>0</v>
      </c>
      <c r="H328" s="32">
        <f t="shared" ref="H328" si="1772">SUM(I328:K328)</f>
        <v>26345</v>
      </c>
      <c r="I328" s="32">
        <f t="shared" ref="I328:K328" si="1773">SUM(I329:I330)</f>
        <v>11151</v>
      </c>
      <c r="J328" s="32">
        <f t="shared" si="1773"/>
        <v>15194</v>
      </c>
      <c r="K328" s="32">
        <f t="shared" si="1773"/>
        <v>0</v>
      </c>
      <c r="L328" s="32">
        <f t="shared" ref="L328" si="1774">SUM(M328:O328)</f>
        <v>28312</v>
      </c>
      <c r="M328" s="32">
        <f t="shared" ref="M328:O328" si="1775">SUM(M329:M330)</f>
        <v>12037</v>
      </c>
      <c r="N328" s="32">
        <f t="shared" si="1775"/>
        <v>16275</v>
      </c>
      <c r="O328" s="32">
        <f t="shared" si="1775"/>
        <v>0</v>
      </c>
      <c r="P328" s="32">
        <f t="shared" ref="P328" si="1776">SUM(Q328:S328)</f>
        <v>83740</v>
      </c>
      <c r="Q328" s="32">
        <f>SUM(Q329:Q330)</f>
        <v>35075</v>
      </c>
      <c r="R328" s="32">
        <f>SUM(R329:R330)</f>
        <v>48665</v>
      </c>
      <c r="S328" s="32">
        <f>SUM(S329:S330)</f>
        <v>0</v>
      </c>
      <c r="T328" s="32">
        <f t="shared" ref="T328" si="1777">SUM(U328:W328)</f>
        <v>49616</v>
      </c>
      <c r="U328" s="32">
        <f t="shared" ref="U328:W328" si="1778">SUM(U329:U330)</f>
        <v>21949</v>
      </c>
      <c r="V328" s="32">
        <f t="shared" si="1778"/>
        <v>27667</v>
      </c>
      <c r="W328" s="32">
        <f t="shared" si="1778"/>
        <v>0</v>
      </c>
      <c r="X328" s="32">
        <f t="shared" ref="X328" si="1779">SUM(Y328:AA328)</f>
        <v>49746</v>
      </c>
      <c r="Y328" s="32">
        <f t="shared" ref="Y328:AA328" si="1780">SUM(Y329:Y330)</f>
        <v>19711</v>
      </c>
      <c r="Z328" s="32">
        <f t="shared" si="1780"/>
        <v>30035</v>
      </c>
      <c r="AA328" s="32">
        <f t="shared" si="1780"/>
        <v>0</v>
      </c>
      <c r="AB328" s="32">
        <f t="shared" ref="AB328" si="1781">SUM(AC328:AE328)</f>
        <v>43909</v>
      </c>
      <c r="AC328" s="32">
        <f t="shared" ref="AC328:AE328" si="1782">SUM(AC329:AC330)</f>
        <v>18344</v>
      </c>
      <c r="AD328" s="32">
        <f t="shared" si="1782"/>
        <v>25565</v>
      </c>
      <c r="AE328" s="32">
        <f t="shared" si="1782"/>
        <v>0</v>
      </c>
      <c r="AF328" s="32">
        <f t="shared" ref="AF328" si="1783">SUM(AG328:AI328)</f>
        <v>143271</v>
      </c>
      <c r="AG328" s="32">
        <f t="shared" ref="AG328:AI328" si="1784">SUM(AG329:AG330)</f>
        <v>60004</v>
      </c>
      <c r="AH328" s="32">
        <f t="shared" si="1784"/>
        <v>83267</v>
      </c>
      <c r="AI328" s="32">
        <f t="shared" si="1784"/>
        <v>0</v>
      </c>
      <c r="AJ328" s="32">
        <f t="shared" ref="AJ328" si="1785">SUM(AK328:AM328)</f>
        <v>49806</v>
      </c>
      <c r="AK328" s="32">
        <f t="shared" ref="AK328:AM328" si="1786">SUM(AK329:AK330)</f>
        <v>21739</v>
      </c>
      <c r="AL328" s="32">
        <f t="shared" si="1786"/>
        <v>28067</v>
      </c>
      <c r="AM328" s="32">
        <f t="shared" si="1786"/>
        <v>0</v>
      </c>
      <c r="AN328" s="32">
        <f t="shared" ref="AN328" si="1787">SUM(AO328:AQ328)</f>
        <v>50406</v>
      </c>
      <c r="AO328" s="32">
        <f t="shared" ref="AO328:AQ328" si="1788">SUM(AO329:AO330)</f>
        <v>23795</v>
      </c>
      <c r="AP328" s="32">
        <f t="shared" si="1788"/>
        <v>26611</v>
      </c>
      <c r="AQ328" s="32">
        <f t="shared" si="1788"/>
        <v>0</v>
      </c>
      <c r="AR328" s="32">
        <f t="shared" ref="AR328" si="1789">SUM(AS328:AU328)</f>
        <v>34953</v>
      </c>
      <c r="AS328" s="32">
        <f t="shared" ref="AS328:AU328" si="1790">SUM(AS329:AS330)</f>
        <v>16670</v>
      </c>
      <c r="AT328" s="32">
        <f t="shared" si="1790"/>
        <v>18283</v>
      </c>
      <c r="AU328" s="32">
        <f t="shared" si="1790"/>
        <v>0</v>
      </c>
      <c r="AV328" s="32">
        <f t="shared" ref="AV328" si="1791">SUM(AW328:AY328)</f>
        <v>135165</v>
      </c>
      <c r="AW328" s="32">
        <f t="shared" ref="AW328:AY328" si="1792">SUM(AW329:AW330)</f>
        <v>62204</v>
      </c>
      <c r="AX328" s="32">
        <f t="shared" si="1792"/>
        <v>72961</v>
      </c>
      <c r="AY328" s="32">
        <f t="shared" si="1792"/>
        <v>0</v>
      </c>
      <c r="AZ328" s="32">
        <f t="shared" ref="AZ328" si="1793">SUM(BA328:BC328)</f>
        <v>48074</v>
      </c>
      <c r="BA328" s="32">
        <f t="shared" ref="BA328:BC328" si="1794">SUM(BA329:BA330)</f>
        <v>24197</v>
      </c>
      <c r="BB328" s="32">
        <f t="shared" si="1794"/>
        <v>23877</v>
      </c>
      <c r="BC328" s="32">
        <f t="shared" si="1794"/>
        <v>0</v>
      </c>
      <c r="BD328" s="32">
        <f t="shared" ref="BD328" si="1795">SUM(BE328:BG328)</f>
        <v>47286</v>
      </c>
      <c r="BE328" s="32">
        <f t="shared" ref="BE328:BG328" si="1796">SUM(BE329:BE330)</f>
        <v>21131</v>
      </c>
      <c r="BF328" s="32">
        <f t="shared" si="1796"/>
        <v>26155</v>
      </c>
      <c r="BG328" s="32">
        <f t="shared" si="1796"/>
        <v>0</v>
      </c>
      <c r="BH328" s="32">
        <f t="shared" ref="BH328" si="1797">SUM(BI328:BK328)</f>
        <v>52523</v>
      </c>
      <c r="BI328" s="32">
        <f t="shared" ref="BI328:BK328" si="1798">SUM(BI329:BI330)</f>
        <v>25698</v>
      </c>
      <c r="BJ328" s="32">
        <f t="shared" si="1798"/>
        <v>26825</v>
      </c>
      <c r="BK328" s="32">
        <f t="shared" si="1798"/>
        <v>0</v>
      </c>
      <c r="BL328" s="32">
        <f t="shared" ref="BL328" si="1799">SUM(BM328:BO328)</f>
        <v>147883</v>
      </c>
      <c r="BM328" s="32">
        <f t="shared" ref="BM328:BO328" si="1800">SUM(BM329:BM330)</f>
        <v>71026</v>
      </c>
      <c r="BN328" s="32">
        <f t="shared" si="1800"/>
        <v>76857</v>
      </c>
      <c r="BO328" s="32">
        <f t="shared" si="1800"/>
        <v>0</v>
      </c>
      <c r="BP328" s="32">
        <f t="shared" ref="BP328" si="1801">SUM(BQ328:BS328)</f>
        <v>510059</v>
      </c>
      <c r="BQ328" s="32">
        <f>SUM(BQ329:BQ330)</f>
        <v>228309</v>
      </c>
      <c r="BR328" s="32">
        <f>SUM(BR329:BR330)</f>
        <v>281750</v>
      </c>
      <c r="BS328" s="32">
        <f>SUM(BS329:BS330)</f>
        <v>0</v>
      </c>
    </row>
    <row r="329" spans="1:71" s="3" customFormat="1" ht="15" customHeight="1" x14ac:dyDescent="0.25">
      <c r="A329" s="36"/>
      <c r="B329" s="34"/>
      <c r="C329" s="38" t="s">
        <v>274</v>
      </c>
      <c r="D329" s="32">
        <f>SUM(E329:G329)</f>
        <v>29083</v>
      </c>
      <c r="E329" s="32">
        <v>11887</v>
      </c>
      <c r="F329" s="61">
        <v>17196</v>
      </c>
      <c r="G329" s="61">
        <v>0</v>
      </c>
      <c r="H329" s="32">
        <f>SUM(I329:K329)</f>
        <v>26345</v>
      </c>
      <c r="I329" s="32">
        <v>11151</v>
      </c>
      <c r="J329" s="61">
        <v>15194</v>
      </c>
      <c r="K329" s="61">
        <v>0</v>
      </c>
      <c r="L329" s="32">
        <f>SUM(M329:O329)</f>
        <v>28312</v>
      </c>
      <c r="M329" s="32">
        <v>12037</v>
      </c>
      <c r="N329" s="61">
        <v>16275</v>
      </c>
      <c r="O329" s="61">
        <v>0</v>
      </c>
      <c r="P329" s="32">
        <f>SUM(Q329:S329)</f>
        <v>83740</v>
      </c>
      <c r="Q329" s="32">
        <f t="shared" ref="Q329:S333" si="1802">+E329+I329+M329</f>
        <v>35075</v>
      </c>
      <c r="R329" s="32">
        <f t="shared" si="1802"/>
        <v>48665</v>
      </c>
      <c r="S329" s="32">
        <f t="shared" si="1802"/>
        <v>0</v>
      </c>
      <c r="T329" s="32">
        <f>SUM(U329:W329)</f>
        <v>49616</v>
      </c>
      <c r="U329" s="32">
        <v>21949</v>
      </c>
      <c r="V329" s="61">
        <v>27667</v>
      </c>
      <c r="W329" s="61">
        <v>0</v>
      </c>
      <c r="X329" s="32">
        <f>SUM(Y329:AA329)</f>
        <v>49746</v>
      </c>
      <c r="Y329" s="32">
        <v>19711</v>
      </c>
      <c r="Z329" s="61">
        <v>30035</v>
      </c>
      <c r="AA329" s="61">
        <v>0</v>
      </c>
      <c r="AB329" s="32">
        <f>SUM(AC329:AE329)</f>
        <v>43909</v>
      </c>
      <c r="AC329" s="32">
        <v>18344</v>
      </c>
      <c r="AD329" s="61">
        <v>25565</v>
      </c>
      <c r="AE329" s="61">
        <v>0</v>
      </c>
      <c r="AF329" s="32">
        <f>SUM(AG329:AI329)</f>
        <v>143271</v>
      </c>
      <c r="AG329" s="32">
        <f t="shared" ref="AG329:AI333" si="1803">+U329+Y329+AC329</f>
        <v>60004</v>
      </c>
      <c r="AH329" s="32">
        <f t="shared" si="1803"/>
        <v>83267</v>
      </c>
      <c r="AI329" s="32">
        <f t="shared" si="1803"/>
        <v>0</v>
      </c>
      <c r="AJ329" s="32">
        <f>SUM(AK329:AM329)</f>
        <v>49806</v>
      </c>
      <c r="AK329" s="32">
        <v>21739</v>
      </c>
      <c r="AL329" s="61">
        <v>28067</v>
      </c>
      <c r="AM329" s="61">
        <v>0</v>
      </c>
      <c r="AN329" s="32">
        <f>SUM(AO329:AQ329)</f>
        <v>50406</v>
      </c>
      <c r="AO329" s="32">
        <v>23795</v>
      </c>
      <c r="AP329" s="61">
        <v>26611</v>
      </c>
      <c r="AQ329" s="61">
        <v>0</v>
      </c>
      <c r="AR329" s="32">
        <f>SUM(AS329:AU329)</f>
        <v>34953</v>
      </c>
      <c r="AS329" s="32">
        <v>16670</v>
      </c>
      <c r="AT329" s="61">
        <v>18283</v>
      </c>
      <c r="AU329" s="61">
        <v>0</v>
      </c>
      <c r="AV329" s="32">
        <f>SUM(AW329:AY329)</f>
        <v>135165</v>
      </c>
      <c r="AW329" s="32">
        <f t="shared" ref="AW329:AY333" si="1804">+AK329+AO329+AS329</f>
        <v>62204</v>
      </c>
      <c r="AX329" s="32">
        <f t="shared" si="1804"/>
        <v>72961</v>
      </c>
      <c r="AY329" s="32">
        <f t="shared" si="1804"/>
        <v>0</v>
      </c>
      <c r="AZ329" s="32">
        <f>SUM(BA329:BC329)</f>
        <v>48074</v>
      </c>
      <c r="BA329" s="32">
        <v>24197</v>
      </c>
      <c r="BB329" s="61">
        <v>23877</v>
      </c>
      <c r="BC329" s="61">
        <v>0</v>
      </c>
      <c r="BD329" s="32">
        <f>SUM(BE329:BG329)</f>
        <v>47286</v>
      </c>
      <c r="BE329" s="32">
        <v>21131</v>
      </c>
      <c r="BF329" s="61">
        <v>26155</v>
      </c>
      <c r="BG329" s="61">
        <v>0</v>
      </c>
      <c r="BH329" s="32">
        <f>SUM(BI329:BK329)</f>
        <v>52523</v>
      </c>
      <c r="BI329" s="32">
        <v>25698</v>
      </c>
      <c r="BJ329" s="61">
        <v>26825</v>
      </c>
      <c r="BK329" s="61">
        <v>0</v>
      </c>
      <c r="BL329" s="32">
        <f>SUM(BM329:BO329)</f>
        <v>147883</v>
      </c>
      <c r="BM329" s="32">
        <f t="shared" ref="BM329:BO333" si="1805">+BA329+BE329+BI329</f>
        <v>71026</v>
      </c>
      <c r="BN329" s="32">
        <f t="shared" si="1805"/>
        <v>76857</v>
      </c>
      <c r="BO329" s="32">
        <f t="shared" si="1805"/>
        <v>0</v>
      </c>
      <c r="BP329" s="32">
        <f>SUM(BQ329:BS329)</f>
        <v>510059</v>
      </c>
      <c r="BQ329" s="32">
        <f t="shared" ref="BQ329:BS333" si="1806">+Q329+AG329+AW329+BM329</f>
        <v>228309</v>
      </c>
      <c r="BR329" s="32">
        <f t="shared" si="1806"/>
        <v>281750</v>
      </c>
      <c r="BS329" s="32">
        <f t="shared" si="1806"/>
        <v>0</v>
      </c>
    </row>
    <row r="330" spans="1:71" s="3" customFormat="1" ht="15" customHeight="1" x14ac:dyDescent="0.25">
      <c r="A330" s="36"/>
      <c r="B330" s="34"/>
      <c r="C330" s="38" t="s">
        <v>275</v>
      </c>
      <c r="D330" s="32">
        <f>SUM(E330:G330)</f>
        <v>0</v>
      </c>
      <c r="E330" s="32">
        <v>0</v>
      </c>
      <c r="F330" s="61">
        <v>0</v>
      </c>
      <c r="G330" s="61">
        <v>0</v>
      </c>
      <c r="H330" s="32">
        <f>SUM(I330:K330)</f>
        <v>0</v>
      </c>
      <c r="I330" s="32">
        <v>0</v>
      </c>
      <c r="J330" s="61">
        <v>0</v>
      </c>
      <c r="K330" s="61">
        <v>0</v>
      </c>
      <c r="L330" s="32">
        <f>SUM(M330:O330)</f>
        <v>0</v>
      </c>
      <c r="M330" s="32">
        <v>0</v>
      </c>
      <c r="N330" s="61">
        <v>0</v>
      </c>
      <c r="O330" s="61">
        <v>0</v>
      </c>
      <c r="P330" s="32">
        <f>SUM(Q330:S330)</f>
        <v>0</v>
      </c>
      <c r="Q330" s="32">
        <f t="shared" si="1802"/>
        <v>0</v>
      </c>
      <c r="R330" s="32">
        <f t="shared" si="1802"/>
        <v>0</v>
      </c>
      <c r="S330" s="32">
        <f t="shared" si="1802"/>
        <v>0</v>
      </c>
      <c r="T330" s="32">
        <f>SUM(U330:W330)</f>
        <v>0</v>
      </c>
      <c r="U330" s="32">
        <v>0</v>
      </c>
      <c r="V330" s="61">
        <v>0</v>
      </c>
      <c r="W330" s="61">
        <v>0</v>
      </c>
      <c r="X330" s="32">
        <f>SUM(Y330:AA330)</f>
        <v>0</v>
      </c>
      <c r="Y330" s="32">
        <v>0</v>
      </c>
      <c r="Z330" s="61">
        <v>0</v>
      </c>
      <c r="AA330" s="61">
        <v>0</v>
      </c>
      <c r="AB330" s="32">
        <f>SUM(AC330:AE330)</f>
        <v>0</v>
      </c>
      <c r="AC330" s="32">
        <v>0</v>
      </c>
      <c r="AD330" s="61">
        <v>0</v>
      </c>
      <c r="AE330" s="61">
        <v>0</v>
      </c>
      <c r="AF330" s="32">
        <f>SUM(AG330:AI330)</f>
        <v>0</v>
      </c>
      <c r="AG330" s="32">
        <f t="shared" si="1803"/>
        <v>0</v>
      </c>
      <c r="AH330" s="32">
        <f t="shared" si="1803"/>
        <v>0</v>
      </c>
      <c r="AI330" s="32">
        <f t="shared" si="1803"/>
        <v>0</v>
      </c>
      <c r="AJ330" s="32">
        <f>SUM(AK330:AM330)</f>
        <v>0</v>
      </c>
      <c r="AK330" s="32">
        <v>0</v>
      </c>
      <c r="AL330" s="61">
        <v>0</v>
      </c>
      <c r="AM330" s="61">
        <v>0</v>
      </c>
      <c r="AN330" s="32">
        <f>SUM(AO330:AQ330)</f>
        <v>0</v>
      </c>
      <c r="AO330" s="32">
        <v>0</v>
      </c>
      <c r="AP330" s="61">
        <v>0</v>
      </c>
      <c r="AQ330" s="61">
        <v>0</v>
      </c>
      <c r="AR330" s="32">
        <f>SUM(AS330:AU330)</f>
        <v>0</v>
      </c>
      <c r="AS330" s="32">
        <v>0</v>
      </c>
      <c r="AT330" s="61">
        <v>0</v>
      </c>
      <c r="AU330" s="61">
        <v>0</v>
      </c>
      <c r="AV330" s="32">
        <f>SUM(AW330:AY330)</f>
        <v>0</v>
      </c>
      <c r="AW330" s="32">
        <f t="shared" si="1804"/>
        <v>0</v>
      </c>
      <c r="AX330" s="32">
        <f t="shared" si="1804"/>
        <v>0</v>
      </c>
      <c r="AY330" s="32">
        <f t="shared" si="1804"/>
        <v>0</v>
      </c>
      <c r="AZ330" s="32">
        <f>SUM(BA330:BC330)</f>
        <v>0</v>
      </c>
      <c r="BA330" s="32">
        <v>0</v>
      </c>
      <c r="BB330" s="61">
        <v>0</v>
      </c>
      <c r="BC330" s="61">
        <v>0</v>
      </c>
      <c r="BD330" s="32">
        <f>SUM(BE330:BG330)</f>
        <v>0</v>
      </c>
      <c r="BE330" s="32">
        <v>0</v>
      </c>
      <c r="BF330" s="61">
        <v>0</v>
      </c>
      <c r="BG330" s="61">
        <v>0</v>
      </c>
      <c r="BH330" s="32">
        <f>SUM(BI330:BK330)</f>
        <v>0</v>
      </c>
      <c r="BI330" s="32">
        <v>0</v>
      </c>
      <c r="BJ330" s="61">
        <v>0</v>
      </c>
      <c r="BK330" s="61">
        <v>0</v>
      </c>
      <c r="BL330" s="32">
        <f>SUM(BM330:BO330)</f>
        <v>0</v>
      </c>
      <c r="BM330" s="32">
        <f t="shared" si="1805"/>
        <v>0</v>
      </c>
      <c r="BN330" s="32">
        <f t="shared" si="1805"/>
        <v>0</v>
      </c>
      <c r="BO330" s="32">
        <f t="shared" si="1805"/>
        <v>0</v>
      </c>
      <c r="BP330" s="32">
        <f>SUM(BQ330:BS330)</f>
        <v>0</v>
      </c>
      <c r="BQ330" s="32">
        <f t="shared" si="1806"/>
        <v>0</v>
      </c>
      <c r="BR330" s="32">
        <f t="shared" si="1806"/>
        <v>0</v>
      </c>
      <c r="BS330" s="32">
        <f t="shared" si="1806"/>
        <v>0</v>
      </c>
    </row>
    <row r="331" spans="1:71" s="3" customFormat="1" ht="15" customHeight="1" x14ac:dyDescent="0.25">
      <c r="A331" s="36"/>
      <c r="B331" s="34"/>
      <c r="C331" s="35" t="s">
        <v>276</v>
      </c>
      <c r="D331" s="32">
        <f>SUM(E331:G331)</f>
        <v>0</v>
      </c>
      <c r="E331" s="32">
        <v>0</v>
      </c>
      <c r="F331" s="61">
        <v>0</v>
      </c>
      <c r="G331" s="61">
        <v>0</v>
      </c>
      <c r="H331" s="32">
        <f>SUM(I331:K331)</f>
        <v>0</v>
      </c>
      <c r="I331" s="32">
        <v>0</v>
      </c>
      <c r="J331" s="61">
        <v>0</v>
      </c>
      <c r="K331" s="61">
        <v>0</v>
      </c>
      <c r="L331" s="32">
        <f>SUM(M331:O331)</f>
        <v>0</v>
      </c>
      <c r="M331" s="32">
        <v>0</v>
      </c>
      <c r="N331" s="61">
        <v>0</v>
      </c>
      <c r="O331" s="61">
        <v>0</v>
      </c>
      <c r="P331" s="32">
        <f>SUM(Q331:S331)</f>
        <v>0</v>
      </c>
      <c r="Q331" s="32">
        <f t="shared" si="1802"/>
        <v>0</v>
      </c>
      <c r="R331" s="32">
        <f t="shared" si="1802"/>
        <v>0</v>
      </c>
      <c r="S331" s="32">
        <f t="shared" si="1802"/>
        <v>0</v>
      </c>
      <c r="T331" s="32">
        <f>SUM(U331:W331)</f>
        <v>0</v>
      </c>
      <c r="U331" s="32">
        <v>0</v>
      </c>
      <c r="V331" s="61">
        <v>0</v>
      </c>
      <c r="W331" s="61">
        <v>0</v>
      </c>
      <c r="X331" s="32">
        <f>SUM(Y331:AA331)</f>
        <v>0</v>
      </c>
      <c r="Y331" s="32">
        <v>0</v>
      </c>
      <c r="Z331" s="61">
        <v>0</v>
      </c>
      <c r="AA331" s="61">
        <v>0</v>
      </c>
      <c r="AB331" s="32">
        <f>SUM(AC331:AE331)</f>
        <v>0</v>
      </c>
      <c r="AC331" s="32">
        <v>0</v>
      </c>
      <c r="AD331" s="61">
        <v>0</v>
      </c>
      <c r="AE331" s="61">
        <v>0</v>
      </c>
      <c r="AF331" s="32">
        <f>SUM(AG331:AI331)</f>
        <v>0</v>
      </c>
      <c r="AG331" s="32">
        <f t="shared" si="1803"/>
        <v>0</v>
      </c>
      <c r="AH331" s="32">
        <f t="shared" si="1803"/>
        <v>0</v>
      </c>
      <c r="AI331" s="32">
        <f t="shared" si="1803"/>
        <v>0</v>
      </c>
      <c r="AJ331" s="32">
        <f>SUM(AK331:AM331)</f>
        <v>0</v>
      </c>
      <c r="AK331" s="32">
        <v>0</v>
      </c>
      <c r="AL331" s="61">
        <v>0</v>
      </c>
      <c r="AM331" s="61">
        <v>0</v>
      </c>
      <c r="AN331" s="32">
        <f>SUM(AO331:AQ331)</f>
        <v>0</v>
      </c>
      <c r="AO331" s="32">
        <v>0</v>
      </c>
      <c r="AP331" s="61">
        <v>0</v>
      </c>
      <c r="AQ331" s="61">
        <v>0</v>
      </c>
      <c r="AR331" s="32">
        <f>SUM(AS331:AU331)</f>
        <v>0</v>
      </c>
      <c r="AS331" s="32">
        <v>0</v>
      </c>
      <c r="AT331" s="61">
        <v>0</v>
      </c>
      <c r="AU331" s="61">
        <v>0</v>
      </c>
      <c r="AV331" s="32">
        <f>SUM(AW331:AY331)</f>
        <v>0</v>
      </c>
      <c r="AW331" s="32">
        <f t="shared" si="1804"/>
        <v>0</v>
      </c>
      <c r="AX331" s="32">
        <f t="shared" si="1804"/>
        <v>0</v>
      </c>
      <c r="AY331" s="32">
        <f t="shared" si="1804"/>
        <v>0</v>
      </c>
      <c r="AZ331" s="32">
        <f>SUM(BA331:BC331)</f>
        <v>0</v>
      </c>
      <c r="BA331" s="32">
        <v>0</v>
      </c>
      <c r="BB331" s="61">
        <v>0</v>
      </c>
      <c r="BC331" s="61">
        <v>0</v>
      </c>
      <c r="BD331" s="32">
        <f>SUM(BE331:BG331)</f>
        <v>0</v>
      </c>
      <c r="BE331" s="32">
        <v>0</v>
      </c>
      <c r="BF331" s="61">
        <v>0</v>
      </c>
      <c r="BG331" s="61">
        <v>0</v>
      </c>
      <c r="BH331" s="32">
        <f>SUM(BI331:BK331)</f>
        <v>0</v>
      </c>
      <c r="BI331" s="32">
        <v>0</v>
      </c>
      <c r="BJ331" s="61">
        <v>0</v>
      </c>
      <c r="BK331" s="61">
        <v>0</v>
      </c>
      <c r="BL331" s="32">
        <f>SUM(BM331:BO331)</f>
        <v>0</v>
      </c>
      <c r="BM331" s="32">
        <f t="shared" si="1805"/>
        <v>0</v>
      </c>
      <c r="BN331" s="32">
        <f t="shared" si="1805"/>
        <v>0</v>
      </c>
      <c r="BO331" s="32">
        <f t="shared" si="1805"/>
        <v>0</v>
      </c>
      <c r="BP331" s="32">
        <f>SUM(BQ331:BS331)</f>
        <v>0</v>
      </c>
      <c r="BQ331" s="32">
        <f t="shared" si="1806"/>
        <v>0</v>
      </c>
      <c r="BR331" s="32">
        <f t="shared" si="1806"/>
        <v>0</v>
      </c>
      <c r="BS331" s="32">
        <f t="shared" si="1806"/>
        <v>0</v>
      </c>
    </row>
    <row r="332" spans="1:71" s="3" customFormat="1" ht="15" customHeight="1" x14ac:dyDescent="0.25">
      <c r="A332" s="36"/>
      <c r="B332" s="34"/>
      <c r="C332" s="35" t="s">
        <v>51</v>
      </c>
      <c r="D332" s="32">
        <f>SUM(E332:G332)</f>
        <v>2860</v>
      </c>
      <c r="E332" s="32">
        <v>1348</v>
      </c>
      <c r="F332" s="61">
        <v>1512</v>
      </c>
      <c r="G332" s="61">
        <v>0</v>
      </c>
      <c r="H332" s="32">
        <f>SUM(I332:K332)</f>
        <v>2756</v>
      </c>
      <c r="I332" s="32">
        <v>1551</v>
      </c>
      <c r="J332" s="61">
        <v>1205</v>
      </c>
      <c r="K332" s="61">
        <v>0</v>
      </c>
      <c r="L332" s="32">
        <f>SUM(M332:O332)</f>
        <v>3209</v>
      </c>
      <c r="M332" s="32">
        <v>1842</v>
      </c>
      <c r="N332" s="61">
        <v>1367</v>
      </c>
      <c r="O332" s="61">
        <v>0</v>
      </c>
      <c r="P332" s="32">
        <f>SUM(Q332:S332)</f>
        <v>8825</v>
      </c>
      <c r="Q332" s="32">
        <f t="shared" si="1802"/>
        <v>4741</v>
      </c>
      <c r="R332" s="32">
        <f t="shared" si="1802"/>
        <v>4084</v>
      </c>
      <c r="S332" s="32">
        <f t="shared" si="1802"/>
        <v>0</v>
      </c>
      <c r="T332" s="32">
        <f>SUM(U332:W332)</f>
        <v>7861</v>
      </c>
      <c r="U332" s="32">
        <v>4387</v>
      </c>
      <c r="V332" s="61">
        <v>3474</v>
      </c>
      <c r="W332" s="61">
        <v>0</v>
      </c>
      <c r="X332" s="32">
        <f>SUM(Y332:AA332)</f>
        <v>6269</v>
      </c>
      <c r="Y332" s="32">
        <v>3492</v>
      </c>
      <c r="Z332" s="61">
        <v>2777</v>
      </c>
      <c r="AA332" s="61">
        <v>0</v>
      </c>
      <c r="AB332" s="32">
        <f>SUM(AC332:AE332)</f>
        <v>5457</v>
      </c>
      <c r="AC332" s="32">
        <v>3127</v>
      </c>
      <c r="AD332" s="61">
        <v>2330</v>
      </c>
      <c r="AE332" s="61">
        <v>0</v>
      </c>
      <c r="AF332" s="32">
        <f>SUM(AG332:AI332)</f>
        <v>19587</v>
      </c>
      <c r="AG332" s="32">
        <f t="shared" si="1803"/>
        <v>11006</v>
      </c>
      <c r="AH332" s="32">
        <f t="shared" si="1803"/>
        <v>8581</v>
      </c>
      <c r="AI332" s="32">
        <f t="shared" si="1803"/>
        <v>0</v>
      </c>
      <c r="AJ332" s="32">
        <f>SUM(AK332:AM332)</f>
        <v>8872</v>
      </c>
      <c r="AK332" s="32">
        <v>4450</v>
      </c>
      <c r="AL332" s="61">
        <v>4422</v>
      </c>
      <c r="AM332" s="61">
        <v>0</v>
      </c>
      <c r="AN332" s="32">
        <f>SUM(AO332:AQ332)</f>
        <v>7953</v>
      </c>
      <c r="AO332" s="32">
        <v>3872</v>
      </c>
      <c r="AP332" s="61">
        <v>4081</v>
      </c>
      <c r="AQ332" s="61">
        <v>0</v>
      </c>
      <c r="AR332" s="32">
        <f>SUM(AS332:AU332)</f>
        <v>5168</v>
      </c>
      <c r="AS332" s="32">
        <v>2363</v>
      </c>
      <c r="AT332" s="61">
        <v>2805</v>
      </c>
      <c r="AU332" s="61">
        <v>0</v>
      </c>
      <c r="AV332" s="32">
        <f>SUM(AW332:AY332)</f>
        <v>21993</v>
      </c>
      <c r="AW332" s="32">
        <f t="shared" si="1804"/>
        <v>10685</v>
      </c>
      <c r="AX332" s="32">
        <f t="shared" si="1804"/>
        <v>11308</v>
      </c>
      <c r="AY332" s="32">
        <f t="shared" si="1804"/>
        <v>0</v>
      </c>
      <c r="AZ332" s="32">
        <f>SUM(BA332:BC332)</f>
        <v>5351</v>
      </c>
      <c r="BA332" s="32">
        <v>2479</v>
      </c>
      <c r="BB332" s="61">
        <v>2872</v>
      </c>
      <c r="BC332" s="61">
        <v>0</v>
      </c>
      <c r="BD332" s="32">
        <f>SUM(BE332:BG332)</f>
        <v>6258</v>
      </c>
      <c r="BE332" s="32">
        <v>2711</v>
      </c>
      <c r="BF332" s="61">
        <v>3547</v>
      </c>
      <c r="BG332" s="61">
        <v>0</v>
      </c>
      <c r="BH332" s="32">
        <f>SUM(BI332:BK332)</f>
        <v>9001</v>
      </c>
      <c r="BI332" s="32">
        <v>3572</v>
      </c>
      <c r="BJ332" s="61">
        <v>5429</v>
      </c>
      <c r="BK332" s="61">
        <v>0</v>
      </c>
      <c r="BL332" s="32">
        <f>SUM(BM332:BO332)</f>
        <v>20610</v>
      </c>
      <c r="BM332" s="32">
        <f t="shared" si="1805"/>
        <v>8762</v>
      </c>
      <c r="BN332" s="32">
        <f t="shared" si="1805"/>
        <v>11848</v>
      </c>
      <c r="BO332" s="32">
        <f t="shared" si="1805"/>
        <v>0</v>
      </c>
      <c r="BP332" s="32">
        <f>SUM(BQ332:BS332)</f>
        <v>71015</v>
      </c>
      <c r="BQ332" s="32">
        <f t="shared" si="1806"/>
        <v>35194</v>
      </c>
      <c r="BR332" s="32">
        <f t="shared" si="1806"/>
        <v>35821</v>
      </c>
      <c r="BS332" s="32">
        <f t="shared" si="1806"/>
        <v>0</v>
      </c>
    </row>
    <row r="333" spans="1:71" s="3" customFormat="1" ht="15" customHeight="1" x14ac:dyDescent="0.25">
      <c r="A333" s="36"/>
      <c r="B333" s="34"/>
      <c r="C333" s="35" t="s">
        <v>26</v>
      </c>
      <c r="D333" s="32">
        <f>SUM(E333:G333)</f>
        <v>0</v>
      </c>
      <c r="E333" s="32">
        <v>0</v>
      </c>
      <c r="F333" s="61">
        <v>0</v>
      </c>
      <c r="G333" s="61">
        <v>0</v>
      </c>
      <c r="H333" s="32">
        <f>SUM(I333:K333)</f>
        <v>0</v>
      </c>
      <c r="I333" s="32">
        <v>0</v>
      </c>
      <c r="J333" s="61">
        <v>0</v>
      </c>
      <c r="K333" s="61">
        <v>0</v>
      </c>
      <c r="L333" s="32">
        <f>SUM(M333:O333)</f>
        <v>0</v>
      </c>
      <c r="M333" s="32">
        <v>0</v>
      </c>
      <c r="N333" s="61">
        <v>0</v>
      </c>
      <c r="O333" s="61">
        <v>0</v>
      </c>
      <c r="P333" s="32">
        <f>SUM(Q333:S333)</f>
        <v>0</v>
      </c>
      <c r="Q333" s="32">
        <f t="shared" si="1802"/>
        <v>0</v>
      </c>
      <c r="R333" s="32">
        <f t="shared" si="1802"/>
        <v>0</v>
      </c>
      <c r="S333" s="32">
        <f t="shared" si="1802"/>
        <v>0</v>
      </c>
      <c r="T333" s="32">
        <f>SUM(U333:W333)</f>
        <v>0</v>
      </c>
      <c r="U333" s="32">
        <v>0</v>
      </c>
      <c r="V333" s="61">
        <v>0</v>
      </c>
      <c r="W333" s="61">
        <v>0</v>
      </c>
      <c r="X333" s="32">
        <f>SUM(Y333:AA333)</f>
        <v>0</v>
      </c>
      <c r="Y333" s="32">
        <v>0</v>
      </c>
      <c r="Z333" s="61">
        <v>0</v>
      </c>
      <c r="AA333" s="61">
        <v>0</v>
      </c>
      <c r="AB333" s="32">
        <f>SUM(AC333:AE333)</f>
        <v>0</v>
      </c>
      <c r="AC333" s="32">
        <v>0</v>
      </c>
      <c r="AD333" s="61">
        <v>0</v>
      </c>
      <c r="AE333" s="61">
        <v>0</v>
      </c>
      <c r="AF333" s="32">
        <f>SUM(AG333:AI333)</f>
        <v>0</v>
      </c>
      <c r="AG333" s="32">
        <f t="shared" si="1803"/>
        <v>0</v>
      </c>
      <c r="AH333" s="32">
        <f t="shared" si="1803"/>
        <v>0</v>
      </c>
      <c r="AI333" s="32">
        <f t="shared" si="1803"/>
        <v>0</v>
      </c>
      <c r="AJ333" s="32">
        <f>SUM(AK333:AM333)</f>
        <v>0</v>
      </c>
      <c r="AK333" s="32">
        <v>0</v>
      </c>
      <c r="AL333" s="61">
        <v>0</v>
      </c>
      <c r="AM333" s="61">
        <v>0</v>
      </c>
      <c r="AN333" s="32">
        <f>SUM(AO333:AQ333)</f>
        <v>0</v>
      </c>
      <c r="AO333" s="32">
        <v>0</v>
      </c>
      <c r="AP333" s="61">
        <v>0</v>
      </c>
      <c r="AQ333" s="61">
        <v>0</v>
      </c>
      <c r="AR333" s="32">
        <f>SUM(AS333:AU333)</f>
        <v>0</v>
      </c>
      <c r="AS333" s="32">
        <v>0</v>
      </c>
      <c r="AT333" s="61">
        <v>0</v>
      </c>
      <c r="AU333" s="61">
        <v>0</v>
      </c>
      <c r="AV333" s="32">
        <f>SUM(AW333:AY333)</f>
        <v>0</v>
      </c>
      <c r="AW333" s="32">
        <f t="shared" si="1804"/>
        <v>0</v>
      </c>
      <c r="AX333" s="32">
        <f t="shared" si="1804"/>
        <v>0</v>
      </c>
      <c r="AY333" s="32">
        <f t="shared" si="1804"/>
        <v>0</v>
      </c>
      <c r="AZ333" s="32">
        <f>SUM(BA333:BC333)</f>
        <v>0</v>
      </c>
      <c r="BA333" s="32">
        <v>0</v>
      </c>
      <c r="BB333" s="61">
        <v>0</v>
      </c>
      <c r="BC333" s="61">
        <v>0</v>
      </c>
      <c r="BD333" s="32">
        <f>SUM(BE333:BG333)</f>
        <v>0</v>
      </c>
      <c r="BE333" s="32">
        <v>0</v>
      </c>
      <c r="BF333" s="61">
        <v>0</v>
      </c>
      <c r="BG333" s="61">
        <v>0</v>
      </c>
      <c r="BH333" s="32">
        <f>SUM(BI333:BK333)</f>
        <v>0</v>
      </c>
      <c r="BI333" s="32">
        <v>0</v>
      </c>
      <c r="BJ333" s="61">
        <v>0</v>
      </c>
      <c r="BK333" s="61">
        <v>0</v>
      </c>
      <c r="BL333" s="32">
        <f>SUM(BM333:BO333)</f>
        <v>0</v>
      </c>
      <c r="BM333" s="32">
        <f t="shared" si="1805"/>
        <v>0</v>
      </c>
      <c r="BN333" s="32">
        <f t="shared" si="1805"/>
        <v>0</v>
      </c>
      <c r="BO333" s="32">
        <f t="shared" si="1805"/>
        <v>0</v>
      </c>
      <c r="BP333" s="32">
        <f>SUM(BQ333:BS333)</f>
        <v>0</v>
      </c>
      <c r="BQ333" s="32">
        <f t="shared" si="1806"/>
        <v>0</v>
      </c>
      <c r="BR333" s="32">
        <f t="shared" si="1806"/>
        <v>0</v>
      </c>
      <c r="BS333" s="32">
        <f t="shared" si="1806"/>
        <v>0</v>
      </c>
    </row>
    <row r="334" spans="1:71" s="3" customFormat="1" ht="15" customHeight="1" x14ac:dyDescent="0.25">
      <c r="A334" s="36"/>
      <c r="B334" s="34"/>
      <c r="C334" s="38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</row>
    <row r="335" spans="1:71" s="3" customFormat="1" ht="15" customHeight="1" x14ac:dyDescent="0.25">
      <c r="A335" s="33"/>
      <c r="B335" s="34" t="s">
        <v>277</v>
      </c>
      <c r="C335" s="35"/>
      <c r="D335" s="32">
        <f t="shared" ref="D335:D336" si="1807">SUM(E335:G335)</f>
        <v>129082</v>
      </c>
      <c r="E335" s="32">
        <f>E336+E339+E340</f>
        <v>60942</v>
      </c>
      <c r="F335" s="32">
        <f>F336+F339+F340</f>
        <v>68140</v>
      </c>
      <c r="G335" s="32">
        <f>G336+G339+G340</f>
        <v>0</v>
      </c>
      <c r="H335" s="32">
        <f t="shared" ref="H335:H336" si="1808">SUM(I335:K335)</f>
        <v>117966</v>
      </c>
      <c r="I335" s="32">
        <f t="shared" ref="I335:K335" si="1809">I336+I339+I340</f>
        <v>60417</v>
      </c>
      <c r="J335" s="32">
        <f t="shared" si="1809"/>
        <v>57549</v>
      </c>
      <c r="K335" s="32">
        <f t="shared" si="1809"/>
        <v>0</v>
      </c>
      <c r="L335" s="32">
        <f t="shared" ref="L335:L336" si="1810">SUM(M335:O335)</f>
        <v>122321</v>
      </c>
      <c r="M335" s="32">
        <f t="shared" ref="M335:O335" si="1811">M336+M339+M340</f>
        <v>62504</v>
      </c>
      <c r="N335" s="32">
        <f t="shared" si="1811"/>
        <v>59817</v>
      </c>
      <c r="O335" s="32">
        <f t="shared" si="1811"/>
        <v>0</v>
      </c>
      <c r="P335" s="32">
        <f t="shared" ref="P335:P336" si="1812">SUM(Q335:S335)</f>
        <v>369369</v>
      </c>
      <c r="Q335" s="32">
        <f>Q336+Q339+Q340</f>
        <v>183863</v>
      </c>
      <c r="R335" s="32">
        <f>R336+R339+R340</f>
        <v>185506</v>
      </c>
      <c r="S335" s="32">
        <f>S336+S339+S340</f>
        <v>0</v>
      </c>
      <c r="T335" s="32">
        <f t="shared" ref="T335:T336" si="1813">SUM(U335:W335)</f>
        <v>137923</v>
      </c>
      <c r="U335" s="32">
        <f t="shared" ref="U335:W335" si="1814">U336+U339+U340</f>
        <v>68541</v>
      </c>
      <c r="V335" s="32">
        <f t="shared" si="1814"/>
        <v>69382</v>
      </c>
      <c r="W335" s="32">
        <f t="shared" si="1814"/>
        <v>0</v>
      </c>
      <c r="X335" s="32">
        <f t="shared" ref="X335:X336" si="1815">SUM(Y335:AA335)</f>
        <v>144827</v>
      </c>
      <c r="Y335" s="32">
        <f t="shared" ref="Y335:AA335" si="1816">Y336+Y339+Y340</f>
        <v>69656</v>
      </c>
      <c r="Z335" s="32">
        <f t="shared" si="1816"/>
        <v>75171</v>
      </c>
      <c r="AA335" s="32">
        <f t="shared" si="1816"/>
        <v>0</v>
      </c>
      <c r="AB335" s="32">
        <f t="shared" ref="AB335:AB336" si="1817">SUM(AC335:AE335)</f>
        <v>133262</v>
      </c>
      <c r="AC335" s="32">
        <f t="shared" ref="AC335:AE335" si="1818">AC336+AC339+AC340</f>
        <v>62943</v>
      </c>
      <c r="AD335" s="32">
        <f t="shared" si="1818"/>
        <v>70319</v>
      </c>
      <c r="AE335" s="32">
        <f t="shared" si="1818"/>
        <v>0</v>
      </c>
      <c r="AF335" s="32">
        <f t="shared" ref="AF335:AF336" si="1819">SUM(AG335:AI335)</f>
        <v>416012</v>
      </c>
      <c r="AG335" s="32">
        <f t="shared" ref="AG335:AI335" si="1820">AG336+AG339+AG340</f>
        <v>201140</v>
      </c>
      <c r="AH335" s="32">
        <f t="shared" si="1820"/>
        <v>214872</v>
      </c>
      <c r="AI335" s="32">
        <f t="shared" si="1820"/>
        <v>0</v>
      </c>
      <c r="AJ335" s="32">
        <f t="shared" ref="AJ335:AJ336" si="1821">SUM(AK335:AM335)</f>
        <v>137409</v>
      </c>
      <c r="AK335" s="32">
        <f t="shared" ref="AK335:AM335" si="1822">AK336+AK339+AK340</f>
        <v>66563</v>
      </c>
      <c r="AL335" s="32">
        <f t="shared" si="1822"/>
        <v>70846</v>
      </c>
      <c r="AM335" s="32">
        <f t="shared" si="1822"/>
        <v>0</v>
      </c>
      <c r="AN335" s="32">
        <f t="shared" ref="AN335:AN336" si="1823">SUM(AO335:AQ335)</f>
        <v>148487</v>
      </c>
      <c r="AO335" s="32">
        <f t="shared" ref="AO335:AQ335" si="1824">AO336+AO339+AO340</f>
        <v>72515</v>
      </c>
      <c r="AP335" s="32">
        <f t="shared" si="1824"/>
        <v>75972</v>
      </c>
      <c r="AQ335" s="32">
        <f t="shared" si="1824"/>
        <v>0</v>
      </c>
      <c r="AR335" s="32">
        <f t="shared" ref="AR335:AR336" si="1825">SUM(AS335:AU335)</f>
        <v>117467</v>
      </c>
      <c r="AS335" s="32">
        <f t="shared" ref="AS335:AU335" si="1826">AS336+AS339+AS340</f>
        <v>60126</v>
      </c>
      <c r="AT335" s="32">
        <f t="shared" si="1826"/>
        <v>57341</v>
      </c>
      <c r="AU335" s="32">
        <f t="shared" si="1826"/>
        <v>0</v>
      </c>
      <c r="AV335" s="32">
        <f t="shared" ref="AV335:AV336" si="1827">SUM(AW335:AY335)</f>
        <v>403363</v>
      </c>
      <c r="AW335" s="32">
        <f t="shared" ref="AW335:AY335" si="1828">AW336+AW339+AW340</f>
        <v>199204</v>
      </c>
      <c r="AX335" s="32">
        <f t="shared" si="1828"/>
        <v>204159</v>
      </c>
      <c r="AY335" s="32">
        <f t="shared" si="1828"/>
        <v>0</v>
      </c>
      <c r="AZ335" s="32">
        <f t="shared" ref="AZ335:AZ336" si="1829">SUM(BA335:BC335)</f>
        <v>118717</v>
      </c>
      <c r="BA335" s="32">
        <f t="shared" ref="BA335:BC335" si="1830">BA336+BA339+BA340</f>
        <v>57448</v>
      </c>
      <c r="BB335" s="32">
        <f t="shared" si="1830"/>
        <v>61269</v>
      </c>
      <c r="BC335" s="32">
        <f t="shared" si="1830"/>
        <v>0</v>
      </c>
      <c r="BD335" s="32">
        <f t="shared" ref="BD335:BD336" si="1831">SUM(BE335:BG335)</f>
        <v>128968</v>
      </c>
      <c r="BE335" s="32">
        <f t="shared" ref="BE335:BG335" si="1832">BE336+BE339+BE340</f>
        <v>63859</v>
      </c>
      <c r="BF335" s="32">
        <f t="shared" si="1832"/>
        <v>65109</v>
      </c>
      <c r="BG335" s="32">
        <f t="shared" si="1832"/>
        <v>0</v>
      </c>
      <c r="BH335" s="32">
        <f t="shared" ref="BH335:BH336" si="1833">SUM(BI335:BK335)</f>
        <v>157618</v>
      </c>
      <c r="BI335" s="32">
        <f t="shared" ref="BI335:BK335" si="1834">BI336+BI339+BI340</f>
        <v>70116</v>
      </c>
      <c r="BJ335" s="32">
        <f t="shared" si="1834"/>
        <v>87502</v>
      </c>
      <c r="BK335" s="32">
        <f t="shared" si="1834"/>
        <v>0</v>
      </c>
      <c r="BL335" s="32">
        <f t="shared" ref="BL335:BL336" si="1835">SUM(BM335:BO335)</f>
        <v>405303</v>
      </c>
      <c r="BM335" s="32">
        <f t="shared" ref="BM335:BO335" si="1836">BM336+BM339+BM340</f>
        <v>191423</v>
      </c>
      <c r="BN335" s="32">
        <f t="shared" si="1836"/>
        <v>213880</v>
      </c>
      <c r="BO335" s="32">
        <f t="shared" si="1836"/>
        <v>0</v>
      </c>
      <c r="BP335" s="32">
        <f t="shared" ref="BP335:BP336" si="1837">SUM(BQ335:BS335)</f>
        <v>1594047</v>
      </c>
      <c r="BQ335" s="32">
        <f>BQ336+BQ339+BQ340</f>
        <v>775630</v>
      </c>
      <c r="BR335" s="32">
        <f>BR336+BR339+BR340</f>
        <v>818417</v>
      </c>
      <c r="BS335" s="32">
        <f>BS336+BS339+BS340</f>
        <v>0</v>
      </c>
    </row>
    <row r="336" spans="1:71" s="3" customFormat="1" ht="15" customHeight="1" x14ac:dyDescent="0.25">
      <c r="A336" s="36"/>
      <c r="B336" s="34"/>
      <c r="C336" s="35" t="s">
        <v>278</v>
      </c>
      <c r="D336" s="32">
        <f t="shared" si="1807"/>
        <v>7149</v>
      </c>
      <c r="E336" s="32">
        <f>SUM(E337:E338)</f>
        <v>3961</v>
      </c>
      <c r="F336" s="32">
        <f>SUM(F337:F338)</f>
        <v>3188</v>
      </c>
      <c r="G336" s="32">
        <f>SUM(G337:G338)</f>
        <v>0</v>
      </c>
      <c r="H336" s="32">
        <f t="shared" si="1808"/>
        <v>4313</v>
      </c>
      <c r="I336" s="32">
        <f t="shared" ref="I336:K336" si="1838">SUM(I337:I338)</f>
        <v>2754</v>
      </c>
      <c r="J336" s="32">
        <f t="shared" si="1838"/>
        <v>1559</v>
      </c>
      <c r="K336" s="32">
        <f t="shared" si="1838"/>
        <v>0</v>
      </c>
      <c r="L336" s="32">
        <f t="shared" si="1810"/>
        <v>4353</v>
      </c>
      <c r="M336" s="32">
        <f t="shared" ref="M336:O336" si="1839">SUM(M337:M338)</f>
        <v>2846</v>
      </c>
      <c r="N336" s="32">
        <f t="shared" si="1839"/>
        <v>1507</v>
      </c>
      <c r="O336" s="32">
        <f t="shared" si="1839"/>
        <v>0</v>
      </c>
      <c r="P336" s="32">
        <f t="shared" si="1812"/>
        <v>15815</v>
      </c>
      <c r="Q336" s="32">
        <f>SUM(Q337:Q338)</f>
        <v>9561</v>
      </c>
      <c r="R336" s="32">
        <f>SUM(R337:R338)</f>
        <v>6254</v>
      </c>
      <c r="S336" s="32">
        <f>SUM(S337:S338)</f>
        <v>0</v>
      </c>
      <c r="T336" s="32">
        <f t="shared" si="1813"/>
        <v>9609</v>
      </c>
      <c r="U336" s="32">
        <f t="shared" ref="U336:W336" si="1840">SUM(U337:U338)</f>
        <v>5031</v>
      </c>
      <c r="V336" s="32">
        <f t="shared" si="1840"/>
        <v>4578</v>
      </c>
      <c r="W336" s="32">
        <f t="shared" si="1840"/>
        <v>0</v>
      </c>
      <c r="X336" s="32">
        <f t="shared" si="1815"/>
        <v>13411</v>
      </c>
      <c r="Y336" s="32">
        <f t="shared" ref="Y336:AA336" si="1841">SUM(Y337:Y338)</f>
        <v>6906</v>
      </c>
      <c r="Z336" s="32">
        <f t="shared" si="1841"/>
        <v>6505</v>
      </c>
      <c r="AA336" s="32">
        <f t="shared" si="1841"/>
        <v>0</v>
      </c>
      <c r="AB336" s="32">
        <f t="shared" si="1817"/>
        <v>10694</v>
      </c>
      <c r="AC336" s="32">
        <f t="shared" ref="AC336:AE336" si="1842">SUM(AC337:AC338)</f>
        <v>6186</v>
      </c>
      <c r="AD336" s="32">
        <f t="shared" si="1842"/>
        <v>4508</v>
      </c>
      <c r="AE336" s="32">
        <f t="shared" si="1842"/>
        <v>0</v>
      </c>
      <c r="AF336" s="32">
        <f t="shared" si="1819"/>
        <v>33714</v>
      </c>
      <c r="AG336" s="32">
        <f t="shared" ref="AG336:AI336" si="1843">SUM(AG337:AG338)</f>
        <v>18123</v>
      </c>
      <c r="AH336" s="32">
        <f t="shared" si="1843"/>
        <v>15591</v>
      </c>
      <c r="AI336" s="32">
        <f t="shared" si="1843"/>
        <v>0</v>
      </c>
      <c r="AJ336" s="32">
        <f t="shared" si="1821"/>
        <v>13547</v>
      </c>
      <c r="AK336" s="32">
        <f t="shared" ref="AK336:AM336" si="1844">SUM(AK337:AK338)</f>
        <v>7479</v>
      </c>
      <c r="AL336" s="32">
        <f t="shared" si="1844"/>
        <v>6068</v>
      </c>
      <c r="AM336" s="32">
        <f t="shared" si="1844"/>
        <v>0</v>
      </c>
      <c r="AN336" s="32">
        <f t="shared" si="1823"/>
        <v>13943</v>
      </c>
      <c r="AO336" s="32">
        <f t="shared" ref="AO336:AQ336" si="1845">SUM(AO337:AO338)</f>
        <v>7960</v>
      </c>
      <c r="AP336" s="32">
        <f t="shared" si="1845"/>
        <v>5983</v>
      </c>
      <c r="AQ336" s="32">
        <f t="shared" si="1845"/>
        <v>0</v>
      </c>
      <c r="AR336" s="32">
        <f t="shared" si="1825"/>
        <v>6908</v>
      </c>
      <c r="AS336" s="32">
        <f t="shared" ref="AS336:AU336" si="1846">SUM(AS337:AS338)</f>
        <v>4186</v>
      </c>
      <c r="AT336" s="32">
        <f t="shared" si="1846"/>
        <v>2722</v>
      </c>
      <c r="AU336" s="32">
        <f t="shared" si="1846"/>
        <v>0</v>
      </c>
      <c r="AV336" s="32">
        <f t="shared" si="1827"/>
        <v>34398</v>
      </c>
      <c r="AW336" s="32">
        <f t="shared" ref="AW336:AY336" si="1847">SUM(AW337:AW338)</f>
        <v>19625</v>
      </c>
      <c r="AX336" s="32">
        <f t="shared" si="1847"/>
        <v>14773</v>
      </c>
      <c r="AY336" s="32">
        <f t="shared" si="1847"/>
        <v>0</v>
      </c>
      <c r="AZ336" s="32">
        <f t="shared" si="1829"/>
        <v>6330</v>
      </c>
      <c r="BA336" s="32">
        <f t="shared" ref="BA336:BC336" si="1848">SUM(BA337:BA338)</f>
        <v>3581</v>
      </c>
      <c r="BB336" s="32">
        <f t="shared" si="1848"/>
        <v>2749</v>
      </c>
      <c r="BC336" s="32">
        <f t="shared" si="1848"/>
        <v>0</v>
      </c>
      <c r="BD336" s="32">
        <f t="shared" si="1831"/>
        <v>7897</v>
      </c>
      <c r="BE336" s="32">
        <f t="shared" ref="BE336:BG336" si="1849">SUM(BE337:BE338)</f>
        <v>4452</v>
      </c>
      <c r="BF336" s="32">
        <f t="shared" si="1849"/>
        <v>3445</v>
      </c>
      <c r="BG336" s="32">
        <f t="shared" si="1849"/>
        <v>0</v>
      </c>
      <c r="BH336" s="32">
        <f t="shared" si="1833"/>
        <v>8337</v>
      </c>
      <c r="BI336" s="32">
        <f t="shared" ref="BI336:BK336" si="1850">SUM(BI337:BI338)</f>
        <v>4222</v>
      </c>
      <c r="BJ336" s="32">
        <f t="shared" si="1850"/>
        <v>4115</v>
      </c>
      <c r="BK336" s="32">
        <f t="shared" si="1850"/>
        <v>0</v>
      </c>
      <c r="BL336" s="32">
        <f t="shared" si="1835"/>
        <v>22564</v>
      </c>
      <c r="BM336" s="32">
        <f t="shared" ref="BM336:BO336" si="1851">SUM(BM337:BM338)</f>
        <v>12255</v>
      </c>
      <c r="BN336" s="32">
        <f t="shared" si="1851"/>
        <v>10309</v>
      </c>
      <c r="BO336" s="32">
        <f t="shared" si="1851"/>
        <v>0</v>
      </c>
      <c r="BP336" s="32">
        <f t="shared" si="1837"/>
        <v>106491</v>
      </c>
      <c r="BQ336" s="32">
        <f>SUM(BQ337:BQ338)</f>
        <v>59564</v>
      </c>
      <c r="BR336" s="32">
        <f>SUM(BR337:BR338)</f>
        <v>46927</v>
      </c>
      <c r="BS336" s="32">
        <f>SUM(BS337:BS338)</f>
        <v>0</v>
      </c>
    </row>
    <row r="337" spans="1:71" s="3" customFormat="1" ht="15" customHeight="1" x14ac:dyDescent="0.25">
      <c r="A337" s="36"/>
      <c r="B337" s="34"/>
      <c r="C337" s="38" t="s">
        <v>279</v>
      </c>
      <c r="D337" s="32">
        <f>SUM(E337:G337)</f>
        <v>7149</v>
      </c>
      <c r="E337" s="32">
        <v>3961</v>
      </c>
      <c r="F337" s="61">
        <v>3188</v>
      </c>
      <c r="G337" s="61">
        <v>0</v>
      </c>
      <c r="H337" s="32">
        <f>SUM(I337:K337)</f>
        <v>4313</v>
      </c>
      <c r="I337" s="32">
        <v>2754</v>
      </c>
      <c r="J337" s="61">
        <v>1559</v>
      </c>
      <c r="K337" s="61">
        <v>0</v>
      </c>
      <c r="L337" s="32">
        <f>SUM(M337:O337)</f>
        <v>4353</v>
      </c>
      <c r="M337" s="32">
        <v>2846</v>
      </c>
      <c r="N337" s="61">
        <v>1507</v>
      </c>
      <c r="O337" s="61">
        <v>0</v>
      </c>
      <c r="P337" s="32">
        <f>SUM(Q337:S337)</f>
        <v>15815</v>
      </c>
      <c r="Q337" s="32">
        <f t="shared" ref="Q337:S340" si="1852">+E337+I337+M337</f>
        <v>9561</v>
      </c>
      <c r="R337" s="32">
        <f t="shared" si="1852"/>
        <v>6254</v>
      </c>
      <c r="S337" s="32">
        <f t="shared" si="1852"/>
        <v>0</v>
      </c>
      <c r="T337" s="32">
        <f>SUM(U337:W337)</f>
        <v>9609</v>
      </c>
      <c r="U337" s="32">
        <v>5031</v>
      </c>
      <c r="V337" s="61">
        <v>4578</v>
      </c>
      <c r="W337" s="61">
        <v>0</v>
      </c>
      <c r="X337" s="32">
        <f>SUM(Y337:AA337)</f>
        <v>13411</v>
      </c>
      <c r="Y337" s="32">
        <v>6906</v>
      </c>
      <c r="Z337" s="61">
        <v>6505</v>
      </c>
      <c r="AA337" s="61">
        <v>0</v>
      </c>
      <c r="AB337" s="32">
        <f>SUM(AC337:AE337)</f>
        <v>10694</v>
      </c>
      <c r="AC337" s="32">
        <v>6186</v>
      </c>
      <c r="AD337" s="61">
        <v>4508</v>
      </c>
      <c r="AE337" s="61">
        <v>0</v>
      </c>
      <c r="AF337" s="32">
        <f>SUM(AG337:AI337)</f>
        <v>33714</v>
      </c>
      <c r="AG337" s="32">
        <f t="shared" ref="AG337:AI340" si="1853">+U337+Y337+AC337</f>
        <v>18123</v>
      </c>
      <c r="AH337" s="32">
        <f t="shared" si="1853"/>
        <v>15591</v>
      </c>
      <c r="AI337" s="32">
        <f t="shared" si="1853"/>
        <v>0</v>
      </c>
      <c r="AJ337" s="32">
        <f>SUM(AK337:AM337)</f>
        <v>13547</v>
      </c>
      <c r="AK337" s="32">
        <v>7479</v>
      </c>
      <c r="AL337" s="61">
        <v>6068</v>
      </c>
      <c r="AM337" s="61">
        <v>0</v>
      </c>
      <c r="AN337" s="32">
        <f>SUM(AO337:AQ337)</f>
        <v>13943</v>
      </c>
      <c r="AO337" s="32">
        <v>7960</v>
      </c>
      <c r="AP337" s="61">
        <v>5983</v>
      </c>
      <c r="AQ337" s="61">
        <v>0</v>
      </c>
      <c r="AR337" s="32">
        <f>SUM(AS337:AU337)</f>
        <v>6908</v>
      </c>
      <c r="AS337" s="32">
        <v>4186</v>
      </c>
      <c r="AT337" s="61">
        <v>2722</v>
      </c>
      <c r="AU337" s="61">
        <v>0</v>
      </c>
      <c r="AV337" s="32">
        <f>SUM(AW337:AY337)</f>
        <v>34398</v>
      </c>
      <c r="AW337" s="32">
        <f t="shared" ref="AW337:AY340" si="1854">+AK337+AO337+AS337</f>
        <v>19625</v>
      </c>
      <c r="AX337" s="32">
        <f t="shared" si="1854"/>
        <v>14773</v>
      </c>
      <c r="AY337" s="32">
        <f t="shared" si="1854"/>
        <v>0</v>
      </c>
      <c r="AZ337" s="32">
        <f>SUM(BA337:BC337)</f>
        <v>6330</v>
      </c>
      <c r="BA337" s="32">
        <v>3581</v>
      </c>
      <c r="BB337" s="61">
        <v>2749</v>
      </c>
      <c r="BC337" s="61">
        <v>0</v>
      </c>
      <c r="BD337" s="32">
        <f>SUM(BE337:BG337)</f>
        <v>7897</v>
      </c>
      <c r="BE337" s="32">
        <v>4452</v>
      </c>
      <c r="BF337" s="61">
        <v>3445</v>
      </c>
      <c r="BG337" s="61">
        <v>0</v>
      </c>
      <c r="BH337" s="32">
        <f>SUM(BI337:BK337)</f>
        <v>8337</v>
      </c>
      <c r="BI337" s="32">
        <v>4222</v>
      </c>
      <c r="BJ337" s="61">
        <v>4115</v>
      </c>
      <c r="BK337" s="61">
        <v>0</v>
      </c>
      <c r="BL337" s="32">
        <f>SUM(BM337:BO337)</f>
        <v>22564</v>
      </c>
      <c r="BM337" s="32">
        <f t="shared" ref="BM337:BO340" si="1855">+BA337+BE337+BI337</f>
        <v>12255</v>
      </c>
      <c r="BN337" s="32">
        <f t="shared" si="1855"/>
        <v>10309</v>
      </c>
      <c r="BO337" s="32">
        <f t="shared" si="1855"/>
        <v>0</v>
      </c>
      <c r="BP337" s="32">
        <f>SUM(BQ337:BS337)</f>
        <v>106491</v>
      </c>
      <c r="BQ337" s="32">
        <f t="shared" ref="BQ337:BS340" si="1856">+Q337+AG337+AW337+BM337</f>
        <v>59564</v>
      </c>
      <c r="BR337" s="32">
        <f t="shared" si="1856"/>
        <v>46927</v>
      </c>
      <c r="BS337" s="32">
        <f t="shared" si="1856"/>
        <v>0</v>
      </c>
    </row>
    <row r="338" spans="1:71" s="3" customFormat="1" ht="15" customHeight="1" x14ac:dyDescent="0.25">
      <c r="A338" s="36"/>
      <c r="B338" s="34"/>
      <c r="C338" s="38" t="s">
        <v>278</v>
      </c>
      <c r="D338" s="32">
        <f>SUM(E338:G338)</f>
        <v>0</v>
      </c>
      <c r="E338" s="32">
        <v>0</v>
      </c>
      <c r="F338" s="61">
        <v>0</v>
      </c>
      <c r="G338" s="61">
        <v>0</v>
      </c>
      <c r="H338" s="32">
        <f>SUM(I338:K338)</f>
        <v>0</v>
      </c>
      <c r="I338" s="32">
        <v>0</v>
      </c>
      <c r="J338" s="61">
        <v>0</v>
      </c>
      <c r="K338" s="61">
        <v>0</v>
      </c>
      <c r="L338" s="32">
        <f>SUM(M338:O338)</f>
        <v>0</v>
      </c>
      <c r="M338" s="32">
        <v>0</v>
      </c>
      <c r="N338" s="61">
        <v>0</v>
      </c>
      <c r="O338" s="61">
        <v>0</v>
      </c>
      <c r="P338" s="32">
        <f>SUM(Q338:S338)</f>
        <v>0</v>
      </c>
      <c r="Q338" s="32">
        <f t="shared" si="1852"/>
        <v>0</v>
      </c>
      <c r="R338" s="32">
        <f t="shared" si="1852"/>
        <v>0</v>
      </c>
      <c r="S338" s="32">
        <f t="shared" si="1852"/>
        <v>0</v>
      </c>
      <c r="T338" s="32">
        <f>SUM(U338:W338)</f>
        <v>0</v>
      </c>
      <c r="U338" s="32">
        <v>0</v>
      </c>
      <c r="V338" s="61">
        <v>0</v>
      </c>
      <c r="W338" s="61">
        <v>0</v>
      </c>
      <c r="X338" s="32">
        <f>SUM(Y338:AA338)</f>
        <v>0</v>
      </c>
      <c r="Y338" s="32">
        <v>0</v>
      </c>
      <c r="Z338" s="61">
        <v>0</v>
      </c>
      <c r="AA338" s="61">
        <v>0</v>
      </c>
      <c r="AB338" s="32">
        <f>SUM(AC338:AE338)</f>
        <v>0</v>
      </c>
      <c r="AC338" s="32">
        <v>0</v>
      </c>
      <c r="AD338" s="61">
        <v>0</v>
      </c>
      <c r="AE338" s="61">
        <v>0</v>
      </c>
      <c r="AF338" s="32">
        <f>SUM(AG338:AI338)</f>
        <v>0</v>
      </c>
      <c r="AG338" s="32">
        <f t="shared" si="1853"/>
        <v>0</v>
      </c>
      <c r="AH338" s="32">
        <f t="shared" si="1853"/>
        <v>0</v>
      </c>
      <c r="AI338" s="32">
        <f t="shared" si="1853"/>
        <v>0</v>
      </c>
      <c r="AJ338" s="32">
        <f>SUM(AK338:AM338)</f>
        <v>0</v>
      </c>
      <c r="AK338" s="32">
        <v>0</v>
      </c>
      <c r="AL338" s="61">
        <v>0</v>
      </c>
      <c r="AM338" s="61">
        <v>0</v>
      </c>
      <c r="AN338" s="32">
        <f>SUM(AO338:AQ338)</f>
        <v>0</v>
      </c>
      <c r="AO338" s="32">
        <v>0</v>
      </c>
      <c r="AP338" s="61">
        <v>0</v>
      </c>
      <c r="AQ338" s="61">
        <v>0</v>
      </c>
      <c r="AR338" s="32">
        <f>SUM(AS338:AU338)</f>
        <v>0</v>
      </c>
      <c r="AS338" s="32">
        <v>0</v>
      </c>
      <c r="AT338" s="61">
        <v>0</v>
      </c>
      <c r="AU338" s="61">
        <v>0</v>
      </c>
      <c r="AV338" s="32">
        <f>SUM(AW338:AY338)</f>
        <v>0</v>
      </c>
      <c r="AW338" s="32">
        <f t="shared" si="1854"/>
        <v>0</v>
      </c>
      <c r="AX338" s="32">
        <f t="shared" si="1854"/>
        <v>0</v>
      </c>
      <c r="AY338" s="32">
        <f t="shared" si="1854"/>
        <v>0</v>
      </c>
      <c r="AZ338" s="32">
        <f>SUM(BA338:BC338)</f>
        <v>0</v>
      </c>
      <c r="BA338" s="32">
        <v>0</v>
      </c>
      <c r="BB338" s="61">
        <v>0</v>
      </c>
      <c r="BC338" s="61">
        <v>0</v>
      </c>
      <c r="BD338" s="32">
        <f>SUM(BE338:BG338)</f>
        <v>0</v>
      </c>
      <c r="BE338" s="32">
        <v>0</v>
      </c>
      <c r="BF338" s="61">
        <v>0</v>
      </c>
      <c r="BG338" s="61">
        <v>0</v>
      </c>
      <c r="BH338" s="32">
        <f>SUM(BI338:BK338)</f>
        <v>0</v>
      </c>
      <c r="BI338" s="32">
        <v>0</v>
      </c>
      <c r="BJ338" s="61">
        <v>0</v>
      </c>
      <c r="BK338" s="61">
        <v>0</v>
      </c>
      <c r="BL338" s="32">
        <f>SUM(BM338:BO338)</f>
        <v>0</v>
      </c>
      <c r="BM338" s="32">
        <f t="shared" si="1855"/>
        <v>0</v>
      </c>
      <c r="BN338" s="32">
        <f t="shared" si="1855"/>
        <v>0</v>
      </c>
      <c r="BO338" s="32">
        <f t="shared" si="1855"/>
        <v>0</v>
      </c>
      <c r="BP338" s="32">
        <f>SUM(BQ338:BS338)</f>
        <v>0</v>
      </c>
      <c r="BQ338" s="32">
        <f t="shared" si="1856"/>
        <v>0</v>
      </c>
      <c r="BR338" s="32">
        <f t="shared" si="1856"/>
        <v>0</v>
      </c>
      <c r="BS338" s="32">
        <f t="shared" si="1856"/>
        <v>0</v>
      </c>
    </row>
    <row r="339" spans="1:71" s="3" customFormat="1" ht="15" customHeight="1" x14ac:dyDescent="0.25">
      <c r="A339" s="36"/>
      <c r="B339" s="34"/>
      <c r="C339" s="35" t="s">
        <v>280</v>
      </c>
      <c r="D339" s="32">
        <f>SUM(E339:G339)</f>
        <v>0</v>
      </c>
      <c r="E339" s="32">
        <v>0</v>
      </c>
      <c r="F339" s="61">
        <v>0</v>
      </c>
      <c r="G339" s="61">
        <v>0</v>
      </c>
      <c r="H339" s="32">
        <f>SUM(I339:K339)</f>
        <v>0</v>
      </c>
      <c r="I339" s="32">
        <v>0</v>
      </c>
      <c r="J339" s="61">
        <v>0</v>
      </c>
      <c r="K339" s="61">
        <v>0</v>
      </c>
      <c r="L339" s="32">
        <f>SUM(M339:O339)</f>
        <v>0</v>
      </c>
      <c r="M339" s="32">
        <v>0</v>
      </c>
      <c r="N339" s="61">
        <v>0</v>
      </c>
      <c r="O339" s="61">
        <v>0</v>
      </c>
      <c r="P339" s="32">
        <f>SUM(Q339:S339)</f>
        <v>0</v>
      </c>
      <c r="Q339" s="32">
        <f t="shared" si="1852"/>
        <v>0</v>
      </c>
      <c r="R339" s="32">
        <f t="shared" si="1852"/>
        <v>0</v>
      </c>
      <c r="S339" s="32">
        <f t="shared" si="1852"/>
        <v>0</v>
      </c>
      <c r="T339" s="32">
        <f>SUM(U339:W339)</f>
        <v>0</v>
      </c>
      <c r="U339" s="32">
        <v>0</v>
      </c>
      <c r="V339" s="61">
        <v>0</v>
      </c>
      <c r="W339" s="61">
        <v>0</v>
      </c>
      <c r="X339" s="32">
        <f>SUM(Y339:AA339)</f>
        <v>0</v>
      </c>
      <c r="Y339" s="32">
        <v>0</v>
      </c>
      <c r="Z339" s="61">
        <v>0</v>
      </c>
      <c r="AA339" s="61">
        <v>0</v>
      </c>
      <c r="AB339" s="32">
        <f>SUM(AC339:AE339)</f>
        <v>0</v>
      </c>
      <c r="AC339" s="32">
        <v>0</v>
      </c>
      <c r="AD339" s="61">
        <v>0</v>
      </c>
      <c r="AE339" s="61">
        <v>0</v>
      </c>
      <c r="AF339" s="32">
        <f>SUM(AG339:AI339)</f>
        <v>0</v>
      </c>
      <c r="AG339" s="32">
        <f t="shared" si="1853"/>
        <v>0</v>
      </c>
      <c r="AH339" s="32">
        <f t="shared" si="1853"/>
        <v>0</v>
      </c>
      <c r="AI339" s="32">
        <f t="shared" si="1853"/>
        <v>0</v>
      </c>
      <c r="AJ339" s="32">
        <f>SUM(AK339:AM339)</f>
        <v>0</v>
      </c>
      <c r="AK339" s="32">
        <v>0</v>
      </c>
      <c r="AL339" s="61">
        <v>0</v>
      </c>
      <c r="AM339" s="61">
        <v>0</v>
      </c>
      <c r="AN339" s="32">
        <f>SUM(AO339:AQ339)</f>
        <v>0</v>
      </c>
      <c r="AO339" s="32">
        <v>0</v>
      </c>
      <c r="AP339" s="61">
        <v>0</v>
      </c>
      <c r="AQ339" s="61">
        <v>0</v>
      </c>
      <c r="AR339" s="32">
        <f>SUM(AS339:AU339)</f>
        <v>0</v>
      </c>
      <c r="AS339" s="32">
        <v>0</v>
      </c>
      <c r="AT339" s="61">
        <v>0</v>
      </c>
      <c r="AU339" s="61">
        <v>0</v>
      </c>
      <c r="AV339" s="32">
        <f>SUM(AW339:AY339)</f>
        <v>0</v>
      </c>
      <c r="AW339" s="32">
        <f t="shared" si="1854"/>
        <v>0</v>
      </c>
      <c r="AX339" s="32">
        <f t="shared" si="1854"/>
        <v>0</v>
      </c>
      <c r="AY339" s="32">
        <f t="shared" si="1854"/>
        <v>0</v>
      </c>
      <c r="AZ339" s="32">
        <f>SUM(BA339:BC339)</f>
        <v>0</v>
      </c>
      <c r="BA339" s="32">
        <v>0</v>
      </c>
      <c r="BB339" s="61">
        <v>0</v>
      </c>
      <c r="BC339" s="61">
        <v>0</v>
      </c>
      <c r="BD339" s="32">
        <f>SUM(BE339:BG339)</f>
        <v>0</v>
      </c>
      <c r="BE339" s="32">
        <v>0</v>
      </c>
      <c r="BF339" s="61">
        <v>0</v>
      </c>
      <c r="BG339" s="61">
        <v>0</v>
      </c>
      <c r="BH339" s="32">
        <f>SUM(BI339:BK339)</f>
        <v>0</v>
      </c>
      <c r="BI339" s="32">
        <v>0</v>
      </c>
      <c r="BJ339" s="61">
        <v>0</v>
      </c>
      <c r="BK339" s="61">
        <v>0</v>
      </c>
      <c r="BL339" s="32">
        <f>SUM(BM339:BO339)</f>
        <v>0</v>
      </c>
      <c r="BM339" s="32">
        <f t="shared" si="1855"/>
        <v>0</v>
      </c>
      <c r="BN339" s="32">
        <f t="shared" si="1855"/>
        <v>0</v>
      </c>
      <c r="BO339" s="32">
        <f t="shared" si="1855"/>
        <v>0</v>
      </c>
      <c r="BP339" s="32">
        <f>SUM(BQ339:BS339)</f>
        <v>0</v>
      </c>
      <c r="BQ339" s="32">
        <f t="shared" si="1856"/>
        <v>0</v>
      </c>
      <c r="BR339" s="32">
        <f t="shared" si="1856"/>
        <v>0</v>
      </c>
      <c r="BS339" s="32">
        <f t="shared" si="1856"/>
        <v>0</v>
      </c>
    </row>
    <row r="340" spans="1:71" s="3" customFormat="1" ht="15" customHeight="1" x14ac:dyDescent="0.25">
      <c r="A340" s="36"/>
      <c r="B340" s="34"/>
      <c r="C340" s="35" t="s">
        <v>26</v>
      </c>
      <c r="D340" s="32">
        <f>SUM(E340:G340)</f>
        <v>121933</v>
      </c>
      <c r="E340" s="32">
        <v>56981</v>
      </c>
      <c r="F340" s="61">
        <v>64952</v>
      </c>
      <c r="G340" s="61">
        <v>0</v>
      </c>
      <c r="H340" s="32">
        <f>SUM(I340:K340)</f>
        <v>113653</v>
      </c>
      <c r="I340" s="32">
        <v>57663</v>
      </c>
      <c r="J340" s="61">
        <v>55990</v>
      </c>
      <c r="K340" s="61">
        <v>0</v>
      </c>
      <c r="L340" s="32">
        <f>SUM(M340:O340)</f>
        <v>117968</v>
      </c>
      <c r="M340" s="32">
        <v>59658</v>
      </c>
      <c r="N340" s="61">
        <v>58310</v>
      </c>
      <c r="O340" s="61">
        <v>0</v>
      </c>
      <c r="P340" s="32">
        <f>SUM(Q340:S340)</f>
        <v>353554</v>
      </c>
      <c r="Q340" s="32">
        <f t="shared" si="1852"/>
        <v>174302</v>
      </c>
      <c r="R340" s="32">
        <f t="shared" si="1852"/>
        <v>179252</v>
      </c>
      <c r="S340" s="32">
        <f t="shared" si="1852"/>
        <v>0</v>
      </c>
      <c r="T340" s="32">
        <f>SUM(U340:W340)</f>
        <v>128314</v>
      </c>
      <c r="U340" s="32">
        <v>63510</v>
      </c>
      <c r="V340" s="61">
        <v>64804</v>
      </c>
      <c r="W340" s="61">
        <v>0</v>
      </c>
      <c r="X340" s="32">
        <f>SUM(Y340:AA340)</f>
        <v>131416</v>
      </c>
      <c r="Y340" s="32">
        <v>62750</v>
      </c>
      <c r="Z340" s="61">
        <v>68666</v>
      </c>
      <c r="AA340" s="61">
        <v>0</v>
      </c>
      <c r="AB340" s="32">
        <f>SUM(AC340:AE340)</f>
        <v>122568</v>
      </c>
      <c r="AC340" s="32">
        <v>56757</v>
      </c>
      <c r="AD340" s="61">
        <v>65811</v>
      </c>
      <c r="AE340" s="61">
        <v>0</v>
      </c>
      <c r="AF340" s="32">
        <f>SUM(AG340:AI340)</f>
        <v>382298</v>
      </c>
      <c r="AG340" s="32">
        <f t="shared" si="1853"/>
        <v>183017</v>
      </c>
      <c r="AH340" s="32">
        <f t="shared" si="1853"/>
        <v>199281</v>
      </c>
      <c r="AI340" s="32">
        <f t="shared" si="1853"/>
        <v>0</v>
      </c>
      <c r="AJ340" s="32">
        <f>SUM(AK340:AM340)</f>
        <v>123862</v>
      </c>
      <c r="AK340" s="32">
        <v>59084</v>
      </c>
      <c r="AL340" s="61">
        <v>64778</v>
      </c>
      <c r="AM340" s="61">
        <v>0</v>
      </c>
      <c r="AN340" s="32">
        <f>SUM(AO340:AQ340)</f>
        <v>134544</v>
      </c>
      <c r="AO340" s="32">
        <v>64555</v>
      </c>
      <c r="AP340" s="61">
        <v>69989</v>
      </c>
      <c r="AQ340" s="61">
        <v>0</v>
      </c>
      <c r="AR340" s="32">
        <f>SUM(AS340:AU340)</f>
        <v>110559</v>
      </c>
      <c r="AS340" s="32">
        <v>55940</v>
      </c>
      <c r="AT340" s="61">
        <v>54619</v>
      </c>
      <c r="AU340" s="61">
        <v>0</v>
      </c>
      <c r="AV340" s="32">
        <f>SUM(AW340:AY340)</f>
        <v>368965</v>
      </c>
      <c r="AW340" s="32">
        <f t="shared" si="1854"/>
        <v>179579</v>
      </c>
      <c r="AX340" s="32">
        <f t="shared" si="1854"/>
        <v>189386</v>
      </c>
      <c r="AY340" s="32">
        <f t="shared" si="1854"/>
        <v>0</v>
      </c>
      <c r="AZ340" s="32">
        <f>SUM(BA340:BC340)</f>
        <v>112387</v>
      </c>
      <c r="BA340" s="32">
        <v>53867</v>
      </c>
      <c r="BB340" s="61">
        <v>58520</v>
      </c>
      <c r="BC340" s="61">
        <v>0</v>
      </c>
      <c r="BD340" s="32">
        <f>SUM(BE340:BG340)</f>
        <v>121071</v>
      </c>
      <c r="BE340" s="32">
        <v>59407</v>
      </c>
      <c r="BF340" s="61">
        <v>61664</v>
      </c>
      <c r="BG340" s="61">
        <v>0</v>
      </c>
      <c r="BH340" s="32">
        <f>SUM(BI340:BK340)</f>
        <v>149281</v>
      </c>
      <c r="BI340" s="32">
        <v>65894</v>
      </c>
      <c r="BJ340" s="61">
        <v>83387</v>
      </c>
      <c r="BK340" s="61">
        <v>0</v>
      </c>
      <c r="BL340" s="32">
        <f>SUM(BM340:BO340)</f>
        <v>382739</v>
      </c>
      <c r="BM340" s="32">
        <f t="shared" si="1855"/>
        <v>179168</v>
      </c>
      <c r="BN340" s="32">
        <f t="shared" si="1855"/>
        <v>203571</v>
      </c>
      <c r="BO340" s="32">
        <f t="shared" si="1855"/>
        <v>0</v>
      </c>
      <c r="BP340" s="32">
        <f>SUM(BQ340:BS340)</f>
        <v>1487556</v>
      </c>
      <c r="BQ340" s="32">
        <f t="shared" si="1856"/>
        <v>716066</v>
      </c>
      <c r="BR340" s="32">
        <f t="shared" si="1856"/>
        <v>771490</v>
      </c>
      <c r="BS340" s="32">
        <f t="shared" si="1856"/>
        <v>0</v>
      </c>
    </row>
    <row r="341" spans="1:71" s="3" customFormat="1" ht="15" customHeight="1" x14ac:dyDescent="0.25">
      <c r="A341" s="36"/>
      <c r="B341" s="34"/>
      <c r="C341" s="38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</row>
    <row r="342" spans="1:71" s="3" customFormat="1" ht="15" customHeight="1" x14ac:dyDescent="0.25">
      <c r="A342" s="33"/>
      <c r="B342" s="34" t="s">
        <v>281</v>
      </c>
      <c r="C342" s="35"/>
      <c r="D342" s="32">
        <f t="shared" ref="D342:D343" si="1857">SUM(E342:G342)</f>
        <v>42528</v>
      </c>
      <c r="E342" s="32">
        <f>E343+E347+E348+E352+E353</f>
        <v>18263</v>
      </c>
      <c r="F342" s="32">
        <f>F343+F347+F348+F352+F353</f>
        <v>24265</v>
      </c>
      <c r="G342" s="32">
        <f>G343+G347+G348+G352+G353</f>
        <v>0</v>
      </c>
      <c r="H342" s="32">
        <f t="shared" ref="H342:H347" si="1858">SUM(I342:K342)</f>
        <v>24449</v>
      </c>
      <c r="I342" s="32">
        <f t="shared" ref="I342:K342" si="1859">I343+I347+I348+I352+I353</f>
        <v>12021</v>
      </c>
      <c r="J342" s="32">
        <f t="shared" si="1859"/>
        <v>12428</v>
      </c>
      <c r="K342" s="32">
        <f t="shared" si="1859"/>
        <v>0</v>
      </c>
      <c r="L342" s="32">
        <f t="shared" ref="L342:L347" si="1860">SUM(M342:O342)</f>
        <v>25688</v>
      </c>
      <c r="M342" s="32">
        <f t="shared" ref="M342:O342" si="1861">M343+M347+M348+M352+M353</f>
        <v>13054</v>
      </c>
      <c r="N342" s="32">
        <f t="shared" si="1861"/>
        <v>12634</v>
      </c>
      <c r="O342" s="32">
        <f t="shared" si="1861"/>
        <v>0</v>
      </c>
      <c r="P342" s="32">
        <f t="shared" ref="P342:P343" si="1862">SUM(Q342:S342)</f>
        <v>92665</v>
      </c>
      <c r="Q342" s="32">
        <f>Q343+Q347+Q348+Q352+Q353</f>
        <v>43338</v>
      </c>
      <c r="R342" s="32">
        <f>R343+R347+R348+R352+R353</f>
        <v>49327</v>
      </c>
      <c r="S342" s="32">
        <f>S343+S347+S348+S352+S353</f>
        <v>0</v>
      </c>
      <c r="T342" s="32">
        <f t="shared" ref="T342:T347" si="1863">SUM(U342:W342)</f>
        <v>33452</v>
      </c>
      <c r="U342" s="32">
        <f t="shared" ref="U342:W342" si="1864">U343+U347+U348+U352+U353</f>
        <v>16489</v>
      </c>
      <c r="V342" s="32">
        <f t="shared" si="1864"/>
        <v>16963</v>
      </c>
      <c r="W342" s="32">
        <f t="shared" si="1864"/>
        <v>0</v>
      </c>
      <c r="X342" s="32">
        <f t="shared" ref="X342:X347" si="1865">SUM(Y342:AA342)</f>
        <v>39226</v>
      </c>
      <c r="Y342" s="32">
        <f t="shared" ref="Y342:AA342" si="1866">Y343+Y347+Y348+Y352+Y353</f>
        <v>20525</v>
      </c>
      <c r="Z342" s="32">
        <f t="shared" si="1866"/>
        <v>18701</v>
      </c>
      <c r="AA342" s="32">
        <f t="shared" si="1866"/>
        <v>0</v>
      </c>
      <c r="AB342" s="32">
        <f t="shared" ref="AB342:AB347" si="1867">SUM(AC342:AE342)</f>
        <v>38477</v>
      </c>
      <c r="AC342" s="32">
        <f t="shared" ref="AC342:AE342" si="1868">AC343+AC347+AC348+AC352+AC353</f>
        <v>19253</v>
      </c>
      <c r="AD342" s="32">
        <f t="shared" si="1868"/>
        <v>19224</v>
      </c>
      <c r="AE342" s="32">
        <f t="shared" si="1868"/>
        <v>0</v>
      </c>
      <c r="AF342" s="32">
        <f t="shared" ref="AF342:AF347" si="1869">SUM(AG342:AI342)</f>
        <v>111155</v>
      </c>
      <c r="AG342" s="32">
        <f t="shared" ref="AG342:AI342" si="1870">AG343+AG347+AG348+AG352+AG353</f>
        <v>56267</v>
      </c>
      <c r="AH342" s="32">
        <f t="shared" si="1870"/>
        <v>54888</v>
      </c>
      <c r="AI342" s="32">
        <f t="shared" si="1870"/>
        <v>0</v>
      </c>
      <c r="AJ342" s="32">
        <f t="shared" ref="AJ342:AJ347" si="1871">SUM(AK342:AM342)</f>
        <v>52749</v>
      </c>
      <c r="AK342" s="32">
        <f t="shared" ref="AK342:AM342" si="1872">AK343+AK347+AK348+AK352+AK353</f>
        <v>25350</v>
      </c>
      <c r="AL342" s="32">
        <f t="shared" si="1872"/>
        <v>27399</v>
      </c>
      <c r="AM342" s="32">
        <f t="shared" si="1872"/>
        <v>0</v>
      </c>
      <c r="AN342" s="32">
        <f t="shared" ref="AN342:AN347" si="1873">SUM(AO342:AQ342)</f>
        <v>47133</v>
      </c>
      <c r="AO342" s="32">
        <f t="shared" ref="AO342:AQ342" si="1874">AO343+AO347+AO348+AO352+AO353</f>
        <v>24190</v>
      </c>
      <c r="AP342" s="32">
        <f t="shared" si="1874"/>
        <v>22943</v>
      </c>
      <c r="AQ342" s="32">
        <f t="shared" si="1874"/>
        <v>0</v>
      </c>
      <c r="AR342" s="32">
        <f t="shared" ref="AR342:AR347" si="1875">SUM(AS342:AU342)</f>
        <v>23749</v>
      </c>
      <c r="AS342" s="32">
        <f t="shared" ref="AS342:AU342" si="1876">AS343+AS347+AS348+AS352+AS353</f>
        <v>11699</v>
      </c>
      <c r="AT342" s="32">
        <f t="shared" si="1876"/>
        <v>12050</v>
      </c>
      <c r="AU342" s="32">
        <f t="shared" si="1876"/>
        <v>0</v>
      </c>
      <c r="AV342" s="32">
        <f t="shared" ref="AV342:AV347" si="1877">SUM(AW342:AY342)</f>
        <v>123631</v>
      </c>
      <c r="AW342" s="32">
        <f t="shared" ref="AW342:AY342" si="1878">AW343+AW347+AW348+AW352+AW353</f>
        <v>61239</v>
      </c>
      <c r="AX342" s="32">
        <f t="shared" si="1878"/>
        <v>62392</v>
      </c>
      <c r="AY342" s="32">
        <f t="shared" si="1878"/>
        <v>0</v>
      </c>
      <c r="AZ342" s="32">
        <f t="shared" ref="AZ342:AZ347" si="1879">SUM(BA342:BC342)</f>
        <v>25836</v>
      </c>
      <c r="BA342" s="32">
        <f t="shared" ref="BA342:BC342" si="1880">BA343+BA347+BA348+BA352+BA353</f>
        <v>13852</v>
      </c>
      <c r="BB342" s="32">
        <f t="shared" si="1880"/>
        <v>11984</v>
      </c>
      <c r="BC342" s="32">
        <f t="shared" si="1880"/>
        <v>0</v>
      </c>
      <c r="BD342" s="32">
        <f t="shared" ref="BD342:BD347" si="1881">SUM(BE342:BG342)</f>
        <v>29309</v>
      </c>
      <c r="BE342" s="32">
        <f t="shared" ref="BE342:BG342" si="1882">BE343+BE347+BE348+BE352+BE353</f>
        <v>13490</v>
      </c>
      <c r="BF342" s="32">
        <f t="shared" si="1882"/>
        <v>15819</v>
      </c>
      <c r="BG342" s="32">
        <f t="shared" si="1882"/>
        <v>0</v>
      </c>
      <c r="BH342" s="32">
        <f t="shared" ref="BH342:BH347" si="1883">SUM(BI342:BK342)</f>
        <v>38245</v>
      </c>
      <c r="BI342" s="32">
        <f t="shared" ref="BI342:BK342" si="1884">BI343+BI347+BI348+BI352+BI353</f>
        <v>23139</v>
      </c>
      <c r="BJ342" s="32">
        <f t="shared" si="1884"/>
        <v>15106</v>
      </c>
      <c r="BK342" s="32">
        <f t="shared" si="1884"/>
        <v>0</v>
      </c>
      <c r="BL342" s="32">
        <f t="shared" ref="BL342:BL347" si="1885">SUM(BM342:BO342)</f>
        <v>93390</v>
      </c>
      <c r="BM342" s="32">
        <f t="shared" ref="BM342:BO342" si="1886">BM343+BM347+BM348+BM352+BM353</f>
        <v>50481</v>
      </c>
      <c r="BN342" s="32">
        <f t="shared" si="1886"/>
        <v>42909</v>
      </c>
      <c r="BO342" s="32">
        <f t="shared" si="1886"/>
        <v>0</v>
      </c>
      <c r="BP342" s="32">
        <f t="shared" ref="BP342:BP343" si="1887">SUM(BQ342:BS342)</f>
        <v>420841</v>
      </c>
      <c r="BQ342" s="32">
        <f>BQ343+BQ347+BQ348+BQ352+BQ353</f>
        <v>211325</v>
      </c>
      <c r="BR342" s="32">
        <f>BR343+BR347+BR348+BR352+BR353</f>
        <v>209516</v>
      </c>
      <c r="BS342" s="32">
        <f>BS343+BS347+BS348+BS352+BS353</f>
        <v>0</v>
      </c>
    </row>
    <row r="343" spans="1:71" s="3" customFormat="1" ht="15" customHeight="1" x14ac:dyDescent="0.25">
      <c r="A343" s="36"/>
      <c r="B343" s="34"/>
      <c r="C343" s="35" t="s">
        <v>282</v>
      </c>
      <c r="D343" s="32">
        <f t="shared" si="1857"/>
        <v>39197</v>
      </c>
      <c r="E343" s="32">
        <f>SUM(E344:E346)</f>
        <v>16896</v>
      </c>
      <c r="F343" s="32">
        <f>SUM(F344:F346)</f>
        <v>22301</v>
      </c>
      <c r="G343" s="32">
        <f>SUM(G344:G346)</f>
        <v>0</v>
      </c>
      <c r="H343" s="32">
        <f t="shared" si="1858"/>
        <v>22543</v>
      </c>
      <c r="I343" s="32">
        <f t="shared" ref="I343:K343" si="1888">SUM(I344:I346)</f>
        <v>10998</v>
      </c>
      <c r="J343" s="32">
        <f t="shared" si="1888"/>
        <v>11545</v>
      </c>
      <c r="K343" s="32">
        <f t="shared" si="1888"/>
        <v>0</v>
      </c>
      <c r="L343" s="32">
        <f t="shared" si="1860"/>
        <v>23860</v>
      </c>
      <c r="M343" s="32">
        <f t="shared" ref="M343:O343" si="1889">SUM(M344:M346)</f>
        <v>12170</v>
      </c>
      <c r="N343" s="32">
        <f t="shared" si="1889"/>
        <v>11690</v>
      </c>
      <c r="O343" s="32">
        <f t="shared" si="1889"/>
        <v>0</v>
      </c>
      <c r="P343" s="32">
        <f t="shared" si="1862"/>
        <v>85600</v>
      </c>
      <c r="Q343" s="32">
        <f>SUM(Q344:Q346)</f>
        <v>40064</v>
      </c>
      <c r="R343" s="32">
        <f>SUM(R344:R346)</f>
        <v>45536</v>
      </c>
      <c r="S343" s="32">
        <f>SUM(S344:S346)</f>
        <v>0</v>
      </c>
      <c r="T343" s="32">
        <f t="shared" si="1863"/>
        <v>31866</v>
      </c>
      <c r="U343" s="32">
        <f t="shared" ref="U343:W343" si="1890">SUM(U344:U346)</f>
        <v>15630</v>
      </c>
      <c r="V343" s="32">
        <f t="shared" si="1890"/>
        <v>16236</v>
      </c>
      <c r="W343" s="32">
        <f t="shared" si="1890"/>
        <v>0</v>
      </c>
      <c r="X343" s="32">
        <f t="shared" si="1865"/>
        <v>38242</v>
      </c>
      <c r="Y343" s="32">
        <f t="shared" ref="Y343:AA343" si="1891">SUM(Y344:Y346)</f>
        <v>19900</v>
      </c>
      <c r="Z343" s="32">
        <f t="shared" si="1891"/>
        <v>18342</v>
      </c>
      <c r="AA343" s="32">
        <f t="shared" si="1891"/>
        <v>0</v>
      </c>
      <c r="AB343" s="32">
        <f t="shared" si="1867"/>
        <v>37774</v>
      </c>
      <c r="AC343" s="32">
        <f t="shared" ref="AC343:AE343" si="1892">SUM(AC344:AC346)</f>
        <v>18813</v>
      </c>
      <c r="AD343" s="32">
        <f t="shared" si="1892"/>
        <v>18961</v>
      </c>
      <c r="AE343" s="32">
        <f t="shared" si="1892"/>
        <v>0</v>
      </c>
      <c r="AF343" s="32">
        <f t="shared" si="1869"/>
        <v>107882</v>
      </c>
      <c r="AG343" s="32">
        <f t="shared" ref="AG343:AI343" si="1893">SUM(AG344:AG346)</f>
        <v>54343</v>
      </c>
      <c r="AH343" s="32">
        <f t="shared" si="1893"/>
        <v>53539</v>
      </c>
      <c r="AI343" s="32">
        <f t="shared" si="1893"/>
        <v>0</v>
      </c>
      <c r="AJ343" s="32">
        <f t="shared" si="1871"/>
        <v>52049</v>
      </c>
      <c r="AK343" s="32">
        <f t="shared" ref="AK343:AM343" si="1894">SUM(AK344:AK346)</f>
        <v>24956</v>
      </c>
      <c r="AL343" s="32">
        <f t="shared" si="1894"/>
        <v>27093</v>
      </c>
      <c r="AM343" s="32">
        <f t="shared" si="1894"/>
        <v>0</v>
      </c>
      <c r="AN343" s="32">
        <f t="shared" si="1873"/>
        <v>45882</v>
      </c>
      <c r="AO343" s="32">
        <f t="shared" ref="AO343:AQ343" si="1895">SUM(AO344:AO346)</f>
        <v>23414</v>
      </c>
      <c r="AP343" s="32">
        <f t="shared" si="1895"/>
        <v>22468</v>
      </c>
      <c r="AQ343" s="32">
        <f t="shared" si="1895"/>
        <v>0</v>
      </c>
      <c r="AR343" s="32">
        <f t="shared" si="1875"/>
        <v>23184</v>
      </c>
      <c r="AS343" s="32">
        <f t="shared" ref="AS343:AU343" si="1896">SUM(AS344:AS346)</f>
        <v>11334</v>
      </c>
      <c r="AT343" s="32">
        <f t="shared" si="1896"/>
        <v>11850</v>
      </c>
      <c r="AU343" s="32">
        <f t="shared" si="1896"/>
        <v>0</v>
      </c>
      <c r="AV343" s="32">
        <f t="shared" si="1877"/>
        <v>121115</v>
      </c>
      <c r="AW343" s="32">
        <f t="shared" ref="AW343:AY343" si="1897">SUM(AW344:AW346)</f>
        <v>59704</v>
      </c>
      <c r="AX343" s="32">
        <f t="shared" si="1897"/>
        <v>61411</v>
      </c>
      <c r="AY343" s="32">
        <f t="shared" si="1897"/>
        <v>0</v>
      </c>
      <c r="AZ343" s="32">
        <f t="shared" si="1879"/>
        <v>25429</v>
      </c>
      <c r="BA343" s="32">
        <f t="shared" ref="BA343:BC343" si="1898">SUM(BA344:BA346)</f>
        <v>13589</v>
      </c>
      <c r="BB343" s="32">
        <f t="shared" si="1898"/>
        <v>11840</v>
      </c>
      <c r="BC343" s="32">
        <f t="shared" si="1898"/>
        <v>0</v>
      </c>
      <c r="BD343" s="32">
        <f t="shared" si="1881"/>
        <v>28543</v>
      </c>
      <c r="BE343" s="32">
        <f t="shared" ref="BE343:BG343" si="1899">SUM(BE344:BE346)</f>
        <v>13006</v>
      </c>
      <c r="BF343" s="32">
        <f t="shared" si="1899"/>
        <v>15537</v>
      </c>
      <c r="BG343" s="32">
        <f t="shared" si="1899"/>
        <v>0</v>
      </c>
      <c r="BH343" s="32">
        <f t="shared" si="1883"/>
        <v>37041</v>
      </c>
      <c r="BI343" s="32">
        <f t="shared" ref="BI343:BK343" si="1900">SUM(BI344:BI346)</f>
        <v>22363</v>
      </c>
      <c r="BJ343" s="32">
        <f t="shared" si="1900"/>
        <v>14678</v>
      </c>
      <c r="BK343" s="32">
        <f t="shared" si="1900"/>
        <v>0</v>
      </c>
      <c r="BL343" s="32">
        <f t="shared" si="1885"/>
        <v>91013</v>
      </c>
      <c r="BM343" s="32">
        <f t="shared" ref="BM343:BO343" si="1901">SUM(BM344:BM346)</f>
        <v>48958</v>
      </c>
      <c r="BN343" s="32">
        <f t="shared" si="1901"/>
        <v>42055</v>
      </c>
      <c r="BO343" s="32">
        <f t="shared" si="1901"/>
        <v>0</v>
      </c>
      <c r="BP343" s="32">
        <f t="shared" si="1887"/>
        <v>405610</v>
      </c>
      <c r="BQ343" s="32">
        <f>SUM(BQ344:BQ346)</f>
        <v>203069</v>
      </c>
      <c r="BR343" s="32">
        <f>SUM(BR344:BR346)</f>
        <v>202541</v>
      </c>
      <c r="BS343" s="32">
        <f>SUM(BS344:BS346)</f>
        <v>0</v>
      </c>
    </row>
    <row r="344" spans="1:71" s="3" customFormat="1" ht="15" customHeight="1" x14ac:dyDescent="0.25">
      <c r="A344" s="36"/>
      <c r="B344" s="34"/>
      <c r="C344" s="38" t="s">
        <v>283</v>
      </c>
      <c r="D344" s="32">
        <f>SUM(E344:G344)</f>
        <v>39197</v>
      </c>
      <c r="E344" s="32">
        <v>16896</v>
      </c>
      <c r="F344" s="61">
        <v>22301</v>
      </c>
      <c r="G344" s="61">
        <v>0</v>
      </c>
      <c r="H344" s="32">
        <f>SUM(I344:K344)</f>
        <v>22543</v>
      </c>
      <c r="I344" s="32">
        <v>10998</v>
      </c>
      <c r="J344" s="61">
        <v>11545</v>
      </c>
      <c r="K344" s="61">
        <v>0</v>
      </c>
      <c r="L344" s="32">
        <f>SUM(M344:O344)</f>
        <v>23860</v>
      </c>
      <c r="M344" s="32">
        <v>12170</v>
      </c>
      <c r="N344" s="61">
        <v>11690</v>
      </c>
      <c r="O344" s="61">
        <v>0</v>
      </c>
      <c r="P344" s="32">
        <f>SUM(Q344:S344)</f>
        <v>85600</v>
      </c>
      <c r="Q344" s="32">
        <f t="shared" ref="Q344:S347" si="1902">+E344+I344+M344</f>
        <v>40064</v>
      </c>
      <c r="R344" s="32">
        <f t="shared" si="1902"/>
        <v>45536</v>
      </c>
      <c r="S344" s="32">
        <f t="shared" si="1902"/>
        <v>0</v>
      </c>
      <c r="T344" s="32">
        <f>SUM(U344:W344)</f>
        <v>31866</v>
      </c>
      <c r="U344" s="32">
        <v>15630</v>
      </c>
      <c r="V344" s="61">
        <v>16236</v>
      </c>
      <c r="W344" s="61">
        <v>0</v>
      </c>
      <c r="X344" s="32">
        <f>SUM(Y344:AA344)</f>
        <v>38242</v>
      </c>
      <c r="Y344" s="32">
        <v>19900</v>
      </c>
      <c r="Z344" s="61">
        <v>18342</v>
      </c>
      <c r="AA344" s="61">
        <v>0</v>
      </c>
      <c r="AB344" s="32">
        <f>SUM(AC344:AE344)</f>
        <v>37774</v>
      </c>
      <c r="AC344" s="32">
        <v>18813</v>
      </c>
      <c r="AD344" s="61">
        <v>18961</v>
      </c>
      <c r="AE344" s="61">
        <v>0</v>
      </c>
      <c r="AF344" s="32">
        <f>SUM(AG344:AI344)</f>
        <v>107882</v>
      </c>
      <c r="AG344" s="32">
        <f t="shared" ref="AG344:AI347" si="1903">+U344+Y344+AC344</f>
        <v>54343</v>
      </c>
      <c r="AH344" s="32">
        <f t="shared" si="1903"/>
        <v>53539</v>
      </c>
      <c r="AI344" s="32">
        <f t="shared" si="1903"/>
        <v>0</v>
      </c>
      <c r="AJ344" s="32">
        <f>SUM(AK344:AM344)</f>
        <v>52049</v>
      </c>
      <c r="AK344" s="32">
        <v>24956</v>
      </c>
      <c r="AL344" s="61">
        <v>27093</v>
      </c>
      <c r="AM344" s="61">
        <v>0</v>
      </c>
      <c r="AN344" s="32">
        <f>SUM(AO344:AQ344)</f>
        <v>45882</v>
      </c>
      <c r="AO344" s="32">
        <v>23414</v>
      </c>
      <c r="AP344" s="61">
        <v>22468</v>
      </c>
      <c r="AQ344" s="61">
        <v>0</v>
      </c>
      <c r="AR344" s="32">
        <f>SUM(AS344:AU344)</f>
        <v>23184</v>
      </c>
      <c r="AS344" s="32">
        <v>11334</v>
      </c>
      <c r="AT344" s="61">
        <v>11850</v>
      </c>
      <c r="AU344" s="61">
        <v>0</v>
      </c>
      <c r="AV344" s="32">
        <f>SUM(AW344:AY344)</f>
        <v>121115</v>
      </c>
      <c r="AW344" s="32">
        <f t="shared" ref="AW344:AY347" si="1904">+AK344+AO344+AS344</f>
        <v>59704</v>
      </c>
      <c r="AX344" s="32">
        <f t="shared" si="1904"/>
        <v>61411</v>
      </c>
      <c r="AY344" s="32">
        <f t="shared" si="1904"/>
        <v>0</v>
      </c>
      <c r="AZ344" s="32">
        <f>SUM(BA344:BC344)</f>
        <v>25429</v>
      </c>
      <c r="BA344" s="32">
        <v>13589</v>
      </c>
      <c r="BB344" s="61">
        <v>11840</v>
      </c>
      <c r="BC344" s="61">
        <v>0</v>
      </c>
      <c r="BD344" s="32">
        <f>SUM(BE344:BG344)</f>
        <v>28543</v>
      </c>
      <c r="BE344" s="32">
        <v>13006</v>
      </c>
      <c r="BF344" s="61">
        <v>15537</v>
      </c>
      <c r="BG344" s="61">
        <v>0</v>
      </c>
      <c r="BH344" s="32">
        <f>SUM(BI344:BK344)</f>
        <v>37041</v>
      </c>
      <c r="BI344" s="32">
        <v>22363</v>
      </c>
      <c r="BJ344" s="61">
        <v>14678</v>
      </c>
      <c r="BK344" s="61">
        <v>0</v>
      </c>
      <c r="BL344" s="32">
        <f>SUM(BM344:BO344)</f>
        <v>91013</v>
      </c>
      <c r="BM344" s="32">
        <f t="shared" ref="BM344:BO347" si="1905">+BA344+BE344+BI344</f>
        <v>48958</v>
      </c>
      <c r="BN344" s="32">
        <f t="shared" si="1905"/>
        <v>42055</v>
      </c>
      <c r="BO344" s="32">
        <f t="shared" si="1905"/>
        <v>0</v>
      </c>
      <c r="BP344" s="32">
        <f>SUM(BQ344:BS344)</f>
        <v>405610</v>
      </c>
      <c r="BQ344" s="32">
        <f t="shared" ref="BQ344:BS347" si="1906">+Q344+AG344+AW344+BM344</f>
        <v>203069</v>
      </c>
      <c r="BR344" s="32">
        <f t="shared" si="1906"/>
        <v>202541</v>
      </c>
      <c r="BS344" s="32">
        <f t="shared" si="1906"/>
        <v>0</v>
      </c>
    </row>
    <row r="345" spans="1:71" s="3" customFormat="1" ht="15" customHeight="1" x14ac:dyDescent="0.25">
      <c r="A345" s="36"/>
      <c r="B345" s="34"/>
      <c r="C345" s="38" t="s">
        <v>282</v>
      </c>
      <c r="D345" s="32">
        <f>SUM(E345:G345)</f>
        <v>0</v>
      </c>
      <c r="E345" s="32">
        <v>0</v>
      </c>
      <c r="F345" s="61">
        <v>0</v>
      </c>
      <c r="G345" s="61">
        <v>0</v>
      </c>
      <c r="H345" s="32">
        <f>SUM(I345:K345)</f>
        <v>0</v>
      </c>
      <c r="I345" s="32">
        <v>0</v>
      </c>
      <c r="J345" s="61">
        <v>0</v>
      </c>
      <c r="K345" s="61">
        <v>0</v>
      </c>
      <c r="L345" s="32">
        <f>SUM(M345:O345)</f>
        <v>0</v>
      </c>
      <c r="M345" s="32">
        <v>0</v>
      </c>
      <c r="N345" s="61">
        <v>0</v>
      </c>
      <c r="O345" s="61">
        <v>0</v>
      </c>
      <c r="P345" s="32">
        <f>SUM(Q345:S345)</f>
        <v>0</v>
      </c>
      <c r="Q345" s="32">
        <f t="shared" si="1902"/>
        <v>0</v>
      </c>
      <c r="R345" s="32">
        <f t="shared" si="1902"/>
        <v>0</v>
      </c>
      <c r="S345" s="32">
        <f t="shared" si="1902"/>
        <v>0</v>
      </c>
      <c r="T345" s="32">
        <f>SUM(U345:W345)</f>
        <v>0</v>
      </c>
      <c r="U345" s="32">
        <v>0</v>
      </c>
      <c r="V345" s="61">
        <v>0</v>
      </c>
      <c r="W345" s="61">
        <v>0</v>
      </c>
      <c r="X345" s="32">
        <f>SUM(Y345:AA345)</f>
        <v>0</v>
      </c>
      <c r="Y345" s="32">
        <v>0</v>
      </c>
      <c r="Z345" s="61">
        <v>0</v>
      </c>
      <c r="AA345" s="61">
        <v>0</v>
      </c>
      <c r="AB345" s="32">
        <f>SUM(AC345:AE345)</f>
        <v>0</v>
      </c>
      <c r="AC345" s="32">
        <v>0</v>
      </c>
      <c r="AD345" s="61">
        <v>0</v>
      </c>
      <c r="AE345" s="61">
        <v>0</v>
      </c>
      <c r="AF345" s="32">
        <f>SUM(AG345:AI345)</f>
        <v>0</v>
      </c>
      <c r="AG345" s="32">
        <f t="shared" si="1903"/>
        <v>0</v>
      </c>
      <c r="AH345" s="32">
        <f t="shared" si="1903"/>
        <v>0</v>
      </c>
      <c r="AI345" s="32">
        <f t="shared" si="1903"/>
        <v>0</v>
      </c>
      <c r="AJ345" s="32">
        <f>SUM(AK345:AM345)</f>
        <v>0</v>
      </c>
      <c r="AK345" s="32">
        <v>0</v>
      </c>
      <c r="AL345" s="61">
        <v>0</v>
      </c>
      <c r="AM345" s="61">
        <v>0</v>
      </c>
      <c r="AN345" s="32">
        <f>SUM(AO345:AQ345)</f>
        <v>0</v>
      </c>
      <c r="AO345" s="32">
        <v>0</v>
      </c>
      <c r="AP345" s="61">
        <v>0</v>
      </c>
      <c r="AQ345" s="61">
        <v>0</v>
      </c>
      <c r="AR345" s="32">
        <f>SUM(AS345:AU345)</f>
        <v>0</v>
      </c>
      <c r="AS345" s="32">
        <v>0</v>
      </c>
      <c r="AT345" s="61">
        <v>0</v>
      </c>
      <c r="AU345" s="61">
        <v>0</v>
      </c>
      <c r="AV345" s="32">
        <f>SUM(AW345:AY345)</f>
        <v>0</v>
      </c>
      <c r="AW345" s="32">
        <f t="shared" si="1904"/>
        <v>0</v>
      </c>
      <c r="AX345" s="32">
        <f t="shared" si="1904"/>
        <v>0</v>
      </c>
      <c r="AY345" s="32">
        <f t="shared" si="1904"/>
        <v>0</v>
      </c>
      <c r="AZ345" s="32">
        <f>SUM(BA345:BC345)</f>
        <v>0</v>
      </c>
      <c r="BA345" s="32">
        <v>0</v>
      </c>
      <c r="BB345" s="61">
        <v>0</v>
      </c>
      <c r="BC345" s="61">
        <v>0</v>
      </c>
      <c r="BD345" s="32">
        <f>SUM(BE345:BG345)</f>
        <v>0</v>
      </c>
      <c r="BE345" s="32">
        <v>0</v>
      </c>
      <c r="BF345" s="61">
        <v>0</v>
      </c>
      <c r="BG345" s="61">
        <v>0</v>
      </c>
      <c r="BH345" s="32">
        <f>SUM(BI345:BK345)</f>
        <v>0</v>
      </c>
      <c r="BI345" s="32">
        <v>0</v>
      </c>
      <c r="BJ345" s="61">
        <v>0</v>
      </c>
      <c r="BK345" s="61">
        <v>0</v>
      </c>
      <c r="BL345" s="32">
        <f>SUM(BM345:BO345)</f>
        <v>0</v>
      </c>
      <c r="BM345" s="32">
        <f t="shared" si="1905"/>
        <v>0</v>
      </c>
      <c r="BN345" s="32">
        <f t="shared" si="1905"/>
        <v>0</v>
      </c>
      <c r="BO345" s="32">
        <f t="shared" si="1905"/>
        <v>0</v>
      </c>
      <c r="BP345" s="32">
        <f>SUM(BQ345:BS345)</f>
        <v>0</v>
      </c>
      <c r="BQ345" s="32">
        <f t="shared" si="1906"/>
        <v>0</v>
      </c>
      <c r="BR345" s="32">
        <f t="shared" si="1906"/>
        <v>0</v>
      </c>
      <c r="BS345" s="32">
        <f t="shared" si="1906"/>
        <v>0</v>
      </c>
    </row>
    <row r="346" spans="1:71" s="3" customFormat="1" ht="15" customHeight="1" x14ac:dyDescent="0.25">
      <c r="A346" s="36"/>
      <c r="B346" s="34"/>
      <c r="C346" s="38" t="s">
        <v>284</v>
      </c>
      <c r="D346" s="32">
        <f>SUM(E346:G346)</f>
        <v>0</v>
      </c>
      <c r="E346" s="32">
        <v>0</v>
      </c>
      <c r="F346" s="61">
        <v>0</v>
      </c>
      <c r="G346" s="61">
        <v>0</v>
      </c>
      <c r="H346" s="32">
        <f>SUM(I346:K346)</f>
        <v>0</v>
      </c>
      <c r="I346" s="32">
        <v>0</v>
      </c>
      <c r="J346" s="61">
        <v>0</v>
      </c>
      <c r="K346" s="61">
        <v>0</v>
      </c>
      <c r="L346" s="32">
        <f>SUM(M346:O346)</f>
        <v>0</v>
      </c>
      <c r="M346" s="32">
        <v>0</v>
      </c>
      <c r="N346" s="61">
        <v>0</v>
      </c>
      <c r="O346" s="61">
        <v>0</v>
      </c>
      <c r="P346" s="32">
        <f>SUM(Q346:S346)</f>
        <v>0</v>
      </c>
      <c r="Q346" s="32">
        <f t="shared" si="1902"/>
        <v>0</v>
      </c>
      <c r="R346" s="32">
        <f t="shared" si="1902"/>
        <v>0</v>
      </c>
      <c r="S346" s="32">
        <f t="shared" si="1902"/>
        <v>0</v>
      </c>
      <c r="T346" s="32">
        <f>SUM(U346:W346)</f>
        <v>0</v>
      </c>
      <c r="U346" s="32">
        <v>0</v>
      </c>
      <c r="V346" s="61">
        <v>0</v>
      </c>
      <c r="W346" s="61">
        <v>0</v>
      </c>
      <c r="X346" s="32">
        <f>SUM(Y346:AA346)</f>
        <v>0</v>
      </c>
      <c r="Y346" s="32">
        <v>0</v>
      </c>
      <c r="Z346" s="61">
        <v>0</v>
      </c>
      <c r="AA346" s="61">
        <v>0</v>
      </c>
      <c r="AB346" s="32">
        <f>SUM(AC346:AE346)</f>
        <v>0</v>
      </c>
      <c r="AC346" s="32">
        <v>0</v>
      </c>
      <c r="AD346" s="61">
        <v>0</v>
      </c>
      <c r="AE346" s="61">
        <v>0</v>
      </c>
      <c r="AF346" s="32">
        <f>SUM(AG346:AI346)</f>
        <v>0</v>
      </c>
      <c r="AG346" s="32">
        <f t="shared" si="1903"/>
        <v>0</v>
      </c>
      <c r="AH346" s="32">
        <f t="shared" si="1903"/>
        <v>0</v>
      </c>
      <c r="AI346" s="32">
        <f t="shared" si="1903"/>
        <v>0</v>
      </c>
      <c r="AJ346" s="32">
        <f>SUM(AK346:AM346)</f>
        <v>0</v>
      </c>
      <c r="AK346" s="32">
        <v>0</v>
      </c>
      <c r="AL346" s="61">
        <v>0</v>
      </c>
      <c r="AM346" s="61">
        <v>0</v>
      </c>
      <c r="AN346" s="32">
        <f>SUM(AO346:AQ346)</f>
        <v>0</v>
      </c>
      <c r="AO346" s="32">
        <v>0</v>
      </c>
      <c r="AP346" s="61">
        <v>0</v>
      </c>
      <c r="AQ346" s="61">
        <v>0</v>
      </c>
      <c r="AR346" s="32">
        <f>SUM(AS346:AU346)</f>
        <v>0</v>
      </c>
      <c r="AS346" s="32">
        <v>0</v>
      </c>
      <c r="AT346" s="61">
        <v>0</v>
      </c>
      <c r="AU346" s="61">
        <v>0</v>
      </c>
      <c r="AV346" s="32">
        <f>SUM(AW346:AY346)</f>
        <v>0</v>
      </c>
      <c r="AW346" s="32">
        <f t="shared" si="1904"/>
        <v>0</v>
      </c>
      <c r="AX346" s="32">
        <f t="shared" si="1904"/>
        <v>0</v>
      </c>
      <c r="AY346" s="32">
        <f t="shared" si="1904"/>
        <v>0</v>
      </c>
      <c r="AZ346" s="32">
        <f>SUM(BA346:BC346)</f>
        <v>0</v>
      </c>
      <c r="BA346" s="32">
        <v>0</v>
      </c>
      <c r="BB346" s="61">
        <v>0</v>
      </c>
      <c r="BC346" s="61">
        <v>0</v>
      </c>
      <c r="BD346" s="32">
        <f>SUM(BE346:BG346)</f>
        <v>0</v>
      </c>
      <c r="BE346" s="32">
        <v>0</v>
      </c>
      <c r="BF346" s="61">
        <v>0</v>
      </c>
      <c r="BG346" s="61">
        <v>0</v>
      </c>
      <c r="BH346" s="32">
        <f>SUM(BI346:BK346)</f>
        <v>0</v>
      </c>
      <c r="BI346" s="32">
        <v>0</v>
      </c>
      <c r="BJ346" s="61">
        <v>0</v>
      </c>
      <c r="BK346" s="61">
        <v>0</v>
      </c>
      <c r="BL346" s="32">
        <f>SUM(BM346:BO346)</f>
        <v>0</v>
      </c>
      <c r="BM346" s="32">
        <f t="shared" si="1905"/>
        <v>0</v>
      </c>
      <c r="BN346" s="32">
        <f t="shared" si="1905"/>
        <v>0</v>
      </c>
      <c r="BO346" s="32">
        <f t="shared" si="1905"/>
        <v>0</v>
      </c>
      <c r="BP346" s="32">
        <f>SUM(BQ346:BS346)</f>
        <v>0</v>
      </c>
      <c r="BQ346" s="32">
        <f t="shared" si="1906"/>
        <v>0</v>
      </c>
      <c r="BR346" s="32">
        <f t="shared" si="1906"/>
        <v>0</v>
      </c>
      <c r="BS346" s="32">
        <f t="shared" si="1906"/>
        <v>0</v>
      </c>
    </row>
    <row r="347" spans="1:71" s="3" customFormat="1" ht="15" customHeight="1" x14ac:dyDescent="0.25">
      <c r="A347" s="36"/>
      <c r="B347" s="34"/>
      <c r="C347" s="35" t="s">
        <v>285</v>
      </c>
      <c r="D347" s="32">
        <f>SUM(E347:G347)</f>
        <v>0</v>
      </c>
      <c r="E347" s="32">
        <v>0</v>
      </c>
      <c r="F347" s="61">
        <v>0</v>
      </c>
      <c r="G347" s="61">
        <v>0</v>
      </c>
      <c r="H347" s="32">
        <f t="shared" si="1858"/>
        <v>0</v>
      </c>
      <c r="I347" s="32">
        <v>0</v>
      </c>
      <c r="J347" s="61">
        <v>0</v>
      </c>
      <c r="K347" s="61">
        <v>0</v>
      </c>
      <c r="L347" s="32">
        <f t="shared" si="1860"/>
        <v>0</v>
      </c>
      <c r="M347" s="32">
        <v>0</v>
      </c>
      <c r="N347" s="61">
        <v>0</v>
      </c>
      <c r="O347" s="61">
        <v>0</v>
      </c>
      <c r="P347" s="32">
        <f>SUM(Q347:S347)</f>
        <v>0</v>
      </c>
      <c r="Q347" s="32">
        <f t="shared" si="1902"/>
        <v>0</v>
      </c>
      <c r="R347" s="32">
        <f t="shared" si="1902"/>
        <v>0</v>
      </c>
      <c r="S347" s="32">
        <f t="shared" si="1902"/>
        <v>0</v>
      </c>
      <c r="T347" s="32">
        <f t="shared" si="1863"/>
        <v>0</v>
      </c>
      <c r="U347" s="32">
        <v>0</v>
      </c>
      <c r="V347" s="61">
        <v>0</v>
      </c>
      <c r="W347" s="61">
        <v>0</v>
      </c>
      <c r="X347" s="32">
        <f t="shared" si="1865"/>
        <v>0</v>
      </c>
      <c r="Y347" s="32">
        <v>0</v>
      </c>
      <c r="Z347" s="61">
        <v>0</v>
      </c>
      <c r="AA347" s="61">
        <v>0</v>
      </c>
      <c r="AB347" s="32">
        <f t="shared" si="1867"/>
        <v>0</v>
      </c>
      <c r="AC347" s="32">
        <v>0</v>
      </c>
      <c r="AD347" s="61">
        <v>0</v>
      </c>
      <c r="AE347" s="61">
        <v>0</v>
      </c>
      <c r="AF347" s="32">
        <f t="shared" si="1869"/>
        <v>0</v>
      </c>
      <c r="AG347" s="32">
        <f t="shared" si="1903"/>
        <v>0</v>
      </c>
      <c r="AH347" s="32">
        <f t="shared" si="1903"/>
        <v>0</v>
      </c>
      <c r="AI347" s="32">
        <f t="shared" si="1903"/>
        <v>0</v>
      </c>
      <c r="AJ347" s="32">
        <f t="shared" si="1871"/>
        <v>0</v>
      </c>
      <c r="AK347" s="32">
        <v>0</v>
      </c>
      <c r="AL347" s="61">
        <v>0</v>
      </c>
      <c r="AM347" s="61">
        <v>0</v>
      </c>
      <c r="AN347" s="32">
        <f t="shared" si="1873"/>
        <v>0</v>
      </c>
      <c r="AO347" s="32">
        <v>0</v>
      </c>
      <c r="AP347" s="61">
        <v>0</v>
      </c>
      <c r="AQ347" s="61">
        <v>0</v>
      </c>
      <c r="AR347" s="32">
        <f t="shared" si="1875"/>
        <v>0</v>
      </c>
      <c r="AS347" s="32">
        <v>0</v>
      </c>
      <c r="AT347" s="61">
        <v>0</v>
      </c>
      <c r="AU347" s="61">
        <v>0</v>
      </c>
      <c r="AV347" s="32">
        <f t="shared" si="1877"/>
        <v>0</v>
      </c>
      <c r="AW347" s="32">
        <f t="shared" si="1904"/>
        <v>0</v>
      </c>
      <c r="AX347" s="32">
        <f t="shared" si="1904"/>
        <v>0</v>
      </c>
      <c r="AY347" s="32">
        <f t="shared" si="1904"/>
        <v>0</v>
      </c>
      <c r="AZ347" s="32">
        <f t="shared" si="1879"/>
        <v>0</v>
      </c>
      <c r="BA347" s="32">
        <v>0</v>
      </c>
      <c r="BB347" s="61">
        <v>0</v>
      </c>
      <c r="BC347" s="61">
        <v>0</v>
      </c>
      <c r="BD347" s="32">
        <f t="shared" si="1881"/>
        <v>0</v>
      </c>
      <c r="BE347" s="32">
        <v>0</v>
      </c>
      <c r="BF347" s="61">
        <v>0</v>
      </c>
      <c r="BG347" s="61">
        <v>0</v>
      </c>
      <c r="BH347" s="32">
        <f t="shared" si="1883"/>
        <v>0</v>
      </c>
      <c r="BI347" s="32">
        <v>0</v>
      </c>
      <c r="BJ347" s="61">
        <v>0</v>
      </c>
      <c r="BK347" s="61">
        <v>0</v>
      </c>
      <c r="BL347" s="32">
        <f t="shared" si="1885"/>
        <v>0</v>
      </c>
      <c r="BM347" s="32">
        <f t="shared" si="1905"/>
        <v>0</v>
      </c>
      <c r="BN347" s="32">
        <f t="shared" si="1905"/>
        <v>0</v>
      </c>
      <c r="BO347" s="32">
        <f t="shared" si="1905"/>
        <v>0</v>
      </c>
      <c r="BP347" s="32">
        <f>SUM(BQ347:BS347)</f>
        <v>0</v>
      </c>
      <c r="BQ347" s="32">
        <f t="shared" si="1906"/>
        <v>0</v>
      </c>
      <c r="BR347" s="32">
        <f t="shared" si="1906"/>
        <v>0</v>
      </c>
      <c r="BS347" s="32">
        <f t="shared" si="1906"/>
        <v>0</v>
      </c>
    </row>
    <row r="348" spans="1:71" s="3" customFormat="1" ht="15" customHeight="1" x14ac:dyDescent="0.25">
      <c r="A348" s="36"/>
      <c r="B348" s="34"/>
      <c r="C348" s="35" t="s">
        <v>286</v>
      </c>
      <c r="D348" s="32">
        <f t="shared" ref="D348" si="1907">SUM(E348:G348)</f>
        <v>3331</v>
      </c>
      <c r="E348" s="32">
        <f>+E350+E351+E349</f>
        <v>1367</v>
      </c>
      <c r="F348" s="32">
        <f t="shared" ref="F348:G348" si="1908">+F350+F351+F349</f>
        <v>1964</v>
      </c>
      <c r="G348" s="32">
        <f t="shared" si="1908"/>
        <v>0</v>
      </c>
      <c r="H348" s="32">
        <f t="shared" ref="H348" si="1909">SUM(I348:K348)</f>
        <v>1906</v>
      </c>
      <c r="I348" s="32">
        <f t="shared" ref="I348:K348" si="1910">+I350+I351+I349</f>
        <v>1023</v>
      </c>
      <c r="J348" s="32">
        <f t="shared" si="1910"/>
        <v>883</v>
      </c>
      <c r="K348" s="32">
        <f t="shared" si="1910"/>
        <v>0</v>
      </c>
      <c r="L348" s="32">
        <f t="shared" ref="L348" si="1911">SUM(M348:O348)</f>
        <v>1828</v>
      </c>
      <c r="M348" s="32">
        <f t="shared" ref="M348:O348" si="1912">+M350+M351+M349</f>
        <v>884</v>
      </c>
      <c r="N348" s="32">
        <f t="shared" si="1912"/>
        <v>944</v>
      </c>
      <c r="O348" s="32">
        <f t="shared" si="1912"/>
        <v>0</v>
      </c>
      <c r="P348" s="32">
        <f t="shared" ref="P348" si="1913">SUM(Q348:S348)</f>
        <v>7065</v>
      </c>
      <c r="Q348" s="32">
        <f t="shared" ref="Q348:S348" si="1914">+Q350+Q351+Q349</f>
        <v>3274</v>
      </c>
      <c r="R348" s="32">
        <f t="shared" si="1914"/>
        <v>3791</v>
      </c>
      <c r="S348" s="32">
        <f t="shared" si="1914"/>
        <v>0</v>
      </c>
      <c r="T348" s="32">
        <f t="shared" ref="T348" si="1915">SUM(U348:W348)</f>
        <v>1586</v>
      </c>
      <c r="U348" s="32">
        <f t="shared" ref="U348:W348" si="1916">+U350+U351+U349</f>
        <v>859</v>
      </c>
      <c r="V348" s="32">
        <f t="shared" si="1916"/>
        <v>727</v>
      </c>
      <c r="W348" s="32">
        <f t="shared" si="1916"/>
        <v>0</v>
      </c>
      <c r="X348" s="32">
        <f t="shared" ref="X348" si="1917">SUM(Y348:AA348)</f>
        <v>984</v>
      </c>
      <c r="Y348" s="32">
        <f t="shared" ref="Y348:AA348" si="1918">+Y350+Y351+Y349</f>
        <v>625</v>
      </c>
      <c r="Z348" s="32">
        <f t="shared" si="1918"/>
        <v>359</v>
      </c>
      <c r="AA348" s="32">
        <f t="shared" si="1918"/>
        <v>0</v>
      </c>
      <c r="AB348" s="32">
        <f t="shared" ref="AB348" si="1919">SUM(AC348:AE348)</f>
        <v>703</v>
      </c>
      <c r="AC348" s="32">
        <f t="shared" ref="AC348:AE348" si="1920">+AC350+AC351+AC349</f>
        <v>440</v>
      </c>
      <c r="AD348" s="32">
        <f t="shared" si="1920"/>
        <v>263</v>
      </c>
      <c r="AE348" s="32">
        <f t="shared" si="1920"/>
        <v>0</v>
      </c>
      <c r="AF348" s="32">
        <f t="shared" ref="AF348" si="1921">SUM(AG348:AI348)</f>
        <v>3273</v>
      </c>
      <c r="AG348" s="32">
        <f t="shared" ref="AG348:BO348" si="1922">+AG350+AG351+AG349</f>
        <v>1924</v>
      </c>
      <c r="AH348" s="32">
        <f t="shared" si="1922"/>
        <v>1349</v>
      </c>
      <c r="AI348" s="32">
        <f t="shared" si="1922"/>
        <v>0</v>
      </c>
      <c r="AJ348" s="32">
        <f t="shared" ref="AJ348" si="1923">SUM(AK348:AM348)</f>
        <v>700</v>
      </c>
      <c r="AK348" s="32">
        <f t="shared" ref="AK348:AM348" si="1924">+AK350+AK351+AK349</f>
        <v>394</v>
      </c>
      <c r="AL348" s="32">
        <f t="shared" si="1924"/>
        <v>306</v>
      </c>
      <c r="AM348" s="32">
        <f t="shared" si="1924"/>
        <v>0</v>
      </c>
      <c r="AN348" s="32">
        <f t="shared" ref="AN348" si="1925">SUM(AO348:AQ348)</f>
        <v>1251</v>
      </c>
      <c r="AO348" s="32">
        <f t="shared" ref="AO348:AQ348" si="1926">+AO350+AO351+AO349</f>
        <v>776</v>
      </c>
      <c r="AP348" s="32">
        <f t="shared" si="1926"/>
        <v>475</v>
      </c>
      <c r="AQ348" s="32">
        <f t="shared" si="1926"/>
        <v>0</v>
      </c>
      <c r="AR348" s="32">
        <f t="shared" ref="AR348" si="1927">SUM(AS348:AU348)</f>
        <v>565</v>
      </c>
      <c r="AS348" s="32">
        <f t="shared" ref="AS348:AU348" si="1928">+AS350+AS351+AS349</f>
        <v>365</v>
      </c>
      <c r="AT348" s="32">
        <f t="shared" si="1928"/>
        <v>200</v>
      </c>
      <c r="AU348" s="32">
        <f t="shared" si="1928"/>
        <v>0</v>
      </c>
      <c r="AV348" s="32">
        <f t="shared" ref="AV348" si="1929">SUM(AW348:AY348)</f>
        <v>2516</v>
      </c>
      <c r="AW348" s="32">
        <f t="shared" si="1922"/>
        <v>1535</v>
      </c>
      <c r="AX348" s="32">
        <f t="shared" si="1922"/>
        <v>981</v>
      </c>
      <c r="AY348" s="32">
        <f t="shared" si="1922"/>
        <v>0</v>
      </c>
      <c r="AZ348" s="32">
        <f t="shared" ref="AZ348" si="1930">SUM(BA348:BC348)</f>
        <v>407</v>
      </c>
      <c r="BA348" s="32">
        <f t="shared" ref="BA348:BC348" si="1931">+BA350+BA351+BA349</f>
        <v>263</v>
      </c>
      <c r="BB348" s="32">
        <f t="shared" si="1931"/>
        <v>144</v>
      </c>
      <c r="BC348" s="32">
        <f t="shared" si="1931"/>
        <v>0</v>
      </c>
      <c r="BD348" s="32">
        <f t="shared" ref="BD348" si="1932">SUM(BE348:BG348)</f>
        <v>766</v>
      </c>
      <c r="BE348" s="32">
        <f t="shared" ref="BE348:BG348" si="1933">+BE350+BE351+BE349</f>
        <v>484</v>
      </c>
      <c r="BF348" s="32">
        <f t="shared" si="1933"/>
        <v>282</v>
      </c>
      <c r="BG348" s="32">
        <f t="shared" si="1933"/>
        <v>0</v>
      </c>
      <c r="BH348" s="32">
        <f t="shared" ref="BH348" si="1934">SUM(BI348:BK348)</f>
        <v>1204</v>
      </c>
      <c r="BI348" s="32">
        <f t="shared" ref="BI348:BK348" si="1935">+BI350+BI351+BI349</f>
        <v>776</v>
      </c>
      <c r="BJ348" s="32">
        <f t="shared" si="1935"/>
        <v>428</v>
      </c>
      <c r="BK348" s="32">
        <f t="shared" si="1935"/>
        <v>0</v>
      </c>
      <c r="BL348" s="32">
        <f t="shared" ref="BL348" si="1936">SUM(BM348:BO348)</f>
        <v>2377</v>
      </c>
      <c r="BM348" s="32">
        <f t="shared" si="1922"/>
        <v>1523</v>
      </c>
      <c r="BN348" s="32">
        <f t="shared" si="1922"/>
        <v>854</v>
      </c>
      <c r="BO348" s="32">
        <f t="shared" si="1922"/>
        <v>0</v>
      </c>
      <c r="BP348" s="32">
        <f t="shared" ref="BP348" si="1937">SUM(BQ348:BS348)</f>
        <v>15231</v>
      </c>
      <c r="BQ348" s="32">
        <f>+BQ350+BQ351+BQ349</f>
        <v>8256</v>
      </c>
      <c r="BR348" s="32">
        <f t="shared" ref="BR348:BS348" si="1938">+BR350+BR351+BR349</f>
        <v>6975</v>
      </c>
      <c r="BS348" s="32">
        <f t="shared" si="1938"/>
        <v>0</v>
      </c>
    </row>
    <row r="349" spans="1:71" s="3" customFormat="1" ht="15" customHeight="1" x14ac:dyDescent="0.25">
      <c r="A349" s="36"/>
      <c r="B349" s="34"/>
      <c r="C349" s="38" t="s">
        <v>287</v>
      </c>
      <c r="D349" s="32">
        <f>SUM(E349:G349)</f>
        <v>3331</v>
      </c>
      <c r="E349" s="32">
        <v>1367</v>
      </c>
      <c r="F349" s="61">
        <v>1964</v>
      </c>
      <c r="G349" s="61">
        <v>0</v>
      </c>
      <c r="H349" s="32">
        <f>SUM(I349:K349)</f>
        <v>1906</v>
      </c>
      <c r="I349" s="32">
        <v>1023</v>
      </c>
      <c r="J349" s="61">
        <v>883</v>
      </c>
      <c r="K349" s="61">
        <v>0</v>
      </c>
      <c r="L349" s="32">
        <f>SUM(M349:O349)</f>
        <v>1828</v>
      </c>
      <c r="M349" s="32">
        <v>884</v>
      </c>
      <c r="N349" s="61">
        <v>944</v>
      </c>
      <c r="O349" s="61">
        <v>0</v>
      </c>
      <c r="P349" s="32">
        <f>SUM(Q349:S349)</f>
        <v>7065</v>
      </c>
      <c r="Q349" s="32">
        <f t="shared" ref="Q349:S353" si="1939">+E349+I349+M349</f>
        <v>3274</v>
      </c>
      <c r="R349" s="32">
        <f t="shared" si="1939"/>
        <v>3791</v>
      </c>
      <c r="S349" s="32">
        <f t="shared" si="1939"/>
        <v>0</v>
      </c>
      <c r="T349" s="32">
        <f>SUM(U349:W349)</f>
        <v>1586</v>
      </c>
      <c r="U349" s="32">
        <v>859</v>
      </c>
      <c r="V349" s="61">
        <v>727</v>
      </c>
      <c r="W349" s="61">
        <v>0</v>
      </c>
      <c r="X349" s="32">
        <f>SUM(Y349:AA349)</f>
        <v>984</v>
      </c>
      <c r="Y349" s="32">
        <v>625</v>
      </c>
      <c r="Z349" s="61">
        <v>359</v>
      </c>
      <c r="AA349" s="61">
        <v>0</v>
      </c>
      <c r="AB349" s="32">
        <f>SUM(AC349:AE349)</f>
        <v>703</v>
      </c>
      <c r="AC349" s="32">
        <v>440</v>
      </c>
      <c r="AD349" s="61">
        <v>263</v>
      </c>
      <c r="AE349" s="61">
        <v>0</v>
      </c>
      <c r="AF349" s="32">
        <f>SUM(AG349:AI349)</f>
        <v>3273</v>
      </c>
      <c r="AG349" s="32">
        <f t="shared" ref="AG349:AI353" si="1940">+U349+Y349+AC349</f>
        <v>1924</v>
      </c>
      <c r="AH349" s="32">
        <f t="shared" si="1940"/>
        <v>1349</v>
      </c>
      <c r="AI349" s="32">
        <f t="shared" si="1940"/>
        <v>0</v>
      </c>
      <c r="AJ349" s="32">
        <f>SUM(AK349:AM349)</f>
        <v>700</v>
      </c>
      <c r="AK349" s="32">
        <v>394</v>
      </c>
      <c r="AL349" s="61">
        <v>306</v>
      </c>
      <c r="AM349" s="61">
        <v>0</v>
      </c>
      <c r="AN349" s="32">
        <f>SUM(AO349:AQ349)</f>
        <v>1251</v>
      </c>
      <c r="AO349" s="32">
        <v>776</v>
      </c>
      <c r="AP349" s="61">
        <v>475</v>
      </c>
      <c r="AQ349" s="61">
        <v>0</v>
      </c>
      <c r="AR349" s="32">
        <f>SUM(AS349:AU349)</f>
        <v>565</v>
      </c>
      <c r="AS349" s="32">
        <v>365</v>
      </c>
      <c r="AT349" s="61">
        <v>200</v>
      </c>
      <c r="AU349" s="61">
        <v>0</v>
      </c>
      <c r="AV349" s="32">
        <f>SUM(AW349:AY349)</f>
        <v>2516</v>
      </c>
      <c r="AW349" s="32">
        <f t="shared" ref="AW349:AY353" si="1941">+AK349+AO349+AS349</f>
        <v>1535</v>
      </c>
      <c r="AX349" s="32">
        <f t="shared" si="1941"/>
        <v>981</v>
      </c>
      <c r="AY349" s="32">
        <f t="shared" si="1941"/>
        <v>0</v>
      </c>
      <c r="AZ349" s="32">
        <f>SUM(BA349:BC349)</f>
        <v>407</v>
      </c>
      <c r="BA349" s="32">
        <v>263</v>
      </c>
      <c r="BB349" s="61">
        <v>144</v>
      </c>
      <c r="BC349" s="61">
        <v>0</v>
      </c>
      <c r="BD349" s="32">
        <f>SUM(BE349:BG349)</f>
        <v>766</v>
      </c>
      <c r="BE349" s="32">
        <v>484</v>
      </c>
      <c r="BF349" s="61">
        <v>282</v>
      </c>
      <c r="BG349" s="61">
        <v>0</v>
      </c>
      <c r="BH349" s="32">
        <f>SUM(BI349:BK349)</f>
        <v>1204</v>
      </c>
      <c r="BI349" s="32">
        <v>776</v>
      </c>
      <c r="BJ349" s="61">
        <v>428</v>
      </c>
      <c r="BK349" s="61">
        <v>0</v>
      </c>
      <c r="BL349" s="32">
        <f>SUM(BM349:BO349)</f>
        <v>2377</v>
      </c>
      <c r="BM349" s="32">
        <f t="shared" ref="BM349:BO353" si="1942">+BA349+BE349+BI349</f>
        <v>1523</v>
      </c>
      <c r="BN349" s="32">
        <f t="shared" si="1942"/>
        <v>854</v>
      </c>
      <c r="BO349" s="32">
        <f t="shared" si="1942"/>
        <v>0</v>
      </c>
      <c r="BP349" s="32">
        <f>SUM(BQ349:BS349)</f>
        <v>15231</v>
      </c>
      <c r="BQ349" s="32">
        <f t="shared" ref="BQ349:BS353" si="1943">+Q349+AG349+AW349+BM349</f>
        <v>8256</v>
      </c>
      <c r="BR349" s="32">
        <f t="shared" si="1943"/>
        <v>6975</v>
      </c>
      <c r="BS349" s="32">
        <f t="shared" si="1943"/>
        <v>0</v>
      </c>
    </row>
    <row r="350" spans="1:71" s="3" customFormat="1" ht="15" customHeight="1" x14ac:dyDescent="0.25">
      <c r="A350" s="36"/>
      <c r="B350" s="34"/>
      <c r="C350" s="38" t="s">
        <v>288</v>
      </c>
      <c r="D350" s="32">
        <f>SUM(E350:G350)</f>
        <v>0</v>
      </c>
      <c r="E350" s="32">
        <v>0</v>
      </c>
      <c r="F350" s="61">
        <v>0</v>
      </c>
      <c r="G350" s="61">
        <v>0</v>
      </c>
      <c r="H350" s="32">
        <f>SUM(I350:K350)</f>
        <v>0</v>
      </c>
      <c r="I350" s="32">
        <v>0</v>
      </c>
      <c r="J350" s="61">
        <v>0</v>
      </c>
      <c r="K350" s="61">
        <v>0</v>
      </c>
      <c r="L350" s="32">
        <f>SUM(M350:O350)</f>
        <v>0</v>
      </c>
      <c r="M350" s="32">
        <v>0</v>
      </c>
      <c r="N350" s="61">
        <v>0</v>
      </c>
      <c r="O350" s="61">
        <v>0</v>
      </c>
      <c r="P350" s="32">
        <f>SUM(Q350:S350)</f>
        <v>0</v>
      </c>
      <c r="Q350" s="32">
        <f t="shared" si="1939"/>
        <v>0</v>
      </c>
      <c r="R350" s="32">
        <f t="shared" si="1939"/>
        <v>0</v>
      </c>
      <c r="S350" s="32">
        <f t="shared" si="1939"/>
        <v>0</v>
      </c>
      <c r="T350" s="32">
        <f>SUM(U350:W350)</f>
        <v>0</v>
      </c>
      <c r="U350" s="32">
        <v>0</v>
      </c>
      <c r="V350" s="61">
        <v>0</v>
      </c>
      <c r="W350" s="61">
        <v>0</v>
      </c>
      <c r="X350" s="32">
        <f>SUM(Y350:AA350)</f>
        <v>0</v>
      </c>
      <c r="Y350" s="32">
        <v>0</v>
      </c>
      <c r="Z350" s="61">
        <v>0</v>
      </c>
      <c r="AA350" s="61">
        <v>0</v>
      </c>
      <c r="AB350" s="32">
        <f>SUM(AC350:AE350)</f>
        <v>0</v>
      </c>
      <c r="AC350" s="32">
        <v>0</v>
      </c>
      <c r="AD350" s="61">
        <v>0</v>
      </c>
      <c r="AE350" s="61">
        <v>0</v>
      </c>
      <c r="AF350" s="32">
        <f>SUM(AG350:AI350)</f>
        <v>0</v>
      </c>
      <c r="AG350" s="32">
        <f t="shared" si="1940"/>
        <v>0</v>
      </c>
      <c r="AH350" s="32">
        <f t="shared" si="1940"/>
        <v>0</v>
      </c>
      <c r="AI350" s="32">
        <f t="shared" si="1940"/>
        <v>0</v>
      </c>
      <c r="AJ350" s="32">
        <f>SUM(AK350:AM350)</f>
        <v>0</v>
      </c>
      <c r="AK350" s="32">
        <v>0</v>
      </c>
      <c r="AL350" s="61">
        <v>0</v>
      </c>
      <c r="AM350" s="61">
        <v>0</v>
      </c>
      <c r="AN350" s="32">
        <f>SUM(AO350:AQ350)</f>
        <v>0</v>
      </c>
      <c r="AO350" s="32">
        <v>0</v>
      </c>
      <c r="AP350" s="61">
        <v>0</v>
      </c>
      <c r="AQ350" s="61">
        <v>0</v>
      </c>
      <c r="AR350" s="32">
        <f>SUM(AS350:AU350)</f>
        <v>0</v>
      </c>
      <c r="AS350" s="32">
        <v>0</v>
      </c>
      <c r="AT350" s="61">
        <v>0</v>
      </c>
      <c r="AU350" s="61">
        <v>0</v>
      </c>
      <c r="AV350" s="32">
        <f>SUM(AW350:AY350)</f>
        <v>0</v>
      </c>
      <c r="AW350" s="32">
        <f t="shared" si="1941"/>
        <v>0</v>
      </c>
      <c r="AX350" s="32">
        <f t="shared" si="1941"/>
        <v>0</v>
      </c>
      <c r="AY350" s="32">
        <f t="shared" si="1941"/>
        <v>0</v>
      </c>
      <c r="AZ350" s="32">
        <f>SUM(BA350:BC350)</f>
        <v>0</v>
      </c>
      <c r="BA350" s="32">
        <v>0</v>
      </c>
      <c r="BB350" s="61">
        <v>0</v>
      </c>
      <c r="BC350" s="61">
        <v>0</v>
      </c>
      <c r="BD350" s="32">
        <f>SUM(BE350:BG350)</f>
        <v>0</v>
      </c>
      <c r="BE350" s="32">
        <v>0</v>
      </c>
      <c r="BF350" s="61">
        <v>0</v>
      </c>
      <c r="BG350" s="61">
        <v>0</v>
      </c>
      <c r="BH350" s="32">
        <f>SUM(BI350:BK350)</f>
        <v>0</v>
      </c>
      <c r="BI350" s="32">
        <v>0</v>
      </c>
      <c r="BJ350" s="61">
        <v>0</v>
      </c>
      <c r="BK350" s="61">
        <v>0</v>
      </c>
      <c r="BL350" s="32">
        <f>SUM(BM350:BO350)</f>
        <v>0</v>
      </c>
      <c r="BM350" s="32">
        <f t="shared" si="1942"/>
        <v>0</v>
      </c>
      <c r="BN350" s="32">
        <f t="shared" si="1942"/>
        <v>0</v>
      </c>
      <c r="BO350" s="32">
        <f t="shared" si="1942"/>
        <v>0</v>
      </c>
      <c r="BP350" s="32">
        <f>SUM(BQ350:BS350)</f>
        <v>0</v>
      </c>
      <c r="BQ350" s="32">
        <f t="shared" si="1943"/>
        <v>0</v>
      </c>
      <c r="BR350" s="32">
        <f t="shared" si="1943"/>
        <v>0</v>
      </c>
      <c r="BS350" s="32">
        <f t="shared" si="1943"/>
        <v>0</v>
      </c>
    </row>
    <row r="351" spans="1:71" s="3" customFormat="1" ht="15" customHeight="1" x14ac:dyDescent="0.25">
      <c r="A351" s="36"/>
      <c r="B351" s="34"/>
      <c r="C351" s="38" t="s">
        <v>289</v>
      </c>
      <c r="D351" s="32">
        <f>SUM(E351:G351)</f>
        <v>0</v>
      </c>
      <c r="E351" s="32">
        <v>0</v>
      </c>
      <c r="F351" s="61">
        <v>0</v>
      </c>
      <c r="G351" s="61">
        <v>0</v>
      </c>
      <c r="H351" s="32">
        <f>SUM(I351:K351)</f>
        <v>0</v>
      </c>
      <c r="I351" s="32">
        <v>0</v>
      </c>
      <c r="J351" s="61">
        <v>0</v>
      </c>
      <c r="K351" s="61">
        <v>0</v>
      </c>
      <c r="L351" s="32">
        <f>SUM(M351:O351)</f>
        <v>0</v>
      </c>
      <c r="M351" s="32">
        <v>0</v>
      </c>
      <c r="N351" s="61">
        <v>0</v>
      </c>
      <c r="O351" s="61">
        <v>0</v>
      </c>
      <c r="P351" s="32">
        <f>SUM(Q351:S351)</f>
        <v>0</v>
      </c>
      <c r="Q351" s="32">
        <f t="shared" si="1939"/>
        <v>0</v>
      </c>
      <c r="R351" s="32">
        <f t="shared" si="1939"/>
        <v>0</v>
      </c>
      <c r="S351" s="32">
        <f t="shared" si="1939"/>
        <v>0</v>
      </c>
      <c r="T351" s="32">
        <f>SUM(U351:W351)</f>
        <v>0</v>
      </c>
      <c r="U351" s="32">
        <v>0</v>
      </c>
      <c r="V351" s="61">
        <v>0</v>
      </c>
      <c r="W351" s="61">
        <v>0</v>
      </c>
      <c r="X351" s="32">
        <f>SUM(Y351:AA351)</f>
        <v>0</v>
      </c>
      <c r="Y351" s="32">
        <v>0</v>
      </c>
      <c r="Z351" s="61">
        <v>0</v>
      </c>
      <c r="AA351" s="61">
        <v>0</v>
      </c>
      <c r="AB351" s="32">
        <f>SUM(AC351:AE351)</f>
        <v>0</v>
      </c>
      <c r="AC351" s="32">
        <v>0</v>
      </c>
      <c r="AD351" s="61">
        <v>0</v>
      </c>
      <c r="AE351" s="61">
        <v>0</v>
      </c>
      <c r="AF351" s="32">
        <f>SUM(AG351:AI351)</f>
        <v>0</v>
      </c>
      <c r="AG351" s="32">
        <f t="shared" si="1940"/>
        <v>0</v>
      </c>
      <c r="AH351" s="32">
        <f t="shared" si="1940"/>
        <v>0</v>
      </c>
      <c r="AI351" s="32">
        <f t="shared" si="1940"/>
        <v>0</v>
      </c>
      <c r="AJ351" s="32">
        <f>SUM(AK351:AM351)</f>
        <v>0</v>
      </c>
      <c r="AK351" s="32">
        <v>0</v>
      </c>
      <c r="AL351" s="61">
        <v>0</v>
      </c>
      <c r="AM351" s="61">
        <v>0</v>
      </c>
      <c r="AN351" s="32">
        <f>SUM(AO351:AQ351)</f>
        <v>0</v>
      </c>
      <c r="AO351" s="32">
        <v>0</v>
      </c>
      <c r="AP351" s="61">
        <v>0</v>
      </c>
      <c r="AQ351" s="61">
        <v>0</v>
      </c>
      <c r="AR351" s="32">
        <f>SUM(AS351:AU351)</f>
        <v>0</v>
      </c>
      <c r="AS351" s="32">
        <v>0</v>
      </c>
      <c r="AT351" s="61">
        <v>0</v>
      </c>
      <c r="AU351" s="61">
        <v>0</v>
      </c>
      <c r="AV351" s="32">
        <f>SUM(AW351:AY351)</f>
        <v>0</v>
      </c>
      <c r="AW351" s="32">
        <f t="shared" si="1941"/>
        <v>0</v>
      </c>
      <c r="AX351" s="32">
        <f t="shared" si="1941"/>
        <v>0</v>
      </c>
      <c r="AY351" s="32">
        <f t="shared" si="1941"/>
        <v>0</v>
      </c>
      <c r="AZ351" s="32">
        <f>SUM(BA351:BC351)</f>
        <v>0</v>
      </c>
      <c r="BA351" s="32">
        <v>0</v>
      </c>
      <c r="BB351" s="61">
        <v>0</v>
      </c>
      <c r="BC351" s="61">
        <v>0</v>
      </c>
      <c r="BD351" s="32">
        <f>SUM(BE351:BG351)</f>
        <v>0</v>
      </c>
      <c r="BE351" s="32">
        <v>0</v>
      </c>
      <c r="BF351" s="61">
        <v>0</v>
      </c>
      <c r="BG351" s="61">
        <v>0</v>
      </c>
      <c r="BH351" s="32">
        <f>SUM(BI351:BK351)</f>
        <v>0</v>
      </c>
      <c r="BI351" s="32">
        <v>0</v>
      </c>
      <c r="BJ351" s="61">
        <v>0</v>
      </c>
      <c r="BK351" s="61">
        <v>0</v>
      </c>
      <c r="BL351" s="32">
        <f>SUM(BM351:BO351)</f>
        <v>0</v>
      </c>
      <c r="BM351" s="32">
        <f t="shared" si="1942"/>
        <v>0</v>
      </c>
      <c r="BN351" s="32">
        <f t="shared" si="1942"/>
        <v>0</v>
      </c>
      <c r="BO351" s="32">
        <f t="shared" si="1942"/>
        <v>0</v>
      </c>
      <c r="BP351" s="32">
        <f>SUM(BQ351:BS351)</f>
        <v>0</v>
      </c>
      <c r="BQ351" s="32">
        <f t="shared" si="1943"/>
        <v>0</v>
      </c>
      <c r="BR351" s="32">
        <f t="shared" si="1943"/>
        <v>0</v>
      </c>
      <c r="BS351" s="32">
        <f t="shared" si="1943"/>
        <v>0</v>
      </c>
    </row>
    <row r="352" spans="1:71" s="3" customFormat="1" ht="15" customHeight="1" x14ac:dyDescent="0.25">
      <c r="A352" s="36"/>
      <c r="B352" s="34"/>
      <c r="C352" s="35" t="s">
        <v>51</v>
      </c>
      <c r="D352" s="32">
        <f>SUM(E352:G352)</f>
        <v>0</v>
      </c>
      <c r="E352" s="32">
        <v>0</v>
      </c>
      <c r="F352" s="61">
        <v>0</v>
      </c>
      <c r="G352" s="61">
        <v>0</v>
      </c>
      <c r="H352" s="32">
        <f>SUM(I352:K352)</f>
        <v>0</v>
      </c>
      <c r="I352" s="32">
        <v>0</v>
      </c>
      <c r="J352" s="61">
        <v>0</v>
      </c>
      <c r="K352" s="61">
        <v>0</v>
      </c>
      <c r="L352" s="32">
        <f>SUM(M352:O352)</f>
        <v>0</v>
      </c>
      <c r="M352" s="32">
        <v>0</v>
      </c>
      <c r="N352" s="61">
        <v>0</v>
      </c>
      <c r="O352" s="61">
        <v>0</v>
      </c>
      <c r="P352" s="32">
        <f>SUM(Q352:S352)</f>
        <v>0</v>
      </c>
      <c r="Q352" s="32">
        <f t="shared" si="1939"/>
        <v>0</v>
      </c>
      <c r="R352" s="32">
        <f t="shared" si="1939"/>
        <v>0</v>
      </c>
      <c r="S352" s="32">
        <f t="shared" si="1939"/>
        <v>0</v>
      </c>
      <c r="T352" s="32">
        <f>SUM(U352:W352)</f>
        <v>0</v>
      </c>
      <c r="U352" s="32">
        <v>0</v>
      </c>
      <c r="V352" s="61">
        <v>0</v>
      </c>
      <c r="W352" s="61">
        <v>0</v>
      </c>
      <c r="X352" s="32">
        <f>SUM(Y352:AA352)</f>
        <v>0</v>
      </c>
      <c r="Y352" s="32">
        <v>0</v>
      </c>
      <c r="Z352" s="61">
        <v>0</v>
      </c>
      <c r="AA352" s="61">
        <v>0</v>
      </c>
      <c r="AB352" s="32">
        <f>SUM(AC352:AE352)</f>
        <v>0</v>
      </c>
      <c r="AC352" s="32">
        <v>0</v>
      </c>
      <c r="AD352" s="61">
        <v>0</v>
      </c>
      <c r="AE352" s="61">
        <v>0</v>
      </c>
      <c r="AF352" s="32">
        <f>SUM(AG352:AI352)</f>
        <v>0</v>
      </c>
      <c r="AG352" s="32">
        <f t="shared" si="1940"/>
        <v>0</v>
      </c>
      <c r="AH352" s="32">
        <f t="shared" si="1940"/>
        <v>0</v>
      </c>
      <c r="AI352" s="32">
        <f t="shared" si="1940"/>
        <v>0</v>
      </c>
      <c r="AJ352" s="32">
        <f>SUM(AK352:AM352)</f>
        <v>0</v>
      </c>
      <c r="AK352" s="32">
        <v>0</v>
      </c>
      <c r="AL352" s="61">
        <v>0</v>
      </c>
      <c r="AM352" s="61">
        <v>0</v>
      </c>
      <c r="AN352" s="32">
        <f>SUM(AO352:AQ352)</f>
        <v>0</v>
      </c>
      <c r="AO352" s="32">
        <v>0</v>
      </c>
      <c r="AP352" s="61">
        <v>0</v>
      </c>
      <c r="AQ352" s="61">
        <v>0</v>
      </c>
      <c r="AR352" s="32">
        <f>SUM(AS352:AU352)</f>
        <v>0</v>
      </c>
      <c r="AS352" s="32">
        <v>0</v>
      </c>
      <c r="AT352" s="61">
        <v>0</v>
      </c>
      <c r="AU352" s="61">
        <v>0</v>
      </c>
      <c r="AV352" s="32">
        <f>SUM(AW352:AY352)</f>
        <v>0</v>
      </c>
      <c r="AW352" s="32">
        <f t="shared" si="1941"/>
        <v>0</v>
      </c>
      <c r="AX352" s="32">
        <f t="shared" si="1941"/>
        <v>0</v>
      </c>
      <c r="AY352" s="32">
        <f t="shared" si="1941"/>
        <v>0</v>
      </c>
      <c r="AZ352" s="32">
        <f>SUM(BA352:BC352)</f>
        <v>0</v>
      </c>
      <c r="BA352" s="32">
        <v>0</v>
      </c>
      <c r="BB352" s="61">
        <v>0</v>
      </c>
      <c r="BC352" s="61">
        <v>0</v>
      </c>
      <c r="BD352" s="32">
        <f>SUM(BE352:BG352)</f>
        <v>0</v>
      </c>
      <c r="BE352" s="32">
        <v>0</v>
      </c>
      <c r="BF352" s="61">
        <v>0</v>
      </c>
      <c r="BG352" s="61">
        <v>0</v>
      </c>
      <c r="BH352" s="32">
        <f>SUM(BI352:BK352)</f>
        <v>0</v>
      </c>
      <c r="BI352" s="32">
        <v>0</v>
      </c>
      <c r="BJ352" s="61">
        <v>0</v>
      </c>
      <c r="BK352" s="61">
        <v>0</v>
      </c>
      <c r="BL352" s="32">
        <f>SUM(BM352:BO352)</f>
        <v>0</v>
      </c>
      <c r="BM352" s="32">
        <f t="shared" si="1942"/>
        <v>0</v>
      </c>
      <c r="BN352" s="32">
        <f t="shared" si="1942"/>
        <v>0</v>
      </c>
      <c r="BO352" s="32">
        <f t="shared" si="1942"/>
        <v>0</v>
      </c>
      <c r="BP352" s="32">
        <f>SUM(BQ352:BS352)</f>
        <v>0</v>
      </c>
      <c r="BQ352" s="32">
        <f t="shared" si="1943"/>
        <v>0</v>
      </c>
      <c r="BR352" s="32">
        <f t="shared" si="1943"/>
        <v>0</v>
      </c>
      <c r="BS352" s="32">
        <f t="shared" si="1943"/>
        <v>0</v>
      </c>
    </row>
    <row r="353" spans="1:71" s="3" customFormat="1" ht="15.75" x14ac:dyDescent="0.25">
      <c r="A353" s="36"/>
      <c r="B353" s="34"/>
      <c r="C353" s="35" t="s">
        <v>26</v>
      </c>
      <c r="D353" s="32">
        <f>SUM(E353:G353)</f>
        <v>0</v>
      </c>
      <c r="E353" s="32">
        <v>0</v>
      </c>
      <c r="F353" s="61">
        <v>0</v>
      </c>
      <c r="G353" s="61">
        <v>0</v>
      </c>
      <c r="H353" s="32">
        <f>SUM(I353:K353)</f>
        <v>0</v>
      </c>
      <c r="I353" s="32">
        <v>0</v>
      </c>
      <c r="J353" s="61">
        <v>0</v>
      </c>
      <c r="K353" s="61">
        <v>0</v>
      </c>
      <c r="L353" s="32">
        <f>SUM(M353:O353)</f>
        <v>0</v>
      </c>
      <c r="M353" s="32">
        <v>0</v>
      </c>
      <c r="N353" s="61">
        <v>0</v>
      </c>
      <c r="O353" s="61">
        <v>0</v>
      </c>
      <c r="P353" s="32">
        <f>SUM(Q353:S353)</f>
        <v>0</v>
      </c>
      <c r="Q353" s="32">
        <f t="shared" si="1939"/>
        <v>0</v>
      </c>
      <c r="R353" s="32">
        <f t="shared" si="1939"/>
        <v>0</v>
      </c>
      <c r="S353" s="32">
        <f t="shared" si="1939"/>
        <v>0</v>
      </c>
      <c r="T353" s="32">
        <f>SUM(U353:W353)</f>
        <v>0</v>
      </c>
      <c r="U353" s="32">
        <v>0</v>
      </c>
      <c r="V353" s="61">
        <v>0</v>
      </c>
      <c r="W353" s="61">
        <v>0</v>
      </c>
      <c r="X353" s="32">
        <f>SUM(Y353:AA353)</f>
        <v>0</v>
      </c>
      <c r="Y353" s="32">
        <v>0</v>
      </c>
      <c r="Z353" s="61">
        <v>0</v>
      </c>
      <c r="AA353" s="61">
        <v>0</v>
      </c>
      <c r="AB353" s="32">
        <f>SUM(AC353:AE353)</f>
        <v>0</v>
      </c>
      <c r="AC353" s="32">
        <v>0</v>
      </c>
      <c r="AD353" s="61">
        <v>0</v>
      </c>
      <c r="AE353" s="61">
        <v>0</v>
      </c>
      <c r="AF353" s="32">
        <f>SUM(AG353:AI353)</f>
        <v>0</v>
      </c>
      <c r="AG353" s="32">
        <f t="shared" si="1940"/>
        <v>0</v>
      </c>
      <c r="AH353" s="32">
        <f t="shared" si="1940"/>
        <v>0</v>
      </c>
      <c r="AI353" s="32">
        <f t="shared" si="1940"/>
        <v>0</v>
      </c>
      <c r="AJ353" s="32">
        <f>SUM(AK353:AM353)</f>
        <v>0</v>
      </c>
      <c r="AK353" s="32">
        <v>0</v>
      </c>
      <c r="AL353" s="61">
        <v>0</v>
      </c>
      <c r="AM353" s="61">
        <v>0</v>
      </c>
      <c r="AN353" s="32">
        <f>SUM(AO353:AQ353)</f>
        <v>0</v>
      </c>
      <c r="AO353" s="32">
        <v>0</v>
      </c>
      <c r="AP353" s="61">
        <v>0</v>
      </c>
      <c r="AQ353" s="61">
        <v>0</v>
      </c>
      <c r="AR353" s="32">
        <f>SUM(AS353:AU353)</f>
        <v>0</v>
      </c>
      <c r="AS353" s="32">
        <v>0</v>
      </c>
      <c r="AT353" s="61">
        <v>0</v>
      </c>
      <c r="AU353" s="61">
        <v>0</v>
      </c>
      <c r="AV353" s="32">
        <f>SUM(AW353:AY353)</f>
        <v>0</v>
      </c>
      <c r="AW353" s="32">
        <f t="shared" si="1941"/>
        <v>0</v>
      </c>
      <c r="AX353" s="32">
        <f t="shared" si="1941"/>
        <v>0</v>
      </c>
      <c r="AY353" s="32">
        <f t="shared" si="1941"/>
        <v>0</v>
      </c>
      <c r="AZ353" s="32">
        <f>SUM(BA353:BC353)</f>
        <v>0</v>
      </c>
      <c r="BA353" s="32">
        <v>0</v>
      </c>
      <c r="BB353" s="61">
        <v>0</v>
      </c>
      <c r="BC353" s="61">
        <v>0</v>
      </c>
      <c r="BD353" s="32">
        <f>SUM(BE353:BG353)</f>
        <v>0</v>
      </c>
      <c r="BE353" s="32">
        <v>0</v>
      </c>
      <c r="BF353" s="61">
        <v>0</v>
      </c>
      <c r="BG353" s="61">
        <v>0</v>
      </c>
      <c r="BH353" s="32">
        <f>SUM(BI353:BK353)</f>
        <v>0</v>
      </c>
      <c r="BI353" s="32">
        <v>0</v>
      </c>
      <c r="BJ353" s="61">
        <v>0</v>
      </c>
      <c r="BK353" s="61">
        <v>0</v>
      </c>
      <c r="BL353" s="32">
        <f>SUM(BM353:BO353)</f>
        <v>0</v>
      </c>
      <c r="BM353" s="32">
        <f t="shared" si="1942"/>
        <v>0</v>
      </c>
      <c r="BN353" s="32">
        <f t="shared" si="1942"/>
        <v>0</v>
      </c>
      <c r="BO353" s="32">
        <f t="shared" si="1942"/>
        <v>0</v>
      </c>
      <c r="BP353" s="32">
        <f>SUM(BQ353:BS353)</f>
        <v>0</v>
      </c>
      <c r="BQ353" s="32">
        <f t="shared" si="1943"/>
        <v>0</v>
      </c>
      <c r="BR353" s="32">
        <f t="shared" si="1943"/>
        <v>0</v>
      </c>
      <c r="BS353" s="32">
        <f t="shared" si="1943"/>
        <v>0</v>
      </c>
    </row>
    <row r="354" spans="1:71" s="3" customFormat="1" ht="15" customHeight="1" x14ac:dyDescent="0.25">
      <c r="A354" s="36"/>
      <c r="B354" s="34"/>
      <c r="C354" s="38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</row>
    <row r="355" spans="1:71" s="3" customFormat="1" ht="15" customHeight="1" x14ac:dyDescent="0.25">
      <c r="A355" s="33"/>
      <c r="B355" s="34" t="s">
        <v>290</v>
      </c>
      <c r="C355" s="35"/>
      <c r="D355" s="32">
        <f t="shared" ref="D355:D364" si="1944">SUM(E355:G355)</f>
        <v>219255</v>
      </c>
      <c r="E355" s="32">
        <f>E356+E359+E360+E364+E368+E369+E370</f>
        <v>109883</v>
      </c>
      <c r="F355" s="32">
        <f>F356+F359+F360+F364+F368+F369+F370</f>
        <v>109372</v>
      </c>
      <c r="G355" s="32">
        <f>G356+G359+G360+G364+G368+G369+G370</f>
        <v>0</v>
      </c>
      <c r="H355" s="32">
        <f t="shared" ref="H355:H368" si="1945">SUM(I355:K355)</f>
        <v>183846</v>
      </c>
      <c r="I355" s="32">
        <f>I356+I359+I360+I364+I368+I369+I370</f>
        <v>94524</v>
      </c>
      <c r="J355" s="32">
        <f>J356+J359+J360+J364+J368+J369+J370</f>
        <v>89322</v>
      </c>
      <c r="K355" s="32">
        <f>K356+K359+K360+K364+K368+K369+K370</f>
        <v>0</v>
      </c>
      <c r="L355" s="32">
        <f t="shared" ref="L355:L368" si="1946">SUM(M355:O355)</f>
        <v>221793</v>
      </c>
      <c r="M355" s="32">
        <f>M356+M359+M360+M364+M368+M369+M370</f>
        <v>116156</v>
      </c>
      <c r="N355" s="32">
        <f>N356+N359+N360+N364+N368+N369+N370</f>
        <v>105637</v>
      </c>
      <c r="O355" s="32">
        <f>O356+O359+O360+O364+O368+O369+O370</f>
        <v>0</v>
      </c>
      <c r="P355" s="32">
        <f t="shared" ref="P355:P364" si="1947">SUM(Q355:S355)</f>
        <v>624894</v>
      </c>
      <c r="Q355" s="32">
        <f>Q356+Q359+Q360+Q364+Q368+Q369+Q370</f>
        <v>320563</v>
      </c>
      <c r="R355" s="32">
        <f>R356+R359+R360+R364+R368+R369+R370</f>
        <v>304331</v>
      </c>
      <c r="S355" s="32">
        <f>S356+S359+S360+S364+S368+S369+S370</f>
        <v>0</v>
      </c>
      <c r="T355" s="32">
        <f t="shared" ref="T355:T368" si="1948">SUM(U355:W355)</f>
        <v>279680</v>
      </c>
      <c r="U355" s="32">
        <f>U356+U359+U360+U364+U368+U369+U370</f>
        <v>143514</v>
      </c>
      <c r="V355" s="32">
        <f>V356+V359+V360+V364+V368+V369+V370</f>
        <v>136166</v>
      </c>
      <c r="W355" s="32">
        <f>W356+W359+W360+W364+W368+W369+W370</f>
        <v>0</v>
      </c>
      <c r="X355" s="32">
        <f t="shared" ref="X355:X368" si="1949">SUM(Y355:AA355)</f>
        <v>283585</v>
      </c>
      <c r="Y355" s="32">
        <f>Y356+Y359+Y360+Y364+Y368+Y369+Y370</f>
        <v>146025</v>
      </c>
      <c r="Z355" s="32">
        <f>Z356+Z359+Z360+Z364+Z368+Z369+Z370</f>
        <v>137560</v>
      </c>
      <c r="AA355" s="32">
        <f>AA356+AA359+AA360+AA364+AA368+AA369+AA370</f>
        <v>0</v>
      </c>
      <c r="AB355" s="32">
        <f t="shared" ref="AB355:AB368" si="1950">SUM(AC355:AE355)</f>
        <v>297506</v>
      </c>
      <c r="AC355" s="32">
        <f>AC356+AC359+AC360+AC364+AC368+AC369+AC370</f>
        <v>153188</v>
      </c>
      <c r="AD355" s="32">
        <f>AD356+AD359+AD360+AD364+AD368+AD369+AD370</f>
        <v>144318</v>
      </c>
      <c r="AE355" s="32">
        <f>AE356+AE359+AE360+AE364+AE368+AE369+AE370</f>
        <v>0</v>
      </c>
      <c r="AF355" s="32">
        <f t="shared" ref="AF355:AF364" si="1951">SUM(AG355:AI355)</f>
        <v>860771</v>
      </c>
      <c r="AG355" s="32">
        <f>AG356+AG359+AG360+AG364+AG368+AG369+AG370</f>
        <v>442727</v>
      </c>
      <c r="AH355" s="32">
        <f>AH356+AH359+AH360+AH364+AH368+AH369+AH370</f>
        <v>418044</v>
      </c>
      <c r="AI355" s="32">
        <f>AI356+AI359+AI360+AI364+AI368+AI369+AI370</f>
        <v>0</v>
      </c>
      <c r="AJ355" s="32">
        <f t="shared" ref="AJ355:AJ368" si="1952">SUM(AK355:AM355)</f>
        <v>338291</v>
      </c>
      <c r="AK355" s="32">
        <f>AK356+AK359+AK360+AK364+AK368+AK369+AK370</f>
        <v>169770</v>
      </c>
      <c r="AL355" s="32">
        <f>AL356+AL359+AL360+AL364+AL368+AL369+AL370</f>
        <v>168361</v>
      </c>
      <c r="AM355" s="32">
        <f>AM356+AM359+AM360+AM364+AM368+AM369+AM370</f>
        <v>160</v>
      </c>
      <c r="AN355" s="32">
        <f t="shared" ref="AN355:AN368" si="1953">SUM(AO355:AQ355)</f>
        <v>325848</v>
      </c>
      <c r="AO355" s="32">
        <f>AO356+AO359+AO360+AO364+AO368+AO369+AO370</f>
        <v>166982</v>
      </c>
      <c r="AP355" s="32">
        <f>AP356+AP359+AP360+AP364+AP368+AP369+AP370</f>
        <v>158866</v>
      </c>
      <c r="AQ355" s="32">
        <f>AQ356+AQ359+AQ360+AQ364+AQ368+AQ369+AQ370</f>
        <v>0</v>
      </c>
      <c r="AR355" s="32">
        <f t="shared" ref="AR355:AR368" si="1954">SUM(AS355:AU355)</f>
        <v>230295</v>
      </c>
      <c r="AS355" s="32">
        <f>AS356+AS359+AS360+AS364+AS368+AS369+AS370</f>
        <v>118416</v>
      </c>
      <c r="AT355" s="32">
        <f>AT356+AT359+AT360+AT364+AT368+AT369+AT370</f>
        <v>111879</v>
      </c>
      <c r="AU355" s="32">
        <f>AU356+AU359+AU360+AU364+AU368+AU369+AU370</f>
        <v>0</v>
      </c>
      <c r="AV355" s="32">
        <f t="shared" ref="AV355:AV364" si="1955">SUM(AW355:AY355)</f>
        <v>894434</v>
      </c>
      <c r="AW355" s="32">
        <f>AW356+AW359+AW360+AW364+AW368+AW369+AW370</f>
        <v>455168</v>
      </c>
      <c r="AX355" s="32">
        <f>AX356+AX359+AX360+AX364+AX368+AX369+AX370</f>
        <v>439106</v>
      </c>
      <c r="AY355" s="32">
        <f>AY356+AY359+AY360+AY364+AY368+AY369+AY370</f>
        <v>160</v>
      </c>
      <c r="AZ355" s="32">
        <f t="shared" ref="AZ355:AZ368" si="1956">SUM(BA355:BC355)</f>
        <v>241206</v>
      </c>
      <c r="BA355" s="32">
        <f>BA356+BA359+BA360+BA364+BA368+BA369+BA370</f>
        <v>127417</v>
      </c>
      <c r="BB355" s="32">
        <f>BB356+BB359+BB360+BB364+BB368+BB369+BB370</f>
        <v>113789</v>
      </c>
      <c r="BC355" s="32">
        <f>BC356+BC359+BC360+BC364+BC368+BC369+BC370</f>
        <v>0</v>
      </c>
      <c r="BD355" s="32">
        <f t="shared" ref="BD355:BD368" si="1957">SUM(BE355:BG355)</f>
        <v>245196</v>
      </c>
      <c r="BE355" s="32">
        <f>BE356+BE359+BE360+BE364+BE368+BE369+BE370</f>
        <v>121452</v>
      </c>
      <c r="BF355" s="32">
        <f>BF356+BF359+BF360+BF364+BF368+BF369+BF370</f>
        <v>123574</v>
      </c>
      <c r="BG355" s="32">
        <f>BG356+BG359+BG360+BG364+BG368+BG369+BG370</f>
        <v>170</v>
      </c>
      <c r="BH355" s="32">
        <f t="shared" ref="BH355:BH368" si="1958">SUM(BI355:BK355)</f>
        <v>271858</v>
      </c>
      <c r="BI355" s="32">
        <f>BI356+BI359+BI360+BI364+BI368+BI369+BI370</f>
        <v>145310</v>
      </c>
      <c r="BJ355" s="32">
        <f>BJ356+BJ359+BJ360+BJ364+BJ368+BJ369+BJ370</f>
        <v>126548</v>
      </c>
      <c r="BK355" s="32">
        <f>BK356+BK359+BK360+BK364+BK368+BK369+BK370</f>
        <v>0</v>
      </c>
      <c r="BL355" s="32">
        <f t="shared" ref="BL355:BL364" si="1959">SUM(BM355:BO355)</f>
        <v>758260</v>
      </c>
      <c r="BM355" s="32">
        <f>BM356+BM359+BM360+BM364+BM368+BM369+BM370</f>
        <v>394179</v>
      </c>
      <c r="BN355" s="32">
        <f>BN356+BN359+BN360+BN364+BN368+BN369+BN370</f>
        <v>363911</v>
      </c>
      <c r="BO355" s="32">
        <f>BO356+BO359+BO360+BO364+BO368+BO369+BO370</f>
        <v>170</v>
      </c>
      <c r="BP355" s="32">
        <f t="shared" ref="BP355:BP364" si="1960">SUM(BQ355:BS355)</f>
        <v>3138359</v>
      </c>
      <c r="BQ355" s="32">
        <f>BQ356+BQ359+BQ360+BQ364+BQ368+BQ369+BQ370</f>
        <v>1612637</v>
      </c>
      <c r="BR355" s="32">
        <f>BR356+BR359+BR360+BR364+BR368+BR369+BR370</f>
        <v>1525392</v>
      </c>
      <c r="BS355" s="32">
        <f>BS356+BS359+BS360+BS364+BS368+BS369+BS370</f>
        <v>330</v>
      </c>
    </row>
    <row r="356" spans="1:71" s="3" customFormat="1" ht="15" customHeight="1" x14ac:dyDescent="0.25">
      <c r="A356" s="36"/>
      <c r="B356" s="34"/>
      <c r="C356" s="35" t="s">
        <v>291</v>
      </c>
      <c r="D356" s="32">
        <f t="shared" ref="D356:D360" si="1961">SUM(E356:G356)</f>
        <v>88706</v>
      </c>
      <c r="E356" s="32">
        <f>SUM(E357:E358)</f>
        <v>44739</v>
      </c>
      <c r="F356" s="32">
        <f>SUM(F357:F358)</f>
        <v>43967</v>
      </c>
      <c r="G356" s="32">
        <f>SUM(G357:G358)</f>
        <v>0</v>
      </c>
      <c r="H356" s="32">
        <f>SUM(I356:K356)</f>
        <v>68321</v>
      </c>
      <c r="I356" s="32">
        <f>SUM(I357:I358)</f>
        <v>36095</v>
      </c>
      <c r="J356" s="32">
        <f>SUM(J357:J358)</f>
        <v>32226</v>
      </c>
      <c r="K356" s="32">
        <f>SUM(K357:K358)</f>
        <v>0</v>
      </c>
      <c r="L356" s="32">
        <f>SUM(M356:O356)</f>
        <v>91491</v>
      </c>
      <c r="M356" s="32">
        <f>SUM(M357:M358)</f>
        <v>48779</v>
      </c>
      <c r="N356" s="32">
        <f>SUM(N357:N358)</f>
        <v>42712</v>
      </c>
      <c r="O356" s="32">
        <f>SUM(O357:O358)</f>
        <v>0</v>
      </c>
      <c r="P356" s="32">
        <f>SUM(Q356:S356)</f>
        <v>248518</v>
      </c>
      <c r="Q356" s="32">
        <f>SUM(Q357:Q358)</f>
        <v>129613</v>
      </c>
      <c r="R356" s="32">
        <f>SUM(R357:R358)</f>
        <v>118905</v>
      </c>
      <c r="S356" s="32">
        <f>SUM(S357:S358)</f>
        <v>0</v>
      </c>
      <c r="T356" s="32">
        <f t="shared" ref="T356:T360" si="1962">SUM(U356:W356)</f>
        <v>118331</v>
      </c>
      <c r="U356" s="32">
        <f>SUM(U357:U358)</f>
        <v>60577</v>
      </c>
      <c r="V356" s="32">
        <f>SUM(V357:V358)</f>
        <v>57754</v>
      </c>
      <c r="W356" s="32">
        <f>SUM(W357:W358)</f>
        <v>0</v>
      </c>
      <c r="X356" s="32">
        <f>SUM(Y356:AA356)</f>
        <v>121597</v>
      </c>
      <c r="Y356" s="32">
        <f>SUM(Y357:Y358)</f>
        <v>63545</v>
      </c>
      <c r="Z356" s="32">
        <f>SUM(Z357:Z358)</f>
        <v>58052</v>
      </c>
      <c r="AA356" s="32">
        <f>SUM(AA357:AA358)</f>
        <v>0</v>
      </c>
      <c r="AB356" s="32">
        <f>SUM(AC356:AE356)</f>
        <v>123574</v>
      </c>
      <c r="AC356" s="32">
        <f>SUM(AC357:AC358)</f>
        <v>62535</v>
      </c>
      <c r="AD356" s="32">
        <f>SUM(AD357:AD358)</f>
        <v>61039</v>
      </c>
      <c r="AE356" s="32">
        <f>SUM(AE357:AE358)</f>
        <v>0</v>
      </c>
      <c r="AF356" s="32">
        <f>SUM(AG356:AI356)</f>
        <v>363502</v>
      </c>
      <c r="AG356" s="32">
        <f>SUM(AG357:AG358)</f>
        <v>186657</v>
      </c>
      <c r="AH356" s="32">
        <f>SUM(AH357:AH358)</f>
        <v>176845</v>
      </c>
      <c r="AI356" s="32">
        <f>SUM(AI357:AI358)</f>
        <v>0</v>
      </c>
      <c r="AJ356" s="32">
        <f t="shared" ref="AJ356:AJ360" si="1963">SUM(AK356:AM356)</f>
        <v>148367</v>
      </c>
      <c r="AK356" s="32">
        <f>SUM(AK357:AK358)</f>
        <v>74760</v>
      </c>
      <c r="AL356" s="32">
        <f>SUM(AL357:AL358)</f>
        <v>73607</v>
      </c>
      <c r="AM356" s="32">
        <f>SUM(AM357:AM358)</f>
        <v>0</v>
      </c>
      <c r="AN356" s="32">
        <f>SUM(AO356:AQ356)</f>
        <v>142236</v>
      </c>
      <c r="AO356" s="32">
        <f>SUM(AO357:AO358)</f>
        <v>73371</v>
      </c>
      <c r="AP356" s="32">
        <f>SUM(AP357:AP358)</f>
        <v>68865</v>
      </c>
      <c r="AQ356" s="32">
        <f>SUM(AQ357:AQ358)</f>
        <v>0</v>
      </c>
      <c r="AR356" s="32">
        <f>SUM(AS356:AU356)</f>
        <v>85779</v>
      </c>
      <c r="AS356" s="32">
        <f>SUM(AS357:AS358)</f>
        <v>43707</v>
      </c>
      <c r="AT356" s="32">
        <f>SUM(AT357:AT358)</f>
        <v>42072</v>
      </c>
      <c r="AU356" s="32">
        <f>SUM(AU357:AU358)</f>
        <v>0</v>
      </c>
      <c r="AV356" s="32">
        <f>SUM(AW356:AY356)</f>
        <v>376382</v>
      </c>
      <c r="AW356" s="32">
        <f>SUM(AW357:AW358)</f>
        <v>191838</v>
      </c>
      <c r="AX356" s="32">
        <f>SUM(AX357:AX358)</f>
        <v>184544</v>
      </c>
      <c r="AY356" s="32">
        <f>SUM(AY357:AY358)</f>
        <v>0</v>
      </c>
      <c r="AZ356" s="32">
        <f t="shared" ref="AZ356:AZ360" si="1964">SUM(BA356:BC356)</f>
        <v>94542</v>
      </c>
      <c r="BA356" s="32">
        <f>SUM(BA357:BA358)</f>
        <v>48288</v>
      </c>
      <c r="BB356" s="32">
        <f>SUM(BB357:BB358)</f>
        <v>46254</v>
      </c>
      <c r="BC356" s="32">
        <f>SUM(BC357:BC358)</f>
        <v>0</v>
      </c>
      <c r="BD356" s="32">
        <f>SUM(BE356:BG356)</f>
        <v>95372</v>
      </c>
      <c r="BE356" s="32">
        <f>SUM(BE357:BE358)</f>
        <v>48815</v>
      </c>
      <c r="BF356" s="32">
        <f>SUM(BF357:BF358)</f>
        <v>46557</v>
      </c>
      <c r="BG356" s="32">
        <f>SUM(BG357:BG358)</f>
        <v>0</v>
      </c>
      <c r="BH356" s="32">
        <f>SUM(BI356:BK356)</f>
        <v>110954</v>
      </c>
      <c r="BI356" s="32">
        <f>SUM(BI357:BI358)</f>
        <v>58991</v>
      </c>
      <c r="BJ356" s="32">
        <f>SUM(BJ357:BJ358)</f>
        <v>51963</v>
      </c>
      <c r="BK356" s="32">
        <f>SUM(BK357:BK358)</f>
        <v>0</v>
      </c>
      <c r="BL356" s="32">
        <f>SUM(BM356:BO356)</f>
        <v>300868</v>
      </c>
      <c r="BM356" s="32">
        <f>SUM(BM357:BM358)</f>
        <v>156094</v>
      </c>
      <c r="BN356" s="32">
        <f>SUM(BN357:BN358)</f>
        <v>144774</v>
      </c>
      <c r="BO356" s="32">
        <f>SUM(BO357:BO358)</f>
        <v>0</v>
      </c>
      <c r="BP356" s="32">
        <f>SUM(BQ356:BS356)</f>
        <v>1289270</v>
      </c>
      <c r="BQ356" s="32">
        <f>SUM(BQ357:BQ358)</f>
        <v>664202</v>
      </c>
      <c r="BR356" s="32">
        <f>SUM(BR357:BR358)</f>
        <v>625068</v>
      </c>
      <c r="BS356" s="32">
        <f>SUM(BS357:BS358)</f>
        <v>0</v>
      </c>
    </row>
    <row r="357" spans="1:71" s="3" customFormat="1" ht="15" customHeight="1" x14ac:dyDescent="0.25">
      <c r="A357" s="36"/>
      <c r="B357" s="34"/>
      <c r="C357" s="38" t="s">
        <v>292</v>
      </c>
      <c r="D357" s="32">
        <f>SUM(E357:G357)</f>
        <v>39709</v>
      </c>
      <c r="E357" s="32">
        <v>19461</v>
      </c>
      <c r="F357" s="61">
        <v>20248</v>
      </c>
      <c r="G357" s="61">
        <v>0</v>
      </c>
      <c r="H357" s="32">
        <f>SUM(I357:K357)</f>
        <v>27355</v>
      </c>
      <c r="I357" s="32">
        <v>14530</v>
      </c>
      <c r="J357" s="61">
        <v>12825</v>
      </c>
      <c r="K357" s="61">
        <v>0</v>
      </c>
      <c r="L357" s="32">
        <f>SUM(M357:O357)</f>
        <v>36823</v>
      </c>
      <c r="M357" s="32">
        <v>19768</v>
      </c>
      <c r="N357" s="61">
        <v>17055</v>
      </c>
      <c r="O357" s="61">
        <v>0</v>
      </c>
      <c r="P357" s="32">
        <f>SUM(Q357:S357)</f>
        <v>103887</v>
      </c>
      <c r="Q357" s="32">
        <f t="shared" ref="Q357:S359" si="1965">+E357+I357+M357</f>
        <v>53759</v>
      </c>
      <c r="R357" s="32">
        <f t="shared" si="1965"/>
        <v>50128</v>
      </c>
      <c r="S357" s="32">
        <f t="shared" si="1965"/>
        <v>0</v>
      </c>
      <c r="T357" s="32">
        <f>SUM(U357:W357)</f>
        <v>51189</v>
      </c>
      <c r="U357" s="32">
        <v>25735</v>
      </c>
      <c r="V357" s="61">
        <v>25454</v>
      </c>
      <c r="W357" s="61">
        <v>0</v>
      </c>
      <c r="X357" s="32">
        <f>SUM(Y357:AA357)</f>
        <v>56168</v>
      </c>
      <c r="Y357" s="32">
        <v>29196</v>
      </c>
      <c r="Z357" s="61">
        <v>26972</v>
      </c>
      <c r="AA357" s="61">
        <v>0</v>
      </c>
      <c r="AB357" s="32">
        <f>SUM(AC357:AE357)</f>
        <v>50722</v>
      </c>
      <c r="AC357" s="32">
        <v>26122</v>
      </c>
      <c r="AD357" s="61">
        <v>24600</v>
      </c>
      <c r="AE357" s="61">
        <v>0</v>
      </c>
      <c r="AF357" s="32">
        <f>SUM(AG357:AI357)</f>
        <v>158079</v>
      </c>
      <c r="AG357" s="32">
        <f t="shared" ref="AG357:AI359" si="1966">+U357+Y357+AC357</f>
        <v>81053</v>
      </c>
      <c r="AH357" s="32">
        <f t="shared" si="1966"/>
        <v>77026</v>
      </c>
      <c r="AI357" s="32">
        <f t="shared" si="1966"/>
        <v>0</v>
      </c>
      <c r="AJ357" s="32">
        <f>SUM(AK357:AM357)</f>
        <v>69545</v>
      </c>
      <c r="AK357" s="32">
        <v>34827</v>
      </c>
      <c r="AL357" s="61">
        <v>34718</v>
      </c>
      <c r="AM357" s="61">
        <v>0</v>
      </c>
      <c r="AN357" s="32">
        <f>SUM(AO357:AQ357)</f>
        <v>67603</v>
      </c>
      <c r="AO357" s="32">
        <v>34228</v>
      </c>
      <c r="AP357" s="61">
        <v>33375</v>
      </c>
      <c r="AQ357" s="61">
        <v>0</v>
      </c>
      <c r="AR357" s="32">
        <f>SUM(AS357:AU357)</f>
        <v>36690</v>
      </c>
      <c r="AS357" s="32">
        <v>18077</v>
      </c>
      <c r="AT357" s="61">
        <v>18613</v>
      </c>
      <c r="AU357" s="61">
        <v>0</v>
      </c>
      <c r="AV357" s="32">
        <f>SUM(AW357:AY357)</f>
        <v>173838</v>
      </c>
      <c r="AW357" s="32">
        <f t="shared" ref="AW357:AY359" si="1967">+AK357+AO357+AS357</f>
        <v>87132</v>
      </c>
      <c r="AX357" s="32">
        <f t="shared" si="1967"/>
        <v>86706</v>
      </c>
      <c r="AY357" s="32">
        <f t="shared" si="1967"/>
        <v>0</v>
      </c>
      <c r="AZ357" s="32">
        <f>SUM(BA357:BC357)</f>
        <v>41267</v>
      </c>
      <c r="BA357" s="32">
        <v>21094</v>
      </c>
      <c r="BB357" s="61">
        <v>20173</v>
      </c>
      <c r="BC357" s="61">
        <v>0</v>
      </c>
      <c r="BD357" s="32">
        <f>SUM(BE357:BG357)</f>
        <v>39265</v>
      </c>
      <c r="BE357" s="32">
        <v>19042</v>
      </c>
      <c r="BF357" s="61">
        <v>20223</v>
      </c>
      <c r="BG357" s="61">
        <v>0</v>
      </c>
      <c r="BH357" s="32">
        <f>SUM(BI357:BK357)</f>
        <v>53548</v>
      </c>
      <c r="BI357" s="32">
        <v>28663</v>
      </c>
      <c r="BJ357" s="61">
        <v>24885</v>
      </c>
      <c r="BK357" s="61">
        <v>0</v>
      </c>
      <c r="BL357" s="32">
        <f>SUM(BM357:BO357)</f>
        <v>134080</v>
      </c>
      <c r="BM357" s="32">
        <f t="shared" ref="BM357:BO359" si="1968">+BA357+BE357+BI357</f>
        <v>68799</v>
      </c>
      <c r="BN357" s="32">
        <f t="shared" si="1968"/>
        <v>65281</v>
      </c>
      <c r="BO357" s="32">
        <f t="shared" si="1968"/>
        <v>0</v>
      </c>
      <c r="BP357" s="32">
        <f>SUM(BQ357:BS357)</f>
        <v>569884</v>
      </c>
      <c r="BQ357" s="32">
        <f t="shared" ref="BQ357:BS359" si="1969">+Q357+AG357+AW357+BM357</f>
        <v>290743</v>
      </c>
      <c r="BR357" s="32">
        <f t="shared" si="1969"/>
        <v>279141</v>
      </c>
      <c r="BS357" s="32">
        <f t="shared" si="1969"/>
        <v>0</v>
      </c>
    </row>
    <row r="358" spans="1:71" s="3" customFormat="1" ht="15" customHeight="1" x14ac:dyDescent="0.25">
      <c r="A358" s="36"/>
      <c r="B358" s="34"/>
      <c r="C358" s="38" t="s">
        <v>291</v>
      </c>
      <c r="D358" s="32">
        <f>SUM(E358:G358)</f>
        <v>48997</v>
      </c>
      <c r="E358" s="32">
        <v>25278</v>
      </c>
      <c r="F358" s="61">
        <v>23719</v>
      </c>
      <c r="G358" s="61">
        <v>0</v>
      </c>
      <c r="H358" s="32">
        <f>SUM(I358:K358)</f>
        <v>40966</v>
      </c>
      <c r="I358" s="32">
        <v>21565</v>
      </c>
      <c r="J358" s="61">
        <v>19401</v>
      </c>
      <c r="K358" s="61">
        <v>0</v>
      </c>
      <c r="L358" s="32">
        <f>SUM(M358:O358)</f>
        <v>54668</v>
      </c>
      <c r="M358" s="32">
        <v>29011</v>
      </c>
      <c r="N358" s="61">
        <v>25657</v>
      </c>
      <c r="O358" s="61">
        <v>0</v>
      </c>
      <c r="P358" s="32">
        <f>SUM(Q358:S358)</f>
        <v>144631</v>
      </c>
      <c r="Q358" s="32">
        <f t="shared" si="1965"/>
        <v>75854</v>
      </c>
      <c r="R358" s="32">
        <f t="shared" si="1965"/>
        <v>68777</v>
      </c>
      <c r="S358" s="32">
        <f t="shared" si="1965"/>
        <v>0</v>
      </c>
      <c r="T358" s="32">
        <f>SUM(U358:W358)</f>
        <v>67142</v>
      </c>
      <c r="U358" s="32">
        <v>34842</v>
      </c>
      <c r="V358" s="61">
        <v>32300</v>
      </c>
      <c r="W358" s="61">
        <v>0</v>
      </c>
      <c r="X358" s="32">
        <f>SUM(Y358:AA358)</f>
        <v>65429</v>
      </c>
      <c r="Y358" s="32">
        <v>34349</v>
      </c>
      <c r="Z358" s="61">
        <v>31080</v>
      </c>
      <c r="AA358" s="61">
        <v>0</v>
      </c>
      <c r="AB358" s="32">
        <f>SUM(AC358:AE358)</f>
        <v>72852</v>
      </c>
      <c r="AC358" s="32">
        <v>36413</v>
      </c>
      <c r="AD358" s="61">
        <v>36439</v>
      </c>
      <c r="AE358" s="61">
        <v>0</v>
      </c>
      <c r="AF358" s="32">
        <f>SUM(AG358:AI358)</f>
        <v>205423</v>
      </c>
      <c r="AG358" s="32">
        <f t="shared" si="1966"/>
        <v>105604</v>
      </c>
      <c r="AH358" s="32">
        <f t="shared" si="1966"/>
        <v>99819</v>
      </c>
      <c r="AI358" s="32">
        <f t="shared" si="1966"/>
        <v>0</v>
      </c>
      <c r="AJ358" s="32">
        <f>SUM(AK358:AM358)</f>
        <v>78822</v>
      </c>
      <c r="AK358" s="32">
        <v>39933</v>
      </c>
      <c r="AL358" s="61">
        <v>38889</v>
      </c>
      <c r="AM358" s="61">
        <v>0</v>
      </c>
      <c r="AN358" s="32">
        <f>SUM(AO358:AQ358)</f>
        <v>74633</v>
      </c>
      <c r="AO358" s="32">
        <v>39143</v>
      </c>
      <c r="AP358" s="61">
        <v>35490</v>
      </c>
      <c r="AQ358" s="61">
        <v>0</v>
      </c>
      <c r="AR358" s="32">
        <f>SUM(AS358:AU358)</f>
        <v>49089</v>
      </c>
      <c r="AS358" s="32">
        <v>25630</v>
      </c>
      <c r="AT358" s="61">
        <v>23459</v>
      </c>
      <c r="AU358" s="61">
        <v>0</v>
      </c>
      <c r="AV358" s="32">
        <f>SUM(AW358:AY358)</f>
        <v>202544</v>
      </c>
      <c r="AW358" s="32">
        <f t="shared" si="1967"/>
        <v>104706</v>
      </c>
      <c r="AX358" s="32">
        <f t="shared" si="1967"/>
        <v>97838</v>
      </c>
      <c r="AY358" s="32">
        <f t="shared" si="1967"/>
        <v>0</v>
      </c>
      <c r="AZ358" s="32">
        <f>SUM(BA358:BC358)</f>
        <v>53275</v>
      </c>
      <c r="BA358" s="32">
        <v>27194</v>
      </c>
      <c r="BB358" s="61">
        <v>26081</v>
      </c>
      <c r="BC358" s="61">
        <v>0</v>
      </c>
      <c r="BD358" s="32">
        <f>SUM(BE358:BG358)</f>
        <v>56107</v>
      </c>
      <c r="BE358" s="32">
        <v>29773</v>
      </c>
      <c r="BF358" s="61">
        <v>26334</v>
      </c>
      <c r="BG358" s="61">
        <v>0</v>
      </c>
      <c r="BH358" s="32">
        <f>SUM(BI358:BK358)</f>
        <v>57406</v>
      </c>
      <c r="BI358" s="32">
        <v>30328</v>
      </c>
      <c r="BJ358" s="61">
        <v>27078</v>
      </c>
      <c r="BK358" s="61">
        <v>0</v>
      </c>
      <c r="BL358" s="32">
        <f>SUM(BM358:BO358)</f>
        <v>166788</v>
      </c>
      <c r="BM358" s="32">
        <f t="shared" si="1968"/>
        <v>87295</v>
      </c>
      <c r="BN358" s="32">
        <f t="shared" si="1968"/>
        <v>79493</v>
      </c>
      <c r="BO358" s="32">
        <f t="shared" si="1968"/>
        <v>0</v>
      </c>
      <c r="BP358" s="32">
        <f>SUM(BQ358:BS358)</f>
        <v>719386</v>
      </c>
      <c r="BQ358" s="32">
        <f t="shared" si="1969"/>
        <v>373459</v>
      </c>
      <c r="BR358" s="32">
        <f t="shared" si="1969"/>
        <v>345927</v>
      </c>
      <c r="BS358" s="32">
        <f t="shared" si="1969"/>
        <v>0</v>
      </c>
    </row>
    <row r="359" spans="1:71" s="3" customFormat="1" ht="15" customHeight="1" x14ac:dyDescent="0.25">
      <c r="A359" s="36"/>
      <c r="B359" s="34"/>
      <c r="C359" s="35" t="s">
        <v>293</v>
      </c>
      <c r="D359" s="32">
        <f>SUM(E359:G359)</f>
        <v>37935</v>
      </c>
      <c r="E359" s="32">
        <v>18460</v>
      </c>
      <c r="F359" s="61">
        <v>19475</v>
      </c>
      <c r="G359" s="61">
        <v>0</v>
      </c>
      <c r="H359" s="32">
        <f>SUM(I359:K359)</f>
        <v>34009</v>
      </c>
      <c r="I359" s="32">
        <v>17281</v>
      </c>
      <c r="J359" s="61">
        <v>16728</v>
      </c>
      <c r="K359" s="61">
        <v>0</v>
      </c>
      <c r="L359" s="32">
        <f>SUM(M359:O359)</f>
        <v>37361</v>
      </c>
      <c r="M359" s="32">
        <v>20436</v>
      </c>
      <c r="N359" s="61">
        <v>16925</v>
      </c>
      <c r="O359" s="61">
        <v>0</v>
      </c>
      <c r="P359" s="32">
        <f>SUM(Q359:S359)</f>
        <v>109305</v>
      </c>
      <c r="Q359" s="32">
        <f t="shared" si="1965"/>
        <v>56177</v>
      </c>
      <c r="R359" s="32">
        <f t="shared" si="1965"/>
        <v>53128</v>
      </c>
      <c r="S359" s="32">
        <f t="shared" si="1965"/>
        <v>0</v>
      </c>
      <c r="T359" s="32">
        <f>SUM(U359:W359)</f>
        <v>42191</v>
      </c>
      <c r="U359" s="32">
        <v>22457</v>
      </c>
      <c r="V359" s="61">
        <v>19734</v>
      </c>
      <c r="W359" s="61">
        <v>0</v>
      </c>
      <c r="X359" s="32">
        <f>SUM(Y359:AA359)</f>
        <v>40608</v>
      </c>
      <c r="Y359" s="32">
        <v>21553</v>
      </c>
      <c r="Z359" s="61">
        <v>19055</v>
      </c>
      <c r="AA359" s="61">
        <v>0</v>
      </c>
      <c r="AB359" s="32">
        <f>SUM(AC359:AE359)</f>
        <v>47191</v>
      </c>
      <c r="AC359" s="32">
        <v>25318</v>
      </c>
      <c r="AD359" s="61">
        <v>21873</v>
      </c>
      <c r="AE359" s="61">
        <v>0</v>
      </c>
      <c r="AF359" s="32">
        <f>SUM(AG359:AI359)</f>
        <v>129990</v>
      </c>
      <c r="AG359" s="32">
        <f t="shared" si="1966"/>
        <v>69328</v>
      </c>
      <c r="AH359" s="32">
        <f t="shared" si="1966"/>
        <v>60662</v>
      </c>
      <c r="AI359" s="32">
        <f t="shared" si="1966"/>
        <v>0</v>
      </c>
      <c r="AJ359" s="32">
        <f>SUM(AK359:AM359)</f>
        <v>42476</v>
      </c>
      <c r="AK359" s="32">
        <v>21617</v>
      </c>
      <c r="AL359" s="61">
        <v>20859</v>
      </c>
      <c r="AM359" s="61">
        <v>0</v>
      </c>
      <c r="AN359" s="32">
        <f>SUM(AO359:AQ359)</f>
        <v>46185</v>
      </c>
      <c r="AO359" s="32">
        <v>23678</v>
      </c>
      <c r="AP359" s="61">
        <v>22507</v>
      </c>
      <c r="AQ359" s="61">
        <v>0</v>
      </c>
      <c r="AR359" s="32">
        <f>SUM(AS359:AU359)</f>
        <v>38168</v>
      </c>
      <c r="AS359" s="32">
        <v>19916</v>
      </c>
      <c r="AT359" s="61">
        <v>18252</v>
      </c>
      <c r="AU359" s="61">
        <v>0</v>
      </c>
      <c r="AV359" s="32">
        <f>SUM(AW359:AY359)</f>
        <v>126829</v>
      </c>
      <c r="AW359" s="32">
        <f t="shared" si="1967"/>
        <v>65211</v>
      </c>
      <c r="AX359" s="32">
        <f t="shared" si="1967"/>
        <v>61618</v>
      </c>
      <c r="AY359" s="32">
        <f t="shared" si="1967"/>
        <v>0</v>
      </c>
      <c r="AZ359" s="32">
        <f>SUM(BA359:BC359)</f>
        <v>38502</v>
      </c>
      <c r="BA359" s="32">
        <v>20882</v>
      </c>
      <c r="BB359" s="61">
        <v>17620</v>
      </c>
      <c r="BC359" s="61">
        <v>0</v>
      </c>
      <c r="BD359" s="32">
        <f>SUM(BE359:BG359)</f>
        <v>39547</v>
      </c>
      <c r="BE359" s="32">
        <v>19899</v>
      </c>
      <c r="BF359" s="61">
        <v>19648</v>
      </c>
      <c r="BG359" s="61">
        <v>0</v>
      </c>
      <c r="BH359" s="32">
        <f>SUM(BI359:BK359)</f>
        <v>47080</v>
      </c>
      <c r="BI359" s="32">
        <v>25777</v>
      </c>
      <c r="BJ359" s="61">
        <v>21303</v>
      </c>
      <c r="BK359" s="61">
        <v>0</v>
      </c>
      <c r="BL359" s="32">
        <f>SUM(BM359:BO359)</f>
        <v>125129</v>
      </c>
      <c r="BM359" s="32">
        <f t="shared" si="1968"/>
        <v>66558</v>
      </c>
      <c r="BN359" s="32">
        <f t="shared" si="1968"/>
        <v>58571</v>
      </c>
      <c r="BO359" s="32">
        <f t="shared" si="1968"/>
        <v>0</v>
      </c>
      <c r="BP359" s="32">
        <f>SUM(BQ359:BS359)</f>
        <v>491253</v>
      </c>
      <c r="BQ359" s="32">
        <f t="shared" si="1969"/>
        <v>257274</v>
      </c>
      <c r="BR359" s="32">
        <f t="shared" si="1969"/>
        <v>233979</v>
      </c>
      <c r="BS359" s="32">
        <f t="shared" si="1969"/>
        <v>0</v>
      </c>
    </row>
    <row r="360" spans="1:71" s="3" customFormat="1" ht="15" customHeight="1" x14ac:dyDescent="0.25">
      <c r="A360" s="36"/>
      <c r="B360" s="34"/>
      <c r="C360" s="35" t="s">
        <v>294</v>
      </c>
      <c r="D360" s="32">
        <f t="shared" si="1961"/>
        <v>39649</v>
      </c>
      <c r="E360" s="32">
        <f>SUM(E361:E363)</f>
        <v>19403</v>
      </c>
      <c r="F360" s="32">
        <f>SUM(F361:F363)</f>
        <v>20246</v>
      </c>
      <c r="G360" s="32">
        <f>SUM(G361:G363)</f>
        <v>0</v>
      </c>
      <c r="H360" s="32">
        <f t="shared" si="1945"/>
        <v>31173</v>
      </c>
      <c r="I360" s="32">
        <f t="shared" ref="I360:K360" si="1970">SUM(I361:I363)</f>
        <v>14950</v>
      </c>
      <c r="J360" s="32">
        <f t="shared" si="1970"/>
        <v>16223</v>
      </c>
      <c r="K360" s="32">
        <f t="shared" si="1970"/>
        <v>0</v>
      </c>
      <c r="L360" s="32">
        <f t="shared" si="1946"/>
        <v>31024</v>
      </c>
      <c r="M360" s="32">
        <f>SUM(M361:M363)</f>
        <v>14341</v>
      </c>
      <c r="N360" s="32">
        <f t="shared" ref="N360:O360" si="1971">SUM(N361:N363)</f>
        <v>16683</v>
      </c>
      <c r="O360" s="32">
        <f t="shared" si="1971"/>
        <v>0</v>
      </c>
      <c r="P360" s="32">
        <f t="shared" si="1947"/>
        <v>101846</v>
      </c>
      <c r="Q360" s="32">
        <f t="shared" ref="Q360:S360" si="1972">SUM(Q361:Q363)</f>
        <v>48694</v>
      </c>
      <c r="R360" s="32">
        <f t="shared" si="1972"/>
        <v>53152</v>
      </c>
      <c r="S360" s="32">
        <f t="shared" si="1972"/>
        <v>0</v>
      </c>
      <c r="T360" s="32">
        <f t="shared" si="1962"/>
        <v>34867</v>
      </c>
      <c r="U360" s="32">
        <f>SUM(U361:U363)</f>
        <v>16082</v>
      </c>
      <c r="V360" s="32">
        <f>SUM(V361:V363)</f>
        <v>18785</v>
      </c>
      <c r="W360" s="32">
        <f>SUM(W361:W363)</f>
        <v>0</v>
      </c>
      <c r="X360" s="32">
        <f t="shared" ref="X360" si="1973">SUM(Y360:AA360)</f>
        <v>39764</v>
      </c>
      <c r="Y360" s="32">
        <f t="shared" ref="Y360:AA360" si="1974">SUM(Y361:Y363)</f>
        <v>18751</v>
      </c>
      <c r="Z360" s="32">
        <f t="shared" si="1974"/>
        <v>21013</v>
      </c>
      <c r="AA360" s="32">
        <f t="shared" si="1974"/>
        <v>0</v>
      </c>
      <c r="AB360" s="32">
        <f t="shared" ref="AB360" si="1975">SUM(AC360:AE360)</f>
        <v>38757</v>
      </c>
      <c r="AC360" s="32">
        <f>SUM(AC361:AC363)</f>
        <v>18653</v>
      </c>
      <c r="AD360" s="32">
        <f t="shared" ref="AD360:AE360" si="1976">SUM(AD361:AD363)</f>
        <v>20104</v>
      </c>
      <c r="AE360" s="32">
        <f t="shared" si="1976"/>
        <v>0</v>
      </c>
      <c r="AF360" s="32">
        <f t="shared" si="1951"/>
        <v>113388</v>
      </c>
      <c r="AG360" s="32">
        <f t="shared" ref="AG360:BO360" si="1977">SUM(AG361:AG363)</f>
        <v>53486</v>
      </c>
      <c r="AH360" s="32">
        <f t="shared" si="1977"/>
        <v>59902</v>
      </c>
      <c r="AI360" s="32">
        <f t="shared" si="1977"/>
        <v>0</v>
      </c>
      <c r="AJ360" s="32">
        <f t="shared" si="1963"/>
        <v>50311</v>
      </c>
      <c r="AK360" s="32">
        <f>SUM(AK361:AK363)</f>
        <v>22737</v>
      </c>
      <c r="AL360" s="32">
        <f>SUM(AL361:AL363)</f>
        <v>27574</v>
      </c>
      <c r="AM360" s="32">
        <f>SUM(AM361:AM363)</f>
        <v>0</v>
      </c>
      <c r="AN360" s="32">
        <f t="shared" ref="AN360" si="1978">SUM(AO360:AQ360)</f>
        <v>45863</v>
      </c>
      <c r="AO360" s="32">
        <f t="shared" ref="AO360:AQ360" si="1979">SUM(AO361:AO363)</f>
        <v>22288</v>
      </c>
      <c r="AP360" s="32">
        <f t="shared" si="1979"/>
        <v>23575</v>
      </c>
      <c r="AQ360" s="32">
        <f t="shared" si="1979"/>
        <v>0</v>
      </c>
      <c r="AR360" s="32">
        <f t="shared" ref="AR360" si="1980">SUM(AS360:AU360)</f>
        <v>40674</v>
      </c>
      <c r="AS360" s="32">
        <f>SUM(AS361:AS363)</f>
        <v>19983</v>
      </c>
      <c r="AT360" s="32">
        <f t="shared" ref="AT360:AU360" si="1981">SUM(AT361:AT363)</f>
        <v>20691</v>
      </c>
      <c r="AU360" s="32">
        <f t="shared" si="1981"/>
        <v>0</v>
      </c>
      <c r="AV360" s="32">
        <f t="shared" ref="AV360" si="1982">SUM(AW360:AY360)</f>
        <v>136848</v>
      </c>
      <c r="AW360" s="32">
        <f t="shared" ref="AW360:AY360" si="1983">SUM(AW361:AW363)</f>
        <v>65008</v>
      </c>
      <c r="AX360" s="32">
        <f t="shared" si="1983"/>
        <v>71840</v>
      </c>
      <c r="AY360" s="32">
        <f t="shared" si="1983"/>
        <v>0</v>
      </c>
      <c r="AZ360" s="32">
        <f t="shared" si="1964"/>
        <v>39357</v>
      </c>
      <c r="BA360" s="32">
        <f>SUM(BA361:BA363)</f>
        <v>19865</v>
      </c>
      <c r="BB360" s="32">
        <f>SUM(BB361:BB363)</f>
        <v>19492</v>
      </c>
      <c r="BC360" s="32">
        <f>SUM(BC361:BC363)</f>
        <v>0</v>
      </c>
      <c r="BD360" s="32">
        <f t="shared" ref="BD360" si="1984">SUM(BE360:BG360)</f>
        <v>39940</v>
      </c>
      <c r="BE360" s="32">
        <f t="shared" ref="BE360:BG360" si="1985">SUM(BE361:BE363)</f>
        <v>19067</v>
      </c>
      <c r="BF360" s="32">
        <f t="shared" si="1985"/>
        <v>20873</v>
      </c>
      <c r="BG360" s="32">
        <f t="shared" si="1985"/>
        <v>0</v>
      </c>
      <c r="BH360" s="32">
        <f t="shared" ref="BH360" si="1986">SUM(BI360:BK360)</f>
        <v>50974</v>
      </c>
      <c r="BI360" s="32">
        <f>SUM(BI361:BI363)</f>
        <v>27170</v>
      </c>
      <c r="BJ360" s="32">
        <f t="shared" ref="BJ360:BK360" si="1987">SUM(BJ361:BJ363)</f>
        <v>23804</v>
      </c>
      <c r="BK360" s="32">
        <f t="shared" si="1987"/>
        <v>0</v>
      </c>
      <c r="BL360" s="32">
        <f t="shared" ref="BL360" si="1988">SUM(BM360:BO360)</f>
        <v>130271</v>
      </c>
      <c r="BM360" s="32">
        <f t="shared" si="1977"/>
        <v>66102</v>
      </c>
      <c r="BN360" s="32">
        <f t="shared" si="1977"/>
        <v>64169</v>
      </c>
      <c r="BO360" s="32">
        <f t="shared" si="1977"/>
        <v>0</v>
      </c>
      <c r="BP360" s="32">
        <f t="shared" ref="BP360" si="1989">SUM(BQ360:BS360)</f>
        <v>482353</v>
      </c>
      <c r="BQ360" s="32">
        <f t="shared" ref="BQ360:BS360" si="1990">SUM(BQ361:BQ363)</f>
        <v>233290</v>
      </c>
      <c r="BR360" s="32">
        <f t="shared" si="1990"/>
        <v>249063</v>
      </c>
      <c r="BS360" s="32">
        <f t="shared" si="1990"/>
        <v>0</v>
      </c>
    </row>
    <row r="361" spans="1:71" s="3" customFormat="1" ht="15" customHeight="1" x14ac:dyDescent="0.25">
      <c r="A361" s="36"/>
      <c r="B361" s="34"/>
      <c r="C361" s="38" t="s">
        <v>295</v>
      </c>
      <c r="D361" s="32">
        <f>SUM(E361:G361)</f>
        <v>39649</v>
      </c>
      <c r="E361" s="32">
        <v>19403</v>
      </c>
      <c r="F361" s="61">
        <v>20246</v>
      </c>
      <c r="G361" s="61">
        <v>0</v>
      </c>
      <c r="H361" s="32">
        <f>SUM(I361:K361)</f>
        <v>31173</v>
      </c>
      <c r="I361" s="32">
        <v>14950</v>
      </c>
      <c r="J361" s="61">
        <v>16223</v>
      </c>
      <c r="K361" s="61">
        <v>0</v>
      </c>
      <c r="L361" s="32">
        <f>SUM(M361:O361)</f>
        <v>31024</v>
      </c>
      <c r="M361" s="32">
        <v>14341</v>
      </c>
      <c r="N361" s="61">
        <v>16683</v>
      </c>
      <c r="O361" s="61">
        <v>0</v>
      </c>
      <c r="P361" s="32">
        <f>SUM(Q361:S361)</f>
        <v>101846</v>
      </c>
      <c r="Q361" s="32">
        <f t="shared" ref="Q361:S363" si="1991">+E361+I361+M361</f>
        <v>48694</v>
      </c>
      <c r="R361" s="32">
        <f t="shared" si="1991"/>
        <v>53152</v>
      </c>
      <c r="S361" s="32">
        <f t="shared" si="1991"/>
        <v>0</v>
      </c>
      <c r="T361" s="32">
        <f>SUM(U361:W361)</f>
        <v>34867</v>
      </c>
      <c r="U361" s="32">
        <v>16082</v>
      </c>
      <c r="V361" s="61">
        <v>18785</v>
      </c>
      <c r="W361" s="61">
        <v>0</v>
      </c>
      <c r="X361" s="32">
        <f>SUM(Y361:AA361)</f>
        <v>39764</v>
      </c>
      <c r="Y361" s="32">
        <v>18751</v>
      </c>
      <c r="Z361" s="61">
        <v>21013</v>
      </c>
      <c r="AA361" s="61">
        <v>0</v>
      </c>
      <c r="AB361" s="32">
        <f>SUM(AC361:AE361)</f>
        <v>38757</v>
      </c>
      <c r="AC361" s="32">
        <v>18653</v>
      </c>
      <c r="AD361" s="61">
        <v>20104</v>
      </c>
      <c r="AE361" s="61">
        <v>0</v>
      </c>
      <c r="AF361" s="32">
        <f>SUM(AG361:AI361)</f>
        <v>113388</v>
      </c>
      <c r="AG361" s="32">
        <f t="shared" ref="AG361:AI363" si="1992">+U361+Y361+AC361</f>
        <v>53486</v>
      </c>
      <c r="AH361" s="32">
        <f t="shared" si="1992"/>
        <v>59902</v>
      </c>
      <c r="AI361" s="32">
        <f t="shared" si="1992"/>
        <v>0</v>
      </c>
      <c r="AJ361" s="32">
        <f>SUM(AK361:AM361)</f>
        <v>50311</v>
      </c>
      <c r="AK361" s="32">
        <v>22737</v>
      </c>
      <c r="AL361" s="61">
        <v>27574</v>
      </c>
      <c r="AM361" s="61">
        <v>0</v>
      </c>
      <c r="AN361" s="32">
        <f>SUM(AO361:AQ361)</f>
        <v>45863</v>
      </c>
      <c r="AO361" s="32">
        <v>22288</v>
      </c>
      <c r="AP361" s="61">
        <v>23575</v>
      </c>
      <c r="AQ361" s="61">
        <v>0</v>
      </c>
      <c r="AR361" s="32">
        <f>SUM(AS361:AU361)</f>
        <v>40674</v>
      </c>
      <c r="AS361" s="32">
        <v>19983</v>
      </c>
      <c r="AT361" s="61">
        <v>20691</v>
      </c>
      <c r="AU361" s="61">
        <v>0</v>
      </c>
      <c r="AV361" s="32">
        <f>SUM(AW361:AY361)</f>
        <v>136848</v>
      </c>
      <c r="AW361" s="32">
        <f t="shared" ref="AW361:AY363" si="1993">+AK361+AO361+AS361</f>
        <v>65008</v>
      </c>
      <c r="AX361" s="32">
        <f t="shared" si="1993"/>
        <v>71840</v>
      </c>
      <c r="AY361" s="32">
        <f t="shared" si="1993"/>
        <v>0</v>
      </c>
      <c r="AZ361" s="32">
        <f>SUM(BA361:BC361)</f>
        <v>39357</v>
      </c>
      <c r="BA361" s="32">
        <v>19865</v>
      </c>
      <c r="BB361" s="61">
        <v>19492</v>
      </c>
      <c r="BC361" s="61">
        <v>0</v>
      </c>
      <c r="BD361" s="32">
        <f>SUM(BE361:BG361)</f>
        <v>39940</v>
      </c>
      <c r="BE361" s="32">
        <v>19067</v>
      </c>
      <c r="BF361" s="61">
        <v>20873</v>
      </c>
      <c r="BG361" s="61">
        <v>0</v>
      </c>
      <c r="BH361" s="32">
        <f>SUM(BI361:BK361)</f>
        <v>50974</v>
      </c>
      <c r="BI361" s="32">
        <v>27170</v>
      </c>
      <c r="BJ361" s="61">
        <v>23804</v>
      </c>
      <c r="BK361" s="61">
        <v>0</v>
      </c>
      <c r="BL361" s="32">
        <f>SUM(BM361:BO361)</f>
        <v>130271</v>
      </c>
      <c r="BM361" s="32">
        <f t="shared" ref="BM361:BO363" si="1994">+BA361+BE361+BI361</f>
        <v>66102</v>
      </c>
      <c r="BN361" s="32">
        <f t="shared" si="1994"/>
        <v>64169</v>
      </c>
      <c r="BO361" s="32">
        <f t="shared" si="1994"/>
        <v>0</v>
      </c>
      <c r="BP361" s="32">
        <f>SUM(BQ361:BS361)</f>
        <v>482353</v>
      </c>
      <c r="BQ361" s="32">
        <f t="shared" ref="BQ361:BS363" si="1995">+Q361+AG361+AW361+BM361</f>
        <v>233290</v>
      </c>
      <c r="BR361" s="32">
        <f t="shared" si="1995"/>
        <v>249063</v>
      </c>
      <c r="BS361" s="32">
        <f t="shared" si="1995"/>
        <v>0</v>
      </c>
    </row>
    <row r="362" spans="1:71" s="3" customFormat="1" ht="15" customHeight="1" x14ac:dyDescent="0.25">
      <c r="A362" s="36"/>
      <c r="B362" s="34"/>
      <c r="C362" s="38" t="s">
        <v>296</v>
      </c>
      <c r="D362" s="32">
        <f>SUM(E362:G362)</f>
        <v>0</v>
      </c>
      <c r="E362" s="32">
        <v>0</v>
      </c>
      <c r="F362" s="61">
        <v>0</v>
      </c>
      <c r="G362" s="61">
        <v>0</v>
      </c>
      <c r="H362" s="32">
        <f>SUM(I362:K362)</f>
        <v>0</v>
      </c>
      <c r="I362" s="32">
        <v>0</v>
      </c>
      <c r="J362" s="61">
        <v>0</v>
      </c>
      <c r="K362" s="61">
        <v>0</v>
      </c>
      <c r="L362" s="32">
        <f>SUM(M362:O362)</f>
        <v>0</v>
      </c>
      <c r="M362" s="32">
        <v>0</v>
      </c>
      <c r="N362" s="61">
        <v>0</v>
      </c>
      <c r="O362" s="61">
        <v>0</v>
      </c>
      <c r="P362" s="32">
        <f>SUM(Q362:S362)</f>
        <v>0</v>
      </c>
      <c r="Q362" s="32">
        <f t="shared" si="1991"/>
        <v>0</v>
      </c>
      <c r="R362" s="32">
        <f t="shared" si="1991"/>
        <v>0</v>
      </c>
      <c r="S362" s="32">
        <f t="shared" si="1991"/>
        <v>0</v>
      </c>
      <c r="T362" s="32">
        <f>SUM(U362:W362)</f>
        <v>0</v>
      </c>
      <c r="U362" s="32">
        <v>0</v>
      </c>
      <c r="V362" s="61">
        <v>0</v>
      </c>
      <c r="W362" s="61">
        <v>0</v>
      </c>
      <c r="X362" s="32">
        <f>SUM(Y362:AA362)</f>
        <v>0</v>
      </c>
      <c r="Y362" s="32">
        <v>0</v>
      </c>
      <c r="Z362" s="61">
        <v>0</v>
      </c>
      <c r="AA362" s="61">
        <v>0</v>
      </c>
      <c r="AB362" s="32">
        <f>SUM(AC362:AE362)</f>
        <v>0</v>
      </c>
      <c r="AC362" s="32">
        <v>0</v>
      </c>
      <c r="AD362" s="61">
        <v>0</v>
      </c>
      <c r="AE362" s="61">
        <v>0</v>
      </c>
      <c r="AF362" s="32">
        <f>SUM(AG362:AI362)</f>
        <v>0</v>
      </c>
      <c r="AG362" s="32">
        <f t="shared" si="1992"/>
        <v>0</v>
      </c>
      <c r="AH362" s="32">
        <f t="shared" si="1992"/>
        <v>0</v>
      </c>
      <c r="AI362" s="32">
        <f t="shared" si="1992"/>
        <v>0</v>
      </c>
      <c r="AJ362" s="32">
        <f>SUM(AK362:AM362)</f>
        <v>0</v>
      </c>
      <c r="AK362" s="32">
        <v>0</v>
      </c>
      <c r="AL362" s="61">
        <v>0</v>
      </c>
      <c r="AM362" s="61">
        <v>0</v>
      </c>
      <c r="AN362" s="32">
        <f>SUM(AO362:AQ362)</f>
        <v>0</v>
      </c>
      <c r="AO362" s="32">
        <v>0</v>
      </c>
      <c r="AP362" s="61">
        <v>0</v>
      </c>
      <c r="AQ362" s="61">
        <v>0</v>
      </c>
      <c r="AR362" s="32">
        <f>SUM(AS362:AU362)</f>
        <v>0</v>
      </c>
      <c r="AS362" s="32">
        <v>0</v>
      </c>
      <c r="AT362" s="61">
        <v>0</v>
      </c>
      <c r="AU362" s="61">
        <v>0</v>
      </c>
      <c r="AV362" s="32">
        <f>SUM(AW362:AY362)</f>
        <v>0</v>
      </c>
      <c r="AW362" s="32">
        <f t="shared" si="1993"/>
        <v>0</v>
      </c>
      <c r="AX362" s="32">
        <f t="shared" si="1993"/>
        <v>0</v>
      </c>
      <c r="AY362" s="32">
        <f t="shared" si="1993"/>
        <v>0</v>
      </c>
      <c r="AZ362" s="32">
        <f>SUM(BA362:BC362)</f>
        <v>0</v>
      </c>
      <c r="BA362" s="32">
        <v>0</v>
      </c>
      <c r="BB362" s="61">
        <v>0</v>
      </c>
      <c r="BC362" s="61">
        <v>0</v>
      </c>
      <c r="BD362" s="32">
        <f>SUM(BE362:BG362)</f>
        <v>0</v>
      </c>
      <c r="BE362" s="32">
        <v>0</v>
      </c>
      <c r="BF362" s="61">
        <v>0</v>
      </c>
      <c r="BG362" s="61">
        <v>0</v>
      </c>
      <c r="BH362" s="32">
        <f>SUM(BI362:BK362)</f>
        <v>0</v>
      </c>
      <c r="BI362" s="32">
        <v>0</v>
      </c>
      <c r="BJ362" s="61">
        <v>0</v>
      </c>
      <c r="BK362" s="61">
        <v>0</v>
      </c>
      <c r="BL362" s="32">
        <f>SUM(BM362:BO362)</f>
        <v>0</v>
      </c>
      <c r="BM362" s="32">
        <f t="shared" si="1994"/>
        <v>0</v>
      </c>
      <c r="BN362" s="32">
        <f t="shared" si="1994"/>
        <v>0</v>
      </c>
      <c r="BO362" s="32">
        <f t="shared" si="1994"/>
        <v>0</v>
      </c>
      <c r="BP362" s="32">
        <f>SUM(BQ362:BS362)</f>
        <v>0</v>
      </c>
      <c r="BQ362" s="32">
        <f t="shared" si="1995"/>
        <v>0</v>
      </c>
      <c r="BR362" s="32">
        <f t="shared" si="1995"/>
        <v>0</v>
      </c>
      <c r="BS362" s="32">
        <f t="shared" si="1995"/>
        <v>0</v>
      </c>
    </row>
    <row r="363" spans="1:71" s="3" customFormat="1" ht="15" customHeight="1" x14ac:dyDescent="0.25">
      <c r="A363" s="36"/>
      <c r="B363" s="34"/>
      <c r="C363" s="38" t="s">
        <v>297</v>
      </c>
      <c r="D363" s="32">
        <f>SUM(E363:G363)</f>
        <v>0</v>
      </c>
      <c r="E363" s="32">
        <v>0</v>
      </c>
      <c r="F363" s="61">
        <v>0</v>
      </c>
      <c r="G363" s="61">
        <v>0</v>
      </c>
      <c r="H363" s="32">
        <f>SUM(I363:K363)</f>
        <v>0</v>
      </c>
      <c r="I363" s="32">
        <v>0</v>
      </c>
      <c r="J363" s="61">
        <v>0</v>
      </c>
      <c r="K363" s="61">
        <v>0</v>
      </c>
      <c r="L363" s="32">
        <f>SUM(M363:O363)</f>
        <v>0</v>
      </c>
      <c r="M363" s="32">
        <v>0</v>
      </c>
      <c r="N363" s="61">
        <v>0</v>
      </c>
      <c r="O363" s="61">
        <v>0</v>
      </c>
      <c r="P363" s="32">
        <f>SUM(Q363:S363)</f>
        <v>0</v>
      </c>
      <c r="Q363" s="32">
        <f t="shared" si="1991"/>
        <v>0</v>
      </c>
      <c r="R363" s="32">
        <f t="shared" si="1991"/>
        <v>0</v>
      </c>
      <c r="S363" s="32">
        <f t="shared" si="1991"/>
        <v>0</v>
      </c>
      <c r="T363" s="32">
        <f>SUM(U363:W363)</f>
        <v>0</v>
      </c>
      <c r="U363" s="32">
        <v>0</v>
      </c>
      <c r="V363" s="61">
        <v>0</v>
      </c>
      <c r="W363" s="61">
        <v>0</v>
      </c>
      <c r="X363" s="32">
        <f>SUM(Y363:AA363)</f>
        <v>0</v>
      </c>
      <c r="Y363" s="32">
        <v>0</v>
      </c>
      <c r="Z363" s="61">
        <v>0</v>
      </c>
      <c r="AA363" s="61">
        <v>0</v>
      </c>
      <c r="AB363" s="32">
        <f>SUM(AC363:AE363)</f>
        <v>0</v>
      </c>
      <c r="AC363" s="32">
        <v>0</v>
      </c>
      <c r="AD363" s="61">
        <v>0</v>
      </c>
      <c r="AE363" s="61">
        <v>0</v>
      </c>
      <c r="AF363" s="32">
        <f>SUM(AG363:AI363)</f>
        <v>0</v>
      </c>
      <c r="AG363" s="32">
        <f t="shared" si="1992"/>
        <v>0</v>
      </c>
      <c r="AH363" s="32">
        <f t="shared" si="1992"/>
        <v>0</v>
      </c>
      <c r="AI363" s="32">
        <f t="shared" si="1992"/>
        <v>0</v>
      </c>
      <c r="AJ363" s="32">
        <f>SUM(AK363:AM363)</f>
        <v>0</v>
      </c>
      <c r="AK363" s="32">
        <v>0</v>
      </c>
      <c r="AL363" s="61">
        <v>0</v>
      </c>
      <c r="AM363" s="61">
        <v>0</v>
      </c>
      <c r="AN363" s="32">
        <f>SUM(AO363:AQ363)</f>
        <v>0</v>
      </c>
      <c r="AO363" s="32">
        <v>0</v>
      </c>
      <c r="AP363" s="61">
        <v>0</v>
      </c>
      <c r="AQ363" s="61">
        <v>0</v>
      </c>
      <c r="AR363" s="32">
        <f>SUM(AS363:AU363)</f>
        <v>0</v>
      </c>
      <c r="AS363" s="32">
        <v>0</v>
      </c>
      <c r="AT363" s="61">
        <v>0</v>
      </c>
      <c r="AU363" s="61">
        <v>0</v>
      </c>
      <c r="AV363" s="32">
        <f>SUM(AW363:AY363)</f>
        <v>0</v>
      </c>
      <c r="AW363" s="32">
        <f t="shared" si="1993"/>
        <v>0</v>
      </c>
      <c r="AX363" s="32">
        <f t="shared" si="1993"/>
        <v>0</v>
      </c>
      <c r="AY363" s="32">
        <f t="shared" si="1993"/>
        <v>0</v>
      </c>
      <c r="AZ363" s="32">
        <f>SUM(BA363:BC363)</f>
        <v>0</v>
      </c>
      <c r="BA363" s="32">
        <v>0</v>
      </c>
      <c r="BB363" s="61">
        <v>0</v>
      </c>
      <c r="BC363" s="61">
        <v>0</v>
      </c>
      <c r="BD363" s="32">
        <f>SUM(BE363:BG363)</f>
        <v>0</v>
      </c>
      <c r="BE363" s="32">
        <v>0</v>
      </c>
      <c r="BF363" s="61">
        <v>0</v>
      </c>
      <c r="BG363" s="61">
        <v>0</v>
      </c>
      <c r="BH363" s="32">
        <f>SUM(BI363:BK363)</f>
        <v>0</v>
      </c>
      <c r="BI363" s="32">
        <v>0</v>
      </c>
      <c r="BJ363" s="61">
        <v>0</v>
      </c>
      <c r="BK363" s="61">
        <v>0</v>
      </c>
      <c r="BL363" s="32">
        <f>SUM(BM363:BO363)</f>
        <v>0</v>
      </c>
      <c r="BM363" s="32">
        <f t="shared" si="1994"/>
        <v>0</v>
      </c>
      <c r="BN363" s="32">
        <f t="shared" si="1994"/>
        <v>0</v>
      </c>
      <c r="BO363" s="32">
        <f t="shared" si="1994"/>
        <v>0</v>
      </c>
      <c r="BP363" s="32">
        <f>SUM(BQ363:BS363)</f>
        <v>0</v>
      </c>
      <c r="BQ363" s="32">
        <f t="shared" si="1995"/>
        <v>0</v>
      </c>
      <c r="BR363" s="32">
        <f t="shared" si="1995"/>
        <v>0</v>
      </c>
      <c r="BS363" s="32">
        <f t="shared" si="1995"/>
        <v>0</v>
      </c>
    </row>
    <row r="364" spans="1:71" s="3" customFormat="1" ht="15" customHeight="1" x14ac:dyDescent="0.25">
      <c r="A364" s="36"/>
      <c r="B364" s="34"/>
      <c r="C364" s="35" t="s">
        <v>298</v>
      </c>
      <c r="D364" s="32">
        <f t="shared" si="1944"/>
        <v>43563</v>
      </c>
      <c r="E364" s="32">
        <f t="shared" ref="E364:F364" si="1996">SUM(E365:E367)</f>
        <v>22156</v>
      </c>
      <c r="F364" s="32">
        <f t="shared" si="1996"/>
        <v>21407</v>
      </c>
      <c r="G364" s="32">
        <f>SUM(G365:G367)</f>
        <v>0</v>
      </c>
      <c r="H364" s="32">
        <f t="shared" si="1945"/>
        <v>41983</v>
      </c>
      <c r="I364" s="32">
        <f t="shared" ref="I364:K364" si="1997">SUM(I365:I367)</f>
        <v>21843</v>
      </c>
      <c r="J364" s="32">
        <f t="shared" si="1997"/>
        <v>20140</v>
      </c>
      <c r="K364" s="32">
        <f t="shared" si="1997"/>
        <v>0</v>
      </c>
      <c r="L364" s="32">
        <f t="shared" si="1946"/>
        <v>51527</v>
      </c>
      <c r="M364" s="32">
        <f t="shared" ref="M364:O364" si="1998">SUM(M365:M367)</f>
        <v>26970</v>
      </c>
      <c r="N364" s="32">
        <f t="shared" si="1998"/>
        <v>24557</v>
      </c>
      <c r="O364" s="32">
        <f t="shared" si="1998"/>
        <v>0</v>
      </c>
      <c r="P364" s="32">
        <f t="shared" si="1947"/>
        <v>137073</v>
      </c>
      <c r="Q364" s="32">
        <f>SUM(Q365:Q367)</f>
        <v>70969</v>
      </c>
      <c r="R364" s="32">
        <f>SUM(R365:R367)</f>
        <v>66104</v>
      </c>
      <c r="S364" s="32">
        <f>SUM(S365:S367)</f>
        <v>0</v>
      </c>
      <c r="T364" s="32">
        <f t="shared" si="1948"/>
        <v>72214</v>
      </c>
      <c r="U364" s="32">
        <f t="shared" ref="U364:W364" si="1999">SUM(U365:U367)</f>
        <v>37940</v>
      </c>
      <c r="V364" s="32">
        <f t="shared" si="1999"/>
        <v>34274</v>
      </c>
      <c r="W364" s="32">
        <f t="shared" si="1999"/>
        <v>0</v>
      </c>
      <c r="X364" s="32">
        <f t="shared" si="1949"/>
        <v>68701</v>
      </c>
      <c r="Y364" s="32">
        <f t="shared" ref="Y364:AA364" si="2000">SUM(Y365:Y367)</f>
        <v>35479</v>
      </c>
      <c r="Z364" s="32">
        <f t="shared" si="2000"/>
        <v>33222</v>
      </c>
      <c r="AA364" s="32">
        <f t="shared" si="2000"/>
        <v>0</v>
      </c>
      <c r="AB364" s="32">
        <f t="shared" si="1950"/>
        <v>73572</v>
      </c>
      <c r="AC364" s="32">
        <f t="shared" ref="AC364:AE364" si="2001">SUM(AC365:AC367)</f>
        <v>39237</v>
      </c>
      <c r="AD364" s="32">
        <f t="shared" si="2001"/>
        <v>34335</v>
      </c>
      <c r="AE364" s="32">
        <f t="shared" si="2001"/>
        <v>0</v>
      </c>
      <c r="AF364" s="32">
        <f t="shared" si="1951"/>
        <v>214487</v>
      </c>
      <c r="AG364" s="32">
        <f t="shared" ref="AG364:AI364" si="2002">SUM(AG365:AG367)</f>
        <v>112656</v>
      </c>
      <c r="AH364" s="32">
        <f t="shared" si="2002"/>
        <v>101831</v>
      </c>
      <c r="AI364" s="32">
        <f t="shared" si="2002"/>
        <v>0</v>
      </c>
      <c r="AJ364" s="32">
        <f t="shared" si="1952"/>
        <v>81494</v>
      </c>
      <c r="AK364" s="32">
        <f t="shared" ref="AK364:AM364" si="2003">SUM(AK365:AK367)</f>
        <v>42125</v>
      </c>
      <c r="AL364" s="32">
        <f t="shared" si="2003"/>
        <v>39369</v>
      </c>
      <c r="AM364" s="32">
        <f t="shared" si="2003"/>
        <v>0</v>
      </c>
      <c r="AN364" s="32">
        <f t="shared" si="1953"/>
        <v>75687</v>
      </c>
      <c r="AO364" s="32">
        <f t="shared" ref="AO364:AQ364" si="2004">SUM(AO365:AO367)</f>
        <v>39126</v>
      </c>
      <c r="AP364" s="32">
        <f t="shared" si="2004"/>
        <v>36561</v>
      </c>
      <c r="AQ364" s="32">
        <f t="shared" si="2004"/>
        <v>0</v>
      </c>
      <c r="AR364" s="32">
        <f t="shared" si="1954"/>
        <v>53172</v>
      </c>
      <c r="AS364" s="32">
        <f t="shared" ref="AS364:AU364" si="2005">SUM(AS365:AS367)</f>
        <v>28015</v>
      </c>
      <c r="AT364" s="32">
        <f t="shared" si="2005"/>
        <v>25157</v>
      </c>
      <c r="AU364" s="32">
        <f t="shared" si="2005"/>
        <v>0</v>
      </c>
      <c r="AV364" s="32">
        <f t="shared" si="1955"/>
        <v>210353</v>
      </c>
      <c r="AW364" s="32">
        <f t="shared" ref="AW364:AY364" si="2006">SUM(AW365:AW367)</f>
        <v>109266</v>
      </c>
      <c r="AX364" s="32">
        <f t="shared" si="2006"/>
        <v>101087</v>
      </c>
      <c r="AY364" s="32">
        <f t="shared" si="2006"/>
        <v>0</v>
      </c>
      <c r="AZ364" s="32">
        <f t="shared" si="1956"/>
        <v>56597</v>
      </c>
      <c r="BA364" s="32">
        <f t="shared" ref="BA364:BC364" si="2007">SUM(BA365:BA367)</f>
        <v>31549</v>
      </c>
      <c r="BB364" s="32">
        <f t="shared" si="2007"/>
        <v>25048</v>
      </c>
      <c r="BC364" s="32">
        <f t="shared" si="2007"/>
        <v>0</v>
      </c>
      <c r="BD364" s="32">
        <f t="shared" si="1957"/>
        <v>58574</v>
      </c>
      <c r="BE364" s="32">
        <f t="shared" ref="BE364:BG364" si="2008">SUM(BE365:BE367)</f>
        <v>27481</v>
      </c>
      <c r="BF364" s="32">
        <f t="shared" si="2008"/>
        <v>30923</v>
      </c>
      <c r="BG364" s="32">
        <f t="shared" si="2008"/>
        <v>170</v>
      </c>
      <c r="BH364" s="32">
        <f t="shared" si="1958"/>
        <v>52047</v>
      </c>
      <c r="BI364" s="32">
        <f t="shared" ref="BI364:BK364" si="2009">SUM(BI365:BI367)</f>
        <v>27256</v>
      </c>
      <c r="BJ364" s="32">
        <f t="shared" si="2009"/>
        <v>24791</v>
      </c>
      <c r="BK364" s="32">
        <f t="shared" si="2009"/>
        <v>0</v>
      </c>
      <c r="BL364" s="32">
        <f t="shared" si="1959"/>
        <v>167218</v>
      </c>
      <c r="BM364" s="32">
        <f t="shared" ref="BM364:BO364" si="2010">SUM(BM365:BM367)</f>
        <v>86286</v>
      </c>
      <c r="BN364" s="32">
        <f t="shared" si="2010"/>
        <v>80762</v>
      </c>
      <c r="BO364" s="32">
        <f t="shared" si="2010"/>
        <v>170</v>
      </c>
      <c r="BP364" s="32">
        <f t="shared" si="1960"/>
        <v>729131</v>
      </c>
      <c r="BQ364" s="32">
        <f>SUM(BQ365:BQ367)</f>
        <v>379177</v>
      </c>
      <c r="BR364" s="32">
        <f>SUM(BR365:BR367)</f>
        <v>349784</v>
      </c>
      <c r="BS364" s="32">
        <f>SUM(BS365:BS367)</f>
        <v>170</v>
      </c>
    </row>
    <row r="365" spans="1:71" s="3" customFormat="1" ht="15" customHeight="1" x14ac:dyDescent="0.25">
      <c r="A365" s="36"/>
      <c r="B365" s="34"/>
      <c r="C365" s="38" t="s">
        <v>299</v>
      </c>
      <c r="D365" s="32">
        <f>SUM(E365:G365)</f>
        <v>4727</v>
      </c>
      <c r="E365" s="32">
        <v>2349</v>
      </c>
      <c r="F365" s="61">
        <v>2378</v>
      </c>
      <c r="G365" s="61">
        <v>0</v>
      </c>
      <c r="H365" s="32">
        <f>SUM(I365:K365)</f>
        <v>4592</v>
      </c>
      <c r="I365" s="32">
        <v>2463</v>
      </c>
      <c r="J365" s="61">
        <v>2129</v>
      </c>
      <c r="K365" s="61">
        <v>0</v>
      </c>
      <c r="L365" s="32">
        <f>SUM(M365:O365)</f>
        <v>6505</v>
      </c>
      <c r="M365" s="32">
        <v>3846</v>
      </c>
      <c r="N365" s="61">
        <v>2659</v>
      </c>
      <c r="O365" s="61">
        <v>0</v>
      </c>
      <c r="P365" s="32">
        <f>SUM(Q365:S365)</f>
        <v>15824</v>
      </c>
      <c r="Q365" s="32">
        <f t="shared" ref="Q365:S370" si="2011">+E365+I365+M365</f>
        <v>8658</v>
      </c>
      <c r="R365" s="32">
        <f t="shared" si="2011"/>
        <v>7166</v>
      </c>
      <c r="S365" s="32">
        <f t="shared" si="2011"/>
        <v>0</v>
      </c>
      <c r="T365" s="32">
        <f>SUM(U365:W365)</f>
        <v>13559</v>
      </c>
      <c r="U365" s="32">
        <v>7952</v>
      </c>
      <c r="V365" s="61">
        <v>5607</v>
      </c>
      <c r="W365" s="61">
        <v>0</v>
      </c>
      <c r="X365" s="32">
        <f>SUM(Y365:AA365)</f>
        <v>10068</v>
      </c>
      <c r="Y365" s="32">
        <v>5403</v>
      </c>
      <c r="Z365" s="61">
        <v>4665</v>
      </c>
      <c r="AA365" s="61">
        <v>0</v>
      </c>
      <c r="AB365" s="32">
        <f>SUM(AC365:AE365)</f>
        <v>8477</v>
      </c>
      <c r="AC365" s="32">
        <v>4443</v>
      </c>
      <c r="AD365" s="61">
        <v>4034</v>
      </c>
      <c r="AE365" s="61">
        <v>0</v>
      </c>
      <c r="AF365" s="32">
        <f>SUM(AG365:AI365)</f>
        <v>32104</v>
      </c>
      <c r="AG365" s="32">
        <f t="shared" ref="AG365:AI370" si="2012">+U365+Y365+AC365</f>
        <v>17798</v>
      </c>
      <c r="AH365" s="32">
        <f t="shared" si="2012"/>
        <v>14306</v>
      </c>
      <c r="AI365" s="32">
        <f t="shared" si="2012"/>
        <v>0</v>
      </c>
      <c r="AJ365" s="32">
        <f>SUM(AK365:AM365)</f>
        <v>14895</v>
      </c>
      <c r="AK365" s="32">
        <v>7782</v>
      </c>
      <c r="AL365" s="61">
        <v>7113</v>
      </c>
      <c r="AM365" s="61">
        <v>0</v>
      </c>
      <c r="AN365" s="32">
        <f>SUM(AO365:AQ365)</f>
        <v>12456</v>
      </c>
      <c r="AO365" s="32">
        <v>6668</v>
      </c>
      <c r="AP365" s="61">
        <v>5788</v>
      </c>
      <c r="AQ365" s="61">
        <v>0</v>
      </c>
      <c r="AR365" s="32">
        <f>SUM(AS365:AU365)</f>
        <v>7799</v>
      </c>
      <c r="AS365" s="32">
        <v>4114</v>
      </c>
      <c r="AT365" s="61">
        <v>3685</v>
      </c>
      <c r="AU365" s="61">
        <v>0</v>
      </c>
      <c r="AV365" s="32">
        <f>SUM(AW365:AY365)</f>
        <v>35150</v>
      </c>
      <c r="AW365" s="32">
        <f t="shared" ref="AW365:AY370" si="2013">+AK365+AO365+AS365</f>
        <v>18564</v>
      </c>
      <c r="AX365" s="32">
        <f t="shared" si="2013"/>
        <v>16586</v>
      </c>
      <c r="AY365" s="32">
        <f t="shared" si="2013"/>
        <v>0</v>
      </c>
      <c r="AZ365" s="32">
        <f>SUM(BA365:BC365)</f>
        <v>8332</v>
      </c>
      <c r="BA365" s="32">
        <v>4982</v>
      </c>
      <c r="BB365" s="61">
        <v>3350</v>
      </c>
      <c r="BC365" s="61">
        <v>0</v>
      </c>
      <c r="BD365" s="32">
        <f>SUM(BE365:BG365)</f>
        <v>7906</v>
      </c>
      <c r="BE365" s="32">
        <v>3826</v>
      </c>
      <c r="BF365" s="61">
        <v>4080</v>
      </c>
      <c r="BG365" s="61">
        <v>0</v>
      </c>
      <c r="BH365" s="32">
        <f>SUM(BI365:BK365)</f>
        <v>7492</v>
      </c>
      <c r="BI365" s="32">
        <v>4128</v>
      </c>
      <c r="BJ365" s="61">
        <v>3364</v>
      </c>
      <c r="BK365" s="61">
        <v>0</v>
      </c>
      <c r="BL365" s="32">
        <f>SUM(BM365:BO365)</f>
        <v>23730</v>
      </c>
      <c r="BM365" s="32">
        <f t="shared" ref="BM365:BO370" si="2014">+BA365+BE365+BI365</f>
        <v>12936</v>
      </c>
      <c r="BN365" s="32">
        <f t="shared" si="2014"/>
        <v>10794</v>
      </c>
      <c r="BO365" s="32">
        <f t="shared" si="2014"/>
        <v>0</v>
      </c>
      <c r="BP365" s="32">
        <f>SUM(BQ365:BS365)</f>
        <v>106808</v>
      </c>
      <c r="BQ365" s="32">
        <f t="shared" ref="BQ365:BS370" si="2015">+Q365+AG365+AW365+BM365</f>
        <v>57956</v>
      </c>
      <c r="BR365" s="32">
        <f t="shared" si="2015"/>
        <v>48852</v>
      </c>
      <c r="BS365" s="32">
        <f t="shared" si="2015"/>
        <v>0</v>
      </c>
    </row>
    <row r="366" spans="1:71" s="3" customFormat="1" ht="15" customHeight="1" x14ac:dyDescent="0.25">
      <c r="A366" s="36"/>
      <c r="B366" s="34"/>
      <c r="C366" s="38" t="s">
        <v>300</v>
      </c>
      <c r="D366" s="32">
        <f>SUM(E366:G366)</f>
        <v>38836</v>
      </c>
      <c r="E366" s="32">
        <v>19807</v>
      </c>
      <c r="F366" s="61">
        <v>19029</v>
      </c>
      <c r="G366" s="61">
        <v>0</v>
      </c>
      <c r="H366" s="32">
        <f>SUM(I366:K366)</f>
        <v>37391</v>
      </c>
      <c r="I366" s="32">
        <v>19380</v>
      </c>
      <c r="J366" s="61">
        <v>18011</v>
      </c>
      <c r="K366" s="61">
        <v>0</v>
      </c>
      <c r="L366" s="32">
        <f>SUM(M366:O366)</f>
        <v>45022</v>
      </c>
      <c r="M366" s="32">
        <v>23124</v>
      </c>
      <c r="N366" s="61">
        <v>21898</v>
      </c>
      <c r="O366" s="61">
        <v>0</v>
      </c>
      <c r="P366" s="32">
        <f>SUM(Q366:S366)</f>
        <v>121249</v>
      </c>
      <c r="Q366" s="32">
        <f t="shared" si="2011"/>
        <v>62311</v>
      </c>
      <c r="R366" s="32">
        <f t="shared" si="2011"/>
        <v>58938</v>
      </c>
      <c r="S366" s="32">
        <f t="shared" si="2011"/>
        <v>0</v>
      </c>
      <c r="T366" s="32">
        <f>SUM(U366:W366)</f>
        <v>58655</v>
      </c>
      <c r="U366" s="32">
        <v>29988</v>
      </c>
      <c r="V366" s="61">
        <v>28667</v>
      </c>
      <c r="W366" s="61">
        <v>0</v>
      </c>
      <c r="X366" s="32">
        <f>SUM(Y366:AA366)</f>
        <v>58633</v>
      </c>
      <c r="Y366" s="32">
        <v>30076</v>
      </c>
      <c r="Z366" s="61">
        <v>28557</v>
      </c>
      <c r="AA366" s="61">
        <v>0</v>
      </c>
      <c r="AB366" s="32">
        <f>SUM(AC366:AE366)</f>
        <v>65095</v>
      </c>
      <c r="AC366" s="32">
        <v>34794</v>
      </c>
      <c r="AD366" s="61">
        <v>30301</v>
      </c>
      <c r="AE366" s="61">
        <v>0</v>
      </c>
      <c r="AF366" s="32">
        <f>SUM(AG366:AI366)</f>
        <v>182383</v>
      </c>
      <c r="AG366" s="32">
        <f t="shared" si="2012"/>
        <v>94858</v>
      </c>
      <c r="AH366" s="32">
        <f t="shared" si="2012"/>
        <v>87525</v>
      </c>
      <c r="AI366" s="32">
        <f t="shared" si="2012"/>
        <v>0</v>
      </c>
      <c r="AJ366" s="32">
        <f>SUM(AK366:AM366)</f>
        <v>66599</v>
      </c>
      <c r="AK366" s="32">
        <v>34343</v>
      </c>
      <c r="AL366" s="61">
        <v>32256</v>
      </c>
      <c r="AM366" s="61">
        <v>0</v>
      </c>
      <c r="AN366" s="32">
        <f>SUM(AO366:AQ366)</f>
        <v>63231</v>
      </c>
      <c r="AO366" s="32">
        <v>32458</v>
      </c>
      <c r="AP366" s="61">
        <v>30773</v>
      </c>
      <c r="AQ366" s="61">
        <v>0</v>
      </c>
      <c r="AR366" s="32">
        <f>SUM(AS366:AU366)</f>
        <v>45373</v>
      </c>
      <c r="AS366" s="32">
        <v>23901</v>
      </c>
      <c r="AT366" s="61">
        <v>21472</v>
      </c>
      <c r="AU366" s="61">
        <v>0</v>
      </c>
      <c r="AV366" s="32">
        <f>SUM(AW366:AY366)</f>
        <v>175203</v>
      </c>
      <c r="AW366" s="32">
        <f t="shared" si="2013"/>
        <v>90702</v>
      </c>
      <c r="AX366" s="32">
        <f t="shared" si="2013"/>
        <v>84501</v>
      </c>
      <c r="AY366" s="32">
        <f t="shared" si="2013"/>
        <v>0</v>
      </c>
      <c r="AZ366" s="32">
        <f>SUM(BA366:BC366)</f>
        <v>48265</v>
      </c>
      <c r="BA366" s="32">
        <v>26567</v>
      </c>
      <c r="BB366" s="61">
        <v>21698</v>
      </c>
      <c r="BC366" s="61">
        <v>0</v>
      </c>
      <c r="BD366" s="32">
        <f>SUM(BE366:BG366)</f>
        <v>50498</v>
      </c>
      <c r="BE366" s="32">
        <v>23655</v>
      </c>
      <c r="BF366" s="61">
        <v>26843</v>
      </c>
      <c r="BG366" s="61">
        <v>0</v>
      </c>
      <c r="BH366" s="32">
        <f>SUM(BI366:BK366)</f>
        <v>44555</v>
      </c>
      <c r="BI366" s="32">
        <v>23128</v>
      </c>
      <c r="BJ366" s="61">
        <v>21427</v>
      </c>
      <c r="BK366" s="61">
        <v>0</v>
      </c>
      <c r="BL366" s="32">
        <f>SUM(BM366:BO366)</f>
        <v>143318</v>
      </c>
      <c r="BM366" s="32">
        <f t="shared" si="2014"/>
        <v>73350</v>
      </c>
      <c r="BN366" s="32">
        <f t="shared" si="2014"/>
        <v>69968</v>
      </c>
      <c r="BO366" s="32">
        <f t="shared" si="2014"/>
        <v>0</v>
      </c>
      <c r="BP366" s="32">
        <f>SUM(BQ366:BS366)</f>
        <v>622153</v>
      </c>
      <c r="BQ366" s="32">
        <f t="shared" si="2015"/>
        <v>321221</v>
      </c>
      <c r="BR366" s="32">
        <f t="shared" si="2015"/>
        <v>300932</v>
      </c>
      <c r="BS366" s="32">
        <f t="shared" si="2015"/>
        <v>0</v>
      </c>
    </row>
    <row r="367" spans="1:71" s="3" customFormat="1" ht="15" customHeight="1" x14ac:dyDescent="0.25">
      <c r="A367" s="36"/>
      <c r="B367" s="34"/>
      <c r="C367" s="38" t="s">
        <v>301</v>
      </c>
      <c r="D367" s="32">
        <f>SUM(E367:G367)</f>
        <v>0</v>
      </c>
      <c r="E367" s="32">
        <v>0</v>
      </c>
      <c r="F367" s="61">
        <v>0</v>
      </c>
      <c r="G367" s="61">
        <v>0</v>
      </c>
      <c r="H367" s="32">
        <f>SUM(I367:K367)</f>
        <v>0</v>
      </c>
      <c r="I367" s="32">
        <v>0</v>
      </c>
      <c r="J367" s="61">
        <v>0</v>
      </c>
      <c r="K367" s="61">
        <v>0</v>
      </c>
      <c r="L367" s="32">
        <f>SUM(M367:O367)</f>
        <v>0</v>
      </c>
      <c r="M367" s="32">
        <v>0</v>
      </c>
      <c r="N367" s="61">
        <v>0</v>
      </c>
      <c r="O367" s="61">
        <v>0</v>
      </c>
      <c r="P367" s="32">
        <f>SUM(Q367:S367)</f>
        <v>0</v>
      </c>
      <c r="Q367" s="32">
        <f t="shared" si="2011"/>
        <v>0</v>
      </c>
      <c r="R367" s="32">
        <f t="shared" si="2011"/>
        <v>0</v>
      </c>
      <c r="S367" s="32">
        <f t="shared" si="2011"/>
        <v>0</v>
      </c>
      <c r="T367" s="32">
        <f>SUM(U367:W367)</f>
        <v>0</v>
      </c>
      <c r="U367" s="32">
        <v>0</v>
      </c>
      <c r="V367" s="61">
        <v>0</v>
      </c>
      <c r="W367" s="61">
        <v>0</v>
      </c>
      <c r="X367" s="32">
        <f>SUM(Y367:AA367)</f>
        <v>0</v>
      </c>
      <c r="Y367" s="32">
        <v>0</v>
      </c>
      <c r="Z367" s="61">
        <v>0</v>
      </c>
      <c r="AA367" s="61">
        <v>0</v>
      </c>
      <c r="AB367" s="32">
        <f>SUM(AC367:AE367)</f>
        <v>0</v>
      </c>
      <c r="AC367" s="32">
        <v>0</v>
      </c>
      <c r="AD367" s="61">
        <v>0</v>
      </c>
      <c r="AE367" s="61">
        <v>0</v>
      </c>
      <c r="AF367" s="32">
        <f>SUM(AG367:AI367)</f>
        <v>0</v>
      </c>
      <c r="AG367" s="32">
        <f t="shared" si="2012"/>
        <v>0</v>
      </c>
      <c r="AH367" s="32">
        <f t="shared" si="2012"/>
        <v>0</v>
      </c>
      <c r="AI367" s="32">
        <f t="shared" si="2012"/>
        <v>0</v>
      </c>
      <c r="AJ367" s="32">
        <f>SUM(AK367:AM367)</f>
        <v>0</v>
      </c>
      <c r="AK367" s="32">
        <v>0</v>
      </c>
      <c r="AL367" s="61">
        <v>0</v>
      </c>
      <c r="AM367" s="61">
        <v>0</v>
      </c>
      <c r="AN367" s="32">
        <f>SUM(AO367:AQ367)</f>
        <v>0</v>
      </c>
      <c r="AO367" s="32">
        <v>0</v>
      </c>
      <c r="AP367" s="61">
        <v>0</v>
      </c>
      <c r="AQ367" s="61">
        <v>0</v>
      </c>
      <c r="AR367" s="32">
        <f>SUM(AS367:AU367)</f>
        <v>0</v>
      </c>
      <c r="AS367" s="32">
        <v>0</v>
      </c>
      <c r="AT367" s="61">
        <v>0</v>
      </c>
      <c r="AU367" s="61">
        <v>0</v>
      </c>
      <c r="AV367" s="32">
        <f>SUM(AW367:AY367)</f>
        <v>0</v>
      </c>
      <c r="AW367" s="32">
        <f t="shared" si="2013"/>
        <v>0</v>
      </c>
      <c r="AX367" s="32">
        <f t="shared" si="2013"/>
        <v>0</v>
      </c>
      <c r="AY367" s="32">
        <f t="shared" si="2013"/>
        <v>0</v>
      </c>
      <c r="AZ367" s="32">
        <f>SUM(BA367:BC367)</f>
        <v>0</v>
      </c>
      <c r="BA367" s="32">
        <v>0</v>
      </c>
      <c r="BB367" s="61">
        <v>0</v>
      </c>
      <c r="BC367" s="61">
        <v>0</v>
      </c>
      <c r="BD367" s="32">
        <f>SUM(BE367:BG367)</f>
        <v>170</v>
      </c>
      <c r="BE367" s="32">
        <v>0</v>
      </c>
      <c r="BF367" s="61">
        <v>0</v>
      </c>
      <c r="BG367" s="61">
        <v>170</v>
      </c>
      <c r="BH367" s="32">
        <f>SUM(BI367:BK367)</f>
        <v>0</v>
      </c>
      <c r="BI367" s="32">
        <v>0</v>
      </c>
      <c r="BJ367" s="61">
        <v>0</v>
      </c>
      <c r="BK367" s="61">
        <v>0</v>
      </c>
      <c r="BL367" s="32">
        <f>SUM(BM367:BO367)</f>
        <v>170</v>
      </c>
      <c r="BM367" s="32">
        <f t="shared" si="2014"/>
        <v>0</v>
      </c>
      <c r="BN367" s="32">
        <f t="shared" si="2014"/>
        <v>0</v>
      </c>
      <c r="BO367" s="32">
        <f t="shared" si="2014"/>
        <v>170</v>
      </c>
      <c r="BP367" s="32">
        <f>SUM(BQ367:BS367)</f>
        <v>170</v>
      </c>
      <c r="BQ367" s="32">
        <f t="shared" si="2015"/>
        <v>0</v>
      </c>
      <c r="BR367" s="32">
        <f t="shared" si="2015"/>
        <v>0</v>
      </c>
      <c r="BS367" s="32">
        <f t="shared" si="2015"/>
        <v>170</v>
      </c>
    </row>
    <row r="368" spans="1:71" s="3" customFormat="1" ht="15" customHeight="1" x14ac:dyDescent="0.25">
      <c r="A368" s="36"/>
      <c r="B368" s="34"/>
      <c r="C368" s="35" t="s">
        <v>302</v>
      </c>
      <c r="D368" s="32">
        <f t="shared" ref="D368" si="2016">SUM(E368:G368)</f>
        <v>0</v>
      </c>
      <c r="E368" s="32">
        <v>0</v>
      </c>
      <c r="F368" s="61">
        <v>0</v>
      </c>
      <c r="G368" s="61">
        <v>0</v>
      </c>
      <c r="H368" s="32">
        <f t="shared" si="1945"/>
        <v>0</v>
      </c>
      <c r="I368" s="32">
        <v>0</v>
      </c>
      <c r="J368" s="61">
        <v>0</v>
      </c>
      <c r="K368" s="61">
        <v>0</v>
      </c>
      <c r="L368" s="32">
        <f t="shared" si="1946"/>
        <v>0</v>
      </c>
      <c r="M368" s="32">
        <v>0</v>
      </c>
      <c r="N368" s="61">
        <v>0</v>
      </c>
      <c r="O368" s="61">
        <v>0</v>
      </c>
      <c r="P368" s="32">
        <f t="shared" ref="P368" si="2017">SUM(Q368:S368)</f>
        <v>0</v>
      </c>
      <c r="Q368" s="32">
        <f t="shared" si="2011"/>
        <v>0</v>
      </c>
      <c r="R368" s="32">
        <f t="shared" si="2011"/>
        <v>0</v>
      </c>
      <c r="S368" s="32">
        <f t="shared" si="2011"/>
        <v>0</v>
      </c>
      <c r="T368" s="32">
        <f t="shared" si="1948"/>
        <v>0</v>
      </c>
      <c r="U368" s="32">
        <v>0</v>
      </c>
      <c r="V368" s="61">
        <v>0</v>
      </c>
      <c r="W368" s="61">
        <v>0</v>
      </c>
      <c r="X368" s="32">
        <f t="shared" si="1949"/>
        <v>0</v>
      </c>
      <c r="Y368" s="32">
        <v>0</v>
      </c>
      <c r="Z368" s="61">
        <v>0</v>
      </c>
      <c r="AA368" s="61">
        <v>0</v>
      </c>
      <c r="AB368" s="32">
        <f t="shared" si="1950"/>
        <v>0</v>
      </c>
      <c r="AC368" s="32">
        <v>0</v>
      </c>
      <c r="AD368" s="61">
        <v>0</v>
      </c>
      <c r="AE368" s="61">
        <v>0</v>
      </c>
      <c r="AF368" s="32">
        <f t="shared" ref="AF368" si="2018">SUM(AG368:AI368)</f>
        <v>0</v>
      </c>
      <c r="AG368" s="32">
        <f t="shared" si="2012"/>
        <v>0</v>
      </c>
      <c r="AH368" s="32">
        <f t="shared" si="2012"/>
        <v>0</v>
      </c>
      <c r="AI368" s="32">
        <f t="shared" si="2012"/>
        <v>0</v>
      </c>
      <c r="AJ368" s="32">
        <f t="shared" si="1952"/>
        <v>0</v>
      </c>
      <c r="AK368" s="32">
        <v>0</v>
      </c>
      <c r="AL368" s="61">
        <v>0</v>
      </c>
      <c r="AM368" s="61">
        <v>0</v>
      </c>
      <c r="AN368" s="32">
        <f t="shared" si="1953"/>
        <v>0</v>
      </c>
      <c r="AO368" s="32">
        <v>0</v>
      </c>
      <c r="AP368" s="61">
        <v>0</v>
      </c>
      <c r="AQ368" s="61">
        <v>0</v>
      </c>
      <c r="AR368" s="32">
        <f t="shared" si="1954"/>
        <v>0</v>
      </c>
      <c r="AS368" s="32">
        <v>0</v>
      </c>
      <c r="AT368" s="61">
        <v>0</v>
      </c>
      <c r="AU368" s="61">
        <v>0</v>
      </c>
      <c r="AV368" s="32">
        <f t="shared" ref="AV368" si="2019">SUM(AW368:AY368)</f>
        <v>0</v>
      </c>
      <c r="AW368" s="32">
        <f t="shared" si="2013"/>
        <v>0</v>
      </c>
      <c r="AX368" s="32">
        <f t="shared" si="2013"/>
        <v>0</v>
      </c>
      <c r="AY368" s="32">
        <f t="shared" si="2013"/>
        <v>0</v>
      </c>
      <c r="AZ368" s="32">
        <f t="shared" si="1956"/>
        <v>0</v>
      </c>
      <c r="BA368" s="32">
        <v>0</v>
      </c>
      <c r="BB368" s="61">
        <v>0</v>
      </c>
      <c r="BC368" s="61">
        <v>0</v>
      </c>
      <c r="BD368" s="32">
        <f t="shared" si="1957"/>
        <v>0</v>
      </c>
      <c r="BE368" s="32">
        <v>0</v>
      </c>
      <c r="BF368" s="61">
        <v>0</v>
      </c>
      <c r="BG368" s="61">
        <v>0</v>
      </c>
      <c r="BH368" s="32">
        <f t="shared" si="1958"/>
        <v>0</v>
      </c>
      <c r="BI368" s="32">
        <v>0</v>
      </c>
      <c r="BJ368" s="61">
        <v>0</v>
      </c>
      <c r="BK368" s="61">
        <v>0</v>
      </c>
      <c r="BL368" s="32">
        <f t="shared" ref="BL368" si="2020">SUM(BM368:BO368)</f>
        <v>0</v>
      </c>
      <c r="BM368" s="32">
        <f t="shared" si="2014"/>
        <v>0</v>
      </c>
      <c r="BN368" s="32">
        <f t="shared" si="2014"/>
        <v>0</v>
      </c>
      <c r="BO368" s="32">
        <f t="shared" si="2014"/>
        <v>0</v>
      </c>
      <c r="BP368" s="32">
        <f t="shared" ref="BP368" si="2021">SUM(BQ368:BS368)</f>
        <v>0</v>
      </c>
      <c r="BQ368" s="32">
        <f t="shared" si="2015"/>
        <v>0</v>
      </c>
      <c r="BR368" s="32">
        <f t="shared" si="2015"/>
        <v>0</v>
      </c>
      <c r="BS368" s="32">
        <f t="shared" si="2015"/>
        <v>0</v>
      </c>
    </row>
    <row r="369" spans="1:71" s="3" customFormat="1" ht="15" customHeight="1" x14ac:dyDescent="0.25">
      <c r="A369" s="36"/>
      <c r="B369" s="34"/>
      <c r="C369" s="35" t="s">
        <v>51</v>
      </c>
      <c r="D369" s="32">
        <f>SUM(E369:G369)</f>
        <v>9402</v>
      </c>
      <c r="E369" s="32">
        <v>5125</v>
      </c>
      <c r="F369" s="61">
        <v>4277</v>
      </c>
      <c r="G369" s="61">
        <v>0</v>
      </c>
      <c r="H369" s="32">
        <f>SUM(I369:K369)</f>
        <v>8360</v>
      </c>
      <c r="I369" s="32">
        <v>4355</v>
      </c>
      <c r="J369" s="61">
        <v>4005</v>
      </c>
      <c r="K369" s="61">
        <v>0</v>
      </c>
      <c r="L369" s="32">
        <f>SUM(M369:O369)</f>
        <v>10390</v>
      </c>
      <c r="M369" s="32">
        <v>5630</v>
      </c>
      <c r="N369" s="61">
        <v>4760</v>
      </c>
      <c r="O369" s="61">
        <v>0</v>
      </c>
      <c r="P369" s="32">
        <f>SUM(Q369:S369)</f>
        <v>28152</v>
      </c>
      <c r="Q369" s="32">
        <f t="shared" si="2011"/>
        <v>15110</v>
      </c>
      <c r="R369" s="32">
        <f t="shared" si="2011"/>
        <v>13042</v>
      </c>
      <c r="S369" s="32">
        <f t="shared" si="2011"/>
        <v>0</v>
      </c>
      <c r="T369" s="32">
        <f>SUM(U369:W369)</f>
        <v>12077</v>
      </c>
      <c r="U369" s="32">
        <v>6458</v>
      </c>
      <c r="V369" s="61">
        <v>5619</v>
      </c>
      <c r="W369" s="61">
        <v>0</v>
      </c>
      <c r="X369" s="32">
        <f>SUM(Y369:AA369)</f>
        <v>12915</v>
      </c>
      <c r="Y369" s="32">
        <v>6697</v>
      </c>
      <c r="Z369" s="61">
        <v>6218</v>
      </c>
      <c r="AA369" s="61">
        <v>0</v>
      </c>
      <c r="AB369" s="32">
        <f>SUM(AC369:AE369)</f>
        <v>14412</v>
      </c>
      <c r="AC369" s="32">
        <v>7445</v>
      </c>
      <c r="AD369" s="61">
        <v>6967</v>
      </c>
      <c r="AE369" s="61">
        <v>0</v>
      </c>
      <c r="AF369" s="32">
        <f>SUM(AG369:AI369)</f>
        <v>39404</v>
      </c>
      <c r="AG369" s="32">
        <f t="shared" si="2012"/>
        <v>20600</v>
      </c>
      <c r="AH369" s="32">
        <f t="shared" si="2012"/>
        <v>18804</v>
      </c>
      <c r="AI369" s="32">
        <f t="shared" si="2012"/>
        <v>0</v>
      </c>
      <c r="AJ369" s="32">
        <f>SUM(AK369:AM369)</f>
        <v>15643</v>
      </c>
      <c r="AK369" s="32">
        <v>8531</v>
      </c>
      <c r="AL369" s="61">
        <v>6952</v>
      </c>
      <c r="AM369" s="61">
        <v>160</v>
      </c>
      <c r="AN369" s="32">
        <f>SUM(AO369:AQ369)</f>
        <v>15877</v>
      </c>
      <c r="AO369" s="32">
        <v>8519</v>
      </c>
      <c r="AP369" s="61">
        <v>7358</v>
      </c>
      <c r="AQ369" s="61">
        <v>0</v>
      </c>
      <c r="AR369" s="32">
        <f>SUM(AS369:AU369)</f>
        <v>12462</v>
      </c>
      <c r="AS369" s="32">
        <v>6771</v>
      </c>
      <c r="AT369" s="61">
        <v>5691</v>
      </c>
      <c r="AU369" s="61">
        <v>0</v>
      </c>
      <c r="AV369" s="32">
        <f>SUM(AW369:AY369)</f>
        <v>43982</v>
      </c>
      <c r="AW369" s="32">
        <f t="shared" si="2013"/>
        <v>23821</v>
      </c>
      <c r="AX369" s="32">
        <f t="shared" si="2013"/>
        <v>20001</v>
      </c>
      <c r="AY369" s="32">
        <f t="shared" si="2013"/>
        <v>160</v>
      </c>
      <c r="AZ369" s="32">
        <f>SUM(BA369:BC369)</f>
        <v>12184</v>
      </c>
      <c r="BA369" s="32">
        <v>6821</v>
      </c>
      <c r="BB369" s="61">
        <v>5363</v>
      </c>
      <c r="BC369" s="61">
        <v>0</v>
      </c>
      <c r="BD369" s="32">
        <f>SUM(BE369:BG369)</f>
        <v>11747</v>
      </c>
      <c r="BE369" s="32">
        <v>6182</v>
      </c>
      <c r="BF369" s="61">
        <v>5565</v>
      </c>
      <c r="BG369" s="61">
        <v>0</v>
      </c>
      <c r="BH369" s="32">
        <f>SUM(BI369:BK369)</f>
        <v>10803</v>
      </c>
      <c r="BI369" s="32">
        <v>6116</v>
      </c>
      <c r="BJ369" s="61">
        <v>4687</v>
      </c>
      <c r="BK369" s="61">
        <v>0</v>
      </c>
      <c r="BL369" s="32">
        <f>SUM(BM369:BO369)</f>
        <v>34734</v>
      </c>
      <c r="BM369" s="32">
        <f t="shared" si="2014"/>
        <v>19119</v>
      </c>
      <c r="BN369" s="32">
        <f t="shared" si="2014"/>
        <v>15615</v>
      </c>
      <c r="BO369" s="32">
        <f t="shared" si="2014"/>
        <v>0</v>
      </c>
      <c r="BP369" s="32">
        <f>SUM(BQ369:BS369)</f>
        <v>146272</v>
      </c>
      <c r="BQ369" s="32">
        <f t="shared" si="2015"/>
        <v>78650</v>
      </c>
      <c r="BR369" s="32">
        <f t="shared" si="2015"/>
        <v>67462</v>
      </c>
      <c r="BS369" s="32">
        <f t="shared" si="2015"/>
        <v>160</v>
      </c>
    </row>
    <row r="370" spans="1:71" s="3" customFormat="1" ht="15" customHeight="1" x14ac:dyDescent="0.25">
      <c r="A370" s="36"/>
      <c r="B370" s="34"/>
      <c r="C370" s="35" t="s">
        <v>26</v>
      </c>
      <c r="D370" s="32">
        <f>SUM(E370:G370)</f>
        <v>0</v>
      </c>
      <c r="E370" s="32">
        <v>0</v>
      </c>
      <c r="F370" s="61">
        <v>0</v>
      </c>
      <c r="G370" s="61">
        <v>0</v>
      </c>
      <c r="H370" s="32">
        <f>SUM(I370:K370)</f>
        <v>0</v>
      </c>
      <c r="I370" s="32">
        <v>0</v>
      </c>
      <c r="J370" s="61">
        <v>0</v>
      </c>
      <c r="K370" s="61">
        <v>0</v>
      </c>
      <c r="L370" s="32">
        <f>SUM(M370:O370)</f>
        <v>0</v>
      </c>
      <c r="M370" s="32">
        <v>0</v>
      </c>
      <c r="N370" s="61">
        <v>0</v>
      </c>
      <c r="O370" s="61">
        <v>0</v>
      </c>
      <c r="P370" s="32">
        <f>SUM(Q370:S370)</f>
        <v>0</v>
      </c>
      <c r="Q370" s="32">
        <f t="shared" si="2011"/>
        <v>0</v>
      </c>
      <c r="R370" s="32">
        <f t="shared" si="2011"/>
        <v>0</v>
      </c>
      <c r="S370" s="32">
        <f t="shared" si="2011"/>
        <v>0</v>
      </c>
      <c r="T370" s="32">
        <f>SUM(U370:W370)</f>
        <v>0</v>
      </c>
      <c r="U370" s="32">
        <v>0</v>
      </c>
      <c r="V370" s="61">
        <v>0</v>
      </c>
      <c r="W370" s="61">
        <v>0</v>
      </c>
      <c r="X370" s="32">
        <f>SUM(Y370:AA370)</f>
        <v>0</v>
      </c>
      <c r="Y370" s="32">
        <v>0</v>
      </c>
      <c r="Z370" s="61">
        <v>0</v>
      </c>
      <c r="AA370" s="61">
        <v>0</v>
      </c>
      <c r="AB370" s="32">
        <f>SUM(AC370:AE370)</f>
        <v>0</v>
      </c>
      <c r="AC370" s="32">
        <v>0</v>
      </c>
      <c r="AD370" s="61">
        <v>0</v>
      </c>
      <c r="AE370" s="61">
        <v>0</v>
      </c>
      <c r="AF370" s="32">
        <f>SUM(AG370:AI370)</f>
        <v>0</v>
      </c>
      <c r="AG370" s="32">
        <f t="shared" si="2012"/>
        <v>0</v>
      </c>
      <c r="AH370" s="32">
        <f t="shared" si="2012"/>
        <v>0</v>
      </c>
      <c r="AI370" s="32">
        <f t="shared" si="2012"/>
        <v>0</v>
      </c>
      <c r="AJ370" s="32">
        <f>SUM(AK370:AM370)</f>
        <v>0</v>
      </c>
      <c r="AK370" s="32">
        <v>0</v>
      </c>
      <c r="AL370" s="61">
        <v>0</v>
      </c>
      <c r="AM370" s="61">
        <v>0</v>
      </c>
      <c r="AN370" s="32">
        <f>SUM(AO370:AQ370)</f>
        <v>0</v>
      </c>
      <c r="AO370" s="32">
        <v>0</v>
      </c>
      <c r="AP370" s="61">
        <v>0</v>
      </c>
      <c r="AQ370" s="61">
        <v>0</v>
      </c>
      <c r="AR370" s="32">
        <f>SUM(AS370:AU370)</f>
        <v>40</v>
      </c>
      <c r="AS370" s="32">
        <v>24</v>
      </c>
      <c r="AT370" s="61">
        <v>16</v>
      </c>
      <c r="AU370" s="61">
        <v>0</v>
      </c>
      <c r="AV370" s="32">
        <f>SUM(AW370:AY370)</f>
        <v>40</v>
      </c>
      <c r="AW370" s="32">
        <f t="shared" si="2013"/>
        <v>24</v>
      </c>
      <c r="AX370" s="32">
        <f t="shared" si="2013"/>
        <v>16</v>
      </c>
      <c r="AY370" s="32">
        <f t="shared" si="2013"/>
        <v>0</v>
      </c>
      <c r="AZ370" s="32">
        <f>SUM(BA370:BC370)</f>
        <v>24</v>
      </c>
      <c r="BA370" s="32">
        <v>12</v>
      </c>
      <c r="BB370" s="61">
        <v>12</v>
      </c>
      <c r="BC370" s="61">
        <v>0</v>
      </c>
      <c r="BD370" s="32">
        <f>SUM(BE370:BG370)</f>
        <v>16</v>
      </c>
      <c r="BE370" s="32">
        <v>8</v>
      </c>
      <c r="BF370" s="61">
        <v>8</v>
      </c>
      <c r="BG370" s="61">
        <v>0</v>
      </c>
      <c r="BH370" s="32">
        <f>SUM(BI370:BK370)</f>
        <v>0</v>
      </c>
      <c r="BI370" s="32">
        <v>0</v>
      </c>
      <c r="BJ370" s="61">
        <v>0</v>
      </c>
      <c r="BK370" s="61">
        <v>0</v>
      </c>
      <c r="BL370" s="32">
        <f>SUM(BM370:BO370)</f>
        <v>40</v>
      </c>
      <c r="BM370" s="32">
        <f t="shared" si="2014"/>
        <v>20</v>
      </c>
      <c r="BN370" s="32">
        <f t="shared" si="2014"/>
        <v>20</v>
      </c>
      <c r="BO370" s="32">
        <f t="shared" si="2014"/>
        <v>0</v>
      </c>
      <c r="BP370" s="32">
        <f>SUM(BQ370:BS370)</f>
        <v>80</v>
      </c>
      <c r="BQ370" s="32">
        <f t="shared" si="2015"/>
        <v>44</v>
      </c>
      <c r="BR370" s="32">
        <f t="shared" si="2015"/>
        <v>36</v>
      </c>
      <c r="BS370" s="32">
        <f t="shared" si="2015"/>
        <v>0</v>
      </c>
    </row>
    <row r="371" spans="1:71" s="3" customFormat="1" ht="15" customHeight="1" x14ac:dyDescent="0.25">
      <c r="A371" s="36"/>
      <c r="B371" s="34"/>
      <c r="C371" s="38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</row>
    <row r="372" spans="1:71" s="3" customFormat="1" ht="15" customHeight="1" x14ac:dyDescent="0.25">
      <c r="A372" s="33"/>
      <c r="B372" s="34" t="s">
        <v>303</v>
      </c>
      <c r="C372" s="35"/>
      <c r="D372" s="32">
        <f t="shared" ref="D372:D373" si="2022">SUM(E372:G372)</f>
        <v>171277</v>
      </c>
      <c r="E372" s="32">
        <f>E373+E377+E378+E381</f>
        <v>78072</v>
      </c>
      <c r="F372" s="32">
        <f t="shared" ref="F372:G372" si="2023">F373+F377+F378+F381</f>
        <v>93205</v>
      </c>
      <c r="G372" s="32">
        <f t="shared" si="2023"/>
        <v>0</v>
      </c>
      <c r="H372" s="32">
        <f t="shared" ref="H372" si="2024">SUM(I372:K372)</f>
        <v>137967</v>
      </c>
      <c r="I372" s="32">
        <f>I373+I377+I378+I381</f>
        <v>65187</v>
      </c>
      <c r="J372" s="32">
        <f t="shared" ref="J372:K372" si="2025">J373+J377+J378+J381</f>
        <v>72780</v>
      </c>
      <c r="K372" s="32">
        <f t="shared" si="2025"/>
        <v>0</v>
      </c>
      <c r="L372" s="32">
        <f t="shared" ref="L372" si="2026">SUM(M372:O372)</f>
        <v>141991</v>
      </c>
      <c r="M372" s="32">
        <f>M373+M377+M378+M381</f>
        <v>65532</v>
      </c>
      <c r="N372" s="32">
        <f t="shared" ref="N372:O372" si="2027">N373+N377+N378+N381</f>
        <v>76459</v>
      </c>
      <c r="O372" s="32">
        <f t="shared" si="2027"/>
        <v>0</v>
      </c>
      <c r="P372" s="32">
        <f t="shared" ref="P372" si="2028">SUM(Q372:S372)</f>
        <v>451235</v>
      </c>
      <c r="Q372" s="32">
        <f>Q373+Q377+Q378+Q381</f>
        <v>208791</v>
      </c>
      <c r="R372" s="32">
        <f t="shared" ref="R372:S372" si="2029">R373+R377+R378+R381</f>
        <v>242444</v>
      </c>
      <c r="S372" s="32">
        <f t="shared" si="2029"/>
        <v>0</v>
      </c>
      <c r="T372" s="32">
        <f t="shared" ref="T372" si="2030">SUM(U372:W372)</f>
        <v>160433</v>
      </c>
      <c r="U372" s="32">
        <f>U373+U377+U378+U381</f>
        <v>75633</v>
      </c>
      <c r="V372" s="32">
        <f t="shared" ref="V372:W372" si="2031">V373+V377+V378+V381</f>
        <v>84800</v>
      </c>
      <c r="W372" s="32">
        <f t="shared" si="2031"/>
        <v>0</v>
      </c>
      <c r="X372" s="32">
        <f t="shared" ref="X372" si="2032">SUM(Y372:AA372)</f>
        <v>161206</v>
      </c>
      <c r="Y372" s="32">
        <f>Y373+Y377+Y378+Y381</f>
        <v>77735</v>
      </c>
      <c r="Z372" s="32">
        <f t="shared" ref="Z372:AA372" si="2033">Z373+Z377+Z378+Z381</f>
        <v>83471</v>
      </c>
      <c r="AA372" s="32">
        <f t="shared" si="2033"/>
        <v>0</v>
      </c>
      <c r="AB372" s="32">
        <f t="shared" ref="AB372" si="2034">SUM(AC372:AE372)</f>
        <v>153346</v>
      </c>
      <c r="AC372" s="32">
        <f>AC373+AC377+AC378+AC381</f>
        <v>75998</v>
      </c>
      <c r="AD372" s="32">
        <f t="shared" ref="AD372:AE372" si="2035">AD373+AD377+AD378+AD381</f>
        <v>77348</v>
      </c>
      <c r="AE372" s="32">
        <f t="shared" si="2035"/>
        <v>0</v>
      </c>
      <c r="AF372" s="32">
        <f t="shared" ref="AF372" si="2036">SUM(AG372:AI372)</f>
        <v>474985</v>
      </c>
      <c r="AG372" s="32">
        <f>AG373+AG377+AG378+AG381</f>
        <v>229366</v>
      </c>
      <c r="AH372" s="32">
        <f t="shared" ref="AH372:AI372" si="2037">AH373+AH377+AH378+AH381</f>
        <v>245619</v>
      </c>
      <c r="AI372" s="32">
        <f t="shared" si="2037"/>
        <v>0</v>
      </c>
      <c r="AJ372" s="32">
        <f t="shared" ref="AJ372" si="2038">SUM(AK372:AM372)</f>
        <v>184839</v>
      </c>
      <c r="AK372" s="32">
        <f>AK373+AK377+AK378+AK381</f>
        <v>93184</v>
      </c>
      <c r="AL372" s="32">
        <f t="shared" ref="AL372:AM372" si="2039">AL373+AL377+AL378+AL381</f>
        <v>91655</v>
      </c>
      <c r="AM372" s="32">
        <f t="shared" si="2039"/>
        <v>0</v>
      </c>
      <c r="AN372" s="32">
        <f t="shared" ref="AN372" si="2040">SUM(AO372:AQ372)</f>
        <v>180726</v>
      </c>
      <c r="AO372" s="32">
        <f>AO373+AO377+AO378+AO381</f>
        <v>88422</v>
      </c>
      <c r="AP372" s="32">
        <f t="shared" ref="AP372:AQ372" si="2041">AP373+AP377+AP378+AP381</f>
        <v>92304</v>
      </c>
      <c r="AQ372" s="32">
        <f t="shared" si="2041"/>
        <v>0</v>
      </c>
      <c r="AR372" s="32">
        <f t="shared" ref="AR372" si="2042">SUM(AS372:AU372)</f>
        <v>132445</v>
      </c>
      <c r="AS372" s="32">
        <f>AS373+AS377+AS378+AS381</f>
        <v>61604</v>
      </c>
      <c r="AT372" s="32">
        <f t="shared" ref="AT372:AU372" si="2043">AT373+AT377+AT378+AT381</f>
        <v>70841</v>
      </c>
      <c r="AU372" s="32">
        <f t="shared" si="2043"/>
        <v>0</v>
      </c>
      <c r="AV372" s="32">
        <f t="shared" ref="AV372" si="2044">SUM(AW372:AY372)</f>
        <v>498010</v>
      </c>
      <c r="AW372" s="32">
        <f>AW373+AW377+AW378+AW381</f>
        <v>243210</v>
      </c>
      <c r="AX372" s="32">
        <f t="shared" ref="AX372:AY372" si="2045">AX373+AX377+AX378+AX381</f>
        <v>254800</v>
      </c>
      <c r="AY372" s="32">
        <f t="shared" si="2045"/>
        <v>0</v>
      </c>
      <c r="AZ372" s="32">
        <f t="shared" ref="AZ372" si="2046">SUM(BA372:BC372)</f>
        <v>139514</v>
      </c>
      <c r="BA372" s="32">
        <f>BA373+BA377+BA378+BA381</f>
        <v>70272</v>
      </c>
      <c r="BB372" s="32">
        <f t="shared" ref="BB372:BC372" si="2047">BB373+BB377+BB378+BB381</f>
        <v>69242</v>
      </c>
      <c r="BC372" s="32">
        <f t="shared" si="2047"/>
        <v>0</v>
      </c>
      <c r="BD372" s="32">
        <f t="shared" ref="BD372" si="2048">SUM(BE372:BG372)</f>
        <v>145440</v>
      </c>
      <c r="BE372" s="32">
        <f>BE373+BE377+BE378+BE381</f>
        <v>65588</v>
      </c>
      <c r="BF372" s="32">
        <f t="shared" ref="BF372:BG372" si="2049">BF373+BF377+BF378+BF381</f>
        <v>79852</v>
      </c>
      <c r="BG372" s="32">
        <f t="shared" si="2049"/>
        <v>0</v>
      </c>
      <c r="BH372" s="32">
        <f t="shared" ref="BH372" si="2050">SUM(BI372:BK372)</f>
        <v>182830</v>
      </c>
      <c r="BI372" s="32">
        <f>BI373+BI377+BI378+BI381</f>
        <v>98159</v>
      </c>
      <c r="BJ372" s="32">
        <f t="shared" ref="BJ372:BK372" si="2051">BJ373+BJ377+BJ378+BJ381</f>
        <v>84671</v>
      </c>
      <c r="BK372" s="32">
        <f t="shared" si="2051"/>
        <v>0</v>
      </c>
      <c r="BL372" s="32">
        <f t="shared" ref="BL372" si="2052">SUM(BM372:BO372)</f>
        <v>467784</v>
      </c>
      <c r="BM372" s="32">
        <f>BM373+BM377+BM378+BM381</f>
        <v>234019</v>
      </c>
      <c r="BN372" s="32">
        <f t="shared" ref="BN372:BO372" si="2053">BN373+BN377+BN378+BN381</f>
        <v>233765</v>
      </c>
      <c r="BO372" s="32">
        <f t="shared" si="2053"/>
        <v>0</v>
      </c>
      <c r="BP372" s="32">
        <f t="shared" ref="BP372" si="2054">SUM(BQ372:BS372)</f>
        <v>1892014</v>
      </c>
      <c r="BQ372" s="32">
        <f>BQ373+BQ377+BQ378+BQ381</f>
        <v>915386</v>
      </c>
      <c r="BR372" s="32">
        <f t="shared" ref="BR372:BS372" si="2055">BR373+BR377+BR378+BR381</f>
        <v>976628</v>
      </c>
      <c r="BS372" s="32">
        <f t="shared" si="2055"/>
        <v>0</v>
      </c>
    </row>
    <row r="373" spans="1:71" s="3" customFormat="1" ht="15" customHeight="1" x14ac:dyDescent="0.25">
      <c r="A373" s="33"/>
      <c r="B373" s="34"/>
      <c r="C373" s="35" t="s">
        <v>304</v>
      </c>
      <c r="D373" s="32">
        <f t="shared" si="2022"/>
        <v>159838</v>
      </c>
      <c r="E373" s="32">
        <f>SUM(E374:E376)</f>
        <v>72395</v>
      </c>
      <c r="F373" s="32">
        <f>SUM(F374:F376)</f>
        <v>87443</v>
      </c>
      <c r="G373" s="32">
        <f>SUM(G374:G376)</f>
        <v>0</v>
      </c>
      <c r="H373" s="32">
        <f t="shared" ref="H373:H378" si="2056">SUM(I373:K373)</f>
        <v>131621</v>
      </c>
      <c r="I373" s="32">
        <f>SUM(I374:I376)</f>
        <v>62018</v>
      </c>
      <c r="J373" s="32">
        <f>SUM(J374:J376)</f>
        <v>69603</v>
      </c>
      <c r="K373" s="32">
        <f>SUM(K374:K376)</f>
        <v>0</v>
      </c>
      <c r="L373" s="32">
        <f t="shared" ref="L373:L378" si="2057">SUM(M373:O373)</f>
        <v>133751</v>
      </c>
      <c r="M373" s="32">
        <f>SUM(M374:M376)</f>
        <v>61712</v>
      </c>
      <c r="N373" s="32">
        <f>SUM(N374:N376)</f>
        <v>72039</v>
      </c>
      <c r="O373" s="32">
        <f>SUM(O374:O376)</f>
        <v>0</v>
      </c>
      <c r="P373" s="32">
        <f t="shared" ref="P373" si="2058">SUM(Q373:S373)</f>
        <v>425210</v>
      </c>
      <c r="Q373" s="32">
        <f>SUM(Q374:Q376)</f>
        <v>196125</v>
      </c>
      <c r="R373" s="32">
        <f>SUM(R374:R376)</f>
        <v>229085</v>
      </c>
      <c r="S373" s="32">
        <f>SUM(S374:S376)</f>
        <v>0</v>
      </c>
      <c r="T373" s="32">
        <f t="shared" ref="T373:T378" si="2059">SUM(U373:W373)</f>
        <v>149750</v>
      </c>
      <c r="U373" s="32">
        <f>SUM(U374:U376)</f>
        <v>70690</v>
      </c>
      <c r="V373" s="32">
        <f>SUM(V374:V376)</f>
        <v>79060</v>
      </c>
      <c r="W373" s="32">
        <f>SUM(W374:W376)</f>
        <v>0</v>
      </c>
      <c r="X373" s="32">
        <f t="shared" ref="X373" si="2060">SUM(Y373:AA373)</f>
        <v>150698</v>
      </c>
      <c r="Y373" s="32">
        <f>SUM(Y374:Y376)</f>
        <v>72402</v>
      </c>
      <c r="Z373" s="32">
        <f>SUM(Z374:Z376)</f>
        <v>78296</v>
      </c>
      <c r="AA373" s="32">
        <f>SUM(AA374:AA376)</f>
        <v>0</v>
      </c>
      <c r="AB373" s="32">
        <f t="shared" ref="AB373:AB378" si="2061">SUM(AC373:AE373)</f>
        <v>142638</v>
      </c>
      <c r="AC373" s="32">
        <f>SUM(AC374:AC376)</f>
        <v>70682</v>
      </c>
      <c r="AD373" s="32">
        <f>SUM(AD374:AD376)</f>
        <v>71956</v>
      </c>
      <c r="AE373" s="32">
        <f>SUM(AE374:AE376)</f>
        <v>0</v>
      </c>
      <c r="AF373" s="32">
        <f t="shared" ref="AF373:AF378" si="2062">SUM(AG373:AI373)</f>
        <v>443086</v>
      </c>
      <c r="AG373" s="32">
        <f>SUM(AG374:AG376)</f>
        <v>213774</v>
      </c>
      <c r="AH373" s="32">
        <f>SUM(AH374:AH376)</f>
        <v>229312</v>
      </c>
      <c r="AI373" s="32">
        <f>SUM(AI374:AI376)</f>
        <v>0</v>
      </c>
      <c r="AJ373" s="32">
        <f t="shared" ref="AJ373:AJ378" si="2063">SUM(AK373:AM373)</f>
        <v>174084</v>
      </c>
      <c r="AK373" s="32">
        <f>SUM(AK374:AK376)</f>
        <v>87900</v>
      </c>
      <c r="AL373" s="32">
        <f>SUM(AL374:AL376)</f>
        <v>86184</v>
      </c>
      <c r="AM373" s="32">
        <f>SUM(AM374:AM376)</f>
        <v>0</v>
      </c>
      <c r="AN373" s="32">
        <f t="shared" ref="AN373" si="2064">SUM(AO373:AQ373)</f>
        <v>171133</v>
      </c>
      <c r="AO373" s="32">
        <f>SUM(AO374:AO376)</f>
        <v>83496</v>
      </c>
      <c r="AP373" s="32">
        <f>SUM(AP374:AP376)</f>
        <v>87637</v>
      </c>
      <c r="AQ373" s="32">
        <f>SUM(AQ374:AQ376)</f>
        <v>0</v>
      </c>
      <c r="AR373" s="32">
        <f t="shared" ref="AR373:AR378" si="2065">SUM(AS373:AU373)</f>
        <v>125929</v>
      </c>
      <c r="AS373" s="32">
        <f>SUM(AS374:AS376)</f>
        <v>58327</v>
      </c>
      <c r="AT373" s="32">
        <f>SUM(AT374:AT376)</f>
        <v>67602</v>
      </c>
      <c r="AU373" s="32">
        <f>SUM(AU374:AU376)</f>
        <v>0</v>
      </c>
      <c r="AV373" s="32">
        <f t="shared" ref="AV373:AV378" si="2066">SUM(AW373:AY373)</f>
        <v>471146</v>
      </c>
      <c r="AW373" s="32">
        <f>SUM(AW374:AW376)</f>
        <v>229723</v>
      </c>
      <c r="AX373" s="32">
        <f>SUM(AX374:AX376)</f>
        <v>241423</v>
      </c>
      <c r="AY373" s="32">
        <f>SUM(AY374:AY376)</f>
        <v>0</v>
      </c>
      <c r="AZ373" s="32">
        <f t="shared" ref="AZ373:AZ378" si="2067">SUM(BA373:BC373)</f>
        <v>130113</v>
      </c>
      <c r="BA373" s="32">
        <f>SUM(BA374:BA376)</f>
        <v>65544</v>
      </c>
      <c r="BB373" s="32">
        <f>SUM(BB374:BB376)</f>
        <v>64569</v>
      </c>
      <c r="BC373" s="32">
        <f>SUM(BC374:BC376)</f>
        <v>0</v>
      </c>
      <c r="BD373" s="32">
        <f t="shared" ref="BD373" si="2068">SUM(BE373:BG373)</f>
        <v>136574</v>
      </c>
      <c r="BE373" s="32">
        <f>SUM(BE374:BE376)</f>
        <v>61356</v>
      </c>
      <c r="BF373" s="32">
        <f>SUM(BF374:BF376)</f>
        <v>75218</v>
      </c>
      <c r="BG373" s="32">
        <f>SUM(BG374:BG376)</f>
        <v>0</v>
      </c>
      <c r="BH373" s="32">
        <f t="shared" ref="BH373:BH378" si="2069">SUM(BI373:BK373)</f>
        <v>172985</v>
      </c>
      <c r="BI373" s="32">
        <f>SUM(BI374:BI376)</f>
        <v>93058</v>
      </c>
      <c r="BJ373" s="32">
        <f>SUM(BJ374:BJ376)</f>
        <v>79927</v>
      </c>
      <c r="BK373" s="32">
        <f>SUM(BK374:BK376)</f>
        <v>0</v>
      </c>
      <c r="BL373" s="32">
        <f t="shared" ref="BL373:BL378" si="2070">SUM(BM373:BO373)</f>
        <v>439672</v>
      </c>
      <c r="BM373" s="32">
        <f>SUM(BM374:BM376)</f>
        <v>219958</v>
      </c>
      <c r="BN373" s="32">
        <f>SUM(BN374:BN376)</f>
        <v>219714</v>
      </c>
      <c r="BO373" s="32">
        <f>SUM(BO374:BO376)</f>
        <v>0</v>
      </c>
      <c r="BP373" s="32">
        <f t="shared" ref="BP373" si="2071">SUM(BQ373:BS373)</f>
        <v>1779114</v>
      </c>
      <c r="BQ373" s="32">
        <f>SUM(BQ374:BQ376)</f>
        <v>859580</v>
      </c>
      <c r="BR373" s="32">
        <f>SUM(BR374:BR376)</f>
        <v>919534</v>
      </c>
      <c r="BS373" s="32">
        <f>SUM(BS374:BS376)</f>
        <v>0</v>
      </c>
    </row>
    <row r="374" spans="1:71" s="3" customFormat="1" ht="15" customHeight="1" x14ac:dyDescent="0.25">
      <c r="A374" s="36"/>
      <c r="B374" s="34"/>
      <c r="C374" s="38" t="s">
        <v>305</v>
      </c>
      <c r="D374" s="32">
        <f>SUM(E374:G374)</f>
        <v>37905</v>
      </c>
      <c r="E374" s="32">
        <v>15414</v>
      </c>
      <c r="F374" s="61">
        <v>22491</v>
      </c>
      <c r="G374" s="61">
        <v>0</v>
      </c>
      <c r="H374" s="32">
        <f>SUM(I374:K374)</f>
        <v>25014</v>
      </c>
      <c r="I374" s="32">
        <v>12264</v>
      </c>
      <c r="J374" s="61">
        <v>12750</v>
      </c>
      <c r="K374" s="61">
        <v>0</v>
      </c>
      <c r="L374" s="32">
        <f>SUM(M374:O374)</f>
        <v>25508</v>
      </c>
      <c r="M374" s="32">
        <v>12533</v>
      </c>
      <c r="N374" s="61">
        <v>12975</v>
      </c>
      <c r="O374" s="61">
        <v>0</v>
      </c>
      <c r="P374" s="32">
        <f>SUM(Q374:S374)</f>
        <v>88427</v>
      </c>
      <c r="Q374" s="32">
        <f t="shared" ref="Q374:S381" si="2072">+E374+I374+M374</f>
        <v>40211</v>
      </c>
      <c r="R374" s="32">
        <f t="shared" si="2072"/>
        <v>48216</v>
      </c>
      <c r="S374" s="32">
        <f t="shared" si="2072"/>
        <v>0</v>
      </c>
      <c r="T374" s="32">
        <f>SUM(U374:W374)</f>
        <v>30520</v>
      </c>
      <c r="U374" s="32">
        <v>15031</v>
      </c>
      <c r="V374" s="61">
        <v>15489</v>
      </c>
      <c r="W374" s="61">
        <v>0</v>
      </c>
      <c r="X374" s="32">
        <f>SUM(Y374:AA374)</f>
        <v>31612</v>
      </c>
      <c r="Y374" s="32">
        <v>14918</v>
      </c>
      <c r="Z374" s="61">
        <v>16694</v>
      </c>
      <c r="AA374" s="61">
        <v>0</v>
      </c>
      <c r="AB374" s="32">
        <f>SUM(AC374:AE374)</f>
        <v>32073</v>
      </c>
      <c r="AC374" s="32">
        <v>15366</v>
      </c>
      <c r="AD374" s="61">
        <v>16707</v>
      </c>
      <c r="AE374" s="61">
        <v>0</v>
      </c>
      <c r="AF374" s="32">
        <f>SUM(AG374:AI374)</f>
        <v>94205</v>
      </c>
      <c r="AG374" s="32">
        <f t="shared" ref="AG374:AI381" si="2073">+U374+Y374+AC374</f>
        <v>45315</v>
      </c>
      <c r="AH374" s="32">
        <f t="shared" si="2073"/>
        <v>48890</v>
      </c>
      <c r="AI374" s="32">
        <f t="shared" si="2073"/>
        <v>0</v>
      </c>
      <c r="AJ374" s="32">
        <f>SUM(AK374:AM374)</f>
        <v>41680</v>
      </c>
      <c r="AK374" s="32">
        <v>19721</v>
      </c>
      <c r="AL374" s="61">
        <v>21959</v>
      </c>
      <c r="AM374" s="61">
        <v>0</v>
      </c>
      <c r="AN374" s="32">
        <f>SUM(AO374:AQ374)</f>
        <v>43775</v>
      </c>
      <c r="AO374" s="32">
        <v>20250</v>
      </c>
      <c r="AP374" s="61">
        <v>23525</v>
      </c>
      <c r="AQ374" s="61">
        <v>0</v>
      </c>
      <c r="AR374" s="32">
        <f>SUM(AS374:AU374)</f>
        <v>23907</v>
      </c>
      <c r="AS374" s="32">
        <v>11150</v>
      </c>
      <c r="AT374" s="61">
        <v>12757</v>
      </c>
      <c r="AU374" s="61">
        <v>0</v>
      </c>
      <c r="AV374" s="32">
        <f>SUM(AW374:AY374)</f>
        <v>109362</v>
      </c>
      <c r="AW374" s="32">
        <f t="shared" ref="AW374:AY381" si="2074">+AK374+AO374+AS374</f>
        <v>51121</v>
      </c>
      <c r="AX374" s="32">
        <f t="shared" si="2074"/>
        <v>58241</v>
      </c>
      <c r="AY374" s="32">
        <f t="shared" si="2074"/>
        <v>0</v>
      </c>
      <c r="AZ374" s="32">
        <f>SUM(BA374:BC374)</f>
        <v>25428</v>
      </c>
      <c r="BA374" s="32">
        <v>14170</v>
      </c>
      <c r="BB374" s="61">
        <v>11258</v>
      </c>
      <c r="BC374" s="61">
        <v>0</v>
      </c>
      <c r="BD374" s="32">
        <f>SUM(BE374:BG374)</f>
        <v>29067</v>
      </c>
      <c r="BE374" s="32">
        <v>11941</v>
      </c>
      <c r="BF374" s="61">
        <v>17126</v>
      </c>
      <c r="BG374" s="61">
        <v>0</v>
      </c>
      <c r="BH374" s="32">
        <f>SUM(BI374:BK374)</f>
        <v>33380</v>
      </c>
      <c r="BI374" s="32">
        <v>18872</v>
      </c>
      <c r="BJ374" s="61">
        <v>14508</v>
      </c>
      <c r="BK374" s="61">
        <v>0</v>
      </c>
      <c r="BL374" s="32">
        <f>SUM(BM374:BO374)</f>
        <v>87875</v>
      </c>
      <c r="BM374" s="32">
        <f t="shared" ref="BM374:BO381" si="2075">+BA374+BE374+BI374</f>
        <v>44983</v>
      </c>
      <c r="BN374" s="32">
        <f t="shared" si="2075"/>
        <v>42892</v>
      </c>
      <c r="BO374" s="32">
        <f t="shared" si="2075"/>
        <v>0</v>
      </c>
      <c r="BP374" s="32">
        <f>SUM(BQ374:BS374)</f>
        <v>379869</v>
      </c>
      <c r="BQ374" s="32">
        <f t="shared" ref="BQ374:BS381" si="2076">+Q374+AG374+AW374+BM374</f>
        <v>181630</v>
      </c>
      <c r="BR374" s="32">
        <f t="shared" si="2076"/>
        <v>198239</v>
      </c>
      <c r="BS374" s="32">
        <f t="shared" si="2076"/>
        <v>0</v>
      </c>
    </row>
    <row r="375" spans="1:71" s="3" customFormat="1" ht="15" customHeight="1" x14ac:dyDescent="0.25">
      <c r="A375" s="36"/>
      <c r="B375" s="34"/>
      <c r="C375" s="38" t="s">
        <v>304</v>
      </c>
      <c r="D375" s="32">
        <f>SUM(E375:G375)</f>
        <v>0</v>
      </c>
      <c r="E375" s="32">
        <v>0</v>
      </c>
      <c r="F375" s="61">
        <v>0</v>
      </c>
      <c r="G375" s="61">
        <v>0</v>
      </c>
      <c r="H375" s="32">
        <f>SUM(I375:K375)</f>
        <v>0</v>
      </c>
      <c r="I375" s="32">
        <v>0</v>
      </c>
      <c r="J375" s="61">
        <v>0</v>
      </c>
      <c r="K375" s="61">
        <v>0</v>
      </c>
      <c r="L375" s="32">
        <f>SUM(M375:O375)</f>
        <v>0</v>
      </c>
      <c r="M375" s="32">
        <v>0</v>
      </c>
      <c r="N375" s="61">
        <v>0</v>
      </c>
      <c r="O375" s="61">
        <v>0</v>
      </c>
      <c r="P375" s="32">
        <f>SUM(Q375:S375)</f>
        <v>0</v>
      </c>
      <c r="Q375" s="32">
        <f t="shared" si="2072"/>
        <v>0</v>
      </c>
      <c r="R375" s="32">
        <f t="shared" si="2072"/>
        <v>0</v>
      </c>
      <c r="S375" s="32">
        <f t="shared" si="2072"/>
        <v>0</v>
      </c>
      <c r="T375" s="32">
        <f>SUM(U375:W375)</f>
        <v>0</v>
      </c>
      <c r="U375" s="32">
        <v>0</v>
      </c>
      <c r="V375" s="61">
        <v>0</v>
      </c>
      <c r="W375" s="61">
        <v>0</v>
      </c>
      <c r="X375" s="32">
        <f>SUM(Y375:AA375)</f>
        <v>0</v>
      </c>
      <c r="Y375" s="32">
        <v>0</v>
      </c>
      <c r="Z375" s="61">
        <v>0</v>
      </c>
      <c r="AA375" s="61">
        <v>0</v>
      </c>
      <c r="AB375" s="32">
        <f>SUM(AC375:AE375)</f>
        <v>0</v>
      </c>
      <c r="AC375" s="32">
        <v>0</v>
      </c>
      <c r="AD375" s="61">
        <v>0</v>
      </c>
      <c r="AE375" s="61">
        <v>0</v>
      </c>
      <c r="AF375" s="32">
        <f>SUM(AG375:AI375)</f>
        <v>0</v>
      </c>
      <c r="AG375" s="32">
        <f t="shared" si="2073"/>
        <v>0</v>
      </c>
      <c r="AH375" s="32">
        <f t="shared" si="2073"/>
        <v>0</v>
      </c>
      <c r="AI375" s="32">
        <f t="shared" si="2073"/>
        <v>0</v>
      </c>
      <c r="AJ375" s="32">
        <f>SUM(AK375:AM375)</f>
        <v>0</v>
      </c>
      <c r="AK375" s="32">
        <v>0</v>
      </c>
      <c r="AL375" s="61">
        <v>0</v>
      </c>
      <c r="AM375" s="61">
        <v>0</v>
      </c>
      <c r="AN375" s="32">
        <f>SUM(AO375:AQ375)</f>
        <v>0</v>
      </c>
      <c r="AO375" s="32">
        <v>0</v>
      </c>
      <c r="AP375" s="61">
        <v>0</v>
      </c>
      <c r="AQ375" s="61">
        <v>0</v>
      </c>
      <c r="AR375" s="32">
        <f>SUM(AS375:AU375)</f>
        <v>0</v>
      </c>
      <c r="AS375" s="32">
        <v>0</v>
      </c>
      <c r="AT375" s="61">
        <v>0</v>
      </c>
      <c r="AU375" s="61">
        <v>0</v>
      </c>
      <c r="AV375" s="32">
        <f>SUM(AW375:AY375)</f>
        <v>0</v>
      </c>
      <c r="AW375" s="32">
        <f t="shared" si="2074"/>
        <v>0</v>
      </c>
      <c r="AX375" s="32">
        <f t="shared" si="2074"/>
        <v>0</v>
      </c>
      <c r="AY375" s="32">
        <f t="shared" si="2074"/>
        <v>0</v>
      </c>
      <c r="AZ375" s="32">
        <f>SUM(BA375:BC375)</f>
        <v>0</v>
      </c>
      <c r="BA375" s="32">
        <v>0</v>
      </c>
      <c r="BB375" s="61">
        <v>0</v>
      </c>
      <c r="BC375" s="61">
        <v>0</v>
      </c>
      <c r="BD375" s="32">
        <f>SUM(BE375:BG375)</f>
        <v>0</v>
      </c>
      <c r="BE375" s="32">
        <v>0</v>
      </c>
      <c r="BF375" s="61">
        <v>0</v>
      </c>
      <c r="BG375" s="61">
        <v>0</v>
      </c>
      <c r="BH375" s="32">
        <f>SUM(BI375:BK375)</f>
        <v>0</v>
      </c>
      <c r="BI375" s="32">
        <v>0</v>
      </c>
      <c r="BJ375" s="61">
        <v>0</v>
      </c>
      <c r="BK375" s="61">
        <v>0</v>
      </c>
      <c r="BL375" s="32">
        <f>SUM(BM375:BO375)</f>
        <v>0</v>
      </c>
      <c r="BM375" s="32">
        <f t="shared" si="2075"/>
        <v>0</v>
      </c>
      <c r="BN375" s="32">
        <f t="shared" si="2075"/>
        <v>0</v>
      </c>
      <c r="BO375" s="32">
        <f t="shared" si="2075"/>
        <v>0</v>
      </c>
      <c r="BP375" s="32">
        <f>SUM(BQ375:BS375)</f>
        <v>0</v>
      </c>
      <c r="BQ375" s="32">
        <f t="shared" si="2076"/>
        <v>0</v>
      </c>
      <c r="BR375" s="32">
        <f t="shared" si="2076"/>
        <v>0</v>
      </c>
      <c r="BS375" s="32">
        <f t="shared" si="2076"/>
        <v>0</v>
      </c>
    </row>
    <row r="376" spans="1:71" s="3" customFormat="1" ht="15.75" x14ac:dyDescent="0.25">
      <c r="A376" s="36"/>
      <c r="B376" s="34"/>
      <c r="C376" s="38" t="s">
        <v>306</v>
      </c>
      <c r="D376" s="32">
        <f>SUM(E376:G376)</f>
        <v>121933</v>
      </c>
      <c r="E376" s="32">
        <v>56981</v>
      </c>
      <c r="F376" s="61">
        <v>64952</v>
      </c>
      <c r="G376" s="61">
        <v>0</v>
      </c>
      <c r="H376" s="32">
        <f>SUM(I376:K376)</f>
        <v>106607</v>
      </c>
      <c r="I376" s="32">
        <v>49754</v>
      </c>
      <c r="J376" s="61">
        <v>56853</v>
      </c>
      <c r="K376" s="61">
        <v>0</v>
      </c>
      <c r="L376" s="32">
        <f>SUM(M376:O376)</f>
        <v>108243</v>
      </c>
      <c r="M376" s="32">
        <v>49179</v>
      </c>
      <c r="N376" s="61">
        <v>59064</v>
      </c>
      <c r="O376" s="61">
        <v>0</v>
      </c>
      <c r="P376" s="32">
        <f>SUM(Q376:S376)</f>
        <v>336783</v>
      </c>
      <c r="Q376" s="32">
        <f t="shared" si="2072"/>
        <v>155914</v>
      </c>
      <c r="R376" s="32">
        <f t="shared" si="2072"/>
        <v>180869</v>
      </c>
      <c r="S376" s="32">
        <f t="shared" si="2072"/>
        <v>0</v>
      </c>
      <c r="T376" s="32">
        <f>SUM(U376:W376)</f>
        <v>119230</v>
      </c>
      <c r="U376" s="32">
        <v>55659</v>
      </c>
      <c r="V376" s="61">
        <v>63571</v>
      </c>
      <c r="W376" s="61">
        <v>0</v>
      </c>
      <c r="X376" s="32">
        <f>SUM(Y376:AA376)</f>
        <v>119086</v>
      </c>
      <c r="Y376" s="32">
        <v>57484</v>
      </c>
      <c r="Z376" s="61">
        <v>61602</v>
      </c>
      <c r="AA376" s="61">
        <v>0</v>
      </c>
      <c r="AB376" s="32">
        <f>SUM(AC376:AE376)</f>
        <v>110565</v>
      </c>
      <c r="AC376" s="32">
        <v>55316</v>
      </c>
      <c r="AD376" s="61">
        <v>55249</v>
      </c>
      <c r="AE376" s="61">
        <v>0</v>
      </c>
      <c r="AF376" s="32">
        <f>SUM(AG376:AI376)</f>
        <v>348881</v>
      </c>
      <c r="AG376" s="32">
        <f t="shared" si="2073"/>
        <v>168459</v>
      </c>
      <c r="AH376" s="32">
        <f t="shared" si="2073"/>
        <v>180422</v>
      </c>
      <c r="AI376" s="32">
        <f t="shared" si="2073"/>
        <v>0</v>
      </c>
      <c r="AJ376" s="32">
        <f>SUM(AK376:AM376)</f>
        <v>132404</v>
      </c>
      <c r="AK376" s="32">
        <v>68179</v>
      </c>
      <c r="AL376" s="61">
        <v>64225</v>
      </c>
      <c r="AM376" s="61">
        <v>0</v>
      </c>
      <c r="AN376" s="32">
        <f>SUM(AO376:AQ376)</f>
        <v>127358</v>
      </c>
      <c r="AO376" s="32">
        <v>63246</v>
      </c>
      <c r="AP376" s="61">
        <v>64112</v>
      </c>
      <c r="AQ376" s="61">
        <v>0</v>
      </c>
      <c r="AR376" s="32">
        <f>SUM(AS376:AU376)</f>
        <v>102022</v>
      </c>
      <c r="AS376" s="32">
        <v>47177</v>
      </c>
      <c r="AT376" s="61">
        <v>54845</v>
      </c>
      <c r="AU376" s="61">
        <v>0</v>
      </c>
      <c r="AV376" s="32">
        <f>SUM(AW376:AY376)</f>
        <v>361784</v>
      </c>
      <c r="AW376" s="32">
        <f t="shared" si="2074"/>
        <v>178602</v>
      </c>
      <c r="AX376" s="32">
        <f t="shared" si="2074"/>
        <v>183182</v>
      </c>
      <c r="AY376" s="32">
        <f t="shared" si="2074"/>
        <v>0</v>
      </c>
      <c r="AZ376" s="32">
        <f>SUM(BA376:BC376)</f>
        <v>104685</v>
      </c>
      <c r="BA376" s="32">
        <v>51374</v>
      </c>
      <c r="BB376" s="61">
        <v>53311</v>
      </c>
      <c r="BC376" s="61">
        <v>0</v>
      </c>
      <c r="BD376" s="32">
        <f>SUM(BE376:BG376)</f>
        <v>107507</v>
      </c>
      <c r="BE376" s="32">
        <v>49415</v>
      </c>
      <c r="BF376" s="61">
        <v>58092</v>
      </c>
      <c r="BG376" s="61">
        <v>0</v>
      </c>
      <c r="BH376" s="32">
        <f>SUM(BI376:BK376)</f>
        <v>139605</v>
      </c>
      <c r="BI376" s="32">
        <v>74186</v>
      </c>
      <c r="BJ376" s="61">
        <v>65419</v>
      </c>
      <c r="BK376" s="61">
        <v>0</v>
      </c>
      <c r="BL376" s="32">
        <f>SUM(BM376:BO376)</f>
        <v>351797</v>
      </c>
      <c r="BM376" s="32">
        <f t="shared" si="2075"/>
        <v>174975</v>
      </c>
      <c r="BN376" s="32">
        <f t="shared" si="2075"/>
        <v>176822</v>
      </c>
      <c r="BO376" s="32">
        <f t="shared" si="2075"/>
        <v>0</v>
      </c>
      <c r="BP376" s="32">
        <f>SUM(BQ376:BS376)</f>
        <v>1399245</v>
      </c>
      <c r="BQ376" s="32">
        <f t="shared" si="2076"/>
        <v>677950</v>
      </c>
      <c r="BR376" s="32">
        <f t="shared" si="2076"/>
        <v>721295</v>
      </c>
      <c r="BS376" s="32">
        <f t="shared" si="2076"/>
        <v>0</v>
      </c>
    </row>
    <row r="377" spans="1:71" s="3" customFormat="1" ht="15" customHeight="1" x14ac:dyDescent="0.25">
      <c r="A377" s="36"/>
      <c r="B377" s="34"/>
      <c r="C377" s="35" t="s">
        <v>307</v>
      </c>
      <c r="D377" s="32">
        <f>SUM(E377:G377)</f>
        <v>0</v>
      </c>
      <c r="E377" s="32">
        <v>0</v>
      </c>
      <c r="F377" s="61">
        <v>0</v>
      </c>
      <c r="G377" s="61">
        <v>0</v>
      </c>
      <c r="H377" s="32">
        <f>SUM(I377:K377)</f>
        <v>0</v>
      </c>
      <c r="I377" s="32">
        <v>0</v>
      </c>
      <c r="J377" s="61">
        <v>0</v>
      </c>
      <c r="K377" s="61">
        <v>0</v>
      </c>
      <c r="L377" s="32">
        <f>SUM(M377:O377)</f>
        <v>0</v>
      </c>
      <c r="M377" s="32">
        <v>0</v>
      </c>
      <c r="N377" s="61">
        <v>0</v>
      </c>
      <c r="O377" s="61">
        <v>0</v>
      </c>
      <c r="P377" s="32">
        <f>SUM(Q377:S377)</f>
        <v>0</v>
      </c>
      <c r="Q377" s="32">
        <f t="shared" si="2072"/>
        <v>0</v>
      </c>
      <c r="R377" s="32">
        <f t="shared" si="2072"/>
        <v>0</v>
      </c>
      <c r="S377" s="32">
        <f t="shared" si="2072"/>
        <v>0</v>
      </c>
      <c r="T377" s="32">
        <f>SUM(U377:W377)</f>
        <v>0</v>
      </c>
      <c r="U377" s="32">
        <v>0</v>
      </c>
      <c r="V377" s="61">
        <v>0</v>
      </c>
      <c r="W377" s="61">
        <v>0</v>
      </c>
      <c r="X377" s="32">
        <f>SUM(Y377:AA377)</f>
        <v>0</v>
      </c>
      <c r="Y377" s="32">
        <v>0</v>
      </c>
      <c r="Z377" s="61">
        <v>0</v>
      </c>
      <c r="AA377" s="61">
        <v>0</v>
      </c>
      <c r="AB377" s="32">
        <f>SUM(AC377:AE377)</f>
        <v>0</v>
      </c>
      <c r="AC377" s="32">
        <v>0</v>
      </c>
      <c r="AD377" s="61">
        <v>0</v>
      </c>
      <c r="AE377" s="61">
        <v>0</v>
      </c>
      <c r="AF377" s="32">
        <f>SUM(AG377:AI377)</f>
        <v>0</v>
      </c>
      <c r="AG377" s="32">
        <f t="shared" si="2073"/>
        <v>0</v>
      </c>
      <c r="AH377" s="32">
        <f t="shared" si="2073"/>
        <v>0</v>
      </c>
      <c r="AI377" s="32">
        <f t="shared" si="2073"/>
        <v>0</v>
      </c>
      <c r="AJ377" s="32">
        <f>SUM(AK377:AM377)</f>
        <v>0</v>
      </c>
      <c r="AK377" s="32">
        <v>0</v>
      </c>
      <c r="AL377" s="61">
        <v>0</v>
      </c>
      <c r="AM377" s="61">
        <v>0</v>
      </c>
      <c r="AN377" s="32">
        <f>SUM(AO377:AQ377)</f>
        <v>0</v>
      </c>
      <c r="AO377" s="32">
        <v>0</v>
      </c>
      <c r="AP377" s="61">
        <v>0</v>
      </c>
      <c r="AQ377" s="61">
        <v>0</v>
      </c>
      <c r="AR377" s="32">
        <f>SUM(AS377:AU377)</f>
        <v>0</v>
      </c>
      <c r="AS377" s="32">
        <v>0</v>
      </c>
      <c r="AT377" s="61">
        <v>0</v>
      </c>
      <c r="AU377" s="61">
        <v>0</v>
      </c>
      <c r="AV377" s="32">
        <f>SUM(AW377:AY377)</f>
        <v>0</v>
      </c>
      <c r="AW377" s="32">
        <f t="shared" si="2074"/>
        <v>0</v>
      </c>
      <c r="AX377" s="32">
        <f t="shared" si="2074"/>
        <v>0</v>
      </c>
      <c r="AY377" s="32">
        <f t="shared" si="2074"/>
        <v>0</v>
      </c>
      <c r="AZ377" s="32">
        <f>SUM(BA377:BC377)</f>
        <v>0</v>
      </c>
      <c r="BA377" s="32">
        <v>0</v>
      </c>
      <c r="BB377" s="61">
        <v>0</v>
      </c>
      <c r="BC377" s="61">
        <v>0</v>
      </c>
      <c r="BD377" s="32">
        <f>SUM(BE377:BG377)</f>
        <v>0</v>
      </c>
      <c r="BE377" s="32">
        <v>0</v>
      </c>
      <c r="BF377" s="61">
        <v>0</v>
      </c>
      <c r="BG377" s="61">
        <v>0</v>
      </c>
      <c r="BH377" s="32">
        <f>SUM(BI377:BK377)</f>
        <v>0</v>
      </c>
      <c r="BI377" s="32">
        <v>0</v>
      </c>
      <c r="BJ377" s="61">
        <v>0</v>
      </c>
      <c r="BK377" s="61">
        <v>0</v>
      </c>
      <c r="BL377" s="32">
        <f>SUM(BM377:BO377)</f>
        <v>0</v>
      </c>
      <c r="BM377" s="32">
        <f t="shared" si="2075"/>
        <v>0</v>
      </c>
      <c r="BN377" s="32">
        <f t="shared" si="2075"/>
        <v>0</v>
      </c>
      <c r="BO377" s="32">
        <f t="shared" si="2075"/>
        <v>0</v>
      </c>
      <c r="BP377" s="32">
        <f>SUM(BQ377:BS377)</f>
        <v>0</v>
      </c>
      <c r="BQ377" s="32">
        <f t="shared" si="2076"/>
        <v>0</v>
      </c>
      <c r="BR377" s="32">
        <f t="shared" si="2076"/>
        <v>0</v>
      </c>
      <c r="BS377" s="32">
        <f t="shared" si="2076"/>
        <v>0</v>
      </c>
    </row>
    <row r="378" spans="1:71" s="3" customFormat="1" ht="15" customHeight="1" x14ac:dyDescent="0.25">
      <c r="A378" s="36"/>
      <c r="B378" s="34"/>
      <c r="C378" s="35" t="s">
        <v>308</v>
      </c>
      <c r="D378" s="32">
        <f t="shared" ref="D378" si="2077">SUM(E378:G378)</f>
        <v>11439</v>
      </c>
      <c r="E378" s="32">
        <f>E379+E380</f>
        <v>5677</v>
      </c>
      <c r="F378" s="32">
        <f t="shared" ref="F378:G378" si="2078">F379+F380</f>
        <v>5762</v>
      </c>
      <c r="G378" s="32">
        <f t="shared" si="2078"/>
        <v>0</v>
      </c>
      <c r="H378" s="32">
        <f t="shared" si="2056"/>
        <v>6346</v>
      </c>
      <c r="I378" s="32">
        <f t="shared" ref="I378:K378" si="2079">I379+I380</f>
        <v>3169</v>
      </c>
      <c r="J378" s="32">
        <f t="shared" si="2079"/>
        <v>3177</v>
      </c>
      <c r="K378" s="32">
        <f t="shared" si="2079"/>
        <v>0</v>
      </c>
      <c r="L378" s="32">
        <f t="shared" si="2057"/>
        <v>8240</v>
      </c>
      <c r="M378" s="32">
        <f t="shared" ref="M378:O378" si="2080">M379+M380</f>
        <v>3820</v>
      </c>
      <c r="N378" s="32">
        <f t="shared" si="2080"/>
        <v>4420</v>
      </c>
      <c r="O378" s="32">
        <f t="shared" si="2080"/>
        <v>0</v>
      </c>
      <c r="P378" s="32">
        <f t="shared" ref="P378" si="2081">SUM(Q378:S378)</f>
        <v>26025</v>
      </c>
      <c r="Q378" s="32">
        <f>+E378+I378+M378</f>
        <v>12666</v>
      </c>
      <c r="R378" s="32">
        <f t="shared" si="2072"/>
        <v>13359</v>
      </c>
      <c r="S378" s="32">
        <f t="shared" si="2072"/>
        <v>0</v>
      </c>
      <c r="T378" s="32">
        <f t="shared" si="2059"/>
        <v>10683</v>
      </c>
      <c r="U378" s="32">
        <f t="shared" ref="U378:W378" si="2082">U379+U380</f>
        <v>4943</v>
      </c>
      <c r="V378" s="32">
        <f t="shared" si="2082"/>
        <v>5740</v>
      </c>
      <c r="W378" s="32">
        <f t="shared" si="2082"/>
        <v>0</v>
      </c>
      <c r="X378" s="32">
        <f t="shared" ref="X378" si="2083">SUM(Y378:AA378)</f>
        <v>10508</v>
      </c>
      <c r="Y378" s="32">
        <f t="shared" ref="Y378:AA378" si="2084">Y379+Y380</f>
        <v>5333</v>
      </c>
      <c r="Z378" s="32">
        <f t="shared" si="2084"/>
        <v>5175</v>
      </c>
      <c r="AA378" s="32">
        <f t="shared" si="2084"/>
        <v>0</v>
      </c>
      <c r="AB378" s="32">
        <f t="shared" si="2061"/>
        <v>10708</v>
      </c>
      <c r="AC378" s="32">
        <f t="shared" ref="AC378:AE378" si="2085">AC379+AC380</f>
        <v>5316</v>
      </c>
      <c r="AD378" s="32">
        <f t="shared" si="2085"/>
        <v>5392</v>
      </c>
      <c r="AE378" s="32">
        <f t="shared" si="2085"/>
        <v>0</v>
      </c>
      <c r="AF378" s="32">
        <f t="shared" si="2062"/>
        <v>31899</v>
      </c>
      <c r="AG378" s="32">
        <f t="shared" si="2073"/>
        <v>15592</v>
      </c>
      <c r="AH378" s="32">
        <f t="shared" si="2073"/>
        <v>16307</v>
      </c>
      <c r="AI378" s="32">
        <f t="shared" si="2073"/>
        <v>0</v>
      </c>
      <c r="AJ378" s="32">
        <f t="shared" si="2063"/>
        <v>10755</v>
      </c>
      <c r="AK378" s="32">
        <f t="shared" ref="AK378:AM378" si="2086">AK379+AK380</f>
        <v>5284</v>
      </c>
      <c r="AL378" s="32">
        <f t="shared" si="2086"/>
        <v>5471</v>
      </c>
      <c r="AM378" s="32">
        <f t="shared" si="2086"/>
        <v>0</v>
      </c>
      <c r="AN378" s="32">
        <f t="shared" ref="AN378" si="2087">SUM(AO378:AQ378)</f>
        <v>9593</v>
      </c>
      <c r="AO378" s="32">
        <f t="shared" ref="AO378:AQ378" si="2088">AO379+AO380</f>
        <v>4926</v>
      </c>
      <c r="AP378" s="32">
        <f t="shared" si="2088"/>
        <v>4667</v>
      </c>
      <c r="AQ378" s="32">
        <f t="shared" si="2088"/>
        <v>0</v>
      </c>
      <c r="AR378" s="32">
        <f t="shared" si="2065"/>
        <v>6516</v>
      </c>
      <c r="AS378" s="32">
        <f t="shared" ref="AS378:AU378" si="2089">AS379+AS380</f>
        <v>3277</v>
      </c>
      <c r="AT378" s="32">
        <f t="shared" si="2089"/>
        <v>3239</v>
      </c>
      <c r="AU378" s="32">
        <f t="shared" si="2089"/>
        <v>0</v>
      </c>
      <c r="AV378" s="32">
        <f t="shared" si="2066"/>
        <v>26864</v>
      </c>
      <c r="AW378" s="32">
        <f t="shared" si="2074"/>
        <v>13487</v>
      </c>
      <c r="AX378" s="32">
        <f t="shared" si="2074"/>
        <v>13377</v>
      </c>
      <c r="AY378" s="32">
        <f t="shared" si="2074"/>
        <v>0</v>
      </c>
      <c r="AZ378" s="32">
        <f t="shared" si="2067"/>
        <v>9401</v>
      </c>
      <c r="BA378" s="32">
        <f t="shared" ref="BA378:BC378" si="2090">BA379+BA380</f>
        <v>4728</v>
      </c>
      <c r="BB378" s="32">
        <f t="shared" si="2090"/>
        <v>4673</v>
      </c>
      <c r="BC378" s="32">
        <f t="shared" si="2090"/>
        <v>0</v>
      </c>
      <c r="BD378" s="32">
        <f t="shared" ref="BD378" si="2091">SUM(BE378:BG378)</f>
        <v>8866</v>
      </c>
      <c r="BE378" s="32">
        <f t="shared" ref="BE378:BG378" si="2092">BE379+BE380</f>
        <v>4232</v>
      </c>
      <c r="BF378" s="32">
        <f t="shared" si="2092"/>
        <v>4634</v>
      </c>
      <c r="BG378" s="32">
        <f t="shared" si="2092"/>
        <v>0</v>
      </c>
      <c r="BH378" s="32">
        <f t="shared" si="2069"/>
        <v>9845</v>
      </c>
      <c r="BI378" s="32">
        <f t="shared" ref="BI378:BK378" si="2093">BI379+BI380</f>
        <v>5101</v>
      </c>
      <c r="BJ378" s="32">
        <f t="shared" si="2093"/>
        <v>4744</v>
      </c>
      <c r="BK378" s="32">
        <f t="shared" si="2093"/>
        <v>0</v>
      </c>
      <c r="BL378" s="32">
        <f t="shared" si="2070"/>
        <v>28112</v>
      </c>
      <c r="BM378" s="32">
        <f t="shared" si="2075"/>
        <v>14061</v>
      </c>
      <c r="BN378" s="32">
        <f t="shared" si="2075"/>
        <v>14051</v>
      </c>
      <c r="BO378" s="32">
        <f t="shared" si="2075"/>
        <v>0</v>
      </c>
      <c r="BP378" s="32">
        <f t="shared" ref="BP378" si="2094">SUM(BQ378:BS378)</f>
        <v>112900</v>
      </c>
      <c r="BQ378" s="32">
        <f t="shared" si="2076"/>
        <v>55806</v>
      </c>
      <c r="BR378" s="32">
        <f t="shared" si="2076"/>
        <v>57094</v>
      </c>
      <c r="BS378" s="32">
        <f t="shared" si="2076"/>
        <v>0</v>
      </c>
    </row>
    <row r="379" spans="1:71" s="3" customFormat="1" ht="15" customHeight="1" x14ac:dyDescent="0.25">
      <c r="A379" s="36"/>
      <c r="B379" s="34"/>
      <c r="C379" s="38" t="s">
        <v>309</v>
      </c>
      <c r="D379" s="32">
        <f>SUM(E379:G379)</f>
        <v>11439</v>
      </c>
      <c r="E379" s="32">
        <v>5677</v>
      </c>
      <c r="F379" s="61">
        <v>5762</v>
      </c>
      <c r="G379" s="61">
        <v>0</v>
      </c>
      <c r="H379" s="32">
        <f>SUM(I379:K379)</f>
        <v>6346</v>
      </c>
      <c r="I379" s="32">
        <v>3169</v>
      </c>
      <c r="J379" s="61">
        <v>3177</v>
      </c>
      <c r="K379" s="61">
        <v>0</v>
      </c>
      <c r="L379" s="32">
        <f>SUM(M379:O379)</f>
        <v>8240</v>
      </c>
      <c r="M379" s="32">
        <v>3820</v>
      </c>
      <c r="N379" s="61">
        <v>4420</v>
      </c>
      <c r="O379" s="61">
        <v>0</v>
      </c>
      <c r="P379" s="32">
        <f>SUM(Q379:S379)</f>
        <v>26025</v>
      </c>
      <c r="Q379" s="32">
        <f>+E379+I379+M379</f>
        <v>12666</v>
      </c>
      <c r="R379" s="32">
        <f t="shared" si="2072"/>
        <v>13359</v>
      </c>
      <c r="S379" s="32">
        <f t="shared" si="2072"/>
        <v>0</v>
      </c>
      <c r="T379" s="32">
        <f>SUM(U379:W379)</f>
        <v>10683</v>
      </c>
      <c r="U379" s="32">
        <v>4943</v>
      </c>
      <c r="V379" s="61">
        <v>5740</v>
      </c>
      <c r="W379" s="61">
        <v>0</v>
      </c>
      <c r="X379" s="32">
        <f>SUM(Y379:AA379)</f>
        <v>10508</v>
      </c>
      <c r="Y379" s="32">
        <v>5333</v>
      </c>
      <c r="Z379" s="61">
        <v>5175</v>
      </c>
      <c r="AA379" s="61">
        <v>0</v>
      </c>
      <c r="AB379" s="32">
        <f>SUM(AC379:AE379)</f>
        <v>10708</v>
      </c>
      <c r="AC379" s="32">
        <v>5316</v>
      </c>
      <c r="AD379" s="61">
        <v>5392</v>
      </c>
      <c r="AE379" s="61">
        <v>0</v>
      </c>
      <c r="AF379" s="32">
        <f>SUM(AG379:AI379)</f>
        <v>31899</v>
      </c>
      <c r="AG379" s="32">
        <f t="shared" si="2073"/>
        <v>15592</v>
      </c>
      <c r="AH379" s="32">
        <f t="shared" si="2073"/>
        <v>16307</v>
      </c>
      <c r="AI379" s="32">
        <f t="shared" si="2073"/>
        <v>0</v>
      </c>
      <c r="AJ379" s="32">
        <f>SUM(AK379:AM379)</f>
        <v>10755</v>
      </c>
      <c r="AK379" s="32">
        <v>5284</v>
      </c>
      <c r="AL379" s="61">
        <v>5471</v>
      </c>
      <c r="AM379" s="61">
        <v>0</v>
      </c>
      <c r="AN379" s="32">
        <f>SUM(AO379:AQ379)</f>
        <v>9593</v>
      </c>
      <c r="AO379" s="32">
        <v>4926</v>
      </c>
      <c r="AP379" s="61">
        <v>4667</v>
      </c>
      <c r="AQ379" s="61">
        <v>0</v>
      </c>
      <c r="AR379" s="32">
        <f>SUM(AS379:AU379)</f>
        <v>6516</v>
      </c>
      <c r="AS379" s="32">
        <v>3277</v>
      </c>
      <c r="AT379" s="61">
        <v>3239</v>
      </c>
      <c r="AU379" s="61">
        <v>0</v>
      </c>
      <c r="AV379" s="32">
        <f>SUM(AW379:AY379)</f>
        <v>26864</v>
      </c>
      <c r="AW379" s="32">
        <f t="shared" si="2074"/>
        <v>13487</v>
      </c>
      <c r="AX379" s="32">
        <f t="shared" si="2074"/>
        <v>13377</v>
      </c>
      <c r="AY379" s="32">
        <f t="shared" si="2074"/>
        <v>0</v>
      </c>
      <c r="AZ379" s="32">
        <f>SUM(BA379:BC379)</f>
        <v>9401</v>
      </c>
      <c r="BA379" s="32">
        <v>4728</v>
      </c>
      <c r="BB379" s="61">
        <v>4673</v>
      </c>
      <c r="BC379" s="61">
        <v>0</v>
      </c>
      <c r="BD379" s="32">
        <f>SUM(BE379:BG379)</f>
        <v>8866</v>
      </c>
      <c r="BE379" s="32">
        <v>4232</v>
      </c>
      <c r="BF379" s="61">
        <v>4634</v>
      </c>
      <c r="BG379" s="61">
        <v>0</v>
      </c>
      <c r="BH379" s="32">
        <f>SUM(BI379:BK379)</f>
        <v>9845</v>
      </c>
      <c r="BI379" s="32">
        <v>5101</v>
      </c>
      <c r="BJ379" s="61">
        <v>4744</v>
      </c>
      <c r="BK379" s="61">
        <v>0</v>
      </c>
      <c r="BL379" s="32">
        <f>SUM(BM379:BO379)</f>
        <v>28112</v>
      </c>
      <c r="BM379" s="32">
        <f t="shared" si="2075"/>
        <v>14061</v>
      </c>
      <c r="BN379" s="32">
        <f t="shared" si="2075"/>
        <v>14051</v>
      </c>
      <c r="BO379" s="32">
        <f t="shared" si="2075"/>
        <v>0</v>
      </c>
      <c r="BP379" s="32">
        <f>SUM(BQ379:BS379)</f>
        <v>112900</v>
      </c>
      <c r="BQ379" s="32">
        <f t="shared" si="2076"/>
        <v>55806</v>
      </c>
      <c r="BR379" s="32">
        <f t="shared" si="2076"/>
        <v>57094</v>
      </c>
      <c r="BS379" s="32">
        <f t="shared" si="2076"/>
        <v>0</v>
      </c>
    </row>
    <row r="380" spans="1:71" s="3" customFormat="1" ht="15" customHeight="1" x14ac:dyDescent="0.25">
      <c r="A380" s="36"/>
      <c r="B380" s="34"/>
      <c r="C380" s="38" t="s">
        <v>310</v>
      </c>
      <c r="D380" s="32">
        <f>SUM(E380:G380)</f>
        <v>0</v>
      </c>
      <c r="E380" s="32">
        <v>0</v>
      </c>
      <c r="F380" s="61">
        <v>0</v>
      </c>
      <c r="G380" s="61">
        <v>0</v>
      </c>
      <c r="H380" s="32">
        <f>SUM(I380:K380)</f>
        <v>0</v>
      </c>
      <c r="I380" s="32">
        <v>0</v>
      </c>
      <c r="J380" s="61">
        <v>0</v>
      </c>
      <c r="K380" s="61">
        <v>0</v>
      </c>
      <c r="L380" s="32">
        <f>SUM(M380:O380)</f>
        <v>0</v>
      </c>
      <c r="M380" s="32">
        <v>0</v>
      </c>
      <c r="N380" s="61">
        <v>0</v>
      </c>
      <c r="O380" s="61">
        <v>0</v>
      </c>
      <c r="P380" s="32">
        <f>SUM(Q380:S380)</f>
        <v>0</v>
      </c>
      <c r="Q380" s="32">
        <f>+E380+I380+M380</f>
        <v>0</v>
      </c>
      <c r="R380" s="32">
        <f t="shared" si="2072"/>
        <v>0</v>
      </c>
      <c r="S380" s="32">
        <f t="shared" si="2072"/>
        <v>0</v>
      </c>
      <c r="T380" s="32">
        <f>SUM(U380:W380)</f>
        <v>0</v>
      </c>
      <c r="U380" s="32">
        <v>0</v>
      </c>
      <c r="V380" s="61">
        <v>0</v>
      </c>
      <c r="W380" s="61">
        <v>0</v>
      </c>
      <c r="X380" s="32">
        <f>SUM(Y380:AA380)</f>
        <v>0</v>
      </c>
      <c r="Y380" s="32">
        <v>0</v>
      </c>
      <c r="Z380" s="61">
        <v>0</v>
      </c>
      <c r="AA380" s="61">
        <v>0</v>
      </c>
      <c r="AB380" s="32">
        <f>SUM(AC380:AE380)</f>
        <v>0</v>
      </c>
      <c r="AC380" s="32">
        <v>0</v>
      </c>
      <c r="AD380" s="61">
        <v>0</v>
      </c>
      <c r="AE380" s="61">
        <v>0</v>
      </c>
      <c r="AF380" s="32">
        <f>SUM(AG380:AI380)</f>
        <v>0</v>
      </c>
      <c r="AG380" s="32">
        <f t="shared" si="2073"/>
        <v>0</v>
      </c>
      <c r="AH380" s="32">
        <f t="shared" si="2073"/>
        <v>0</v>
      </c>
      <c r="AI380" s="32">
        <f t="shared" si="2073"/>
        <v>0</v>
      </c>
      <c r="AJ380" s="32">
        <f>SUM(AK380:AM380)</f>
        <v>0</v>
      </c>
      <c r="AK380" s="32">
        <v>0</v>
      </c>
      <c r="AL380" s="61">
        <v>0</v>
      </c>
      <c r="AM380" s="61">
        <v>0</v>
      </c>
      <c r="AN380" s="32">
        <f>SUM(AO380:AQ380)</f>
        <v>0</v>
      </c>
      <c r="AO380" s="32">
        <v>0</v>
      </c>
      <c r="AP380" s="61">
        <v>0</v>
      </c>
      <c r="AQ380" s="61">
        <v>0</v>
      </c>
      <c r="AR380" s="32">
        <f>SUM(AS380:AU380)</f>
        <v>0</v>
      </c>
      <c r="AS380" s="32">
        <v>0</v>
      </c>
      <c r="AT380" s="61">
        <v>0</v>
      </c>
      <c r="AU380" s="61">
        <v>0</v>
      </c>
      <c r="AV380" s="32">
        <f>SUM(AW380:AY380)</f>
        <v>0</v>
      </c>
      <c r="AW380" s="32">
        <f t="shared" si="2074"/>
        <v>0</v>
      </c>
      <c r="AX380" s="32">
        <f t="shared" si="2074"/>
        <v>0</v>
      </c>
      <c r="AY380" s="32">
        <f t="shared" si="2074"/>
        <v>0</v>
      </c>
      <c r="AZ380" s="32">
        <f>SUM(BA380:BC380)</f>
        <v>0</v>
      </c>
      <c r="BA380" s="32">
        <v>0</v>
      </c>
      <c r="BB380" s="61">
        <v>0</v>
      </c>
      <c r="BC380" s="61">
        <v>0</v>
      </c>
      <c r="BD380" s="32">
        <f>SUM(BE380:BG380)</f>
        <v>0</v>
      </c>
      <c r="BE380" s="32">
        <v>0</v>
      </c>
      <c r="BF380" s="61">
        <v>0</v>
      </c>
      <c r="BG380" s="61">
        <v>0</v>
      </c>
      <c r="BH380" s="32">
        <f>SUM(BI380:BK380)</f>
        <v>0</v>
      </c>
      <c r="BI380" s="32">
        <v>0</v>
      </c>
      <c r="BJ380" s="61">
        <v>0</v>
      </c>
      <c r="BK380" s="61">
        <v>0</v>
      </c>
      <c r="BL380" s="32">
        <f>SUM(BM380:BO380)</f>
        <v>0</v>
      </c>
      <c r="BM380" s="32">
        <f t="shared" si="2075"/>
        <v>0</v>
      </c>
      <c r="BN380" s="32">
        <f t="shared" si="2075"/>
        <v>0</v>
      </c>
      <c r="BO380" s="32">
        <f t="shared" si="2075"/>
        <v>0</v>
      </c>
      <c r="BP380" s="32">
        <f>SUM(BQ380:BS380)</f>
        <v>0</v>
      </c>
      <c r="BQ380" s="32">
        <f t="shared" si="2076"/>
        <v>0</v>
      </c>
      <c r="BR380" s="32">
        <f t="shared" si="2076"/>
        <v>0</v>
      </c>
      <c r="BS380" s="32">
        <f t="shared" si="2076"/>
        <v>0</v>
      </c>
    </row>
    <row r="381" spans="1:71" s="3" customFormat="1" ht="15" customHeight="1" x14ac:dyDescent="0.25">
      <c r="A381" s="36"/>
      <c r="B381" s="34"/>
      <c r="C381" s="35" t="s">
        <v>51</v>
      </c>
      <c r="D381" s="32">
        <f>SUM(E381:G381)</f>
        <v>0</v>
      </c>
      <c r="E381" s="32">
        <v>0</v>
      </c>
      <c r="F381" s="61">
        <v>0</v>
      </c>
      <c r="G381" s="61">
        <v>0</v>
      </c>
      <c r="H381" s="32">
        <f>SUM(I381:K381)</f>
        <v>0</v>
      </c>
      <c r="I381" s="32">
        <v>0</v>
      </c>
      <c r="J381" s="61">
        <v>0</v>
      </c>
      <c r="K381" s="61">
        <v>0</v>
      </c>
      <c r="L381" s="32">
        <f>SUM(M381:O381)</f>
        <v>0</v>
      </c>
      <c r="M381" s="32">
        <v>0</v>
      </c>
      <c r="N381" s="61">
        <v>0</v>
      </c>
      <c r="O381" s="61">
        <v>0</v>
      </c>
      <c r="P381" s="32">
        <f>SUM(Q381:S381)</f>
        <v>0</v>
      </c>
      <c r="Q381" s="32">
        <f>+E381+I381+M381</f>
        <v>0</v>
      </c>
      <c r="R381" s="32">
        <f t="shared" si="2072"/>
        <v>0</v>
      </c>
      <c r="S381" s="32">
        <f t="shared" si="2072"/>
        <v>0</v>
      </c>
      <c r="T381" s="32">
        <f>SUM(U381:W381)</f>
        <v>0</v>
      </c>
      <c r="U381" s="32">
        <v>0</v>
      </c>
      <c r="V381" s="61">
        <v>0</v>
      </c>
      <c r="W381" s="61">
        <v>0</v>
      </c>
      <c r="X381" s="32">
        <f>SUM(Y381:AA381)</f>
        <v>0</v>
      </c>
      <c r="Y381" s="32">
        <v>0</v>
      </c>
      <c r="Z381" s="61">
        <v>0</v>
      </c>
      <c r="AA381" s="61">
        <v>0</v>
      </c>
      <c r="AB381" s="32">
        <f>SUM(AC381:AE381)</f>
        <v>0</v>
      </c>
      <c r="AC381" s="32">
        <v>0</v>
      </c>
      <c r="AD381" s="61">
        <v>0</v>
      </c>
      <c r="AE381" s="61">
        <v>0</v>
      </c>
      <c r="AF381" s="32">
        <f>SUM(AG381:AI381)</f>
        <v>0</v>
      </c>
      <c r="AG381" s="32">
        <f t="shared" si="2073"/>
        <v>0</v>
      </c>
      <c r="AH381" s="32">
        <f t="shared" si="2073"/>
        <v>0</v>
      </c>
      <c r="AI381" s="32">
        <f t="shared" si="2073"/>
        <v>0</v>
      </c>
      <c r="AJ381" s="32">
        <f>SUM(AK381:AM381)</f>
        <v>0</v>
      </c>
      <c r="AK381" s="32">
        <v>0</v>
      </c>
      <c r="AL381" s="61">
        <v>0</v>
      </c>
      <c r="AM381" s="61">
        <v>0</v>
      </c>
      <c r="AN381" s="32">
        <f>SUM(AO381:AQ381)</f>
        <v>0</v>
      </c>
      <c r="AO381" s="32">
        <v>0</v>
      </c>
      <c r="AP381" s="61">
        <v>0</v>
      </c>
      <c r="AQ381" s="61">
        <v>0</v>
      </c>
      <c r="AR381" s="32">
        <f>SUM(AS381:AU381)</f>
        <v>0</v>
      </c>
      <c r="AS381" s="32">
        <v>0</v>
      </c>
      <c r="AT381" s="61">
        <v>0</v>
      </c>
      <c r="AU381" s="61">
        <v>0</v>
      </c>
      <c r="AV381" s="32">
        <f>SUM(AW381:AY381)</f>
        <v>0</v>
      </c>
      <c r="AW381" s="32">
        <f t="shared" si="2074"/>
        <v>0</v>
      </c>
      <c r="AX381" s="32">
        <f t="shared" si="2074"/>
        <v>0</v>
      </c>
      <c r="AY381" s="32">
        <f t="shared" si="2074"/>
        <v>0</v>
      </c>
      <c r="AZ381" s="32">
        <f>SUM(BA381:BC381)</f>
        <v>0</v>
      </c>
      <c r="BA381" s="32">
        <v>0</v>
      </c>
      <c r="BB381" s="61">
        <v>0</v>
      </c>
      <c r="BC381" s="61">
        <v>0</v>
      </c>
      <c r="BD381" s="32">
        <f>SUM(BE381:BG381)</f>
        <v>0</v>
      </c>
      <c r="BE381" s="32">
        <v>0</v>
      </c>
      <c r="BF381" s="61">
        <v>0</v>
      </c>
      <c r="BG381" s="61">
        <v>0</v>
      </c>
      <c r="BH381" s="32">
        <f>SUM(BI381:BK381)</f>
        <v>0</v>
      </c>
      <c r="BI381" s="32">
        <v>0</v>
      </c>
      <c r="BJ381" s="61">
        <v>0</v>
      </c>
      <c r="BK381" s="61">
        <v>0</v>
      </c>
      <c r="BL381" s="32">
        <f>SUM(BM381:BO381)</f>
        <v>0</v>
      </c>
      <c r="BM381" s="32">
        <f t="shared" si="2075"/>
        <v>0</v>
      </c>
      <c r="BN381" s="32">
        <f t="shared" si="2075"/>
        <v>0</v>
      </c>
      <c r="BO381" s="32">
        <f t="shared" si="2075"/>
        <v>0</v>
      </c>
      <c r="BP381" s="32">
        <f>SUM(BQ381:BS381)</f>
        <v>0</v>
      </c>
      <c r="BQ381" s="32">
        <f t="shared" si="2076"/>
        <v>0</v>
      </c>
      <c r="BR381" s="32">
        <f t="shared" si="2076"/>
        <v>0</v>
      </c>
      <c r="BS381" s="32">
        <f t="shared" si="2076"/>
        <v>0</v>
      </c>
    </row>
    <row r="382" spans="1:71" s="3" customFormat="1" ht="15" customHeight="1" x14ac:dyDescent="0.25">
      <c r="A382" s="36"/>
      <c r="B382" s="34"/>
      <c r="C382" s="38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</row>
    <row r="383" spans="1:71" s="3" customFormat="1" ht="15" customHeight="1" x14ac:dyDescent="0.25">
      <c r="A383" s="33" t="s">
        <v>311</v>
      </c>
      <c r="B383" s="34"/>
      <c r="C383" s="35"/>
      <c r="D383" s="32">
        <f>SUM(E383:G383)</f>
        <v>673760</v>
      </c>
      <c r="E383" s="32">
        <f>E385+E396+E407+E419</f>
        <v>333787</v>
      </c>
      <c r="F383" s="32">
        <f>F385+F396+F407+F419</f>
        <v>339973</v>
      </c>
      <c r="G383" s="32">
        <f>G385+G396+G407+G419</f>
        <v>0</v>
      </c>
      <c r="H383" s="32">
        <f t="shared" ref="H383" si="2095">SUM(I383:K383)</f>
        <v>562826</v>
      </c>
      <c r="I383" s="32">
        <f>I385+I396+I407+I419</f>
        <v>286239</v>
      </c>
      <c r="J383" s="32">
        <f>J385+J396+J407+J419</f>
        <v>276587</v>
      </c>
      <c r="K383" s="32">
        <f>K385+K396+K407+K419</f>
        <v>0</v>
      </c>
      <c r="L383" s="32">
        <f t="shared" ref="L383" si="2096">SUM(M383:O383)</f>
        <v>648524</v>
      </c>
      <c r="M383" s="32">
        <f>M385+M396+M407+M419</f>
        <v>326911</v>
      </c>
      <c r="N383" s="32">
        <f>N385+N396+N407+N419</f>
        <v>321613</v>
      </c>
      <c r="O383" s="32">
        <f>O385+O396+O407+O419</f>
        <v>0</v>
      </c>
      <c r="P383" s="32">
        <f>SUM(Q383:S383)</f>
        <v>1885110</v>
      </c>
      <c r="Q383" s="32">
        <f>Q385+Q396+Q407+Q419</f>
        <v>946937</v>
      </c>
      <c r="R383" s="32">
        <f>R385+R396+R407+R419</f>
        <v>938173</v>
      </c>
      <c r="S383" s="32">
        <f>S385+S396+S407+S419</f>
        <v>0</v>
      </c>
      <c r="T383" s="32">
        <f t="shared" ref="T383" si="2097">SUM(U383:W383)</f>
        <v>655794</v>
      </c>
      <c r="U383" s="32">
        <f>U385+U396+U407+U419</f>
        <v>328633</v>
      </c>
      <c r="V383" s="32">
        <f>V385+V396+V407+V419</f>
        <v>327161</v>
      </c>
      <c r="W383" s="32">
        <f>W385+W396+W407+W419</f>
        <v>0</v>
      </c>
      <c r="X383" s="32">
        <f t="shared" ref="X383" si="2098">SUM(Y383:AA383)</f>
        <v>698666</v>
      </c>
      <c r="Y383" s="32">
        <f>Y385+Y396+Y407+Y419</f>
        <v>353182</v>
      </c>
      <c r="Z383" s="32">
        <f>Z385+Z396+Z407+Z419</f>
        <v>345484</v>
      </c>
      <c r="AA383" s="32">
        <f>AA385+AA396+AA407+AA419</f>
        <v>0</v>
      </c>
      <c r="AB383" s="32">
        <f t="shared" ref="AB383" si="2099">SUM(AC383:AE383)</f>
        <v>694986</v>
      </c>
      <c r="AC383" s="32">
        <f>AC385+AC396+AC407+AC419</f>
        <v>351297</v>
      </c>
      <c r="AD383" s="32">
        <f>AD385+AD396+AD407+AD419</f>
        <v>343689</v>
      </c>
      <c r="AE383" s="32">
        <f>AE385+AE396+AE407+AE419</f>
        <v>0</v>
      </c>
      <c r="AF383" s="32">
        <f t="shared" ref="AF383" si="2100">SUM(AG383:AI383)</f>
        <v>2049446</v>
      </c>
      <c r="AG383" s="32">
        <f>AG385+AG396+AG407+AG419</f>
        <v>1033112</v>
      </c>
      <c r="AH383" s="32">
        <f>AH385+AH396+AH407+AH419</f>
        <v>1016334</v>
      </c>
      <c r="AI383" s="32">
        <f>AI385+AI396+AI407+AI419</f>
        <v>0</v>
      </c>
      <c r="AJ383" s="32">
        <f t="shared" ref="AJ383" si="2101">SUM(AK383:AM383)</f>
        <v>779415</v>
      </c>
      <c r="AK383" s="32">
        <f>AK385+AK396+AK407+AK419</f>
        <v>391379</v>
      </c>
      <c r="AL383" s="32">
        <f>AL385+AL396+AL407+AL419</f>
        <v>388036</v>
      </c>
      <c r="AM383" s="32">
        <f>AM385+AM396+AM407+AM419</f>
        <v>0</v>
      </c>
      <c r="AN383" s="32">
        <f t="shared" ref="AN383" si="2102">SUM(AO383:AQ383)</f>
        <v>773837</v>
      </c>
      <c r="AO383" s="32">
        <f>AO385+AO396+AO407+AO419</f>
        <v>383411</v>
      </c>
      <c r="AP383" s="32">
        <f>AP385+AP396+AP407+AP419</f>
        <v>390426</v>
      </c>
      <c r="AQ383" s="32">
        <f>AQ385+AQ396+AQ407+AQ419</f>
        <v>0</v>
      </c>
      <c r="AR383" s="32">
        <f t="shared" ref="AR383" si="2103">SUM(AS383:AU383)</f>
        <v>624919</v>
      </c>
      <c r="AS383" s="32">
        <f>AS385+AS396+AS407+AS419</f>
        <v>301629</v>
      </c>
      <c r="AT383" s="32">
        <f>AT385+AT396+AT407+AT419</f>
        <v>323290</v>
      </c>
      <c r="AU383" s="32">
        <f>AU385+AU396+AU407+AU419</f>
        <v>0</v>
      </c>
      <c r="AV383" s="32">
        <f t="shared" ref="AV383" si="2104">SUM(AW383:AY383)</f>
        <v>2178171</v>
      </c>
      <c r="AW383" s="32">
        <f>AW385+AW396+AW407+AW419</f>
        <v>1076419</v>
      </c>
      <c r="AX383" s="32">
        <f>AX385+AX396+AX407+AX419</f>
        <v>1101752</v>
      </c>
      <c r="AY383" s="32">
        <f>AY385+AY396+AY407+AY419</f>
        <v>0</v>
      </c>
      <c r="AZ383" s="32">
        <f t="shared" ref="AZ383" si="2105">SUM(BA383:BC383)</f>
        <v>634866</v>
      </c>
      <c r="BA383" s="32">
        <f>BA385+BA396+BA407+BA419</f>
        <v>330595</v>
      </c>
      <c r="BB383" s="32">
        <f>BB385+BB396+BB407+BB419</f>
        <v>304271</v>
      </c>
      <c r="BC383" s="32">
        <f>BC385+BC396+BC407+BC419</f>
        <v>0</v>
      </c>
      <c r="BD383" s="32">
        <f t="shared" ref="BD383" si="2106">SUM(BE383:BG383)</f>
        <v>656320</v>
      </c>
      <c r="BE383" s="32">
        <f>BE385+BE396+BE407+BE419</f>
        <v>327074</v>
      </c>
      <c r="BF383" s="32">
        <f>BF385+BF396+BF407+BF419</f>
        <v>329246</v>
      </c>
      <c r="BG383" s="32">
        <f>BG385+BG396+BG407+BG419</f>
        <v>0</v>
      </c>
      <c r="BH383" s="32">
        <f t="shared" ref="BH383" si="2107">SUM(BI383:BK383)</f>
        <v>753557</v>
      </c>
      <c r="BI383" s="32">
        <f>BI385+BI396+BI407+BI419</f>
        <v>387554</v>
      </c>
      <c r="BJ383" s="32">
        <f>BJ385+BJ396+BJ407+BJ419</f>
        <v>366003</v>
      </c>
      <c r="BK383" s="32">
        <f>BK385+BK396+BK407+BK419</f>
        <v>0</v>
      </c>
      <c r="BL383" s="32">
        <f t="shared" ref="BL383" si="2108">SUM(BM383:BO383)</f>
        <v>2044743</v>
      </c>
      <c r="BM383" s="32">
        <f>BM385+BM396+BM407+BM419</f>
        <v>1045223</v>
      </c>
      <c r="BN383" s="32">
        <f>BN385+BN396+BN407+BN419</f>
        <v>999520</v>
      </c>
      <c r="BO383" s="32">
        <f>BO385+BO396+BO407+BO419</f>
        <v>0</v>
      </c>
      <c r="BP383" s="32">
        <f>SUM(BQ383:BS383)</f>
        <v>8157470</v>
      </c>
      <c r="BQ383" s="32">
        <f>BQ385+BQ396+BQ407+BQ419</f>
        <v>4101691</v>
      </c>
      <c r="BR383" s="32">
        <f>BR385+BR396+BR407+BR419</f>
        <v>4055779</v>
      </c>
      <c r="BS383" s="32">
        <f>BS385+BS396+BS407+BS419</f>
        <v>0</v>
      </c>
    </row>
    <row r="384" spans="1:71" s="3" customFormat="1" ht="15" customHeight="1" x14ac:dyDescent="0.25">
      <c r="A384" s="33"/>
      <c r="B384" s="34"/>
      <c r="C384" s="35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</row>
    <row r="385" spans="1:71" s="3" customFormat="1" ht="15" customHeight="1" x14ac:dyDescent="0.25">
      <c r="A385" s="33"/>
      <c r="B385" s="34" t="s">
        <v>312</v>
      </c>
      <c r="C385" s="35"/>
      <c r="D385" s="32">
        <f t="shared" ref="D385:D386" si="2109">SUM(E385:G385)</f>
        <v>280946</v>
      </c>
      <c r="E385" s="32">
        <f>E386+E392+E391+E393+E394</f>
        <v>140330</v>
      </c>
      <c r="F385" s="32">
        <f>F386+F392+F391+F393+F394</f>
        <v>140616</v>
      </c>
      <c r="G385" s="32">
        <f>G386+G392+G391+G393+G394</f>
        <v>0</v>
      </c>
      <c r="H385" s="32">
        <f t="shared" ref="H385:H386" si="2110">SUM(I385:K385)</f>
        <v>223980</v>
      </c>
      <c r="I385" s="32">
        <f>I386+I392+I391+I393+I394</f>
        <v>114344</v>
      </c>
      <c r="J385" s="32">
        <f>J386+J392+J391+J393+J394</f>
        <v>109636</v>
      </c>
      <c r="K385" s="32">
        <f>K386+K392+K391+K393+K394</f>
        <v>0</v>
      </c>
      <c r="L385" s="32">
        <f t="shared" ref="L385:L386" si="2111">SUM(M385:O385)</f>
        <v>270532</v>
      </c>
      <c r="M385" s="32">
        <f>M386+M392+M391+M393+M394</f>
        <v>136607</v>
      </c>
      <c r="N385" s="32">
        <f>N386+N392+N391+N393+N394</f>
        <v>133925</v>
      </c>
      <c r="O385" s="32">
        <f>O386+O392+O391+O393+O394</f>
        <v>0</v>
      </c>
      <c r="P385" s="32">
        <f t="shared" ref="P385" si="2112">SUM(Q385:S385)</f>
        <v>775458</v>
      </c>
      <c r="Q385" s="32">
        <f>Q386+Q392+Q391+Q393+Q394</f>
        <v>391281</v>
      </c>
      <c r="R385" s="32">
        <f>R386+R392+R391+R393+R394</f>
        <v>384177</v>
      </c>
      <c r="S385" s="32">
        <f>S386+S392+S391+S393+S394</f>
        <v>0</v>
      </c>
      <c r="T385" s="32">
        <f t="shared" ref="T385:T386" si="2113">SUM(U385:W385)</f>
        <v>274819</v>
      </c>
      <c r="U385" s="32">
        <f>U386+U392+U391+U393+U394</f>
        <v>134960</v>
      </c>
      <c r="V385" s="32">
        <f>V386+V392+V391+V393+V394</f>
        <v>139859</v>
      </c>
      <c r="W385" s="32">
        <f>W386+W392+W391+W393+W394</f>
        <v>0</v>
      </c>
      <c r="X385" s="32">
        <f t="shared" ref="X385:X386" si="2114">SUM(Y385:AA385)</f>
        <v>288561</v>
      </c>
      <c r="Y385" s="32">
        <f>Y386+Y392+Y391+Y393+Y394</f>
        <v>140500</v>
      </c>
      <c r="Z385" s="32">
        <f>Z386+Z392+Z391+Z393+Z394</f>
        <v>148061</v>
      </c>
      <c r="AA385" s="32">
        <f>AA386+AA392+AA391+AA393+AA394</f>
        <v>0</v>
      </c>
      <c r="AB385" s="32">
        <f t="shared" ref="AB385:AB386" si="2115">SUM(AC385:AE385)</f>
        <v>261722</v>
      </c>
      <c r="AC385" s="32">
        <f>AC386+AC392+AC391+AC393+AC394</f>
        <v>129535</v>
      </c>
      <c r="AD385" s="32">
        <f>AD386+AD392+AD391+AD393+AD394</f>
        <v>132187</v>
      </c>
      <c r="AE385" s="32">
        <f>AE386+AE392+AE391+AE393+AE394</f>
        <v>0</v>
      </c>
      <c r="AF385" s="32">
        <f t="shared" ref="AF385" si="2116">SUM(AG385:AI385)</f>
        <v>825102</v>
      </c>
      <c r="AG385" s="32">
        <f>AG386+AG392+AG391+AG393+AG394</f>
        <v>404995</v>
      </c>
      <c r="AH385" s="32">
        <f>AH386+AH392+AH391+AH393+AH394</f>
        <v>420107</v>
      </c>
      <c r="AI385" s="32">
        <f>AI386+AI392+AI391+AI393+AI394</f>
        <v>0</v>
      </c>
      <c r="AJ385" s="32">
        <f t="shared" ref="AJ385:AJ386" si="2117">SUM(AK385:AM385)</f>
        <v>284577</v>
      </c>
      <c r="AK385" s="32">
        <f>AK386+AK392+AK391+AK393+AK394</f>
        <v>140395</v>
      </c>
      <c r="AL385" s="32">
        <f>AL386+AL392+AL391+AL393+AL394</f>
        <v>144182</v>
      </c>
      <c r="AM385" s="32">
        <f>AM386+AM392+AM391+AM393+AM394</f>
        <v>0</v>
      </c>
      <c r="AN385" s="32">
        <f t="shared" ref="AN385:AN386" si="2118">SUM(AO385:AQ385)</f>
        <v>264699</v>
      </c>
      <c r="AO385" s="32">
        <f>AO386+AO392+AO391+AO393+AO394</f>
        <v>128371</v>
      </c>
      <c r="AP385" s="32">
        <f>AP386+AP392+AP391+AP393+AP394</f>
        <v>136328</v>
      </c>
      <c r="AQ385" s="32">
        <f>AQ386+AQ392+AQ391+AQ393+AQ394</f>
        <v>0</v>
      </c>
      <c r="AR385" s="32">
        <f t="shared" ref="AR385:AR386" si="2119">SUM(AS385:AU385)</f>
        <v>262652</v>
      </c>
      <c r="AS385" s="32">
        <f>AS386+AS392+AS391+AS393+AS394</f>
        <v>120179</v>
      </c>
      <c r="AT385" s="32">
        <f>AT386+AT392+AT391+AT393+AT394</f>
        <v>142473</v>
      </c>
      <c r="AU385" s="32">
        <f>AU386+AU392+AU391+AU393+AU394</f>
        <v>0</v>
      </c>
      <c r="AV385" s="32">
        <f t="shared" ref="AV385" si="2120">SUM(AW385:AY385)</f>
        <v>811928</v>
      </c>
      <c r="AW385" s="32">
        <f>AW386+AW392+AW391+AW393+AW394</f>
        <v>388945</v>
      </c>
      <c r="AX385" s="32">
        <f>AX386+AX392+AX391+AX393+AX394</f>
        <v>422983</v>
      </c>
      <c r="AY385" s="32">
        <f>AY386+AY392+AY391+AY393+AY394</f>
        <v>0</v>
      </c>
      <c r="AZ385" s="32">
        <f t="shared" ref="AZ385:AZ386" si="2121">SUM(BA385:BC385)</f>
        <v>275922</v>
      </c>
      <c r="BA385" s="32">
        <f>BA386+BA392+BA391+BA393+BA394</f>
        <v>149383</v>
      </c>
      <c r="BB385" s="32">
        <f>BB386+BB392+BB391+BB393+BB394</f>
        <v>126539</v>
      </c>
      <c r="BC385" s="32">
        <f>BC386+BC392+BC391+BC393+BC394</f>
        <v>0</v>
      </c>
      <c r="BD385" s="32">
        <f t="shared" ref="BD385:BD386" si="2122">SUM(BE385:BG385)</f>
        <v>265926</v>
      </c>
      <c r="BE385" s="32">
        <f>BE386+BE392+BE391+BE393+BE394</f>
        <v>131262</v>
      </c>
      <c r="BF385" s="32">
        <f>BF386+BF392+BF391+BF393+BF394</f>
        <v>134664</v>
      </c>
      <c r="BG385" s="32">
        <f>BG386+BG392+BG391+BG393+BG394</f>
        <v>0</v>
      </c>
      <c r="BH385" s="32">
        <f t="shared" ref="BH385:BH386" si="2123">SUM(BI385:BK385)</f>
        <v>263649</v>
      </c>
      <c r="BI385" s="32">
        <f>BI386+BI392+BI391+BI393+BI394</f>
        <v>130915</v>
      </c>
      <c r="BJ385" s="32">
        <f>BJ386+BJ392+BJ391+BJ393+BJ394</f>
        <v>132734</v>
      </c>
      <c r="BK385" s="32">
        <f>BK386+BK392+BK391+BK393+BK394</f>
        <v>0</v>
      </c>
      <c r="BL385" s="32">
        <f t="shared" ref="BL385" si="2124">SUM(BM385:BO385)</f>
        <v>805497</v>
      </c>
      <c r="BM385" s="32">
        <f>BM386+BM392+BM391+BM393+BM394</f>
        <v>411560</v>
      </c>
      <c r="BN385" s="32">
        <f>BN386+BN392+BN391+BN393+BN394</f>
        <v>393937</v>
      </c>
      <c r="BO385" s="32">
        <f>BO386+BO392+BO391+BO393+BO394</f>
        <v>0</v>
      </c>
      <c r="BP385" s="32">
        <f t="shared" ref="BP385" si="2125">SUM(BQ385:BS385)</f>
        <v>3217985</v>
      </c>
      <c r="BQ385" s="32">
        <f>BQ386+BQ392+BQ391+BQ393+BQ394</f>
        <v>1596781</v>
      </c>
      <c r="BR385" s="32">
        <f>BR386+BR392+BR391+BR393+BR394</f>
        <v>1621204</v>
      </c>
      <c r="BS385" s="32">
        <f>BS386+BS392+BS391+BS393+BS394</f>
        <v>0</v>
      </c>
    </row>
    <row r="386" spans="1:71" s="3" customFormat="1" ht="15" customHeight="1" x14ac:dyDescent="0.25">
      <c r="A386" s="36"/>
      <c r="B386" s="34"/>
      <c r="C386" s="35" t="s">
        <v>313</v>
      </c>
      <c r="D386" s="32">
        <f t="shared" si="2109"/>
        <v>0</v>
      </c>
      <c r="E386" s="32">
        <f>SUM(E387:E390)</f>
        <v>0</v>
      </c>
      <c r="F386" s="32">
        <f>SUM(F387:F390)</f>
        <v>0</v>
      </c>
      <c r="G386" s="32">
        <f>SUM(G387:G390)</f>
        <v>0</v>
      </c>
      <c r="H386" s="32">
        <f t="shared" si="2110"/>
        <v>0</v>
      </c>
      <c r="I386" s="32">
        <f>SUM(I387:I390)</f>
        <v>0</v>
      </c>
      <c r="J386" s="32">
        <f>SUM(J387:J390)</f>
        <v>0</v>
      </c>
      <c r="K386" s="32">
        <f>SUM(K387:K390)</f>
        <v>0</v>
      </c>
      <c r="L386" s="32">
        <f t="shared" si="2111"/>
        <v>0</v>
      </c>
      <c r="M386" s="32">
        <f>SUM(M387:M390)</f>
        <v>0</v>
      </c>
      <c r="N386" s="32">
        <f>SUM(N387:N390)</f>
        <v>0</v>
      </c>
      <c r="O386" s="32">
        <f>SUM(O387:O390)</f>
        <v>0</v>
      </c>
      <c r="P386" s="32">
        <f t="shared" ref="P386:P394" si="2126">SUM(Q386:S386)</f>
        <v>0</v>
      </c>
      <c r="Q386" s="32">
        <f>SUM(Q387:Q390)</f>
        <v>0</v>
      </c>
      <c r="R386" s="32">
        <f>SUM(R387:R390)</f>
        <v>0</v>
      </c>
      <c r="S386" s="32">
        <f>SUM(S387:S390)</f>
        <v>0</v>
      </c>
      <c r="T386" s="32">
        <f t="shared" si="2113"/>
        <v>0</v>
      </c>
      <c r="U386" s="32">
        <f>SUM(U387:U390)</f>
        <v>0</v>
      </c>
      <c r="V386" s="32">
        <f>SUM(V387:V390)</f>
        <v>0</v>
      </c>
      <c r="W386" s="32">
        <f>SUM(W387:W390)</f>
        <v>0</v>
      </c>
      <c r="X386" s="32">
        <f t="shared" si="2114"/>
        <v>0</v>
      </c>
      <c r="Y386" s="32">
        <f>SUM(Y387:Y390)</f>
        <v>0</v>
      </c>
      <c r="Z386" s="32">
        <f>SUM(Z387:Z390)</f>
        <v>0</v>
      </c>
      <c r="AA386" s="32">
        <f>SUM(AA387:AA390)</f>
        <v>0</v>
      </c>
      <c r="AB386" s="32">
        <f t="shared" si="2115"/>
        <v>0</v>
      </c>
      <c r="AC386" s="32">
        <f>SUM(AC387:AC390)</f>
        <v>0</v>
      </c>
      <c r="AD386" s="32">
        <f>SUM(AD387:AD390)</f>
        <v>0</v>
      </c>
      <c r="AE386" s="32">
        <f>SUM(AE387:AE390)</f>
        <v>0</v>
      </c>
      <c r="AF386" s="32">
        <f t="shared" ref="AF386" si="2127">SUM(AG386:AI386)</f>
        <v>0</v>
      </c>
      <c r="AG386" s="32">
        <f>SUM(AG387:AG390)</f>
        <v>0</v>
      </c>
      <c r="AH386" s="32">
        <f>SUM(AH387:AH390)</f>
        <v>0</v>
      </c>
      <c r="AI386" s="32">
        <f>SUM(AI387:AI390)</f>
        <v>0</v>
      </c>
      <c r="AJ386" s="32">
        <f t="shared" si="2117"/>
        <v>0</v>
      </c>
      <c r="AK386" s="32">
        <f>SUM(AK387:AK390)</f>
        <v>0</v>
      </c>
      <c r="AL386" s="32">
        <f>SUM(AL387:AL390)</f>
        <v>0</v>
      </c>
      <c r="AM386" s="32">
        <f>SUM(AM387:AM390)</f>
        <v>0</v>
      </c>
      <c r="AN386" s="32">
        <f t="shared" si="2118"/>
        <v>0</v>
      </c>
      <c r="AO386" s="32">
        <f>SUM(AO387:AO390)</f>
        <v>0</v>
      </c>
      <c r="AP386" s="32">
        <f>SUM(AP387:AP390)</f>
        <v>0</v>
      </c>
      <c r="AQ386" s="32">
        <f>SUM(AQ387:AQ390)</f>
        <v>0</v>
      </c>
      <c r="AR386" s="32">
        <f t="shared" si="2119"/>
        <v>0</v>
      </c>
      <c r="AS386" s="32">
        <f>SUM(AS387:AS390)</f>
        <v>0</v>
      </c>
      <c r="AT386" s="32">
        <f>SUM(AT387:AT390)</f>
        <v>0</v>
      </c>
      <c r="AU386" s="32">
        <f>SUM(AU387:AU390)</f>
        <v>0</v>
      </c>
      <c r="AV386" s="32">
        <f t="shared" ref="AV386" si="2128">SUM(AW386:AY386)</f>
        <v>0</v>
      </c>
      <c r="AW386" s="32">
        <f>SUM(AW387:AW390)</f>
        <v>0</v>
      </c>
      <c r="AX386" s="32">
        <f>SUM(AX387:AX390)</f>
        <v>0</v>
      </c>
      <c r="AY386" s="32">
        <f>SUM(AY387:AY390)</f>
        <v>0</v>
      </c>
      <c r="AZ386" s="32">
        <f t="shared" si="2121"/>
        <v>0</v>
      </c>
      <c r="BA386" s="32">
        <f>SUM(BA387:BA390)</f>
        <v>0</v>
      </c>
      <c r="BB386" s="32">
        <f>SUM(BB387:BB390)</f>
        <v>0</v>
      </c>
      <c r="BC386" s="32">
        <f>SUM(BC387:BC390)</f>
        <v>0</v>
      </c>
      <c r="BD386" s="32">
        <f t="shared" si="2122"/>
        <v>0</v>
      </c>
      <c r="BE386" s="32">
        <f>SUM(BE387:BE390)</f>
        <v>0</v>
      </c>
      <c r="BF386" s="32">
        <f>SUM(BF387:BF390)</f>
        <v>0</v>
      </c>
      <c r="BG386" s="32">
        <f>SUM(BG387:BG390)</f>
        <v>0</v>
      </c>
      <c r="BH386" s="32">
        <f t="shared" si="2123"/>
        <v>0</v>
      </c>
      <c r="BI386" s="32">
        <f>SUM(BI387:BI390)</f>
        <v>0</v>
      </c>
      <c r="BJ386" s="32">
        <f>SUM(BJ387:BJ390)</f>
        <v>0</v>
      </c>
      <c r="BK386" s="32">
        <f>SUM(BK387:BK390)</f>
        <v>0</v>
      </c>
      <c r="BL386" s="32">
        <f t="shared" ref="BL386" si="2129">SUM(BM386:BO386)</f>
        <v>0</v>
      </c>
      <c r="BM386" s="32">
        <f>SUM(BM387:BM390)</f>
        <v>0</v>
      </c>
      <c r="BN386" s="32">
        <f>SUM(BN387:BN390)</f>
        <v>0</v>
      </c>
      <c r="BO386" s="32">
        <f>SUM(BO387:BO390)</f>
        <v>0</v>
      </c>
      <c r="BP386" s="32">
        <f t="shared" ref="BP386" si="2130">SUM(BQ386:BS386)</f>
        <v>0</v>
      </c>
      <c r="BQ386" s="32">
        <f>SUM(BQ387:BQ390)</f>
        <v>0</v>
      </c>
      <c r="BR386" s="32">
        <f>SUM(BR387:BR390)</f>
        <v>0</v>
      </c>
      <c r="BS386" s="32">
        <f>SUM(BS387:BS390)</f>
        <v>0</v>
      </c>
    </row>
    <row r="387" spans="1:71" s="3" customFormat="1" ht="15" customHeight="1" x14ac:dyDescent="0.25">
      <c r="A387" s="36"/>
      <c r="B387" s="34"/>
      <c r="C387" s="38" t="s">
        <v>314</v>
      </c>
      <c r="D387" s="32">
        <f t="shared" ref="D387:D394" si="2131">SUM(E387:G387)</f>
        <v>0</v>
      </c>
      <c r="E387" s="32">
        <v>0</v>
      </c>
      <c r="F387" s="61">
        <v>0</v>
      </c>
      <c r="G387" s="61">
        <v>0</v>
      </c>
      <c r="H387" s="32">
        <f t="shared" ref="H387:H394" si="2132">SUM(I387:K387)</f>
        <v>0</v>
      </c>
      <c r="I387" s="32">
        <v>0</v>
      </c>
      <c r="J387" s="61">
        <v>0</v>
      </c>
      <c r="K387" s="61">
        <v>0</v>
      </c>
      <c r="L387" s="32">
        <f t="shared" ref="L387:L394" si="2133">SUM(M387:O387)</f>
        <v>0</v>
      </c>
      <c r="M387" s="32">
        <v>0</v>
      </c>
      <c r="N387" s="61">
        <v>0</v>
      </c>
      <c r="O387" s="61">
        <v>0</v>
      </c>
      <c r="P387" s="32">
        <f t="shared" si="2126"/>
        <v>0</v>
      </c>
      <c r="Q387" s="32">
        <f t="shared" ref="Q387:S394" si="2134">+E387+I387+M387</f>
        <v>0</v>
      </c>
      <c r="R387" s="32">
        <f t="shared" si="2134"/>
        <v>0</v>
      </c>
      <c r="S387" s="32">
        <f t="shared" si="2134"/>
        <v>0</v>
      </c>
      <c r="T387" s="32">
        <f t="shared" ref="T387:T394" si="2135">SUM(U387:W387)</f>
        <v>0</v>
      </c>
      <c r="U387" s="32">
        <v>0</v>
      </c>
      <c r="V387" s="61">
        <v>0</v>
      </c>
      <c r="W387" s="61">
        <v>0</v>
      </c>
      <c r="X387" s="32">
        <f t="shared" ref="X387:X394" si="2136">SUM(Y387:AA387)</f>
        <v>0</v>
      </c>
      <c r="Y387" s="32">
        <v>0</v>
      </c>
      <c r="Z387" s="61">
        <v>0</v>
      </c>
      <c r="AA387" s="61">
        <v>0</v>
      </c>
      <c r="AB387" s="32">
        <f t="shared" ref="AB387:AB394" si="2137">SUM(AC387:AE387)</f>
        <v>0</v>
      </c>
      <c r="AC387" s="32">
        <v>0</v>
      </c>
      <c r="AD387" s="61">
        <v>0</v>
      </c>
      <c r="AE387" s="61">
        <v>0</v>
      </c>
      <c r="AF387" s="32">
        <f t="shared" ref="AF387:AF394" si="2138">SUM(AG387:AI387)</f>
        <v>0</v>
      </c>
      <c r="AG387" s="32">
        <f t="shared" ref="AG387:AI394" si="2139">+U387+Y387+AC387</f>
        <v>0</v>
      </c>
      <c r="AH387" s="32">
        <f t="shared" si="2139"/>
        <v>0</v>
      </c>
      <c r="AI387" s="32">
        <f t="shared" si="2139"/>
        <v>0</v>
      </c>
      <c r="AJ387" s="32">
        <f t="shared" ref="AJ387:AJ394" si="2140">SUM(AK387:AM387)</f>
        <v>0</v>
      </c>
      <c r="AK387" s="32">
        <v>0</v>
      </c>
      <c r="AL387" s="61">
        <v>0</v>
      </c>
      <c r="AM387" s="61">
        <v>0</v>
      </c>
      <c r="AN387" s="32">
        <f t="shared" ref="AN387:AN394" si="2141">SUM(AO387:AQ387)</f>
        <v>0</v>
      </c>
      <c r="AO387" s="32">
        <v>0</v>
      </c>
      <c r="AP387" s="61">
        <v>0</v>
      </c>
      <c r="AQ387" s="61">
        <v>0</v>
      </c>
      <c r="AR387" s="32">
        <f t="shared" ref="AR387:AR394" si="2142">SUM(AS387:AU387)</f>
        <v>0</v>
      </c>
      <c r="AS387" s="32">
        <v>0</v>
      </c>
      <c r="AT387" s="61">
        <v>0</v>
      </c>
      <c r="AU387" s="61">
        <v>0</v>
      </c>
      <c r="AV387" s="32">
        <f t="shared" ref="AV387:AV394" si="2143">SUM(AW387:AY387)</f>
        <v>0</v>
      </c>
      <c r="AW387" s="32">
        <f t="shared" ref="AW387:AY394" si="2144">+AK387+AO387+AS387</f>
        <v>0</v>
      </c>
      <c r="AX387" s="32">
        <f t="shared" si="2144"/>
        <v>0</v>
      </c>
      <c r="AY387" s="32">
        <f t="shared" si="2144"/>
        <v>0</v>
      </c>
      <c r="AZ387" s="32">
        <f t="shared" ref="AZ387:AZ394" si="2145">SUM(BA387:BC387)</f>
        <v>0</v>
      </c>
      <c r="BA387" s="32">
        <v>0</v>
      </c>
      <c r="BB387" s="61">
        <v>0</v>
      </c>
      <c r="BC387" s="61">
        <v>0</v>
      </c>
      <c r="BD387" s="32">
        <f t="shared" ref="BD387:BD394" si="2146">SUM(BE387:BG387)</f>
        <v>0</v>
      </c>
      <c r="BE387" s="32">
        <v>0</v>
      </c>
      <c r="BF387" s="61">
        <v>0</v>
      </c>
      <c r="BG387" s="61">
        <v>0</v>
      </c>
      <c r="BH387" s="32">
        <f t="shared" ref="BH387:BH394" si="2147">SUM(BI387:BK387)</f>
        <v>0</v>
      </c>
      <c r="BI387" s="32">
        <v>0</v>
      </c>
      <c r="BJ387" s="61">
        <v>0</v>
      </c>
      <c r="BK387" s="61">
        <v>0</v>
      </c>
      <c r="BL387" s="32">
        <f t="shared" ref="BL387:BL394" si="2148">SUM(BM387:BO387)</f>
        <v>0</v>
      </c>
      <c r="BM387" s="32">
        <f t="shared" ref="BM387:BO394" si="2149">+BA387+BE387+BI387</f>
        <v>0</v>
      </c>
      <c r="BN387" s="32">
        <f t="shared" si="2149"/>
        <v>0</v>
      </c>
      <c r="BO387" s="32">
        <f t="shared" si="2149"/>
        <v>0</v>
      </c>
      <c r="BP387" s="32">
        <f t="shared" ref="BP387:BP394" si="2150">SUM(BQ387:BS387)</f>
        <v>0</v>
      </c>
      <c r="BQ387" s="32">
        <f t="shared" ref="BQ387:BS394" si="2151">+Q387+AG387+AW387+BM387</f>
        <v>0</v>
      </c>
      <c r="BR387" s="32">
        <f t="shared" si="2151"/>
        <v>0</v>
      </c>
      <c r="BS387" s="32">
        <f t="shared" si="2151"/>
        <v>0</v>
      </c>
    </row>
    <row r="388" spans="1:71" s="3" customFormat="1" ht="15" customHeight="1" x14ac:dyDescent="0.25">
      <c r="A388" s="36"/>
      <c r="B388" s="34"/>
      <c r="C388" s="38" t="s">
        <v>315</v>
      </c>
      <c r="D388" s="32">
        <f t="shared" si="2131"/>
        <v>0</v>
      </c>
      <c r="E388" s="32">
        <v>0</v>
      </c>
      <c r="F388" s="61">
        <v>0</v>
      </c>
      <c r="G388" s="61">
        <v>0</v>
      </c>
      <c r="H388" s="32">
        <f t="shared" si="2132"/>
        <v>0</v>
      </c>
      <c r="I388" s="32">
        <v>0</v>
      </c>
      <c r="J388" s="61">
        <v>0</v>
      </c>
      <c r="K388" s="61">
        <v>0</v>
      </c>
      <c r="L388" s="32">
        <f t="shared" si="2133"/>
        <v>0</v>
      </c>
      <c r="M388" s="32">
        <v>0</v>
      </c>
      <c r="N388" s="61">
        <v>0</v>
      </c>
      <c r="O388" s="61">
        <v>0</v>
      </c>
      <c r="P388" s="32">
        <f t="shared" si="2126"/>
        <v>0</v>
      </c>
      <c r="Q388" s="32">
        <f t="shared" si="2134"/>
        <v>0</v>
      </c>
      <c r="R388" s="32">
        <f t="shared" si="2134"/>
        <v>0</v>
      </c>
      <c r="S388" s="32">
        <f t="shared" si="2134"/>
        <v>0</v>
      </c>
      <c r="T388" s="32">
        <f t="shared" si="2135"/>
        <v>0</v>
      </c>
      <c r="U388" s="32">
        <v>0</v>
      </c>
      <c r="V388" s="61">
        <v>0</v>
      </c>
      <c r="W388" s="61">
        <v>0</v>
      </c>
      <c r="X388" s="32">
        <f t="shared" si="2136"/>
        <v>0</v>
      </c>
      <c r="Y388" s="32">
        <v>0</v>
      </c>
      <c r="Z388" s="61">
        <v>0</v>
      </c>
      <c r="AA388" s="61">
        <v>0</v>
      </c>
      <c r="AB388" s="32">
        <f t="shared" si="2137"/>
        <v>0</v>
      </c>
      <c r="AC388" s="32">
        <v>0</v>
      </c>
      <c r="AD388" s="61">
        <v>0</v>
      </c>
      <c r="AE388" s="61">
        <v>0</v>
      </c>
      <c r="AF388" s="32">
        <f t="shared" si="2138"/>
        <v>0</v>
      </c>
      <c r="AG388" s="32">
        <f t="shared" si="2139"/>
        <v>0</v>
      </c>
      <c r="AH388" s="32">
        <f t="shared" si="2139"/>
        <v>0</v>
      </c>
      <c r="AI388" s="32">
        <f t="shared" si="2139"/>
        <v>0</v>
      </c>
      <c r="AJ388" s="32">
        <f t="shared" si="2140"/>
        <v>0</v>
      </c>
      <c r="AK388" s="32">
        <v>0</v>
      </c>
      <c r="AL388" s="61">
        <v>0</v>
      </c>
      <c r="AM388" s="61">
        <v>0</v>
      </c>
      <c r="AN388" s="32">
        <f t="shared" si="2141"/>
        <v>0</v>
      </c>
      <c r="AO388" s="32">
        <v>0</v>
      </c>
      <c r="AP388" s="61">
        <v>0</v>
      </c>
      <c r="AQ388" s="61">
        <v>0</v>
      </c>
      <c r="AR388" s="32">
        <f t="shared" si="2142"/>
        <v>0</v>
      </c>
      <c r="AS388" s="32">
        <v>0</v>
      </c>
      <c r="AT388" s="61">
        <v>0</v>
      </c>
      <c r="AU388" s="61">
        <v>0</v>
      </c>
      <c r="AV388" s="32">
        <f t="shared" si="2143"/>
        <v>0</v>
      </c>
      <c r="AW388" s="32">
        <f t="shared" si="2144"/>
        <v>0</v>
      </c>
      <c r="AX388" s="32">
        <f t="shared" si="2144"/>
        <v>0</v>
      </c>
      <c r="AY388" s="32">
        <f t="shared" si="2144"/>
        <v>0</v>
      </c>
      <c r="AZ388" s="32">
        <f t="shared" si="2145"/>
        <v>0</v>
      </c>
      <c r="BA388" s="32">
        <v>0</v>
      </c>
      <c r="BB388" s="61">
        <v>0</v>
      </c>
      <c r="BC388" s="61">
        <v>0</v>
      </c>
      <c r="BD388" s="32">
        <f t="shared" si="2146"/>
        <v>0</v>
      </c>
      <c r="BE388" s="32">
        <v>0</v>
      </c>
      <c r="BF388" s="61">
        <v>0</v>
      </c>
      <c r="BG388" s="61">
        <v>0</v>
      </c>
      <c r="BH388" s="32">
        <f t="shared" si="2147"/>
        <v>0</v>
      </c>
      <c r="BI388" s="32">
        <v>0</v>
      </c>
      <c r="BJ388" s="61">
        <v>0</v>
      </c>
      <c r="BK388" s="61">
        <v>0</v>
      </c>
      <c r="BL388" s="32">
        <f t="shared" si="2148"/>
        <v>0</v>
      </c>
      <c r="BM388" s="32">
        <f t="shared" si="2149"/>
        <v>0</v>
      </c>
      <c r="BN388" s="32">
        <f t="shared" si="2149"/>
        <v>0</v>
      </c>
      <c r="BO388" s="32">
        <f t="shared" si="2149"/>
        <v>0</v>
      </c>
      <c r="BP388" s="32">
        <f t="shared" si="2150"/>
        <v>0</v>
      </c>
      <c r="BQ388" s="32">
        <f t="shared" si="2151"/>
        <v>0</v>
      </c>
      <c r="BR388" s="32">
        <f t="shared" si="2151"/>
        <v>0</v>
      </c>
      <c r="BS388" s="32">
        <f t="shared" si="2151"/>
        <v>0</v>
      </c>
    </row>
    <row r="389" spans="1:71" s="3" customFormat="1" ht="15" customHeight="1" x14ac:dyDescent="0.25">
      <c r="A389" s="36"/>
      <c r="B389" s="34"/>
      <c r="C389" s="38" t="s">
        <v>316</v>
      </c>
      <c r="D389" s="32">
        <f t="shared" si="2131"/>
        <v>0</v>
      </c>
      <c r="E389" s="32">
        <v>0</v>
      </c>
      <c r="F389" s="61">
        <v>0</v>
      </c>
      <c r="G389" s="61">
        <v>0</v>
      </c>
      <c r="H389" s="32">
        <f t="shared" si="2132"/>
        <v>0</v>
      </c>
      <c r="I389" s="32">
        <v>0</v>
      </c>
      <c r="J389" s="61">
        <v>0</v>
      </c>
      <c r="K389" s="61">
        <v>0</v>
      </c>
      <c r="L389" s="32">
        <f t="shared" si="2133"/>
        <v>0</v>
      </c>
      <c r="M389" s="32">
        <v>0</v>
      </c>
      <c r="N389" s="61">
        <v>0</v>
      </c>
      <c r="O389" s="61">
        <v>0</v>
      </c>
      <c r="P389" s="32">
        <f t="shared" si="2126"/>
        <v>0</v>
      </c>
      <c r="Q389" s="32">
        <f t="shared" si="2134"/>
        <v>0</v>
      </c>
      <c r="R389" s="32">
        <f t="shared" si="2134"/>
        <v>0</v>
      </c>
      <c r="S389" s="32">
        <f t="shared" si="2134"/>
        <v>0</v>
      </c>
      <c r="T389" s="32">
        <f t="shared" si="2135"/>
        <v>0</v>
      </c>
      <c r="U389" s="32">
        <v>0</v>
      </c>
      <c r="V389" s="61">
        <v>0</v>
      </c>
      <c r="W389" s="61">
        <v>0</v>
      </c>
      <c r="X389" s="32">
        <f t="shared" si="2136"/>
        <v>0</v>
      </c>
      <c r="Y389" s="32">
        <v>0</v>
      </c>
      <c r="Z389" s="61">
        <v>0</v>
      </c>
      <c r="AA389" s="61">
        <v>0</v>
      </c>
      <c r="AB389" s="32">
        <f t="shared" si="2137"/>
        <v>0</v>
      </c>
      <c r="AC389" s="32">
        <v>0</v>
      </c>
      <c r="AD389" s="61">
        <v>0</v>
      </c>
      <c r="AE389" s="61">
        <v>0</v>
      </c>
      <c r="AF389" s="32">
        <f t="shared" si="2138"/>
        <v>0</v>
      </c>
      <c r="AG389" s="32">
        <f t="shared" si="2139"/>
        <v>0</v>
      </c>
      <c r="AH389" s="32">
        <f t="shared" si="2139"/>
        <v>0</v>
      </c>
      <c r="AI389" s="32">
        <f t="shared" si="2139"/>
        <v>0</v>
      </c>
      <c r="AJ389" s="32">
        <f t="shared" si="2140"/>
        <v>0</v>
      </c>
      <c r="AK389" s="32">
        <v>0</v>
      </c>
      <c r="AL389" s="61">
        <v>0</v>
      </c>
      <c r="AM389" s="61">
        <v>0</v>
      </c>
      <c r="AN389" s="32">
        <f t="shared" si="2141"/>
        <v>0</v>
      </c>
      <c r="AO389" s="32">
        <v>0</v>
      </c>
      <c r="AP389" s="61">
        <v>0</v>
      </c>
      <c r="AQ389" s="61">
        <v>0</v>
      </c>
      <c r="AR389" s="32">
        <f t="shared" si="2142"/>
        <v>0</v>
      </c>
      <c r="AS389" s="32">
        <v>0</v>
      </c>
      <c r="AT389" s="61">
        <v>0</v>
      </c>
      <c r="AU389" s="61">
        <v>0</v>
      </c>
      <c r="AV389" s="32">
        <f t="shared" si="2143"/>
        <v>0</v>
      </c>
      <c r="AW389" s="32">
        <f t="shared" si="2144"/>
        <v>0</v>
      </c>
      <c r="AX389" s="32">
        <f t="shared" si="2144"/>
        <v>0</v>
      </c>
      <c r="AY389" s="32">
        <f t="shared" si="2144"/>
        <v>0</v>
      </c>
      <c r="AZ389" s="32">
        <f t="shared" si="2145"/>
        <v>0</v>
      </c>
      <c r="BA389" s="32">
        <v>0</v>
      </c>
      <c r="BB389" s="61">
        <v>0</v>
      </c>
      <c r="BC389" s="61">
        <v>0</v>
      </c>
      <c r="BD389" s="32">
        <f t="shared" si="2146"/>
        <v>0</v>
      </c>
      <c r="BE389" s="32">
        <v>0</v>
      </c>
      <c r="BF389" s="61">
        <v>0</v>
      </c>
      <c r="BG389" s="61">
        <v>0</v>
      </c>
      <c r="BH389" s="32">
        <f t="shared" si="2147"/>
        <v>0</v>
      </c>
      <c r="BI389" s="32">
        <v>0</v>
      </c>
      <c r="BJ389" s="61">
        <v>0</v>
      </c>
      <c r="BK389" s="61">
        <v>0</v>
      </c>
      <c r="BL389" s="32">
        <f t="shared" si="2148"/>
        <v>0</v>
      </c>
      <c r="BM389" s="32">
        <f t="shared" si="2149"/>
        <v>0</v>
      </c>
      <c r="BN389" s="32">
        <f t="shared" si="2149"/>
        <v>0</v>
      </c>
      <c r="BO389" s="32">
        <f t="shared" si="2149"/>
        <v>0</v>
      </c>
      <c r="BP389" s="32">
        <f t="shared" si="2150"/>
        <v>0</v>
      </c>
      <c r="BQ389" s="32">
        <f t="shared" si="2151"/>
        <v>0</v>
      </c>
      <c r="BR389" s="32">
        <f t="shared" si="2151"/>
        <v>0</v>
      </c>
      <c r="BS389" s="32">
        <f t="shared" si="2151"/>
        <v>0</v>
      </c>
    </row>
    <row r="390" spans="1:71" s="3" customFormat="1" ht="15" customHeight="1" x14ac:dyDescent="0.25">
      <c r="A390" s="36"/>
      <c r="B390" s="34"/>
      <c r="C390" s="38" t="s">
        <v>317</v>
      </c>
      <c r="D390" s="32">
        <f t="shared" si="2131"/>
        <v>0</v>
      </c>
      <c r="E390" s="32">
        <v>0</v>
      </c>
      <c r="F390" s="61">
        <v>0</v>
      </c>
      <c r="G390" s="61">
        <v>0</v>
      </c>
      <c r="H390" s="32">
        <f t="shared" si="2132"/>
        <v>0</v>
      </c>
      <c r="I390" s="32">
        <v>0</v>
      </c>
      <c r="J390" s="61">
        <v>0</v>
      </c>
      <c r="K390" s="61">
        <v>0</v>
      </c>
      <c r="L390" s="32">
        <f t="shared" si="2133"/>
        <v>0</v>
      </c>
      <c r="M390" s="32">
        <v>0</v>
      </c>
      <c r="N390" s="61">
        <v>0</v>
      </c>
      <c r="O390" s="61">
        <v>0</v>
      </c>
      <c r="P390" s="32">
        <f t="shared" si="2126"/>
        <v>0</v>
      </c>
      <c r="Q390" s="32">
        <f t="shared" si="2134"/>
        <v>0</v>
      </c>
      <c r="R390" s="32">
        <f t="shared" si="2134"/>
        <v>0</v>
      </c>
      <c r="S390" s="32">
        <f t="shared" si="2134"/>
        <v>0</v>
      </c>
      <c r="T390" s="32">
        <f t="shared" si="2135"/>
        <v>0</v>
      </c>
      <c r="U390" s="32">
        <v>0</v>
      </c>
      <c r="V390" s="61">
        <v>0</v>
      </c>
      <c r="W390" s="61">
        <v>0</v>
      </c>
      <c r="X390" s="32">
        <f t="shared" si="2136"/>
        <v>0</v>
      </c>
      <c r="Y390" s="32">
        <v>0</v>
      </c>
      <c r="Z390" s="61">
        <v>0</v>
      </c>
      <c r="AA390" s="61">
        <v>0</v>
      </c>
      <c r="AB390" s="32">
        <f t="shared" si="2137"/>
        <v>0</v>
      </c>
      <c r="AC390" s="32">
        <v>0</v>
      </c>
      <c r="AD390" s="61">
        <v>0</v>
      </c>
      <c r="AE390" s="61">
        <v>0</v>
      </c>
      <c r="AF390" s="32">
        <f t="shared" si="2138"/>
        <v>0</v>
      </c>
      <c r="AG390" s="32">
        <f t="shared" si="2139"/>
        <v>0</v>
      </c>
      <c r="AH390" s="32">
        <f t="shared" si="2139"/>
        <v>0</v>
      </c>
      <c r="AI390" s="32">
        <f t="shared" si="2139"/>
        <v>0</v>
      </c>
      <c r="AJ390" s="32">
        <f t="shared" si="2140"/>
        <v>0</v>
      </c>
      <c r="AK390" s="32">
        <v>0</v>
      </c>
      <c r="AL390" s="61">
        <v>0</v>
      </c>
      <c r="AM390" s="61">
        <v>0</v>
      </c>
      <c r="AN390" s="32">
        <f t="shared" si="2141"/>
        <v>0</v>
      </c>
      <c r="AO390" s="32">
        <v>0</v>
      </c>
      <c r="AP390" s="61">
        <v>0</v>
      </c>
      <c r="AQ390" s="61">
        <v>0</v>
      </c>
      <c r="AR390" s="32">
        <f t="shared" si="2142"/>
        <v>0</v>
      </c>
      <c r="AS390" s="32">
        <v>0</v>
      </c>
      <c r="AT390" s="61">
        <v>0</v>
      </c>
      <c r="AU390" s="61">
        <v>0</v>
      </c>
      <c r="AV390" s="32">
        <f t="shared" si="2143"/>
        <v>0</v>
      </c>
      <c r="AW390" s="32">
        <f t="shared" si="2144"/>
        <v>0</v>
      </c>
      <c r="AX390" s="32">
        <f t="shared" si="2144"/>
        <v>0</v>
      </c>
      <c r="AY390" s="32">
        <f t="shared" si="2144"/>
        <v>0</v>
      </c>
      <c r="AZ390" s="32">
        <f t="shared" si="2145"/>
        <v>0</v>
      </c>
      <c r="BA390" s="32">
        <v>0</v>
      </c>
      <c r="BB390" s="61">
        <v>0</v>
      </c>
      <c r="BC390" s="61">
        <v>0</v>
      </c>
      <c r="BD390" s="32">
        <f t="shared" si="2146"/>
        <v>0</v>
      </c>
      <c r="BE390" s="32">
        <v>0</v>
      </c>
      <c r="BF390" s="61">
        <v>0</v>
      </c>
      <c r="BG390" s="61">
        <v>0</v>
      </c>
      <c r="BH390" s="32">
        <f t="shared" si="2147"/>
        <v>0</v>
      </c>
      <c r="BI390" s="32">
        <v>0</v>
      </c>
      <c r="BJ390" s="61">
        <v>0</v>
      </c>
      <c r="BK390" s="61">
        <v>0</v>
      </c>
      <c r="BL390" s="32">
        <f t="shared" si="2148"/>
        <v>0</v>
      </c>
      <c r="BM390" s="32">
        <f t="shared" si="2149"/>
        <v>0</v>
      </c>
      <c r="BN390" s="32">
        <f t="shared" si="2149"/>
        <v>0</v>
      </c>
      <c r="BO390" s="32">
        <f t="shared" si="2149"/>
        <v>0</v>
      </c>
      <c r="BP390" s="32">
        <f t="shared" si="2150"/>
        <v>0</v>
      </c>
      <c r="BQ390" s="32">
        <f t="shared" si="2151"/>
        <v>0</v>
      </c>
      <c r="BR390" s="32">
        <f t="shared" si="2151"/>
        <v>0</v>
      </c>
      <c r="BS390" s="32">
        <f t="shared" si="2151"/>
        <v>0</v>
      </c>
    </row>
    <row r="391" spans="1:71" s="3" customFormat="1" ht="15" customHeight="1" x14ac:dyDescent="0.25">
      <c r="A391" s="36"/>
      <c r="B391" s="34"/>
      <c r="C391" s="35" t="s">
        <v>318</v>
      </c>
      <c r="D391" s="32">
        <f t="shared" si="2131"/>
        <v>241588</v>
      </c>
      <c r="E391" s="32">
        <v>119781</v>
      </c>
      <c r="F391" s="61">
        <v>121807</v>
      </c>
      <c r="G391" s="61">
        <v>0</v>
      </c>
      <c r="H391" s="32">
        <f t="shared" si="2132"/>
        <v>200314</v>
      </c>
      <c r="I391" s="32">
        <v>102459</v>
      </c>
      <c r="J391" s="61">
        <v>97855</v>
      </c>
      <c r="K391" s="61">
        <v>0</v>
      </c>
      <c r="L391" s="32">
        <f t="shared" si="2133"/>
        <v>223083</v>
      </c>
      <c r="M391" s="32">
        <v>112849</v>
      </c>
      <c r="N391" s="61">
        <v>110234</v>
      </c>
      <c r="O391" s="61">
        <v>0</v>
      </c>
      <c r="P391" s="32">
        <f t="shared" si="2126"/>
        <v>664985</v>
      </c>
      <c r="Q391" s="32">
        <f t="shared" si="2134"/>
        <v>335089</v>
      </c>
      <c r="R391" s="32">
        <f t="shared" si="2134"/>
        <v>329896</v>
      </c>
      <c r="S391" s="32">
        <f t="shared" si="2134"/>
        <v>0</v>
      </c>
      <c r="T391" s="32">
        <f t="shared" si="2135"/>
        <v>217492</v>
      </c>
      <c r="U391" s="32">
        <v>105256</v>
      </c>
      <c r="V391" s="61">
        <v>112236</v>
      </c>
      <c r="W391" s="61">
        <v>0</v>
      </c>
      <c r="X391" s="32">
        <f t="shared" si="2136"/>
        <v>235820</v>
      </c>
      <c r="Y391" s="32">
        <v>112368</v>
      </c>
      <c r="Z391" s="61">
        <v>123452</v>
      </c>
      <c r="AA391" s="61">
        <v>0</v>
      </c>
      <c r="AB391" s="32">
        <f t="shared" si="2137"/>
        <v>202973</v>
      </c>
      <c r="AC391" s="32">
        <v>98952</v>
      </c>
      <c r="AD391" s="61">
        <v>104021</v>
      </c>
      <c r="AE391" s="61">
        <v>0</v>
      </c>
      <c r="AF391" s="32">
        <f t="shared" si="2138"/>
        <v>656285</v>
      </c>
      <c r="AG391" s="32">
        <f t="shared" si="2139"/>
        <v>316576</v>
      </c>
      <c r="AH391" s="32">
        <f t="shared" si="2139"/>
        <v>339709</v>
      </c>
      <c r="AI391" s="32">
        <f t="shared" si="2139"/>
        <v>0</v>
      </c>
      <c r="AJ391" s="32">
        <f t="shared" si="2140"/>
        <v>219259</v>
      </c>
      <c r="AK391" s="32">
        <v>107510</v>
      </c>
      <c r="AL391" s="61">
        <v>111749</v>
      </c>
      <c r="AM391" s="61">
        <v>0</v>
      </c>
      <c r="AN391" s="32">
        <f t="shared" si="2141"/>
        <v>198367</v>
      </c>
      <c r="AO391" s="32">
        <v>94220</v>
      </c>
      <c r="AP391" s="61">
        <v>104147</v>
      </c>
      <c r="AQ391" s="61">
        <v>0</v>
      </c>
      <c r="AR391" s="32">
        <f t="shared" si="2142"/>
        <v>209097</v>
      </c>
      <c r="AS391" s="32">
        <v>91882</v>
      </c>
      <c r="AT391" s="61">
        <v>117215</v>
      </c>
      <c r="AU391" s="61">
        <v>0</v>
      </c>
      <c r="AV391" s="32">
        <f t="shared" si="2143"/>
        <v>626723</v>
      </c>
      <c r="AW391" s="32">
        <f t="shared" si="2144"/>
        <v>293612</v>
      </c>
      <c r="AX391" s="32">
        <f t="shared" si="2144"/>
        <v>333111</v>
      </c>
      <c r="AY391" s="32">
        <f t="shared" si="2144"/>
        <v>0</v>
      </c>
      <c r="AZ391" s="32">
        <f t="shared" si="2145"/>
        <v>202711</v>
      </c>
      <c r="BA391" s="32">
        <v>108125</v>
      </c>
      <c r="BB391" s="61">
        <v>94586</v>
      </c>
      <c r="BC391" s="61">
        <v>0</v>
      </c>
      <c r="BD391" s="32">
        <f t="shared" si="2146"/>
        <v>194576</v>
      </c>
      <c r="BE391" s="32">
        <v>92815</v>
      </c>
      <c r="BF391" s="61">
        <v>101761</v>
      </c>
      <c r="BG391" s="61">
        <v>0</v>
      </c>
      <c r="BH391" s="32">
        <f t="shared" si="2147"/>
        <v>188994</v>
      </c>
      <c r="BI391" s="32">
        <v>91419</v>
      </c>
      <c r="BJ391" s="61">
        <v>97575</v>
      </c>
      <c r="BK391" s="61">
        <v>0</v>
      </c>
      <c r="BL391" s="32">
        <f t="shared" si="2148"/>
        <v>586281</v>
      </c>
      <c r="BM391" s="32">
        <f t="shared" si="2149"/>
        <v>292359</v>
      </c>
      <c r="BN391" s="32">
        <f t="shared" si="2149"/>
        <v>293922</v>
      </c>
      <c r="BO391" s="32">
        <f t="shared" si="2149"/>
        <v>0</v>
      </c>
      <c r="BP391" s="32">
        <f t="shared" si="2150"/>
        <v>2534274</v>
      </c>
      <c r="BQ391" s="32">
        <f t="shared" si="2151"/>
        <v>1237636</v>
      </c>
      <c r="BR391" s="32">
        <f t="shared" si="2151"/>
        <v>1296638</v>
      </c>
      <c r="BS391" s="32">
        <f t="shared" si="2151"/>
        <v>0</v>
      </c>
    </row>
    <row r="392" spans="1:71" s="3" customFormat="1" ht="15" customHeight="1" x14ac:dyDescent="0.25">
      <c r="A392" s="36"/>
      <c r="B392" s="34"/>
      <c r="C392" s="35" t="s">
        <v>319</v>
      </c>
      <c r="D392" s="32">
        <f t="shared" si="2131"/>
        <v>0</v>
      </c>
      <c r="E392" s="32">
        <v>0</v>
      </c>
      <c r="F392" s="61">
        <v>0</v>
      </c>
      <c r="G392" s="61">
        <v>0</v>
      </c>
      <c r="H392" s="32">
        <f t="shared" si="2132"/>
        <v>0</v>
      </c>
      <c r="I392" s="32">
        <v>0</v>
      </c>
      <c r="J392" s="61">
        <v>0</v>
      </c>
      <c r="K392" s="61">
        <v>0</v>
      </c>
      <c r="L392" s="32">
        <f t="shared" si="2133"/>
        <v>0</v>
      </c>
      <c r="M392" s="32">
        <v>0</v>
      </c>
      <c r="N392" s="61">
        <v>0</v>
      </c>
      <c r="O392" s="61">
        <v>0</v>
      </c>
      <c r="P392" s="32">
        <f t="shared" si="2126"/>
        <v>0</v>
      </c>
      <c r="Q392" s="32">
        <f t="shared" si="2134"/>
        <v>0</v>
      </c>
      <c r="R392" s="32">
        <f t="shared" si="2134"/>
        <v>0</v>
      </c>
      <c r="S392" s="32">
        <f t="shared" si="2134"/>
        <v>0</v>
      </c>
      <c r="T392" s="32">
        <f t="shared" si="2135"/>
        <v>0</v>
      </c>
      <c r="U392" s="32">
        <v>0</v>
      </c>
      <c r="V392" s="61">
        <v>0</v>
      </c>
      <c r="W392" s="61">
        <v>0</v>
      </c>
      <c r="X392" s="32">
        <f t="shared" si="2136"/>
        <v>0</v>
      </c>
      <c r="Y392" s="32">
        <v>0</v>
      </c>
      <c r="Z392" s="61">
        <v>0</v>
      </c>
      <c r="AA392" s="61">
        <v>0</v>
      </c>
      <c r="AB392" s="32">
        <f t="shared" si="2137"/>
        <v>0</v>
      </c>
      <c r="AC392" s="32">
        <v>0</v>
      </c>
      <c r="AD392" s="61">
        <v>0</v>
      </c>
      <c r="AE392" s="61">
        <v>0</v>
      </c>
      <c r="AF392" s="32">
        <f t="shared" si="2138"/>
        <v>0</v>
      </c>
      <c r="AG392" s="32">
        <f t="shared" si="2139"/>
        <v>0</v>
      </c>
      <c r="AH392" s="32">
        <f t="shared" si="2139"/>
        <v>0</v>
      </c>
      <c r="AI392" s="32">
        <f t="shared" si="2139"/>
        <v>0</v>
      </c>
      <c r="AJ392" s="32">
        <f t="shared" si="2140"/>
        <v>0</v>
      </c>
      <c r="AK392" s="32">
        <v>0</v>
      </c>
      <c r="AL392" s="61">
        <v>0</v>
      </c>
      <c r="AM392" s="61">
        <v>0</v>
      </c>
      <c r="AN392" s="32">
        <f t="shared" si="2141"/>
        <v>0</v>
      </c>
      <c r="AO392" s="32">
        <v>0</v>
      </c>
      <c r="AP392" s="61">
        <v>0</v>
      </c>
      <c r="AQ392" s="61">
        <v>0</v>
      </c>
      <c r="AR392" s="32">
        <f t="shared" si="2142"/>
        <v>0</v>
      </c>
      <c r="AS392" s="32">
        <v>0</v>
      </c>
      <c r="AT392" s="61">
        <v>0</v>
      </c>
      <c r="AU392" s="61">
        <v>0</v>
      </c>
      <c r="AV392" s="32">
        <f t="shared" si="2143"/>
        <v>0</v>
      </c>
      <c r="AW392" s="32">
        <f t="shared" si="2144"/>
        <v>0</v>
      </c>
      <c r="AX392" s="32">
        <f t="shared" si="2144"/>
        <v>0</v>
      </c>
      <c r="AY392" s="32">
        <f t="shared" si="2144"/>
        <v>0</v>
      </c>
      <c r="AZ392" s="32">
        <f t="shared" si="2145"/>
        <v>0</v>
      </c>
      <c r="BA392" s="32">
        <v>0</v>
      </c>
      <c r="BB392" s="61">
        <v>0</v>
      </c>
      <c r="BC392" s="61">
        <v>0</v>
      </c>
      <c r="BD392" s="32">
        <f t="shared" si="2146"/>
        <v>0</v>
      </c>
      <c r="BE392" s="32">
        <v>0</v>
      </c>
      <c r="BF392" s="61">
        <v>0</v>
      </c>
      <c r="BG392" s="61">
        <v>0</v>
      </c>
      <c r="BH392" s="32">
        <f t="shared" si="2147"/>
        <v>0</v>
      </c>
      <c r="BI392" s="32">
        <v>0</v>
      </c>
      <c r="BJ392" s="61">
        <v>0</v>
      </c>
      <c r="BK392" s="61">
        <v>0</v>
      </c>
      <c r="BL392" s="32">
        <f t="shared" si="2148"/>
        <v>0</v>
      </c>
      <c r="BM392" s="32">
        <f t="shared" si="2149"/>
        <v>0</v>
      </c>
      <c r="BN392" s="32">
        <f t="shared" si="2149"/>
        <v>0</v>
      </c>
      <c r="BO392" s="32">
        <f t="shared" si="2149"/>
        <v>0</v>
      </c>
      <c r="BP392" s="32">
        <f t="shared" si="2150"/>
        <v>0</v>
      </c>
      <c r="BQ392" s="32">
        <f t="shared" si="2151"/>
        <v>0</v>
      </c>
      <c r="BR392" s="32">
        <f t="shared" si="2151"/>
        <v>0</v>
      </c>
      <c r="BS392" s="32">
        <f t="shared" si="2151"/>
        <v>0</v>
      </c>
    </row>
    <row r="393" spans="1:71" s="3" customFormat="1" ht="15" customHeight="1" x14ac:dyDescent="0.25">
      <c r="A393" s="36"/>
      <c r="B393" s="34"/>
      <c r="C393" s="35" t="s">
        <v>51</v>
      </c>
      <c r="D393" s="32">
        <f t="shared" si="2131"/>
        <v>0</v>
      </c>
      <c r="E393" s="32">
        <v>0</v>
      </c>
      <c r="F393" s="61">
        <v>0</v>
      </c>
      <c r="G393" s="61">
        <v>0</v>
      </c>
      <c r="H393" s="32">
        <f t="shared" si="2132"/>
        <v>0</v>
      </c>
      <c r="I393" s="32">
        <v>0</v>
      </c>
      <c r="J393" s="61">
        <v>0</v>
      </c>
      <c r="K393" s="61">
        <v>0</v>
      </c>
      <c r="L393" s="32">
        <f t="shared" si="2133"/>
        <v>0</v>
      </c>
      <c r="M393" s="32">
        <v>0</v>
      </c>
      <c r="N393" s="61">
        <v>0</v>
      </c>
      <c r="O393" s="61">
        <v>0</v>
      </c>
      <c r="P393" s="32">
        <f t="shared" si="2126"/>
        <v>0</v>
      </c>
      <c r="Q393" s="32">
        <f t="shared" si="2134"/>
        <v>0</v>
      </c>
      <c r="R393" s="32">
        <f t="shared" si="2134"/>
        <v>0</v>
      </c>
      <c r="S393" s="32">
        <f t="shared" si="2134"/>
        <v>0</v>
      </c>
      <c r="T393" s="32">
        <f t="shared" si="2135"/>
        <v>0</v>
      </c>
      <c r="U393" s="32">
        <v>0</v>
      </c>
      <c r="V393" s="61">
        <v>0</v>
      </c>
      <c r="W393" s="61">
        <v>0</v>
      </c>
      <c r="X393" s="32">
        <f t="shared" si="2136"/>
        <v>0</v>
      </c>
      <c r="Y393" s="32">
        <v>0</v>
      </c>
      <c r="Z393" s="61">
        <v>0</v>
      </c>
      <c r="AA393" s="61">
        <v>0</v>
      </c>
      <c r="AB393" s="32">
        <f t="shared" si="2137"/>
        <v>0</v>
      </c>
      <c r="AC393" s="32">
        <v>0</v>
      </c>
      <c r="AD393" s="61">
        <v>0</v>
      </c>
      <c r="AE393" s="61">
        <v>0</v>
      </c>
      <c r="AF393" s="32">
        <f t="shared" si="2138"/>
        <v>0</v>
      </c>
      <c r="AG393" s="32">
        <f t="shared" si="2139"/>
        <v>0</v>
      </c>
      <c r="AH393" s="32">
        <f t="shared" si="2139"/>
        <v>0</v>
      </c>
      <c r="AI393" s="32">
        <f t="shared" si="2139"/>
        <v>0</v>
      </c>
      <c r="AJ393" s="32">
        <f t="shared" si="2140"/>
        <v>0</v>
      </c>
      <c r="AK393" s="32">
        <v>0</v>
      </c>
      <c r="AL393" s="61">
        <v>0</v>
      </c>
      <c r="AM393" s="61">
        <v>0</v>
      </c>
      <c r="AN393" s="32">
        <f t="shared" si="2141"/>
        <v>0</v>
      </c>
      <c r="AO393" s="32">
        <v>0</v>
      </c>
      <c r="AP393" s="61">
        <v>0</v>
      </c>
      <c r="AQ393" s="61">
        <v>0</v>
      </c>
      <c r="AR393" s="32">
        <f t="shared" si="2142"/>
        <v>0</v>
      </c>
      <c r="AS393" s="32">
        <v>0</v>
      </c>
      <c r="AT393" s="61">
        <v>0</v>
      </c>
      <c r="AU393" s="61">
        <v>0</v>
      </c>
      <c r="AV393" s="32">
        <f t="shared" si="2143"/>
        <v>0</v>
      </c>
      <c r="AW393" s="32">
        <f t="shared" si="2144"/>
        <v>0</v>
      </c>
      <c r="AX393" s="32">
        <f t="shared" si="2144"/>
        <v>0</v>
      </c>
      <c r="AY393" s="32">
        <f t="shared" si="2144"/>
        <v>0</v>
      </c>
      <c r="AZ393" s="32">
        <f t="shared" si="2145"/>
        <v>0</v>
      </c>
      <c r="BA393" s="32">
        <v>0</v>
      </c>
      <c r="BB393" s="61">
        <v>0</v>
      </c>
      <c r="BC393" s="61">
        <v>0</v>
      </c>
      <c r="BD393" s="32">
        <f t="shared" si="2146"/>
        <v>0</v>
      </c>
      <c r="BE393" s="32">
        <v>0</v>
      </c>
      <c r="BF393" s="61">
        <v>0</v>
      </c>
      <c r="BG393" s="61">
        <v>0</v>
      </c>
      <c r="BH393" s="32">
        <f t="shared" si="2147"/>
        <v>0</v>
      </c>
      <c r="BI393" s="32">
        <v>0</v>
      </c>
      <c r="BJ393" s="61">
        <v>0</v>
      </c>
      <c r="BK393" s="61">
        <v>0</v>
      </c>
      <c r="BL393" s="32">
        <f t="shared" si="2148"/>
        <v>0</v>
      </c>
      <c r="BM393" s="32">
        <f t="shared" si="2149"/>
        <v>0</v>
      </c>
      <c r="BN393" s="32">
        <f t="shared" si="2149"/>
        <v>0</v>
      </c>
      <c r="BO393" s="32">
        <f t="shared" si="2149"/>
        <v>0</v>
      </c>
      <c r="BP393" s="32">
        <f t="shared" si="2150"/>
        <v>0</v>
      </c>
      <c r="BQ393" s="32">
        <f t="shared" si="2151"/>
        <v>0</v>
      </c>
      <c r="BR393" s="32">
        <f t="shared" si="2151"/>
        <v>0</v>
      </c>
      <c r="BS393" s="32">
        <f t="shared" si="2151"/>
        <v>0</v>
      </c>
    </row>
    <row r="394" spans="1:71" s="3" customFormat="1" ht="15" customHeight="1" x14ac:dyDescent="0.25">
      <c r="A394" s="36"/>
      <c r="B394" s="34"/>
      <c r="C394" s="35" t="s">
        <v>26</v>
      </c>
      <c r="D394" s="32">
        <f t="shared" si="2131"/>
        <v>39358</v>
      </c>
      <c r="E394" s="32">
        <v>20549</v>
      </c>
      <c r="F394" s="61">
        <v>18809</v>
      </c>
      <c r="G394" s="61">
        <v>0</v>
      </c>
      <c r="H394" s="32">
        <f t="shared" si="2132"/>
        <v>23666</v>
      </c>
      <c r="I394" s="32">
        <v>11885</v>
      </c>
      <c r="J394" s="61">
        <v>11781</v>
      </c>
      <c r="K394" s="61">
        <v>0</v>
      </c>
      <c r="L394" s="32">
        <f t="shared" si="2133"/>
        <v>47449</v>
      </c>
      <c r="M394" s="32">
        <v>23758</v>
      </c>
      <c r="N394" s="61">
        <v>23691</v>
      </c>
      <c r="O394" s="61">
        <v>0</v>
      </c>
      <c r="P394" s="32">
        <f t="shared" si="2126"/>
        <v>110473</v>
      </c>
      <c r="Q394" s="32">
        <f t="shared" si="2134"/>
        <v>56192</v>
      </c>
      <c r="R394" s="32">
        <f t="shared" si="2134"/>
        <v>54281</v>
      </c>
      <c r="S394" s="32">
        <f t="shared" si="2134"/>
        <v>0</v>
      </c>
      <c r="T394" s="32">
        <f t="shared" si="2135"/>
        <v>57327</v>
      </c>
      <c r="U394" s="32">
        <v>29704</v>
      </c>
      <c r="V394" s="61">
        <v>27623</v>
      </c>
      <c r="W394" s="61">
        <v>0</v>
      </c>
      <c r="X394" s="32">
        <f t="shared" si="2136"/>
        <v>52741</v>
      </c>
      <c r="Y394" s="32">
        <v>28132</v>
      </c>
      <c r="Z394" s="61">
        <v>24609</v>
      </c>
      <c r="AA394" s="61">
        <v>0</v>
      </c>
      <c r="AB394" s="32">
        <f t="shared" si="2137"/>
        <v>58749</v>
      </c>
      <c r="AC394" s="32">
        <v>30583</v>
      </c>
      <c r="AD394" s="61">
        <v>28166</v>
      </c>
      <c r="AE394" s="61">
        <v>0</v>
      </c>
      <c r="AF394" s="32">
        <f t="shared" si="2138"/>
        <v>168817</v>
      </c>
      <c r="AG394" s="32">
        <f t="shared" si="2139"/>
        <v>88419</v>
      </c>
      <c r="AH394" s="32">
        <f t="shared" si="2139"/>
        <v>80398</v>
      </c>
      <c r="AI394" s="32">
        <f t="shared" si="2139"/>
        <v>0</v>
      </c>
      <c r="AJ394" s="32">
        <f t="shared" si="2140"/>
        <v>65318</v>
      </c>
      <c r="AK394" s="32">
        <v>32885</v>
      </c>
      <c r="AL394" s="61">
        <v>32433</v>
      </c>
      <c r="AM394" s="61">
        <v>0</v>
      </c>
      <c r="AN394" s="32">
        <f t="shared" si="2141"/>
        <v>66332</v>
      </c>
      <c r="AO394" s="32">
        <v>34151</v>
      </c>
      <c r="AP394" s="61">
        <v>32181</v>
      </c>
      <c r="AQ394" s="61">
        <v>0</v>
      </c>
      <c r="AR394" s="32">
        <f t="shared" si="2142"/>
        <v>53555</v>
      </c>
      <c r="AS394" s="32">
        <v>28297</v>
      </c>
      <c r="AT394" s="61">
        <v>25258</v>
      </c>
      <c r="AU394" s="61">
        <v>0</v>
      </c>
      <c r="AV394" s="32">
        <f t="shared" si="2143"/>
        <v>185205</v>
      </c>
      <c r="AW394" s="32">
        <f t="shared" si="2144"/>
        <v>95333</v>
      </c>
      <c r="AX394" s="32">
        <f t="shared" si="2144"/>
        <v>89872</v>
      </c>
      <c r="AY394" s="32">
        <f t="shared" si="2144"/>
        <v>0</v>
      </c>
      <c r="AZ394" s="32">
        <f t="shared" si="2145"/>
        <v>73211</v>
      </c>
      <c r="BA394" s="32">
        <v>41258</v>
      </c>
      <c r="BB394" s="61">
        <v>31953</v>
      </c>
      <c r="BC394" s="61">
        <v>0</v>
      </c>
      <c r="BD394" s="32">
        <f t="shared" si="2146"/>
        <v>71350</v>
      </c>
      <c r="BE394" s="32">
        <v>38447</v>
      </c>
      <c r="BF394" s="61">
        <v>32903</v>
      </c>
      <c r="BG394" s="61">
        <v>0</v>
      </c>
      <c r="BH394" s="32">
        <f t="shared" si="2147"/>
        <v>74655</v>
      </c>
      <c r="BI394" s="32">
        <v>39496</v>
      </c>
      <c r="BJ394" s="61">
        <v>35159</v>
      </c>
      <c r="BK394" s="61">
        <v>0</v>
      </c>
      <c r="BL394" s="32">
        <f t="shared" si="2148"/>
        <v>219216</v>
      </c>
      <c r="BM394" s="32">
        <f t="shared" si="2149"/>
        <v>119201</v>
      </c>
      <c r="BN394" s="32">
        <f t="shared" si="2149"/>
        <v>100015</v>
      </c>
      <c r="BO394" s="32">
        <f t="shared" si="2149"/>
        <v>0</v>
      </c>
      <c r="BP394" s="32">
        <f t="shared" si="2150"/>
        <v>683711</v>
      </c>
      <c r="BQ394" s="32">
        <f t="shared" si="2151"/>
        <v>359145</v>
      </c>
      <c r="BR394" s="32">
        <f t="shared" si="2151"/>
        <v>324566</v>
      </c>
      <c r="BS394" s="32">
        <f t="shared" si="2151"/>
        <v>0</v>
      </c>
    </row>
    <row r="395" spans="1:71" s="3" customFormat="1" ht="15" customHeight="1" x14ac:dyDescent="0.25">
      <c r="A395" s="36"/>
      <c r="B395" s="34"/>
      <c r="C395" s="38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</row>
    <row r="396" spans="1:71" s="3" customFormat="1" ht="15" customHeight="1" x14ac:dyDescent="0.25">
      <c r="A396" s="33"/>
      <c r="B396" s="34" t="s">
        <v>320</v>
      </c>
      <c r="C396" s="35"/>
      <c r="D396" s="32">
        <f>SUM(E396:G396)</f>
        <v>2360</v>
      </c>
      <c r="E396" s="32">
        <f>E397+E401+E403+E404+E405+E402</f>
        <v>1123</v>
      </c>
      <c r="F396" s="32">
        <f>F397+F401+F403+F404+F405+F402</f>
        <v>1237</v>
      </c>
      <c r="G396" s="32">
        <f>G397+G401+G403+G404+G405+G402</f>
        <v>0</v>
      </c>
      <c r="H396" s="32">
        <f t="shared" ref="H396:H401" si="2152">SUM(I396:K396)</f>
        <v>2911</v>
      </c>
      <c r="I396" s="32">
        <f t="shared" ref="I396:K396" si="2153">I397+I401+I403+I404+I405+I402</f>
        <v>1466</v>
      </c>
      <c r="J396" s="32">
        <f t="shared" si="2153"/>
        <v>1445</v>
      </c>
      <c r="K396" s="32">
        <f t="shared" si="2153"/>
        <v>0</v>
      </c>
      <c r="L396" s="32">
        <f t="shared" ref="L396:L401" si="2154">SUM(M396:O396)</f>
        <v>3232</v>
      </c>
      <c r="M396" s="32">
        <f t="shared" ref="M396:O396" si="2155">M397+M401+M403+M404+M405+M402</f>
        <v>1605</v>
      </c>
      <c r="N396" s="32">
        <f t="shared" si="2155"/>
        <v>1627</v>
      </c>
      <c r="O396" s="32">
        <f t="shared" si="2155"/>
        <v>0</v>
      </c>
      <c r="P396" s="32">
        <f t="shared" ref="P396" si="2156">SUM(Q396:S396)</f>
        <v>8503</v>
      </c>
      <c r="Q396" s="32">
        <f t="shared" ref="Q396:S396" si="2157">Q397+Q401+Q403+Q404+Q405+Q402</f>
        <v>4194</v>
      </c>
      <c r="R396" s="32">
        <f t="shared" si="2157"/>
        <v>4309</v>
      </c>
      <c r="S396" s="32">
        <f t="shared" si="2157"/>
        <v>0</v>
      </c>
      <c r="T396" s="32">
        <f t="shared" ref="T396:T401" si="2158">SUM(U396:W396)</f>
        <v>4143</v>
      </c>
      <c r="U396" s="32">
        <f t="shared" ref="U396:W396" si="2159">U397+U401+U403+U404+U405+U402</f>
        <v>2066</v>
      </c>
      <c r="V396" s="32">
        <f t="shared" si="2159"/>
        <v>2077</v>
      </c>
      <c r="W396" s="32">
        <f t="shared" si="2159"/>
        <v>0</v>
      </c>
      <c r="X396" s="32">
        <f t="shared" ref="X396:X401" si="2160">SUM(Y396:AA396)</f>
        <v>3831</v>
      </c>
      <c r="Y396" s="32">
        <f t="shared" ref="Y396:AA396" si="2161">Y397+Y401+Y403+Y404+Y405+Y402</f>
        <v>1897</v>
      </c>
      <c r="Z396" s="32">
        <f t="shared" si="2161"/>
        <v>1934</v>
      </c>
      <c r="AA396" s="32">
        <f t="shared" si="2161"/>
        <v>0</v>
      </c>
      <c r="AB396" s="32">
        <f t="shared" ref="AB396:AB401" si="2162">SUM(AC396:AE396)</f>
        <v>3141</v>
      </c>
      <c r="AC396" s="32">
        <f t="shared" ref="AC396:AE396" si="2163">AC397+AC401+AC403+AC404+AC405+AC402</f>
        <v>1588</v>
      </c>
      <c r="AD396" s="32">
        <f t="shared" si="2163"/>
        <v>1553</v>
      </c>
      <c r="AE396" s="32">
        <f t="shared" si="2163"/>
        <v>0</v>
      </c>
      <c r="AF396" s="32">
        <f t="shared" ref="AF396:AF397" si="2164">SUM(AG396:AI396)</f>
        <v>11115</v>
      </c>
      <c r="AG396" s="32">
        <f t="shared" ref="AG396:AI396" si="2165">AG397+AG401+AG403+AG404+AG405+AG402</f>
        <v>5551</v>
      </c>
      <c r="AH396" s="32">
        <f t="shared" si="2165"/>
        <v>5564</v>
      </c>
      <c r="AI396" s="32">
        <f t="shared" si="2165"/>
        <v>0</v>
      </c>
      <c r="AJ396" s="32">
        <f t="shared" ref="AJ396:AJ401" si="2166">SUM(AK396:AM396)</f>
        <v>3749</v>
      </c>
      <c r="AK396" s="32">
        <f t="shared" ref="AK396:AM396" si="2167">AK397+AK401+AK403+AK404+AK405+AK402</f>
        <v>1827</v>
      </c>
      <c r="AL396" s="32">
        <f t="shared" si="2167"/>
        <v>1922</v>
      </c>
      <c r="AM396" s="32">
        <f t="shared" si="2167"/>
        <v>0</v>
      </c>
      <c r="AN396" s="32">
        <f t="shared" ref="AN396:AN401" si="2168">SUM(AO396:AQ396)</f>
        <v>3359</v>
      </c>
      <c r="AO396" s="32">
        <f t="shared" ref="AO396:AQ396" si="2169">AO397+AO401+AO403+AO404+AO405+AO402</f>
        <v>1702</v>
      </c>
      <c r="AP396" s="32">
        <f t="shared" si="2169"/>
        <v>1657</v>
      </c>
      <c r="AQ396" s="32">
        <f t="shared" si="2169"/>
        <v>0</v>
      </c>
      <c r="AR396" s="32">
        <f t="shared" ref="AR396:AR401" si="2170">SUM(AS396:AU396)</f>
        <v>2603</v>
      </c>
      <c r="AS396" s="32">
        <f t="shared" ref="AS396:AU396" si="2171">AS397+AS401+AS403+AS404+AS405+AS402</f>
        <v>1252</v>
      </c>
      <c r="AT396" s="32">
        <f t="shared" si="2171"/>
        <v>1351</v>
      </c>
      <c r="AU396" s="32">
        <f t="shared" si="2171"/>
        <v>0</v>
      </c>
      <c r="AV396" s="32">
        <f t="shared" ref="AV396:AV397" si="2172">SUM(AW396:AY396)</f>
        <v>9711</v>
      </c>
      <c r="AW396" s="32">
        <f t="shared" ref="AW396:AY396" si="2173">AW397+AW401+AW403+AW404+AW405+AW402</f>
        <v>4781</v>
      </c>
      <c r="AX396" s="32">
        <f t="shared" si="2173"/>
        <v>4930</v>
      </c>
      <c r="AY396" s="32">
        <f t="shared" si="2173"/>
        <v>0</v>
      </c>
      <c r="AZ396" s="32">
        <f t="shared" ref="AZ396:AZ401" si="2174">SUM(BA396:BC396)</f>
        <v>3121</v>
      </c>
      <c r="BA396" s="32">
        <f t="shared" ref="BA396:BC396" si="2175">BA397+BA401+BA403+BA404+BA405+BA402</f>
        <v>1530</v>
      </c>
      <c r="BB396" s="32">
        <f t="shared" si="2175"/>
        <v>1591</v>
      </c>
      <c r="BC396" s="32">
        <f t="shared" si="2175"/>
        <v>0</v>
      </c>
      <c r="BD396" s="32">
        <f t="shared" ref="BD396:BD401" si="2176">SUM(BE396:BG396)</f>
        <v>3341</v>
      </c>
      <c r="BE396" s="32">
        <f t="shared" ref="BE396:BG396" si="2177">BE397+BE401+BE403+BE404+BE405+BE402</f>
        <v>1833</v>
      </c>
      <c r="BF396" s="32">
        <f t="shared" si="2177"/>
        <v>1508</v>
      </c>
      <c r="BG396" s="32">
        <f t="shared" si="2177"/>
        <v>0</v>
      </c>
      <c r="BH396" s="32">
        <f t="shared" ref="BH396:BH401" si="2178">SUM(BI396:BK396)</f>
        <v>5418</v>
      </c>
      <c r="BI396" s="32">
        <f t="shared" ref="BI396:BK396" si="2179">BI397+BI401+BI403+BI404+BI405+BI402</f>
        <v>2466</v>
      </c>
      <c r="BJ396" s="32">
        <f t="shared" si="2179"/>
        <v>2952</v>
      </c>
      <c r="BK396" s="32">
        <f t="shared" si="2179"/>
        <v>0</v>
      </c>
      <c r="BL396" s="32">
        <f t="shared" ref="BL396:BL397" si="2180">SUM(BM396:BO396)</f>
        <v>11880</v>
      </c>
      <c r="BM396" s="32">
        <f t="shared" ref="BM396:BO396" si="2181">BM397+BM401+BM403+BM404+BM405+BM402</f>
        <v>5829</v>
      </c>
      <c r="BN396" s="32">
        <f t="shared" si="2181"/>
        <v>6051</v>
      </c>
      <c r="BO396" s="32">
        <f t="shared" si="2181"/>
        <v>0</v>
      </c>
      <c r="BP396" s="32">
        <f t="shared" ref="BP396" si="2182">SUM(BQ396:BS396)</f>
        <v>41209</v>
      </c>
      <c r="BQ396" s="32">
        <f t="shared" ref="BQ396:BS396" si="2183">BQ397+BQ401+BQ403+BQ404+BQ405+BQ402</f>
        <v>20355</v>
      </c>
      <c r="BR396" s="32">
        <f t="shared" si="2183"/>
        <v>20854</v>
      </c>
      <c r="BS396" s="32">
        <f t="shared" si="2183"/>
        <v>0</v>
      </c>
    </row>
    <row r="397" spans="1:71" s="3" customFormat="1" ht="15" customHeight="1" x14ac:dyDescent="0.25">
      <c r="A397" s="36"/>
      <c r="B397" s="34"/>
      <c r="C397" s="35" t="s">
        <v>321</v>
      </c>
      <c r="D397" s="32">
        <f>SUM(E397:G397)</f>
        <v>794</v>
      </c>
      <c r="E397" s="32">
        <f>SUM(E398:E399)</f>
        <v>321</v>
      </c>
      <c r="F397" s="32">
        <f>SUM(F398:F399)</f>
        <v>473</v>
      </c>
      <c r="G397" s="32">
        <f>SUM(G398:G399)</f>
        <v>0</v>
      </c>
      <c r="H397" s="32">
        <f t="shared" si="2152"/>
        <v>1081</v>
      </c>
      <c r="I397" s="32">
        <f t="shared" ref="I397:K397" si="2184">SUM(I398:I399)</f>
        <v>578</v>
      </c>
      <c r="J397" s="32">
        <f t="shared" si="2184"/>
        <v>503</v>
      </c>
      <c r="K397" s="32">
        <f t="shared" si="2184"/>
        <v>0</v>
      </c>
      <c r="L397" s="32">
        <f t="shared" si="2154"/>
        <v>1435</v>
      </c>
      <c r="M397" s="32">
        <f t="shared" ref="M397:O397" si="2185">SUM(M398:M399)</f>
        <v>583</v>
      </c>
      <c r="N397" s="32">
        <f t="shared" si="2185"/>
        <v>852</v>
      </c>
      <c r="O397" s="32">
        <f t="shared" si="2185"/>
        <v>0</v>
      </c>
      <c r="P397" s="32">
        <f>SUM(Q397:S397)</f>
        <v>3310</v>
      </c>
      <c r="Q397" s="32">
        <f>SUM(Q398:Q399)</f>
        <v>1482</v>
      </c>
      <c r="R397" s="32">
        <f>SUM(R398:R399)</f>
        <v>1828</v>
      </c>
      <c r="S397" s="32">
        <f>SUM(S398:S399)</f>
        <v>0</v>
      </c>
      <c r="T397" s="32">
        <f t="shared" si="2158"/>
        <v>1538</v>
      </c>
      <c r="U397" s="32">
        <f t="shared" ref="U397:W397" si="2186">SUM(U398:U399)</f>
        <v>772</v>
      </c>
      <c r="V397" s="32">
        <f t="shared" si="2186"/>
        <v>766</v>
      </c>
      <c r="W397" s="32">
        <f t="shared" si="2186"/>
        <v>0</v>
      </c>
      <c r="X397" s="32">
        <f t="shared" si="2160"/>
        <v>1612</v>
      </c>
      <c r="Y397" s="32">
        <f t="shared" ref="Y397:AA397" si="2187">SUM(Y398:Y399)</f>
        <v>765</v>
      </c>
      <c r="Z397" s="32">
        <f t="shared" si="2187"/>
        <v>847</v>
      </c>
      <c r="AA397" s="32">
        <f t="shared" si="2187"/>
        <v>0</v>
      </c>
      <c r="AB397" s="32">
        <f t="shared" si="2162"/>
        <v>1390</v>
      </c>
      <c r="AC397" s="32">
        <f t="shared" ref="AC397:AE397" si="2188">SUM(AC398:AC399)</f>
        <v>667</v>
      </c>
      <c r="AD397" s="32">
        <f t="shared" si="2188"/>
        <v>723</v>
      </c>
      <c r="AE397" s="32">
        <f t="shared" si="2188"/>
        <v>0</v>
      </c>
      <c r="AF397" s="32">
        <f t="shared" si="2164"/>
        <v>4540</v>
      </c>
      <c r="AG397" s="32">
        <f t="shared" ref="AG397:AI397" si="2189">SUM(AG398:AG399)</f>
        <v>2204</v>
      </c>
      <c r="AH397" s="32">
        <f t="shared" si="2189"/>
        <v>2336</v>
      </c>
      <c r="AI397" s="32">
        <f t="shared" si="2189"/>
        <v>0</v>
      </c>
      <c r="AJ397" s="32">
        <f t="shared" si="2166"/>
        <v>1947</v>
      </c>
      <c r="AK397" s="32">
        <f t="shared" ref="AK397:AM397" si="2190">SUM(AK398:AK399)</f>
        <v>1043</v>
      </c>
      <c r="AL397" s="32">
        <f t="shared" si="2190"/>
        <v>904</v>
      </c>
      <c r="AM397" s="32">
        <f t="shared" si="2190"/>
        <v>0</v>
      </c>
      <c r="AN397" s="32">
        <f t="shared" si="2168"/>
        <v>1230</v>
      </c>
      <c r="AO397" s="32">
        <f t="shared" ref="AO397:AQ397" si="2191">SUM(AO398:AO399)</f>
        <v>663</v>
      </c>
      <c r="AP397" s="32">
        <f t="shared" si="2191"/>
        <v>567</v>
      </c>
      <c r="AQ397" s="32">
        <f t="shared" si="2191"/>
        <v>0</v>
      </c>
      <c r="AR397" s="32">
        <f t="shared" si="2170"/>
        <v>1210</v>
      </c>
      <c r="AS397" s="32">
        <f t="shared" ref="AS397:AU397" si="2192">SUM(AS398:AS399)</f>
        <v>507</v>
      </c>
      <c r="AT397" s="32">
        <f t="shared" si="2192"/>
        <v>703</v>
      </c>
      <c r="AU397" s="32">
        <f t="shared" si="2192"/>
        <v>0</v>
      </c>
      <c r="AV397" s="32">
        <f t="shared" si="2172"/>
        <v>4387</v>
      </c>
      <c r="AW397" s="32">
        <f t="shared" ref="AW397:AY397" si="2193">SUM(AW398:AW399)</f>
        <v>2213</v>
      </c>
      <c r="AX397" s="32">
        <f t="shared" si="2193"/>
        <v>2174</v>
      </c>
      <c r="AY397" s="32">
        <f t="shared" si="2193"/>
        <v>0</v>
      </c>
      <c r="AZ397" s="32">
        <f t="shared" si="2174"/>
        <v>1427</v>
      </c>
      <c r="BA397" s="32">
        <f t="shared" ref="BA397:BC397" si="2194">SUM(BA398:BA399)</f>
        <v>576</v>
      </c>
      <c r="BB397" s="32">
        <f t="shared" si="2194"/>
        <v>851</v>
      </c>
      <c r="BC397" s="32">
        <f t="shared" si="2194"/>
        <v>0</v>
      </c>
      <c r="BD397" s="32">
        <f t="shared" si="2176"/>
        <v>1464</v>
      </c>
      <c r="BE397" s="32">
        <f t="shared" ref="BE397:BG397" si="2195">SUM(BE398:BE399)</f>
        <v>832</v>
      </c>
      <c r="BF397" s="32">
        <f t="shared" si="2195"/>
        <v>632</v>
      </c>
      <c r="BG397" s="32">
        <f t="shared" si="2195"/>
        <v>0</v>
      </c>
      <c r="BH397" s="32">
        <f t="shared" si="2178"/>
        <v>1733</v>
      </c>
      <c r="BI397" s="32">
        <f t="shared" ref="BI397:BK397" si="2196">SUM(BI398:BI399)</f>
        <v>815</v>
      </c>
      <c r="BJ397" s="32">
        <f t="shared" si="2196"/>
        <v>918</v>
      </c>
      <c r="BK397" s="32">
        <f t="shared" si="2196"/>
        <v>0</v>
      </c>
      <c r="BL397" s="32">
        <f t="shared" si="2180"/>
        <v>4624</v>
      </c>
      <c r="BM397" s="32">
        <f t="shared" ref="BM397:BO397" si="2197">SUM(BM398:BM399)</f>
        <v>2223</v>
      </c>
      <c r="BN397" s="32">
        <f t="shared" si="2197"/>
        <v>2401</v>
      </c>
      <c r="BO397" s="32">
        <f t="shared" si="2197"/>
        <v>0</v>
      </c>
      <c r="BP397" s="32">
        <f>SUM(BQ397:BS397)</f>
        <v>16861</v>
      </c>
      <c r="BQ397" s="32">
        <f>SUM(BQ398:BQ399)</f>
        <v>8122</v>
      </c>
      <c r="BR397" s="32">
        <f>SUM(BR398:BR399)</f>
        <v>8739</v>
      </c>
      <c r="BS397" s="32">
        <f>SUM(BS398:BS399)</f>
        <v>0</v>
      </c>
    </row>
    <row r="398" spans="1:71" s="3" customFormat="1" ht="15" customHeight="1" x14ac:dyDescent="0.25">
      <c r="A398" s="36"/>
      <c r="B398" s="34"/>
      <c r="C398" s="38" t="s">
        <v>322</v>
      </c>
      <c r="D398" s="32">
        <f>SUM(E398:G398)</f>
        <v>0</v>
      </c>
      <c r="E398" s="32">
        <v>0</v>
      </c>
      <c r="F398" s="61">
        <v>0</v>
      </c>
      <c r="G398" s="61">
        <v>0</v>
      </c>
      <c r="H398" s="32">
        <f>SUM(I398:K398)</f>
        <v>0</v>
      </c>
      <c r="I398" s="32">
        <v>0</v>
      </c>
      <c r="J398" s="61">
        <v>0</v>
      </c>
      <c r="K398" s="61">
        <v>0</v>
      </c>
      <c r="L398" s="32">
        <f>SUM(M398:O398)</f>
        <v>0</v>
      </c>
      <c r="M398" s="32">
        <v>0</v>
      </c>
      <c r="N398" s="61">
        <v>0</v>
      </c>
      <c r="O398" s="61">
        <v>0</v>
      </c>
      <c r="P398" s="32">
        <f>SUM(Q398:S398)</f>
        <v>0</v>
      </c>
      <c r="Q398" s="32">
        <f t="shared" ref="Q398:S405" si="2198">+E398+I398+M398</f>
        <v>0</v>
      </c>
      <c r="R398" s="32">
        <f t="shared" si="2198"/>
        <v>0</v>
      </c>
      <c r="S398" s="32">
        <f t="shared" si="2198"/>
        <v>0</v>
      </c>
      <c r="T398" s="32">
        <f>SUM(U398:W398)</f>
        <v>0</v>
      </c>
      <c r="U398" s="32">
        <v>0</v>
      </c>
      <c r="V398" s="61">
        <v>0</v>
      </c>
      <c r="W398" s="61">
        <v>0</v>
      </c>
      <c r="X398" s="32">
        <f>SUM(Y398:AA398)</f>
        <v>0</v>
      </c>
      <c r="Y398" s="32">
        <v>0</v>
      </c>
      <c r="Z398" s="61">
        <v>0</v>
      </c>
      <c r="AA398" s="61">
        <v>0</v>
      </c>
      <c r="AB398" s="32">
        <f>SUM(AC398:AE398)</f>
        <v>0</v>
      </c>
      <c r="AC398" s="32">
        <v>0</v>
      </c>
      <c r="AD398" s="61">
        <v>0</v>
      </c>
      <c r="AE398" s="61">
        <v>0</v>
      </c>
      <c r="AF398" s="32">
        <f>SUM(AG398:AI398)</f>
        <v>0</v>
      </c>
      <c r="AG398" s="32">
        <f t="shared" ref="AG398:AI405" si="2199">+U398+Y398+AC398</f>
        <v>0</v>
      </c>
      <c r="AH398" s="32">
        <f t="shared" si="2199"/>
        <v>0</v>
      </c>
      <c r="AI398" s="32">
        <f t="shared" si="2199"/>
        <v>0</v>
      </c>
      <c r="AJ398" s="32">
        <f>SUM(AK398:AM398)</f>
        <v>0</v>
      </c>
      <c r="AK398" s="32">
        <v>0</v>
      </c>
      <c r="AL398" s="61">
        <v>0</v>
      </c>
      <c r="AM398" s="61">
        <v>0</v>
      </c>
      <c r="AN398" s="32">
        <f>SUM(AO398:AQ398)</f>
        <v>0</v>
      </c>
      <c r="AO398" s="32">
        <v>0</v>
      </c>
      <c r="AP398" s="61">
        <v>0</v>
      </c>
      <c r="AQ398" s="61">
        <v>0</v>
      </c>
      <c r="AR398" s="32">
        <f>SUM(AS398:AU398)</f>
        <v>0</v>
      </c>
      <c r="AS398" s="32">
        <v>0</v>
      </c>
      <c r="AT398" s="61">
        <v>0</v>
      </c>
      <c r="AU398" s="61">
        <v>0</v>
      </c>
      <c r="AV398" s="32">
        <f>SUM(AW398:AY398)</f>
        <v>0</v>
      </c>
      <c r="AW398" s="32">
        <f t="shared" ref="AW398:AY405" si="2200">+AK398+AO398+AS398</f>
        <v>0</v>
      </c>
      <c r="AX398" s="32">
        <f t="shared" si="2200"/>
        <v>0</v>
      </c>
      <c r="AY398" s="32">
        <f t="shared" si="2200"/>
        <v>0</v>
      </c>
      <c r="AZ398" s="32">
        <f>SUM(BA398:BC398)</f>
        <v>0</v>
      </c>
      <c r="BA398" s="32">
        <v>0</v>
      </c>
      <c r="BB398" s="61">
        <v>0</v>
      </c>
      <c r="BC398" s="61">
        <v>0</v>
      </c>
      <c r="BD398" s="32">
        <f>SUM(BE398:BG398)</f>
        <v>0</v>
      </c>
      <c r="BE398" s="32">
        <v>0</v>
      </c>
      <c r="BF398" s="61">
        <v>0</v>
      </c>
      <c r="BG398" s="61">
        <v>0</v>
      </c>
      <c r="BH398" s="32">
        <f>SUM(BI398:BK398)</f>
        <v>0</v>
      </c>
      <c r="BI398" s="32">
        <v>0</v>
      </c>
      <c r="BJ398" s="61">
        <v>0</v>
      </c>
      <c r="BK398" s="61">
        <v>0</v>
      </c>
      <c r="BL398" s="32">
        <f>SUM(BM398:BO398)</f>
        <v>0</v>
      </c>
      <c r="BM398" s="32">
        <f t="shared" ref="BM398:BO405" si="2201">+BA398+BE398+BI398</f>
        <v>0</v>
      </c>
      <c r="BN398" s="32">
        <f t="shared" si="2201"/>
        <v>0</v>
      </c>
      <c r="BO398" s="32">
        <f t="shared" si="2201"/>
        <v>0</v>
      </c>
      <c r="BP398" s="32">
        <f>SUM(BQ398:BS398)</f>
        <v>0</v>
      </c>
      <c r="BQ398" s="32">
        <f t="shared" ref="BQ398:BS405" si="2202">+Q398+AG398+AW398+BM398</f>
        <v>0</v>
      </c>
      <c r="BR398" s="32">
        <f t="shared" si="2202"/>
        <v>0</v>
      </c>
      <c r="BS398" s="32">
        <f t="shared" si="2202"/>
        <v>0</v>
      </c>
    </row>
    <row r="399" spans="1:71" s="3" customFormat="1" ht="15" customHeight="1" x14ac:dyDescent="0.25">
      <c r="A399" s="36"/>
      <c r="B399" s="34"/>
      <c r="C399" s="38" t="s">
        <v>321</v>
      </c>
      <c r="D399" s="32">
        <f>SUM(E399:G399)</f>
        <v>794</v>
      </c>
      <c r="E399" s="32">
        <v>321</v>
      </c>
      <c r="F399" s="61">
        <v>473</v>
      </c>
      <c r="G399" s="61">
        <v>0</v>
      </c>
      <c r="H399" s="32">
        <f>SUM(I399:K399)</f>
        <v>1081</v>
      </c>
      <c r="I399" s="32">
        <v>578</v>
      </c>
      <c r="J399" s="61">
        <v>503</v>
      </c>
      <c r="K399" s="61">
        <v>0</v>
      </c>
      <c r="L399" s="32">
        <f>SUM(M399:O399)</f>
        <v>1435</v>
      </c>
      <c r="M399" s="32">
        <v>583</v>
      </c>
      <c r="N399" s="61">
        <v>852</v>
      </c>
      <c r="O399" s="61">
        <v>0</v>
      </c>
      <c r="P399" s="32">
        <f>SUM(Q399:S399)</f>
        <v>3310</v>
      </c>
      <c r="Q399" s="32">
        <f t="shared" si="2198"/>
        <v>1482</v>
      </c>
      <c r="R399" s="32">
        <f t="shared" si="2198"/>
        <v>1828</v>
      </c>
      <c r="S399" s="32">
        <f t="shared" si="2198"/>
        <v>0</v>
      </c>
      <c r="T399" s="32">
        <f>SUM(U399:W399)</f>
        <v>1538</v>
      </c>
      <c r="U399" s="32">
        <v>772</v>
      </c>
      <c r="V399" s="61">
        <v>766</v>
      </c>
      <c r="W399" s="61">
        <v>0</v>
      </c>
      <c r="X399" s="32">
        <f>SUM(Y399:AA399)</f>
        <v>1612</v>
      </c>
      <c r="Y399" s="32">
        <v>765</v>
      </c>
      <c r="Z399" s="61">
        <v>847</v>
      </c>
      <c r="AA399" s="61">
        <v>0</v>
      </c>
      <c r="AB399" s="32">
        <f>SUM(AC399:AE399)</f>
        <v>1390</v>
      </c>
      <c r="AC399" s="32">
        <v>667</v>
      </c>
      <c r="AD399" s="61">
        <v>723</v>
      </c>
      <c r="AE399" s="61">
        <v>0</v>
      </c>
      <c r="AF399" s="32">
        <f>SUM(AG399:AI399)</f>
        <v>4540</v>
      </c>
      <c r="AG399" s="32">
        <f t="shared" si="2199"/>
        <v>2204</v>
      </c>
      <c r="AH399" s="32">
        <f t="shared" si="2199"/>
        <v>2336</v>
      </c>
      <c r="AI399" s="32">
        <f t="shared" si="2199"/>
        <v>0</v>
      </c>
      <c r="AJ399" s="32">
        <f>SUM(AK399:AM399)</f>
        <v>1947</v>
      </c>
      <c r="AK399" s="32">
        <v>1043</v>
      </c>
      <c r="AL399" s="61">
        <v>904</v>
      </c>
      <c r="AM399" s="61">
        <v>0</v>
      </c>
      <c r="AN399" s="32">
        <f>SUM(AO399:AQ399)</f>
        <v>1230</v>
      </c>
      <c r="AO399" s="32">
        <v>663</v>
      </c>
      <c r="AP399" s="61">
        <v>567</v>
      </c>
      <c r="AQ399" s="61">
        <v>0</v>
      </c>
      <c r="AR399" s="32">
        <f>SUM(AS399:AU399)</f>
        <v>1210</v>
      </c>
      <c r="AS399" s="32">
        <v>507</v>
      </c>
      <c r="AT399" s="61">
        <v>703</v>
      </c>
      <c r="AU399" s="61">
        <v>0</v>
      </c>
      <c r="AV399" s="32">
        <f>SUM(AW399:AY399)</f>
        <v>4387</v>
      </c>
      <c r="AW399" s="32">
        <f t="shared" si="2200"/>
        <v>2213</v>
      </c>
      <c r="AX399" s="32">
        <f t="shared" si="2200"/>
        <v>2174</v>
      </c>
      <c r="AY399" s="32">
        <f t="shared" si="2200"/>
        <v>0</v>
      </c>
      <c r="AZ399" s="32">
        <f>SUM(BA399:BC399)</f>
        <v>1427</v>
      </c>
      <c r="BA399" s="32">
        <v>576</v>
      </c>
      <c r="BB399" s="61">
        <v>851</v>
      </c>
      <c r="BC399" s="61">
        <v>0</v>
      </c>
      <c r="BD399" s="32">
        <f>SUM(BE399:BG399)</f>
        <v>1464</v>
      </c>
      <c r="BE399" s="32">
        <v>832</v>
      </c>
      <c r="BF399" s="61">
        <v>632</v>
      </c>
      <c r="BG399" s="61">
        <v>0</v>
      </c>
      <c r="BH399" s="32">
        <f>SUM(BI399:BK399)</f>
        <v>1733</v>
      </c>
      <c r="BI399" s="32">
        <v>815</v>
      </c>
      <c r="BJ399" s="61">
        <v>918</v>
      </c>
      <c r="BK399" s="61">
        <v>0</v>
      </c>
      <c r="BL399" s="32">
        <f>SUM(BM399:BO399)</f>
        <v>4624</v>
      </c>
      <c r="BM399" s="32">
        <f t="shared" si="2201"/>
        <v>2223</v>
      </c>
      <c r="BN399" s="32">
        <f t="shared" si="2201"/>
        <v>2401</v>
      </c>
      <c r="BO399" s="32">
        <f t="shared" si="2201"/>
        <v>0</v>
      </c>
      <c r="BP399" s="32">
        <f>SUM(BQ399:BS399)</f>
        <v>16861</v>
      </c>
      <c r="BQ399" s="32">
        <f t="shared" si="2202"/>
        <v>8122</v>
      </c>
      <c r="BR399" s="32">
        <f t="shared" si="2202"/>
        <v>8739</v>
      </c>
      <c r="BS399" s="32">
        <f t="shared" si="2202"/>
        <v>0</v>
      </c>
    </row>
    <row r="400" spans="1:71" s="3" customFormat="1" ht="15.75" customHeight="1" x14ac:dyDescent="0.25">
      <c r="A400" s="36"/>
      <c r="B400" s="34"/>
      <c r="C400" s="38" t="s">
        <v>323</v>
      </c>
      <c r="D400" s="32">
        <f>SUM(E400:G400)</f>
        <v>0</v>
      </c>
      <c r="E400" s="32">
        <v>0</v>
      </c>
      <c r="F400" s="61">
        <v>0</v>
      </c>
      <c r="G400" s="61">
        <v>0</v>
      </c>
      <c r="H400" s="32">
        <f>SUM(I400:K400)</f>
        <v>0</v>
      </c>
      <c r="I400" s="32">
        <v>0</v>
      </c>
      <c r="J400" s="61">
        <v>0</v>
      </c>
      <c r="K400" s="61">
        <v>0</v>
      </c>
      <c r="L400" s="32">
        <f>SUM(M400:O400)</f>
        <v>0</v>
      </c>
      <c r="M400" s="32">
        <v>0</v>
      </c>
      <c r="N400" s="61">
        <v>0</v>
      </c>
      <c r="O400" s="61">
        <v>0</v>
      </c>
      <c r="P400" s="32">
        <f>SUM(Q400:S400)</f>
        <v>0</v>
      </c>
      <c r="Q400" s="32">
        <f t="shared" si="2198"/>
        <v>0</v>
      </c>
      <c r="R400" s="32">
        <f t="shared" si="2198"/>
        <v>0</v>
      </c>
      <c r="S400" s="32">
        <f t="shared" si="2198"/>
        <v>0</v>
      </c>
      <c r="T400" s="32">
        <f>SUM(U400:W400)</f>
        <v>0</v>
      </c>
      <c r="U400" s="32">
        <v>0</v>
      </c>
      <c r="V400" s="61">
        <v>0</v>
      </c>
      <c r="W400" s="61">
        <v>0</v>
      </c>
      <c r="X400" s="32">
        <f>SUM(Y400:AA400)</f>
        <v>0</v>
      </c>
      <c r="Y400" s="32">
        <v>0</v>
      </c>
      <c r="Z400" s="61">
        <v>0</v>
      </c>
      <c r="AA400" s="61">
        <v>0</v>
      </c>
      <c r="AB400" s="32">
        <f>SUM(AC400:AE400)</f>
        <v>0</v>
      </c>
      <c r="AC400" s="32">
        <v>0</v>
      </c>
      <c r="AD400" s="61">
        <v>0</v>
      </c>
      <c r="AE400" s="61">
        <v>0</v>
      </c>
      <c r="AF400" s="32">
        <f>SUM(AG400:AI400)</f>
        <v>0</v>
      </c>
      <c r="AG400" s="32">
        <f t="shared" si="2199"/>
        <v>0</v>
      </c>
      <c r="AH400" s="32">
        <f t="shared" si="2199"/>
        <v>0</v>
      </c>
      <c r="AI400" s="32">
        <f t="shared" si="2199"/>
        <v>0</v>
      </c>
      <c r="AJ400" s="32">
        <f>SUM(AK400:AM400)</f>
        <v>0</v>
      </c>
      <c r="AK400" s="32">
        <v>0</v>
      </c>
      <c r="AL400" s="61">
        <v>0</v>
      </c>
      <c r="AM400" s="61">
        <v>0</v>
      </c>
      <c r="AN400" s="32">
        <f>SUM(AO400:AQ400)</f>
        <v>0</v>
      </c>
      <c r="AO400" s="32">
        <v>0</v>
      </c>
      <c r="AP400" s="61">
        <v>0</v>
      </c>
      <c r="AQ400" s="61">
        <v>0</v>
      </c>
      <c r="AR400" s="32">
        <f>SUM(AS400:AU400)</f>
        <v>0</v>
      </c>
      <c r="AS400" s="32">
        <v>0</v>
      </c>
      <c r="AT400" s="61">
        <v>0</v>
      </c>
      <c r="AU400" s="61">
        <v>0</v>
      </c>
      <c r="AV400" s="32">
        <f>SUM(AW400:AY400)</f>
        <v>0</v>
      </c>
      <c r="AW400" s="32">
        <f t="shared" si="2200"/>
        <v>0</v>
      </c>
      <c r="AX400" s="32">
        <f t="shared" si="2200"/>
        <v>0</v>
      </c>
      <c r="AY400" s="32">
        <f t="shared" si="2200"/>
        <v>0</v>
      </c>
      <c r="AZ400" s="32">
        <f>SUM(BA400:BC400)</f>
        <v>0</v>
      </c>
      <c r="BA400" s="32">
        <v>0</v>
      </c>
      <c r="BB400" s="61">
        <v>0</v>
      </c>
      <c r="BC400" s="61">
        <v>0</v>
      </c>
      <c r="BD400" s="32">
        <f>SUM(BE400:BG400)</f>
        <v>0</v>
      </c>
      <c r="BE400" s="32">
        <v>0</v>
      </c>
      <c r="BF400" s="61">
        <v>0</v>
      </c>
      <c r="BG400" s="61">
        <v>0</v>
      </c>
      <c r="BH400" s="32">
        <f>SUM(BI400:BK400)</f>
        <v>0</v>
      </c>
      <c r="BI400" s="32">
        <v>0</v>
      </c>
      <c r="BJ400" s="61">
        <v>0</v>
      </c>
      <c r="BK400" s="61">
        <v>0</v>
      </c>
      <c r="BL400" s="32">
        <f>SUM(BM400:BO400)</f>
        <v>0</v>
      </c>
      <c r="BM400" s="32">
        <f t="shared" si="2201"/>
        <v>0</v>
      </c>
      <c r="BN400" s="32">
        <f t="shared" si="2201"/>
        <v>0</v>
      </c>
      <c r="BO400" s="32">
        <f t="shared" si="2201"/>
        <v>0</v>
      </c>
      <c r="BP400" s="32">
        <f>SUM(BQ400:BS400)</f>
        <v>0</v>
      </c>
      <c r="BQ400" s="32">
        <f t="shared" si="2202"/>
        <v>0</v>
      </c>
      <c r="BR400" s="32">
        <f t="shared" si="2202"/>
        <v>0</v>
      </c>
      <c r="BS400" s="32">
        <f t="shared" si="2202"/>
        <v>0</v>
      </c>
    </row>
    <row r="401" spans="1:71" s="3" customFormat="1" ht="15.75" customHeight="1" x14ac:dyDescent="0.2">
      <c r="A401" s="36"/>
      <c r="B401" s="37"/>
      <c r="C401" s="35" t="s">
        <v>324</v>
      </c>
      <c r="D401" s="32">
        <f t="shared" ref="D401" si="2203">SUM(E401:G401)</f>
        <v>0</v>
      </c>
      <c r="E401" s="32">
        <v>0</v>
      </c>
      <c r="F401" s="32">
        <v>0</v>
      </c>
      <c r="G401" s="32">
        <v>0</v>
      </c>
      <c r="H401" s="32">
        <f t="shared" si="2152"/>
        <v>0</v>
      </c>
      <c r="I401" s="32">
        <v>0</v>
      </c>
      <c r="J401" s="32">
        <v>0</v>
      </c>
      <c r="K401" s="32">
        <v>0</v>
      </c>
      <c r="L401" s="32">
        <f t="shared" si="2154"/>
        <v>0</v>
      </c>
      <c r="M401" s="32">
        <v>0</v>
      </c>
      <c r="N401" s="32">
        <v>0</v>
      </c>
      <c r="O401" s="32">
        <v>0</v>
      </c>
      <c r="P401" s="32">
        <f t="shared" ref="P401" si="2204">SUM(Q401:S401)</f>
        <v>0</v>
      </c>
      <c r="Q401" s="32">
        <f t="shared" si="2198"/>
        <v>0</v>
      </c>
      <c r="R401" s="32">
        <f t="shared" si="2198"/>
        <v>0</v>
      </c>
      <c r="S401" s="32">
        <f t="shared" si="2198"/>
        <v>0</v>
      </c>
      <c r="T401" s="32">
        <f t="shared" si="2158"/>
        <v>0</v>
      </c>
      <c r="U401" s="32">
        <v>0</v>
      </c>
      <c r="V401" s="32">
        <v>0</v>
      </c>
      <c r="W401" s="32">
        <v>0</v>
      </c>
      <c r="X401" s="32">
        <f t="shared" si="2160"/>
        <v>0</v>
      </c>
      <c r="Y401" s="32">
        <v>0</v>
      </c>
      <c r="Z401" s="32">
        <v>0</v>
      </c>
      <c r="AA401" s="32">
        <v>0</v>
      </c>
      <c r="AB401" s="32">
        <f t="shared" si="2162"/>
        <v>0</v>
      </c>
      <c r="AC401" s="32">
        <v>0</v>
      </c>
      <c r="AD401" s="32">
        <v>0</v>
      </c>
      <c r="AE401" s="32">
        <v>0</v>
      </c>
      <c r="AF401" s="32">
        <f t="shared" ref="AF401" si="2205">SUM(AG401:AI401)</f>
        <v>0</v>
      </c>
      <c r="AG401" s="32">
        <f t="shared" si="2199"/>
        <v>0</v>
      </c>
      <c r="AH401" s="32">
        <f t="shared" si="2199"/>
        <v>0</v>
      </c>
      <c r="AI401" s="32">
        <f t="shared" si="2199"/>
        <v>0</v>
      </c>
      <c r="AJ401" s="32">
        <f t="shared" si="2166"/>
        <v>0</v>
      </c>
      <c r="AK401" s="32">
        <v>0</v>
      </c>
      <c r="AL401" s="32">
        <v>0</v>
      </c>
      <c r="AM401" s="32">
        <v>0</v>
      </c>
      <c r="AN401" s="32">
        <f t="shared" si="2168"/>
        <v>0</v>
      </c>
      <c r="AO401" s="32">
        <v>0</v>
      </c>
      <c r="AP401" s="32">
        <v>0</v>
      </c>
      <c r="AQ401" s="32">
        <v>0</v>
      </c>
      <c r="AR401" s="32">
        <f t="shared" si="2170"/>
        <v>0</v>
      </c>
      <c r="AS401" s="32">
        <v>0</v>
      </c>
      <c r="AT401" s="32">
        <v>0</v>
      </c>
      <c r="AU401" s="32">
        <v>0</v>
      </c>
      <c r="AV401" s="32">
        <f t="shared" ref="AV401" si="2206">SUM(AW401:AY401)</f>
        <v>0</v>
      </c>
      <c r="AW401" s="32">
        <f t="shared" si="2200"/>
        <v>0</v>
      </c>
      <c r="AX401" s="32">
        <f t="shared" si="2200"/>
        <v>0</v>
      </c>
      <c r="AY401" s="32">
        <f t="shared" si="2200"/>
        <v>0</v>
      </c>
      <c r="AZ401" s="32">
        <f t="shared" si="2174"/>
        <v>0</v>
      </c>
      <c r="BA401" s="32">
        <v>0</v>
      </c>
      <c r="BB401" s="32">
        <v>0</v>
      </c>
      <c r="BC401" s="32">
        <v>0</v>
      </c>
      <c r="BD401" s="32">
        <f t="shared" si="2176"/>
        <v>0</v>
      </c>
      <c r="BE401" s="32">
        <v>0</v>
      </c>
      <c r="BF401" s="32">
        <v>0</v>
      </c>
      <c r="BG401" s="32">
        <v>0</v>
      </c>
      <c r="BH401" s="32">
        <f t="shared" si="2178"/>
        <v>0</v>
      </c>
      <c r="BI401" s="32">
        <v>0</v>
      </c>
      <c r="BJ401" s="32">
        <v>0</v>
      </c>
      <c r="BK401" s="32">
        <v>0</v>
      </c>
      <c r="BL401" s="32">
        <f t="shared" ref="BL401" si="2207">SUM(BM401:BO401)</f>
        <v>0</v>
      </c>
      <c r="BM401" s="32">
        <f t="shared" si="2201"/>
        <v>0</v>
      </c>
      <c r="BN401" s="32">
        <f t="shared" si="2201"/>
        <v>0</v>
      </c>
      <c r="BO401" s="32">
        <f t="shared" si="2201"/>
        <v>0</v>
      </c>
      <c r="BP401" s="32">
        <f t="shared" ref="BP401" si="2208">SUM(BQ401:BS401)</f>
        <v>0</v>
      </c>
      <c r="BQ401" s="32">
        <f t="shared" si="2202"/>
        <v>0</v>
      </c>
      <c r="BR401" s="32">
        <f t="shared" si="2202"/>
        <v>0</v>
      </c>
      <c r="BS401" s="32">
        <f t="shared" si="2202"/>
        <v>0</v>
      </c>
    </row>
    <row r="402" spans="1:71" s="3" customFormat="1" ht="15.75" customHeight="1" x14ac:dyDescent="0.2">
      <c r="A402" s="36"/>
      <c r="B402" s="37"/>
      <c r="C402" s="35" t="s">
        <v>325</v>
      </c>
      <c r="D402" s="32">
        <f>SUM(E402:G402)</f>
        <v>821</v>
      </c>
      <c r="E402" s="32">
        <v>413</v>
      </c>
      <c r="F402" s="61">
        <v>408</v>
      </c>
      <c r="G402" s="61">
        <v>0</v>
      </c>
      <c r="H402" s="32">
        <f>SUM(I402:K402)</f>
        <v>684</v>
      </c>
      <c r="I402" s="32">
        <v>338</v>
      </c>
      <c r="J402" s="61">
        <v>346</v>
      </c>
      <c r="K402" s="61">
        <v>0</v>
      </c>
      <c r="L402" s="32">
        <f>SUM(M402:O402)</f>
        <v>391</v>
      </c>
      <c r="M402" s="32">
        <v>206</v>
      </c>
      <c r="N402" s="61">
        <v>185</v>
      </c>
      <c r="O402" s="61">
        <v>0</v>
      </c>
      <c r="P402" s="32">
        <f>SUM(Q402:S402)</f>
        <v>1896</v>
      </c>
      <c r="Q402" s="32">
        <f t="shared" si="2198"/>
        <v>957</v>
      </c>
      <c r="R402" s="32">
        <f t="shared" si="2198"/>
        <v>939</v>
      </c>
      <c r="S402" s="32">
        <f t="shared" si="2198"/>
        <v>0</v>
      </c>
      <c r="T402" s="32">
        <f>SUM(U402:W402)</f>
        <v>1235</v>
      </c>
      <c r="U402" s="32">
        <v>579</v>
      </c>
      <c r="V402" s="61">
        <v>656</v>
      </c>
      <c r="W402" s="61">
        <v>0</v>
      </c>
      <c r="X402" s="32">
        <f>SUM(Y402:AA402)</f>
        <v>837</v>
      </c>
      <c r="Y402" s="32">
        <v>442</v>
      </c>
      <c r="Z402" s="61">
        <v>395</v>
      </c>
      <c r="AA402" s="61">
        <v>0</v>
      </c>
      <c r="AB402" s="32">
        <f>SUM(AC402:AE402)</f>
        <v>994</v>
      </c>
      <c r="AC402" s="32">
        <v>528</v>
      </c>
      <c r="AD402" s="61">
        <v>466</v>
      </c>
      <c r="AE402" s="61">
        <v>0</v>
      </c>
      <c r="AF402" s="32">
        <f>SUM(AG402:AI402)</f>
        <v>3066</v>
      </c>
      <c r="AG402" s="32">
        <f t="shared" si="2199"/>
        <v>1549</v>
      </c>
      <c r="AH402" s="32">
        <f t="shared" si="2199"/>
        <v>1517</v>
      </c>
      <c r="AI402" s="32">
        <f t="shared" si="2199"/>
        <v>0</v>
      </c>
      <c r="AJ402" s="32">
        <f>SUM(AK402:AM402)</f>
        <v>777</v>
      </c>
      <c r="AK402" s="32">
        <v>409</v>
      </c>
      <c r="AL402" s="61">
        <v>368</v>
      </c>
      <c r="AM402" s="61">
        <v>0</v>
      </c>
      <c r="AN402" s="32">
        <f>SUM(AO402:AQ402)</f>
        <v>822</v>
      </c>
      <c r="AO402" s="32">
        <v>393</v>
      </c>
      <c r="AP402" s="61">
        <v>429</v>
      </c>
      <c r="AQ402" s="61">
        <v>0</v>
      </c>
      <c r="AR402" s="32">
        <f>SUM(AS402:AU402)</f>
        <v>256</v>
      </c>
      <c r="AS402" s="32">
        <v>115</v>
      </c>
      <c r="AT402" s="61">
        <v>141</v>
      </c>
      <c r="AU402" s="61">
        <v>0</v>
      </c>
      <c r="AV402" s="32">
        <f>SUM(AW402:AY402)</f>
        <v>1855</v>
      </c>
      <c r="AW402" s="32">
        <f t="shared" si="2200"/>
        <v>917</v>
      </c>
      <c r="AX402" s="32">
        <f t="shared" si="2200"/>
        <v>938</v>
      </c>
      <c r="AY402" s="32">
        <f t="shared" si="2200"/>
        <v>0</v>
      </c>
      <c r="AZ402" s="32">
        <f>SUM(BA402:BC402)</f>
        <v>340</v>
      </c>
      <c r="BA402" s="32">
        <v>150</v>
      </c>
      <c r="BB402" s="61">
        <v>190</v>
      </c>
      <c r="BC402" s="61">
        <v>0</v>
      </c>
      <c r="BD402" s="32">
        <f>SUM(BE402:BG402)</f>
        <v>358</v>
      </c>
      <c r="BE402" s="32">
        <v>217</v>
      </c>
      <c r="BF402" s="61">
        <v>141</v>
      </c>
      <c r="BG402" s="61">
        <v>0</v>
      </c>
      <c r="BH402" s="32">
        <f>SUM(BI402:BK402)</f>
        <v>0</v>
      </c>
      <c r="BI402" s="32">
        <v>0</v>
      </c>
      <c r="BJ402" s="61">
        <v>0</v>
      </c>
      <c r="BK402" s="61">
        <v>0</v>
      </c>
      <c r="BL402" s="32">
        <f>SUM(BM402:BO402)</f>
        <v>698</v>
      </c>
      <c r="BM402" s="32">
        <f t="shared" si="2201"/>
        <v>367</v>
      </c>
      <c r="BN402" s="32">
        <f t="shared" si="2201"/>
        <v>331</v>
      </c>
      <c r="BO402" s="32">
        <f t="shared" si="2201"/>
        <v>0</v>
      </c>
      <c r="BP402" s="32">
        <f>SUM(BQ402:BS402)</f>
        <v>7515</v>
      </c>
      <c r="BQ402" s="32">
        <f t="shared" si="2202"/>
        <v>3790</v>
      </c>
      <c r="BR402" s="32">
        <f t="shared" si="2202"/>
        <v>3725</v>
      </c>
      <c r="BS402" s="32">
        <f t="shared" si="2202"/>
        <v>0</v>
      </c>
    </row>
    <row r="403" spans="1:71" s="3" customFormat="1" ht="15.75" customHeight="1" x14ac:dyDescent="0.2">
      <c r="A403" s="36"/>
      <c r="B403" s="37"/>
      <c r="C403" s="35" t="s">
        <v>326</v>
      </c>
      <c r="D403" s="32">
        <f>SUM(E403:G403)</f>
        <v>0</v>
      </c>
      <c r="E403" s="32">
        <v>0</v>
      </c>
      <c r="F403" s="61">
        <v>0</v>
      </c>
      <c r="G403" s="61">
        <v>0</v>
      </c>
      <c r="H403" s="32">
        <f>SUM(I403:K403)</f>
        <v>0</v>
      </c>
      <c r="I403" s="32">
        <v>0</v>
      </c>
      <c r="J403" s="61">
        <v>0</v>
      </c>
      <c r="K403" s="61">
        <v>0</v>
      </c>
      <c r="L403" s="32">
        <f>SUM(M403:O403)</f>
        <v>0</v>
      </c>
      <c r="M403" s="32">
        <v>0</v>
      </c>
      <c r="N403" s="61">
        <v>0</v>
      </c>
      <c r="O403" s="61">
        <v>0</v>
      </c>
      <c r="P403" s="32">
        <f>SUM(Q403:S403)</f>
        <v>0</v>
      </c>
      <c r="Q403" s="32">
        <f t="shared" si="2198"/>
        <v>0</v>
      </c>
      <c r="R403" s="32">
        <f t="shared" si="2198"/>
        <v>0</v>
      </c>
      <c r="S403" s="32">
        <f t="shared" si="2198"/>
        <v>0</v>
      </c>
      <c r="T403" s="32">
        <f>SUM(U403:W403)</f>
        <v>0</v>
      </c>
      <c r="U403" s="32">
        <v>0</v>
      </c>
      <c r="V403" s="61">
        <v>0</v>
      </c>
      <c r="W403" s="61">
        <v>0</v>
      </c>
      <c r="X403" s="32">
        <f>SUM(Y403:AA403)</f>
        <v>0</v>
      </c>
      <c r="Y403" s="32">
        <v>0</v>
      </c>
      <c r="Z403" s="61">
        <v>0</v>
      </c>
      <c r="AA403" s="61">
        <v>0</v>
      </c>
      <c r="AB403" s="32">
        <f>SUM(AC403:AE403)</f>
        <v>0</v>
      </c>
      <c r="AC403" s="32">
        <v>0</v>
      </c>
      <c r="AD403" s="61">
        <v>0</v>
      </c>
      <c r="AE403" s="61">
        <v>0</v>
      </c>
      <c r="AF403" s="32">
        <f>SUM(AG403:AI403)</f>
        <v>0</v>
      </c>
      <c r="AG403" s="32">
        <f t="shared" si="2199"/>
        <v>0</v>
      </c>
      <c r="AH403" s="32">
        <f t="shared" si="2199"/>
        <v>0</v>
      </c>
      <c r="AI403" s="32">
        <f t="shared" si="2199"/>
        <v>0</v>
      </c>
      <c r="AJ403" s="32">
        <f>SUM(AK403:AM403)</f>
        <v>0</v>
      </c>
      <c r="AK403" s="32">
        <v>0</v>
      </c>
      <c r="AL403" s="61">
        <v>0</v>
      </c>
      <c r="AM403" s="61">
        <v>0</v>
      </c>
      <c r="AN403" s="32">
        <f>SUM(AO403:AQ403)</f>
        <v>0</v>
      </c>
      <c r="AO403" s="32">
        <v>0</v>
      </c>
      <c r="AP403" s="61">
        <v>0</v>
      </c>
      <c r="AQ403" s="61">
        <v>0</v>
      </c>
      <c r="AR403" s="32">
        <f>SUM(AS403:AU403)</f>
        <v>0</v>
      </c>
      <c r="AS403" s="32">
        <v>0</v>
      </c>
      <c r="AT403" s="61">
        <v>0</v>
      </c>
      <c r="AU403" s="61">
        <v>0</v>
      </c>
      <c r="AV403" s="32">
        <f>SUM(AW403:AY403)</f>
        <v>0</v>
      </c>
      <c r="AW403" s="32">
        <f t="shared" si="2200"/>
        <v>0</v>
      </c>
      <c r="AX403" s="32">
        <f t="shared" si="2200"/>
        <v>0</v>
      </c>
      <c r="AY403" s="32">
        <f t="shared" si="2200"/>
        <v>0</v>
      </c>
      <c r="AZ403" s="32">
        <f>SUM(BA403:BC403)</f>
        <v>0</v>
      </c>
      <c r="BA403" s="32">
        <v>0</v>
      </c>
      <c r="BB403" s="61">
        <v>0</v>
      </c>
      <c r="BC403" s="61">
        <v>0</v>
      </c>
      <c r="BD403" s="32">
        <f>SUM(BE403:BG403)</f>
        <v>0</v>
      </c>
      <c r="BE403" s="32">
        <v>0</v>
      </c>
      <c r="BF403" s="61">
        <v>0</v>
      </c>
      <c r="BG403" s="61">
        <v>0</v>
      </c>
      <c r="BH403" s="32">
        <f>SUM(BI403:BK403)</f>
        <v>0</v>
      </c>
      <c r="BI403" s="32">
        <v>0</v>
      </c>
      <c r="BJ403" s="61">
        <v>0</v>
      </c>
      <c r="BK403" s="61">
        <v>0</v>
      </c>
      <c r="BL403" s="32">
        <f>SUM(BM403:BO403)</f>
        <v>0</v>
      </c>
      <c r="BM403" s="32">
        <f t="shared" si="2201"/>
        <v>0</v>
      </c>
      <c r="BN403" s="32">
        <f t="shared" si="2201"/>
        <v>0</v>
      </c>
      <c r="BO403" s="32">
        <f t="shared" si="2201"/>
        <v>0</v>
      </c>
      <c r="BP403" s="32">
        <f>SUM(BQ403:BS403)</f>
        <v>0</v>
      </c>
      <c r="BQ403" s="32">
        <f t="shared" si="2202"/>
        <v>0</v>
      </c>
      <c r="BR403" s="32">
        <f t="shared" si="2202"/>
        <v>0</v>
      </c>
      <c r="BS403" s="32">
        <f t="shared" si="2202"/>
        <v>0</v>
      </c>
    </row>
    <row r="404" spans="1:71" s="3" customFormat="1" ht="15.75" customHeight="1" x14ac:dyDescent="0.25">
      <c r="A404" s="36"/>
      <c r="B404" s="34"/>
      <c r="C404" s="35" t="s">
        <v>51</v>
      </c>
      <c r="D404" s="32">
        <f>SUM(E404:G404)</f>
        <v>745</v>
      </c>
      <c r="E404" s="32">
        <v>389</v>
      </c>
      <c r="F404" s="61">
        <v>356</v>
      </c>
      <c r="G404" s="61">
        <v>0</v>
      </c>
      <c r="H404" s="32">
        <f>SUM(I404:K404)</f>
        <v>1146</v>
      </c>
      <c r="I404" s="32">
        <v>550</v>
      </c>
      <c r="J404" s="61">
        <v>596</v>
      </c>
      <c r="K404" s="61">
        <v>0</v>
      </c>
      <c r="L404" s="32">
        <f>SUM(M404:O404)</f>
        <v>1406</v>
      </c>
      <c r="M404" s="32">
        <v>816</v>
      </c>
      <c r="N404" s="61">
        <v>590</v>
      </c>
      <c r="O404" s="61">
        <v>0</v>
      </c>
      <c r="P404" s="32">
        <f>SUM(Q404:S404)</f>
        <v>3297</v>
      </c>
      <c r="Q404" s="32">
        <f t="shared" si="2198"/>
        <v>1755</v>
      </c>
      <c r="R404" s="32">
        <f t="shared" si="2198"/>
        <v>1542</v>
      </c>
      <c r="S404" s="32">
        <f t="shared" si="2198"/>
        <v>0</v>
      </c>
      <c r="T404" s="32">
        <f>SUM(U404:W404)</f>
        <v>1370</v>
      </c>
      <c r="U404" s="32">
        <v>715</v>
      </c>
      <c r="V404" s="61">
        <v>655</v>
      </c>
      <c r="W404" s="61">
        <v>0</v>
      </c>
      <c r="X404" s="32">
        <f>SUM(Y404:AA404)</f>
        <v>1382</v>
      </c>
      <c r="Y404" s="32">
        <v>690</v>
      </c>
      <c r="Z404" s="61">
        <v>692</v>
      </c>
      <c r="AA404" s="61">
        <v>0</v>
      </c>
      <c r="AB404" s="32">
        <f>SUM(AC404:AE404)</f>
        <v>757</v>
      </c>
      <c r="AC404" s="32">
        <v>393</v>
      </c>
      <c r="AD404" s="61">
        <v>364</v>
      </c>
      <c r="AE404" s="61">
        <v>0</v>
      </c>
      <c r="AF404" s="32">
        <f>SUM(AG404:AI404)</f>
        <v>3509</v>
      </c>
      <c r="AG404" s="32">
        <f t="shared" si="2199"/>
        <v>1798</v>
      </c>
      <c r="AH404" s="32">
        <f t="shared" si="2199"/>
        <v>1711</v>
      </c>
      <c r="AI404" s="32">
        <f t="shared" si="2199"/>
        <v>0</v>
      </c>
      <c r="AJ404" s="32">
        <f>SUM(AK404:AM404)</f>
        <v>1025</v>
      </c>
      <c r="AK404" s="32">
        <v>375</v>
      </c>
      <c r="AL404" s="61">
        <v>650</v>
      </c>
      <c r="AM404" s="61">
        <v>0</v>
      </c>
      <c r="AN404" s="32">
        <f>SUM(AO404:AQ404)</f>
        <v>1307</v>
      </c>
      <c r="AO404" s="32">
        <v>646</v>
      </c>
      <c r="AP404" s="61">
        <v>661</v>
      </c>
      <c r="AQ404" s="61">
        <v>0</v>
      </c>
      <c r="AR404" s="32">
        <f>SUM(AS404:AU404)</f>
        <v>1137</v>
      </c>
      <c r="AS404" s="32">
        <v>630</v>
      </c>
      <c r="AT404" s="61">
        <v>507</v>
      </c>
      <c r="AU404" s="61">
        <v>0</v>
      </c>
      <c r="AV404" s="32">
        <f>SUM(AW404:AY404)</f>
        <v>3469</v>
      </c>
      <c r="AW404" s="32">
        <f t="shared" si="2200"/>
        <v>1651</v>
      </c>
      <c r="AX404" s="32">
        <f t="shared" si="2200"/>
        <v>1818</v>
      </c>
      <c r="AY404" s="32">
        <f t="shared" si="2200"/>
        <v>0</v>
      </c>
      <c r="AZ404" s="32">
        <f>SUM(BA404:BC404)</f>
        <v>1354</v>
      </c>
      <c r="BA404" s="32">
        <v>804</v>
      </c>
      <c r="BB404" s="61">
        <v>550</v>
      </c>
      <c r="BC404" s="61">
        <v>0</v>
      </c>
      <c r="BD404" s="32">
        <f>SUM(BE404:BG404)</f>
        <v>1519</v>
      </c>
      <c r="BE404" s="32">
        <v>784</v>
      </c>
      <c r="BF404" s="61">
        <v>735</v>
      </c>
      <c r="BG404" s="61">
        <v>0</v>
      </c>
      <c r="BH404" s="32">
        <f>SUM(BI404:BK404)</f>
        <v>3685</v>
      </c>
      <c r="BI404" s="32">
        <v>1651</v>
      </c>
      <c r="BJ404" s="61">
        <v>2034</v>
      </c>
      <c r="BK404" s="61">
        <v>0</v>
      </c>
      <c r="BL404" s="32">
        <f>SUM(BM404:BO404)</f>
        <v>6558</v>
      </c>
      <c r="BM404" s="32">
        <f t="shared" si="2201"/>
        <v>3239</v>
      </c>
      <c r="BN404" s="32">
        <f t="shared" si="2201"/>
        <v>3319</v>
      </c>
      <c r="BO404" s="32">
        <f t="shared" si="2201"/>
        <v>0</v>
      </c>
      <c r="BP404" s="32">
        <f>SUM(BQ404:BS404)</f>
        <v>16833</v>
      </c>
      <c r="BQ404" s="32">
        <f t="shared" si="2202"/>
        <v>8443</v>
      </c>
      <c r="BR404" s="32">
        <f t="shared" si="2202"/>
        <v>8390</v>
      </c>
      <c r="BS404" s="32">
        <f t="shared" si="2202"/>
        <v>0</v>
      </c>
    </row>
    <row r="405" spans="1:71" s="3" customFormat="1" ht="15.75" customHeight="1" x14ac:dyDescent="0.25">
      <c r="A405" s="36"/>
      <c r="B405" s="34"/>
      <c r="C405" s="35" t="s">
        <v>26</v>
      </c>
      <c r="D405" s="32">
        <f>SUM(E405:G405)</f>
        <v>0</v>
      </c>
      <c r="E405" s="32">
        <v>0</v>
      </c>
      <c r="F405" s="61">
        <v>0</v>
      </c>
      <c r="G405" s="61">
        <v>0</v>
      </c>
      <c r="H405" s="32">
        <f>SUM(I405:K405)</f>
        <v>0</v>
      </c>
      <c r="I405" s="32">
        <v>0</v>
      </c>
      <c r="J405" s="61">
        <v>0</v>
      </c>
      <c r="K405" s="61">
        <v>0</v>
      </c>
      <c r="L405" s="32">
        <f>SUM(M405:O405)</f>
        <v>0</v>
      </c>
      <c r="M405" s="32">
        <v>0</v>
      </c>
      <c r="N405" s="61">
        <v>0</v>
      </c>
      <c r="O405" s="61">
        <v>0</v>
      </c>
      <c r="P405" s="32">
        <f>SUM(Q405:S405)</f>
        <v>0</v>
      </c>
      <c r="Q405" s="32">
        <f t="shared" si="2198"/>
        <v>0</v>
      </c>
      <c r="R405" s="32">
        <f t="shared" si="2198"/>
        <v>0</v>
      </c>
      <c r="S405" s="32">
        <f t="shared" si="2198"/>
        <v>0</v>
      </c>
      <c r="T405" s="32">
        <f>SUM(U405:W405)</f>
        <v>0</v>
      </c>
      <c r="U405" s="32">
        <v>0</v>
      </c>
      <c r="V405" s="61">
        <v>0</v>
      </c>
      <c r="W405" s="61">
        <v>0</v>
      </c>
      <c r="X405" s="32">
        <f>SUM(Y405:AA405)</f>
        <v>0</v>
      </c>
      <c r="Y405" s="32">
        <v>0</v>
      </c>
      <c r="Z405" s="61">
        <v>0</v>
      </c>
      <c r="AA405" s="61">
        <v>0</v>
      </c>
      <c r="AB405" s="32">
        <f>SUM(AC405:AE405)</f>
        <v>0</v>
      </c>
      <c r="AC405" s="32">
        <v>0</v>
      </c>
      <c r="AD405" s="61">
        <v>0</v>
      </c>
      <c r="AE405" s="61">
        <v>0</v>
      </c>
      <c r="AF405" s="32">
        <f>SUM(AG405:AI405)</f>
        <v>0</v>
      </c>
      <c r="AG405" s="32">
        <f t="shared" si="2199"/>
        <v>0</v>
      </c>
      <c r="AH405" s="32">
        <f t="shared" si="2199"/>
        <v>0</v>
      </c>
      <c r="AI405" s="32">
        <f t="shared" si="2199"/>
        <v>0</v>
      </c>
      <c r="AJ405" s="32">
        <f>SUM(AK405:AM405)</f>
        <v>0</v>
      </c>
      <c r="AK405" s="32">
        <v>0</v>
      </c>
      <c r="AL405" s="61">
        <v>0</v>
      </c>
      <c r="AM405" s="61">
        <v>0</v>
      </c>
      <c r="AN405" s="32">
        <f>SUM(AO405:AQ405)</f>
        <v>0</v>
      </c>
      <c r="AO405" s="32">
        <v>0</v>
      </c>
      <c r="AP405" s="61">
        <v>0</v>
      </c>
      <c r="AQ405" s="61">
        <v>0</v>
      </c>
      <c r="AR405" s="32">
        <f>SUM(AS405:AU405)</f>
        <v>0</v>
      </c>
      <c r="AS405" s="32">
        <v>0</v>
      </c>
      <c r="AT405" s="61">
        <v>0</v>
      </c>
      <c r="AU405" s="61">
        <v>0</v>
      </c>
      <c r="AV405" s="32">
        <f>SUM(AW405:AY405)</f>
        <v>0</v>
      </c>
      <c r="AW405" s="32">
        <f t="shared" si="2200"/>
        <v>0</v>
      </c>
      <c r="AX405" s="32">
        <f t="shared" si="2200"/>
        <v>0</v>
      </c>
      <c r="AY405" s="32">
        <f t="shared" si="2200"/>
        <v>0</v>
      </c>
      <c r="AZ405" s="32">
        <f>SUM(BA405:BC405)</f>
        <v>0</v>
      </c>
      <c r="BA405" s="32">
        <v>0</v>
      </c>
      <c r="BB405" s="61">
        <v>0</v>
      </c>
      <c r="BC405" s="61">
        <v>0</v>
      </c>
      <c r="BD405" s="32">
        <f>SUM(BE405:BG405)</f>
        <v>0</v>
      </c>
      <c r="BE405" s="32">
        <v>0</v>
      </c>
      <c r="BF405" s="61">
        <v>0</v>
      </c>
      <c r="BG405" s="61">
        <v>0</v>
      </c>
      <c r="BH405" s="32">
        <f>SUM(BI405:BK405)</f>
        <v>0</v>
      </c>
      <c r="BI405" s="32">
        <v>0</v>
      </c>
      <c r="BJ405" s="61">
        <v>0</v>
      </c>
      <c r="BK405" s="61">
        <v>0</v>
      </c>
      <c r="BL405" s="32">
        <f>SUM(BM405:BO405)</f>
        <v>0</v>
      </c>
      <c r="BM405" s="32">
        <f t="shared" si="2201"/>
        <v>0</v>
      </c>
      <c r="BN405" s="32">
        <f t="shared" si="2201"/>
        <v>0</v>
      </c>
      <c r="BO405" s="32">
        <f t="shared" si="2201"/>
        <v>0</v>
      </c>
      <c r="BP405" s="32">
        <f>SUM(BQ405:BS405)</f>
        <v>0</v>
      </c>
      <c r="BQ405" s="32">
        <f t="shared" si="2202"/>
        <v>0</v>
      </c>
      <c r="BR405" s="32">
        <f t="shared" si="2202"/>
        <v>0</v>
      </c>
      <c r="BS405" s="32">
        <f t="shared" si="2202"/>
        <v>0</v>
      </c>
    </row>
    <row r="406" spans="1:71" s="3" customFormat="1" ht="15" customHeight="1" x14ac:dyDescent="0.25">
      <c r="A406" s="36"/>
      <c r="B406" s="34"/>
      <c r="C406" s="38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</row>
    <row r="407" spans="1:71" s="3" customFormat="1" ht="15" customHeight="1" x14ac:dyDescent="0.25">
      <c r="A407" s="33"/>
      <c r="B407" s="34" t="s">
        <v>327</v>
      </c>
      <c r="C407" s="35"/>
      <c r="D407" s="32">
        <f t="shared" ref="D407:D408" si="2209">SUM(E407:G407)</f>
        <v>91195</v>
      </c>
      <c r="E407" s="32">
        <f>+E408+E412+E413+E416+E417</f>
        <v>42512</v>
      </c>
      <c r="F407" s="32">
        <f>+F408+F412+F413+F416+F417</f>
        <v>48683</v>
      </c>
      <c r="G407" s="32">
        <f>+G408+G412+G413+G416+G417</f>
        <v>0</v>
      </c>
      <c r="H407" s="32">
        <f t="shared" ref="H407:H408" si="2210">SUM(I407:K407)</f>
        <v>65635</v>
      </c>
      <c r="I407" s="32">
        <f>+I408+I412+I413+I416+I417</f>
        <v>33843</v>
      </c>
      <c r="J407" s="32">
        <f>+J408+J412+J413+J416+J417</f>
        <v>31792</v>
      </c>
      <c r="K407" s="32">
        <f>+K408+K412+K413+K416+K417</f>
        <v>0</v>
      </c>
      <c r="L407" s="32">
        <f t="shared" ref="L407:L408" si="2211">SUM(M407:O407)</f>
        <v>69370</v>
      </c>
      <c r="M407" s="32">
        <f>+M408+M412+M413+M416+M417</f>
        <v>35804</v>
      </c>
      <c r="N407" s="32">
        <f>+N408+N412+N413+N416+N417</f>
        <v>33566</v>
      </c>
      <c r="O407" s="32">
        <f>+O408+O412+O413+O416+O417</f>
        <v>0</v>
      </c>
      <c r="P407" s="32">
        <f t="shared" ref="P407:P408" si="2212">SUM(Q407:S407)</f>
        <v>226200</v>
      </c>
      <c r="Q407" s="32">
        <f>+Q408+Q412+Q413+Q416+Q417</f>
        <v>112159</v>
      </c>
      <c r="R407" s="32">
        <f>+R408+R412+R413+R416+R417</f>
        <v>114041</v>
      </c>
      <c r="S407" s="32">
        <f>+S408+S412+S413+S416+S417</f>
        <v>0</v>
      </c>
      <c r="T407" s="32">
        <f t="shared" ref="T407:T408" si="2213">SUM(U407:W407)</f>
        <v>90789</v>
      </c>
      <c r="U407" s="32">
        <f>+U408+U412+U413+U416+U417</f>
        <v>46324</v>
      </c>
      <c r="V407" s="32">
        <f>+V408+V412+V413+V416+V417</f>
        <v>44465</v>
      </c>
      <c r="W407" s="32">
        <f>+W408+W412+W413+W416+W417</f>
        <v>0</v>
      </c>
      <c r="X407" s="32">
        <f t="shared" ref="X407:X408" si="2214">SUM(Y407:AA407)</f>
        <v>81789</v>
      </c>
      <c r="Y407" s="32">
        <f>+Y408+Y412+Y413+Y416+Y417</f>
        <v>43524</v>
      </c>
      <c r="Z407" s="32">
        <f>+Z408+Z412+Z413+Z416+Z417</f>
        <v>38265</v>
      </c>
      <c r="AA407" s="32">
        <f>+AA408+AA412+AA413+AA416+AA417</f>
        <v>0</v>
      </c>
      <c r="AB407" s="32">
        <f t="shared" ref="AB407:AB408" si="2215">SUM(AC407:AE407)</f>
        <v>87707</v>
      </c>
      <c r="AC407" s="32">
        <f>+AC408+AC412+AC413+AC416+AC417</f>
        <v>46713</v>
      </c>
      <c r="AD407" s="32">
        <f>+AD408+AD412+AD413+AD416+AD417</f>
        <v>40994</v>
      </c>
      <c r="AE407" s="32">
        <f>+AE408+AE412+AE413+AE416+AE417</f>
        <v>0</v>
      </c>
      <c r="AF407" s="32">
        <f t="shared" ref="AF407:AF408" si="2216">SUM(AG407:AI407)</f>
        <v>260285</v>
      </c>
      <c r="AG407" s="32">
        <f>+AG408+AG412+AG413+AG416+AG417</f>
        <v>136561</v>
      </c>
      <c r="AH407" s="32">
        <f>+AH408+AH412+AH413+AH416+AH417</f>
        <v>123724</v>
      </c>
      <c r="AI407" s="32">
        <f>+AI408+AI412+AI413+AI416+AI417</f>
        <v>0</v>
      </c>
      <c r="AJ407" s="32">
        <f t="shared" ref="AJ407:AJ408" si="2217">SUM(AK407:AM407)</f>
        <v>104516</v>
      </c>
      <c r="AK407" s="32">
        <f>+AK408+AK412+AK413+AK416+AK417</f>
        <v>56488</v>
      </c>
      <c r="AL407" s="32">
        <f>+AL408+AL412+AL413+AL416+AL417</f>
        <v>48028</v>
      </c>
      <c r="AM407" s="32">
        <f>+AM408+AM412+AM413+AM416+AM417</f>
        <v>0</v>
      </c>
      <c r="AN407" s="32">
        <f t="shared" ref="AN407:AN408" si="2218">SUM(AO407:AQ407)</f>
        <v>102958</v>
      </c>
      <c r="AO407" s="32">
        <f>+AO408+AO412+AO413+AO416+AO417</f>
        <v>55301</v>
      </c>
      <c r="AP407" s="32">
        <f>+AP408+AP412+AP413+AP416+AP417</f>
        <v>47657</v>
      </c>
      <c r="AQ407" s="32">
        <f>+AQ408+AQ412+AQ413+AQ416+AQ417</f>
        <v>0</v>
      </c>
      <c r="AR407" s="32">
        <f t="shared" ref="AR407:AR408" si="2219">SUM(AS407:AU407)</f>
        <v>63372</v>
      </c>
      <c r="AS407" s="32">
        <f>+AS408+AS412+AS413+AS416+AS417</f>
        <v>33369</v>
      </c>
      <c r="AT407" s="32">
        <f>+AT408+AT412+AT413+AT416+AT417</f>
        <v>30003</v>
      </c>
      <c r="AU407" s="32">
        <f>+AU408+AU412+AU413+AU416+AU417</f>
        <v>0</v>
      </c>
      <c r="AV407" s="32">
        <f t="shared" ref="AV407:AV408" si="2220">SUM(AW407:AY407)</f>
        <v>270846</v>
      </c>
      <c r="AW407" s="32">
        <f>+AW408+AW412+AW413+AW416+AW417</f>
        <v>145158</v>
      </c>
      <c r="AX407" s="32">
        <f>+AX408+AX412+AX413+AX416+AX417</f>
        <v>125688</v>
      </c>
      <c r="AY407" s="32">
        <f>+AY408+AY412+AY413+AY416+AY417</f>
        <v>0</v>
      </c>
      <c r="AZ407" s="32">
        <f t="shared" ref="AZ407:AZ408" si="2221">SUM(BA407:BC407)</f>
        <v>73980</v>
      </c>
      <c r="BA407" s="32">
        <f>+BA408+BA412+BA413+BA416+BA417</f>
        <v>42649</v>
      </c>
      <c r="BB407" s="32">
        <f>+BB408+BB412+BB413+BB416+BB417</f>
        <v>31331</v>
      </c>
      <c r="BC407" s="32">
        <f>+BC408+BC412+BC413+BC416+BC417</f>
        <v>0</v>
      </c>
      <c r="BD407" s="32">
        <f t="shared" ref="BD407:BD408" si="2222">SUM(BE407:BG407)</f>
        <v>76480</v>
      </c>
      <c r="BE407" s="32">
        <f>+BE408+BE412+BE413+BE416+BE417</f>
        <v>36543</v>
      </c>
      <c r="BF407" s="32">
        <f>+BF408+BF412+BF413+BF416+BF417</f>
        <v>39937</v>
      </c>
      <c r="BG407" s="32">
        <f>+BG408+BG412+BG413+BG416+BG417</f>
        <v>0</v>
      </c>
      <c r="BH407" s="32">
        <f t="shared" ref="BH407:BH408" si="2223">SUM(BI407:BK407)</f>
        <v>108170</v>
      </c>
      <c r="BI407" s="32">
        <f>+BI408+BI412+BI413+BI416+BI417</f>
        <v>62952</v>
      </c>
      <c r="BJ407" s="32">
        <f>+BJ408+BJ412+BJ413+BJ416+BJ417</f>
        <v>45218</v>
      </c>
      <c r="BK407" s="32">
        <f>+BK408+BK412+BK413+BK416+BK417</f>
        <v>0</v>
      </c>
      <c r="BL407" s="32">
        <f t="shared" ref="BL407:BL408" si="2224">SUM(BM407:BO407)</f>
        <v>258630</v>
      </c>
      <c r="BM407" s="32">
        <f>+BM408+BM412+BM413+BM416+BM417</f>
        <v>142144</v>
      </c>
      <c r="BN407" s="32">
        <f>+BN408+BN412+BN413+BN416+BN417</f>
        <v>116486</v>
      </c>
      <c r="BO407" s="32">
        <f>+BO408+BO412+BO413+BO416+BO417</f>
        <v>0</v>
      </c>
      <c r="BP407" s="32">
        <f t="shared" ref="BP407:BP408" si="2225">SUM(BQ407:BS407)</f>
        <v>1015961</v>
      </c>
      <c r="BQ407" s="32">
        <f>+BQ408+BQ412+BQ413+BQ416+BQ417</f>
        <v>536022</v>
      </c>
      <c r="BR407" s="32">
        <f>+BR408+BR412+BR413+BR416+BR417</f>
        <v>479939</v>
      </c>
      <c r="BS407" s="32">
        <f>+BS408+BS412+BS413+BS416+BS417</f>
        <v>0</v>
      </c>
    </row>
    <row r="408" spans="1:71" s="3" customFormat="1" ht="15" customHeight="1" x14ac:dyDescent="0.25">
      <c r="A408" s="36"/>
      <c r="B408" s="34"/>
      <c r="C408" s="35" t="s">
        <v>328</v>
      </c>
      <c r="D408" s="32">
        <f t="shared" si="2209"/>
        <v>69499</v>
      </c>
      <c r="E408" s="32">
        <f>SUM(E409:E411)</f>
        <v>34871</v>
      </c>
      <c r="F408" s="32">
        <f>SUM(F409:F411)</f>
        <v>34628</v>
      </c>
      <c r="G408" s="32">
        <f>SUM(G409:G411)</f>
        <v>0</v>
      </c>
      <c r="H408" s="32">
        <f t="shared" si="2210"/>
        <v>48561</v>
      </c>
      <c r="I408" s="32">
        <f t="shared" ref="I408:K408" si="2226">SUM(I409:I411)</f>
        <v>25956</v>
      </c>
      <c r="J408" s="32">
        <f t="shared" si="2226"/>
        <v>22605</v>
      </c>
      <c r="K408" s="32">
        <f t="shared" si="2226"/>
        <v>0</v>
      </c>
      <c r="L408" s="32">
        <f t="shared" si="2211"/>
        <v>51082</v>
      </c>
      <c r="M408" s="32">
        <f t="shared" ref="M408:O408" si="2227">SUM(M409:M411)</f>
        <v>26958</v>
      </c>
      <c r="N408" s="32">
        <f t="shared" si="2227"/>
        <v>24124</v>
      </c>
      <c r="O408" s="32">
        <f t="shared" si="2227"/>
        <v>0</v>
      </c>
      <c r="P408" s="32">
        <f t="shared" si="2212"/>
        <v>169142</v>
      </c>
      <c r="Q408" s="32">
        <f>SUM(Q409:Q411)</f>
        <v>87785</v>
      </c>
      <c r="R408" s="32">
        <f>SUM(R409:R411)</f>
        <v>81357</v>
      </c>
      <c r="S408" s="32">
        <f>SUM(S409:S411)</f>
        <v>0</v>
      </c>
      <c r="T408" s="32">
        <f t="shared" si="2213"/>
        <v>69957</v>
      </c>
      <c r="U408" s="32">
        <f t="shared" ref="U408:W408" si="2228">SUM(U409:U411)</f>
        <v>35847</v>
      </c>
      <c r="V408" s="32">
        <f t="shared" si="2228"/>
        <v>34110</v>
      </c>
      <c r="W408" s="32">
        <f t="shared" si="2228"/>
        <v>0</v>
      </c>
      <c r="X408" s="32">
        <f t="shared" si="2214"/>
        <v>61224</v>
      </c>
      <c r="Y408" s="32">
        <f t="shared" ref="Y408:AA408" si="2229">SUM(Y409:Y411)</f>
        <v>33394</v>
      </c>
      <c r="Z408" s="32">
        <f t="shared" si="2229"/>
        <v>27830</v>
      </c>
      <c r="AA408" s="32">
        <f t="shared" si="2229"/>
        <v>0</v>
      </c>
      <c r="AB408" s="32">
        <f t="shared" si="2215"/>
        <v>61428</v>
      </c>
      <c r="AC408" s="32">
        <f t="shared" ref="AC408:AE408" si="2230">SUM(AC409:AC411)</f>
        <v>33895</v>
      </c>
      <c r="AD408" s="32">
        <f t="shared" si="2230"/>
        <v>27533</v>
      </c>
      <c r="AE408" s="32">
        <f t="shared" si="2230"/>
        <v>0</v>
      </c>
      <c r="AF408" s="32">
        <f t="shared" si="2216"/>
        <v>192609</v>
      </c>
      <c r="AG408" s="32">
        <f t="shared" ref="AG408:AI408" si="2231">SUM(AG409:AG411)</f>
        <v>103136</v>
      </c>
      <c r="AH408" s="32">
        <f t="shared" si="2231"/>
        <v>89473</v>
      </c>
      <c r="AI408" s="32">
        <f t="shared" si="2231"/>
        <v>0</v>
      </c>
      <c r="AJ408" s="32">
        <f t="shared" si="2217"/>
        <v>88984</v>
      </c>
      <c r="AK408" s="32">
        <f t="shared" ref="AK408:AM408" si="2232">SUM(AK409:AK411)</f>
        <v>49026</v>
      </c>
      <c r="AL408" s="32">
        <f t="shared" si="2232"/>
        <v>39958</v>
      </c>
      <c r="AM408" s="32">
        <f t="shared" si="2232"/>
        <v>0</v>
      </c>
      <c r="AN408" s="32">
        <f t="shared" si="2218"/>
        <v>84834</v>
      </c>
      <c r="AO408" s="32">
        <f t="shared" ref="AO408:AQ408" si="2233">SUM(AO409:AO411)</f>
        <v>46318</v>
      </c>
      <c r="AP408" s="32">
        <f t="shared" si="2233"/>
        <v>38516</v>
      </c>
      <c r="AQ408" s="32">
        <f t="shared" si="2233"/>
        <v>0</v>
      </c>
      <c r="AR408" s="32">
        <f t="shared" si="2219"/>
        <v>51448</v>
      </c>
      <c r="AS408" s="32">
        <f t="shared" ref="AS408:AU408" si="2234">SUM(AS409:AS411)</f>
        <v>27642</v>
      </c>
      <c r="AT408" s="32">
        <f t="shared" si="2234"/>
        <v>23806</v>
      </c>
      <c r="AU408" s="32">
        <f t="shared" si="2234"/>
        <v>0</v>
      </c>
      <c r="AV408" s="32">
        <f t="shared" si="2220"/>
        <v>225266</v>
      </c>
      <c r="AW408" s="32">
        <f t="shared" ref="AW408:AY408" si="2235">SUM(AW409:AW411)</f>
        <v>122986</v>
      </c>
      <c r="AX408" s="32">
        <f t="shared" si="2235"/>
        <v>102280</v>
      </c>
      <c r="AY408" s="32">
        <f t="shared" si="2235"/>
        <v>0</v>
      </c>
      <c r="AZ408" s="32">
        <f t="shared" si="2221"/>
        <v>61276</v>
      </c>
      <c r="BA408" s="32">
        <f t="shared" ref="BA408:BC408" si="2236">SUM(BA409:BA411)</f>
        <v>36100</v>
      </c>
      <c r="BB408" s="32">
        <f t="shared" si="2236"/>
        <v>25176</v>
      </c>
      <c r="BC408" s="32">
        <f t="shared" si="2236"/>
        <v>0</v>
      </c>
      <c r="BD408" s="32">
        <f t="shared" si="2222"/>
        <v>64287</v>
      </c>
      <c r="BE408" s="32">
        <f t="shared" ref="BE408:BG408" si="2237">SUM(BE409:BE411)</f>
        <v>31840</v>
      </c>
      <c r="BF408" s="32">
        <f t="shared" si="2237"/>
        <v>32447</v>
      </c>
      <c r="BG408" s="32">
        <f t="shared" si="2237"/>
        <v>0</v>
      </c>
      <c r="BH408" s="32">
        <f t="shared" si="2223"/>
        <v>96528</v>
      </c>
      <c r="BI408" s="32">
        <f t="shared" ref="BI408:BK408" si="2238">SUM(BI409:BI411)</f>
        <v>57901</v>
      </c>
      <c r="BJ408" s="32">
        <f t="shared" si="2238"/>
        <v>38627</v>
      </c>
      <c r="BK408" s="32">
        <f t="shared" si="2238"/>
        <v>0</v>
      </c>
      <c r="BL408" s="32">
        <f t="shared" si="2224"/>
        <v>222091</v>
      </c>
      <c r="BM408" s="32">
        <f t="shared" ref="BM408:BO408" si="2239">SUM(BM409:BM411)</f>
        <v>125841</v>
      </c>
      <c r="BN408" s="32">
        <f t="shared" si="2239"/>
        <v>96250</v>
      </c>
      <c r="BO408" s="32">
        <f t="shared" si="2239"/>
        <v>0</v>
      </c>
      <c r="BP408" s="32">
        <f t="shared" si="2225"/>
        <v>809108</v>
      </c>
      <c r="BQ408" s="32">
        <f>SUM(BQ409:BQ411)</f>
        <v>439748</v>
      </c>
      <c r="BR408" s="32">
        <f>SUM(BR409:BR411)</f>
        <v>369360</v>
      </c>
      <c r="BS408" s="32">
        <f>SUM(BS409:BS411)</f>
        <v>0</v>
      </c>
    </row>
    <row r="409" spans="1:71" s="3" customFormat="1" ht="15" customHeight="1" x14ac:dyDescent="0.25">
      <c r="A409" s="36"/>
      <c r="B409" s="34"/>
      <c r="C409" s="38" t="s">
        <v>329</v>
      </c>
      <c r="D409" s="32">
        <f>SUM(E409:G409)</f>
        <v>69499</v>
      </c>
      <c r="E409" s="32">
        <v>34871</v>
      </c>
      <c r="F409" s="61">
        <v>34628</v>
      </c>
      <c r="G409" s="61">
        <v>0</v>
      </c>
      <c r="H409" s="32">
        <f>SUM(I409:K409)</f>
        <v>48561</v>
      </c>
      <c r="I409" s="32">
        <v>25956</v>
      </c>
      <c r="J409" s="61">
        <v>22605</v>
      </c>
      <c r="K409" s="61">
        <v>0</v>
      </c>
      <c r="L409" s="32">
        <f>SUM(M409:O409)</f>
        <v>51082</v>
      </c>
      <c r="M409" s="32">
        <v>26958</v>
      </c>
      <c r="N409" s="61">
        <v>24124</v>
      </c>
      <c r="O409" s="61">
        <v>0</v>
      </c>
      <c r="P409" s="32">
        <f>SUM(Q409:S409)</f>
        <v>169142</v>
      </c>
      <c r="Q409" s="32">
        <f t="shared" ref="Q409:S412" si="2240">+E409+I409+M409</f>
        <v>87785</v>
      </c>
      <c r="R409" s="32">
        <f t="shared" si="2240"/>
        <v>81357</v>
      </c>
      <c r="S409" s="32">
        <f t="shared" si="2240"/>
        <v>0</v>
      </c>
      <c r="T409" s="32">
        <f>SUM(U409:W409)</f>
        <v>69957</v>
      </c>
      <c r="U409" s="32">
        <v>35847</v>
      </c>
      <c r="V409" s="61">
        <v>34110</v>
      </c>
      <c r="W409" s="61">
        <v>0</v>
      </c>
      <c r="X409" s="32">
        <f>SUM(Y409:AA409)</f>
        <v>61224</v>
      </c>
      <c r="Y409" s="32">
        <v>33394</v>
      </c>
      <c r="Z409" s="61">
        <v>27830</v>
      </c>
      <c r="AA409" s="61">
        <v>0</v>
      </c>
      <c r="AB409" s="32">
        <f>SUM(AC409:AE409)</f>
        <v>61428</v>
      </c>
      <c r="AC409" s="32">
        <v>33895</v>
      </c>
      <c r="AD409" s="61">
        <v>27533</v>
      </c>
      <c r="AE409" s="61">
        <v>0</v>
      </c>
      <c r="AF409" s="32">
        <f>SUM(AG409:AI409)</f>
        <v>192609</v>
      </c>
      <c r="AG409" s="32">
        <f t="shared" ref="AG409:AI412" si="2241">+U409+Y409+AC409</f>
        <v>103136</v>
      </c>
      <c r="AH409" s="32">
        <f t="shared" si="2241"/>
        <v>89473</v>
      </c>
      <c r="AI409" s="32">
        <f t="shared" si="2241"/>
        <v>0</v>
      </c>
      <c r="AJ409" s="32">
        <f>SUM(AK409:AM409)</f>
        <v>88984</v>
      </c>
      <c r="AK409" s="32">
        <v>49026</v>
      </c>
      <c r="AL409" s="61">
        <v>39958</v>
      </c>
      <c r="AM409" s="61">
        <v>0</v>
      </c>
      <c r="AN409" s="32">
        <f>SUM(AO409:AQ409)</f>
        <v>84834</v>
      </c>
      <c r="AO409" s="32">
        <v>46318</v>
      </c>
      <c r="AP409" s="61">
        <v>38516</v>
      </c>
      <c r="AQ409" s="61">
        <v>0</v>
      </c>
      <c r="AR409" s="32">
        <f>SUM(AS409:AU409)</f>
        <v>51448</v>
      </c>
      <c r="AS409" s="32">
        <v>27642</v>
      </c>
      <c r="AT409" s="61">
        <v>23806</v>
      </c>
      <c r="AU409" s="61">
        <v>0</v>
      </c>
      <c r="AV409" s="32">
        <f>SUM(AW409:AY409)</f>
        <v>225266</v>
      </c>
      <c r="AW409" s="32">
        <f t="shared" ref="AW409:AY412" si="2242">+AK409+AO409+AS409</f>
        <v>122986</v>
      </c>
      <c r="AX409" s="32">
        <f t="shared" si="2242"/>
        <v>102280</v>
      </c>
      <c r="AY409" s="32">
        <f t="shared" si="2242"/>
        <v>0</v>
      </c>
      <c r="AZ409" s="32">
        <f>SUM(BA409:BC409)</f>
        <v>61276</v>
      </c>
      <c r="BA409" s="32">
        <v>36100</v>
      </c>
      <c r="BB409" s="61">
        <v>25176</v>
      </c>
      <c r="BC409" s="61">
        <v>0</v>
      </c>
      <c r="BD409" s="32">
        <f>SUM(BE409:BG409)</f>
        <v>64287</v>
      </c>
      <c r="BE409" s="32">
        <v>31840</v>
      </c>
      <c r="BF409" s="61">
        <v>32447</v>
      </c>
      <c r="BG409" s="61">
        <v>0</v>
      </c>
      <c r="BH409" s="32">
        <f>SUM(BI409:BK409)</f>
        <v>96528</v>
      </c>
      <c r="BI409" s="32">
        <v>57901</v>
      </c>
      <c r="BJ409" s="61">
        <v>38627</v>
      </c>
      <c r="BK409" s="61">
        <v>0</v>
      </c>
      <c r="BL409" s="32">
        <f>SUM(BM409:BO409)</f>
        <v>222091</v>
      </c>
      <c r="BM409" s="32">
        <f t="shared" ref="BM409:BO412" si="2243">+BA409+BE409+BI409</f>
        <v>125841</v>
      </c>
      <c r="BN409" s="32">
        <f t="shared" si="2243"/>
        <v>96250</v>
      </c>
      <c r="BO409" s="32">
        <f t="shared" si="2243"/>
        <v>0</v>
      </c>
      <c r="BP409" s="32">
        <f>SUM(BQ409:BS409)</f>
        <v>809108</v>
      </c>
      <c r="BQ409" s="32">
        <f t="shared" ref="BQ409:BS412" si="2244">+Q409+AG409+AW409+BM409</f>
        <v>439748</v>
      </c>
      <c r="BR409" s="32">
        <f t="shared" si="2244"/>
        <v>369360</v>
      </c>
      <c r="BS409" s="32">
        <f t="shared" si="2244"/>
        <v>0</v>
      </c>
    </row>
    <row r="410" spans="1:71" s="3" customFormat="1" ht="15" customHeight="1" x14ac:dyDescent="0.25">
      <c r="A410" s="36"/>
      <c r="B410" s="34"/>
      <c r="C410" s="38" t="s">
        <v>328</v>
      </c>
      <c r="D410" s="32">
        <f>SUM(E410:G410)</f>
        <v>0</v>
      </c>
      <c r="E410" s="32">
        <v>0</v>
      </c>
      <c r="F410" s="61">
        <v>0</v>
      </c>
      <c r="G410" s="61">
        <v>0</v>
      </c>
      <c r="H410" s="32">
        <f>SUM(I410:K410)</f>
        <v>0</v>
      </c>
      <c r="I410" s="32">
        <v>0</v>
      </c>
      <c r="J410" s="61">
        <v>0</v>
      </c>
      <c r="K410" s="61">
        <v>0</v>
      </c>
      <c r="L410" s="32">
        <f>SUM(M410:O410)</f>
        <v>0</v>
      </c>
      <c r="M410" s="32">
        <v>0</v>
      </c>
      <c r="N410" s="61">
        <v>0</v>
      </c>
      <c r="O410" s="61">
        <v>0</v>
      </c>
      <c r="P410" s="32">
        <f>SUM(Q410:S410)</f>
        <v>0</v>
      </c>
      <c r="Q410" s="32">
        <f t="shared" si="2240"/>
        <v>0</v>
      </c>
      <c r="R410" s="32">
        <f t="shared" si="2240"/>
        <v>0</v>
      </c>
      <c r="S410" s="32">
        <f t="shared" si="2240"/>
        <v>0</v>
      </c>
      <c r="T410" s="32">
        <f>SUM(U410:W410)</f>
        <v>0</v>
      </c>
      <c r="U410" s="32">
        <v>0</v>
      </c>
      <c r="V410" s="61">
        <v>0</v>
      </c>
      <c r="W410" s="61">
        <v>0</v>
      </c>
      <c r="X410" s="32">
        <f>SUM(Y410:AA410)</f>
        <v>0</v>
      </c>
      <c r="Y410" s="32">
        <v>0</v>
      </c>
      <c r="Z410" s="61">
        <v>0</v>
      </c>
      <c r="AA410" s="61">
        <v>0</v>
      </c>
      <c r="AB410" s="32">
        <f>SUM(AC410:AE410)</f>
        <v>0</v>
      </c>
      <c r="AC410" s="32">
        <v>0</v>
      </c>
      <c r="AD410" s="61">
        <v>0</v>
      </c>
      <c r="AE410" s="61">
        <v>0</v>
      </c>
      <c r="AF410" s="32">
        <f>SUM(AG410:AI410)</f>
        <v>0</v>
      </c>
      <c r="AG410" s="32">
        <f t="shared" si="2241"/>
        <v>0</v>
      </c>
      <c r="AH410" s="32">
        <f t="shared" si="2241"/>
        <v>0</v>
      </c>
      <c r="AI410" s="32">
        <f t="shared" si="2241"/>
        <v>0</v>
      </c>
      <c r="AJ410" s="32">
        <f>SUM(AK410:AM410)</f>
        <v>0</v>
      </c>
      <c r="AK410" s="32">
        <v>0</v>
      </c>
      <c r="AL410" s="61">
        <v>0</v>
      </c>
      <c r="AM410" s="61">
        <v>0</v>
      </c>
      <c r="AN410" s="32">
        <f>SUM(AO410:AQ410)</f>
        <v>0</v>
      </c>
      <c r="AO410" s="32">
        <v>0</v>
      </c>
      <c r="AP410" s="61">
        <v>0</v>
      </c>
      <c r="AQ410" s="61">
        <v>0</v>
      </c>
      <c r="AR410" s="32">
        <f>SUM(AS410:AU410)</f>
        <v>0</v>
      </c>
      <c r="AS410" s="32">
        <v>0</v>
      </c>
      <c r="AT410" s="61">
        <v>0</v>
      </c>
      <c r="AU410" s="61">
        <v>0</v>
      </c>
      <c r="AV410" s="32">
        <f>SUM(AW410:AY410)</f>
        <v>0</v>
      </c>
      <c r="AW410" s="32">
        <f t="shared" si="2242"/>
        <v>0</v>
      </c>
      <c r="AX410" s="32">
        <f t="shared" si="2242"/>
        <v>0</v>
      </c>
      <c r="AY410" s="32">
        <f t="shared" si="2242"/>
        <v>0</v>
      </c>
      <c r="AZ410" s="32">
        <f>SUM(BA410:BC410)</f>
        <v>0</v>
      </c>
      <c r="BA410" s="32">
        <v>0</v>
      </c>
      <c r="BB410" s="61">
        <v>0</v>
      </c>
      <c r="BC410" s="61">
        <v>0</v>
      </c>
      <c r="BD410" s="32">
        <f>SUM(BE410:BG410)</f>
        <v>0</v>
      </c>
      <c r="BE410" s="32">
        <v>0</v>
      </c>
      <c r="BF410" s="61">
        <v>0</v>
      </c>
      <c r="BG410" s="61">
        <v>0</v>
      </c>
      <c r="BH410" s="32">
        <f>SUM(BI410:BK410)</f>
        <v>0</v>
      </c>
      <c r="BI410" s="32">
        <v>0</v>
      </c>
      <c r="BJ410" s="61">
        <v>0</v>
      </c>
      <c r="BK410" s="61">
        <v>0</v>
      </c>
      <c r="BL410" s="32">
        <f>SUM(BM410:BO410)</f>
        <v>0</v>
      </c>
      <c r="BM410" s="32">
        <f t="shared" si="2243"/>
        <v>0</v>
      </c>
      <c r="BN410" s="32">
        <f t="shared" si="2243"/>
        <v>0</v>
      </c>
      <c r="BO410" s="32">
        <f t="shared" si="2243"/>
        <v>0</v>
      </c>
      <c r="BP410" s="32">
        <f>SUM(BQ410:BS410)</f>
        <v>0</v>
      </c>
      <c r="BQ410" s="32">
        <f t="shared" si="2244"/>
        <v>0</v>
      </c>
      <c r="BR410" s="32">
        <f t="shared" si="2244"/>
        <v>0</v>
      </c>
      <c r="BS410" s="32">
        <f t="shared" si="2244"/>
        <v>0</v>
      </c>
    </row>
    <row r="411" spans="1:71" s="3" customFormat="1" ht="15" customHeight="1" x14ac:dyDescent="0.25">
      <c r="A411" s="36"/>
      <c r="B411" s="34"/>
      <c r="C411" s="38" t="s">
        <v>330</v>
      </c>
      <c r="D411" s="32">
        <f>SUM(E411:G411)</f>
        <v>0</v>
      </c>
      <c r="E411" s="32">
        <v>0</v>
      </c>
      <c r="F411" s="61">
        <v>0</v>
      </c>
      <c r="G411" s="61">
        <v>0</v>
      </c>
      <c r="H411" s="32">
        <f>SUM(I411:K411)</f>
        <v>0</v>
      </c>
      <c r="I411" s="32">
        <v>0</v>
      </c>
      <c r="J411" s="61">
        <v>0</v>
      </c>
      <c r="K411" s="61">
        <v>0</v>
      </c>
      <c r="L411" s="32">
        <f>SUM(M411:O411)</f>
        <v>0</v>
      </c>
      <c r="M411" s="32">
        <v>0</v>
      </c>
      <c r="N411" s="61">
        <v>0</v>
      </c>
      <c r="O411" s="61">
        <v>0</v>
      </c>
      <c r="P411" s="32">
        <f>SUM(Q411:S411)</f>
        <v>0</v>
      </c>
      <c r="Q411" s="32">
        <f t="shared" si="2240"/>
        <v>0</v>
      </c>
      <c r="R411" s="32">
        <f t="shared" si="2240"/>
        <v>0</v>
      </c>
      <c r="S411" s="32">
        <f t="shared" si="2240"/>
        <v>0</v>
      </c>
      <c r="T411" s="32">
        <f>SUM(U411:W411)</f>
        <v>0</v>
      </c>
      <c r="U411" s="32">
        <v>0</v>
      </c>
      <c r="V411" s="61">
        <v>0</v>
      </c>
      <c r="W411" s="61">
        <v>0</v>
      </c>
      <c r="X411" s="32">
        <f>SUM(Y411:AA411)</f>
        <v>0</v>
      </c>
      <c r="Y411" s="32">
        <v>0</v>
      </c>
      <c r="Z411" s="61">
        <v>0</v>
      </c>
      <c r="AA411" s="61">
        <v>0</v>
      </c>
      <c r="AB411" s="32">
        <f>SUM(AC411:AE411)</f>
        <v>0</v>
      </c>
      <c r="AC411" s="32">
        <v>0</v>
      </c>
      <c r="AD411" s="61">
        <v>0</v>
      </c>
      <c r="AE411" s="61">
        <v>0</v>
      </c>
      <c r="AF411" s="32">
        <f>SUM(AG411:AI411)</f>
        <v>0</v>
      </c>
      <c r="AG411" s="32">
        <f t="shared" si="2241"/>
        <v>0</v>
      </c>
      <c r="AH411" s="32">
        <f t="shared" si="2241"/>
        <v>0</v>
      </c>
      <c r="AI411" s="32">
        <f t="shared" si="2241"/>
        <v>0</v>
      </c>
      <c r="AJ411" s="32">
        <f>SUM(AK411:AM411)</f>
        <v>0</v>
      </c>
      <c r="AK411" s="32">
        <v>0</v>
      </c>
      <c r="AL411" s="61">
        <v>0</v>
      </c>
      <c r="AM411" s="61">
        <v>0</v>
      </c>
      <c r="AN411" s="32">
        <f>SUM(AO411:AQ411)</f>
        <v>0</v>
      </c>
      <c r="AO411" s="32">
        <v>0</v>
      </c>
      <c r="AP411" s="61">
        <v>0</v>
      </c>
      <c r="AQ411" s="61">
        <v>0</v>
      </c>
      <c r="AR411" s="32">
        <f>SUM(AS411:AU411)</f>
        <v>0</v>
      </c>
      <c r="AS411" s="32">
        <v>0</v>
      </c>
      <c r="AT411" s="61">
        <v>0</v>
      </c>
      <c r="AU411" s="61">
        <v>0</v>
      </c>
      <c r="AV411" s="32">
        <f>SUM(AW411:AY411)</f>
        <v>0</v>
      </c>
      <c r="AW411" s="32">
        <f t="shared" si="2242"/>
        <v>0</v>
      </c>
      <c r="AX411" s="32">
        <f t="shared" si="2242"/>
        <v>0</v>
      </c>
      <c r="AY411" s="32">
        <f t="shared" si="2242"/>
        <v>0</v>
      </c>
      <c r="AZ411" s="32">
        <f>SUM(BA411:BC411)</f>
        <v>0</v>
      </c>
      <c r="BA411" s="32">
        <v>0</v>
      </c>
      <c r="BB411" s="61">
        <v>0</v>
      </c>
      <c r="BC411" s="61">
        <v>0</v>
      </c>
      <c r="BD411" s="32">
        <f>SUM(BE411:BG411)</f>
        <v>0</v>
      </c>
      <c r="BE411" s="32">
        <v>0</v>
      </c>
      <c r="BF411" s="61">
        <v>0</v>
      </c>
      <c r="BG411" s="61">
        <v>0</v>
      </c>
      <c r="BH411" s="32">
        <f>SUM(BI411:BK411)</f>
        <v>0</v>
      </c>
      <c r="BI411" s="32">
        <v>0</v>
      </c>
      <c r="BJ411" s="61">
        <v>0</v>
      </c>
      <c r="BK411" s="61">
        <v>0</v>
      </c>
      <c r="BL411" s="32">
        <f>SUM(BM411:BO411)</f>
        <v>0</v>
      </c>
      <c r="BM411" s="32">
        <f t="shared" si="2243"/>
        <v>0</v>
      </c>
      <c r="BN411" s="32">
        <f t="shared" si="2243"/>
        <v>0</v>
      </c>
      <c r="BO411" s="32">
        <f t="shared" si="2243"/>
        <v>0</v>
      </c>
      <c r="BP411" s="32">
        <f>SUM(BQ411:BS411)</f>
        <v>0</v>
      </c>
      <c r="BQ411" s="32">
        <f t="shared" si="2244"/>
        <v>0</v>
      </c>
      <c r="BR411" s="32">
        <f t="shared" si="2244"/>
        <v>0</v>
      </c>
      <c r="BS411" s="32">
        <f t="shared" si="2244"/>
        <v>0</v>
      </c>
    </row>
    <row r="412" spans="1:71" s="3" customFormat="1" ht="15" customHeight="1" x14ac:dyDescent="0.25">
      <c r="A412" s="36"/>
      <c r="B412" s="34"/>
      <c r="C412" s="35" t="s">
        <v>331</v>
      </c>
      <c r="D412" s="32">
        <f>SUM(E412:G412)</f>
        <v>0</v>
      </c>
      <c r="E412" s="32">
        <v>0</v>
      </c>
      <c r="F412" s="61">
        <v>0</v>
      </c>
      <c r="G412" s="61">
        <v>0</v>
      </c>
      <c r="H412" s="32">
        <f>SUM(I412:K412)</f>
        <v>0</v>
      </c>
      <c r="I412" s="32">
        <v>0</v>
      </c>
      <c r="J412" s="61">
        <v>0</v>
      </c>
      <c r="K412" s="61">
        <v>0</v>
      </c>
      <c r="L412" s="32">
        <f>SUM(M412:O412)</f>
        <v>0</v>
      </c>
      <c r="M412" s="32">
        <v>0</v>
      </c>
      <c r="N412" s="61">
        <v>0</v>
      </c>
      <c r="O412" s="61">
        <v>0</v>
      </c>
      <c r="P412" s="32">
        <f>SUM(Q412:S412)</f>
        <v>0</v>
      </c>
      <c r="Q412" s="32">
        <f t="shared" si="2240"/>
        <v>0</v>
      </c>
      <c r="R412" s="32">
        <f t="shared" si="2240"/>
        <v>0</v>
      </c>
      <c r="S412" s="32">
        <f t="shared" si="2240"/>
        <v>0</v>
      </c>
      <c r="T412" s="32">
        <f>SUM(U412:W412)</f>
        <v>0</v>
      </c>
      <c r="U412" s="32">
        <v>0</v>
      </c>
      <c r="V412" s="61">
        <v>0</v>
      </c>
      <c r="W412" s="61">
        <v>0</v>
      </c>
      <c r="X412" s="32">
        <f>SUM(Y412:AA412)</f>
        <v>0</v>
      </c>
      <c r="Y412" s="32">
        <v>0</v>
      </c>
      <c r="Z412" s="61">
        <v>0</v>
      </c>
      <c r="AA412" s="61">
        <v>0</v>
      </c>
      <c r="AB412" s="32">
        <f>SUM(AC412:AE412)</f>
        <v>0</v>
      </c>
      <c r="AC412" s="32">
        <v>0</v>
      </c>
      <c r="AD412" s="61">
        <v>0</v>
      </c>
      <c r="AE412" s="61">
        <v>0</v>
      </c>
      <c r="AF412" s="32">
        <f>SUM(AG412:AI412)</f>
        <v>0</v>
      </c>
      <c r="AG412" s="32">
        <f t="shared" si="2241"/>
        <v>0</v>
      </c>
      <c r="AH412" s="32">
        <f t="shared" si="2241"/>
        <v>0</v>
      </c>
      <c r="AI412" s="32">
        <f t="shared" si="2241"/>
        <v>0</v>
      </c>
      <c r="AJ412" s="32">
        <f>SUM(AK412:AM412)</f>
        <v>0</v>
      </c>
      <c r="AK412" s="32">
        <v>0</v>
      </c>
      <c r="AL412" s="61">
        <v>0</v>
      </c>
      <c r="AM412" s="61">
        <v>0</v>
      </c>
      <c r="AN412" s="32">
        <f>SUM(AO412:AQ412)</f>
        <v>0</v>
      </c>
      <c r="AO412" s="32">
        <v>0</v>
      </c>
      <c r="AP412" s="61">
        <v>0</v>
      </c>
      <c r="AQ412" s="61">
        <v>0</v>
      </c>
      <c r="AR412" s="32">
        <f>SUM(AS412:AU412)</f>
        <v>0</v>
      </c>
      <c r="AS412" s="32">
        <v>0</v>
      </c>
      <c r="AT412" s="61">
        <v>0</v>
      </c>
      <c r="AU412" s="61">
        <v>0</v>
      </c>
      <c r="AV412" s="32">
        <f>SUM(AW412:AY412)</f>
        <v>0</v>
      </c>
      <c r="AW412" s="32">
        <f t="shared" si="2242"/>
        <v>0</v>
      </c>
      <c r="AX412" s="32">
        <f t="shared" si="2242"/>
        <v>0</v>
      </c>
      <c r="AY412" s="32">
        <f t="shared" si="2242"/>
        <v>0</v>
      </c>
      <c r="AZ412" s="32">
        <f>SUM(BA412:BC412)</f>
        <v>0</v>
      </c>
      <c r="BA412" s="32">
        <v>0</v>
      </c>
      <c r="BB412" s="61">
        <v>0</v>
      </c>
      <c r="BC412" s="61">
        <v>0</v>
      </c>
      <c r="BD412" s="32">
        <f>SUM(BE412:BG412)</f>
        <v>0</v>
      </c>
      <c r="BE412" s="32">
        <v>0</v>
      </c>
      <c r="BF412" s="61">
        <v>0</v>
      </c>
      <c r="BG412" s="61">
        <v>0</v>
      </c>
      <c r="BH412" s="32">
        <f>SUM(BI412:BK412)</f>
        <v>0</v>
      </c>
      <c r="BI412" s="32">
        <v>0</v>
      </c>
      <c r="BJ412" s="61">
        <v>0</v>
      </c>
      <c r="BK412" s="61">
        <v>0</v>
      </c>
      <c r="BL412" s="32">
        <f>SUM(BM412:BO412)</f>
        <v>0</v>
      </c>
      <c r="BM412" s="32">
        <f t="shared" si="2243"/>
        <v>0</v>
      </c>
      <c r="BN412" s="32">
        <f t="shared" si="2243"/>
        <v>0</v>
      </c>
      <c r="BO412" s="32">
        <f t="shared" si="2243"/>
        <v>0</v>
      </c>
      <c r="BP412" s="32">
        <f>SUM(BQ412:BS412)</f>
        <v>0</v>
      </c>
      <c r="BQ412" s="32">
        <f t="shared" si="2244"/>
        <v>0</v>
      </c>
      <c r="BR412" s="32">
        <f t="shared" si="2244"/>
        <v>0</v>
      </c>
      <c r="BS412" s="32">
        <f t="shared" si="2244"/>
        <v>0</v>
      </c>
    </row>
    <row r="413" spans="1:71" s="3" customFormat="1" ht="15" customHeight="1" x14ac:dyDescent="0.25">
      <c r="A413" s="36"/>
      <c r="B413" s="34"/>
      <c r="C413" s="35" t="s">
        <v>332</v>
      </c>
      <c r="D413" s="32">
        <f t="shared" ref="D413" si="2245">SUM(E413:G413)</f>
        <v>0</v>
      </c>
      <c r="E413" s="32">
        <f>SUM(E414:E415)</f>
        <v>0</v>
      </c>
      <c r="F413" s="32">
        <f>SUM(F414:F415)</f>
        <v>0</v>
      </c>
      <c r="G413" s="32">
        <f>SUM(G414:G415)</f>
        <v>0</v>
      </c>
      <c r="H413" s="32">
        <f t="shared" ref="H413" si="2246">SUM(I413:K413)</f>
        <v>0</v>
      </c>
      <c r="I413" s="32">
        <f t="shared" ref="I413:K413" si="2247">SUM(I414:I415)</f>
        <v>0</v>
      </c>
      <c r="J413" s="32">
        <f t="shared" si="2247"/>
        <v>0</v>
      </c>
      <c r="K413" s="32">
        <f t="shared" si="2247"/>
        <v>0</v>
      </c>
      <c r="L413" s="32">
        <f t="shared" ref="L413" si="2248">SUM(M413:O413)</f>
        <v>0</v>
      </c>
      <c r="M413" s="32">
        <f t="shared" ref="M413:O413" si="2249">SUM(M414:M415)</f>
        <v>0</v>
      </c>
      <c r="N413" s="32">
        <f t="shared" si="2249"/>
        <v>0</v>
      </c>
      <c r="O413" s="32">
        <f t="shared" si="2249"/>
        <v>0</v>
      </c>
      <c r="P413" s="32">
        <f t="shared" ref="P413" si="2250">SUM(Q413:S413)</f>
        <v>0</v>
      </c>
      <c r="Q413" s="32">
        <f>SUM(Q414:Q415)</f>
        <v>0</v>
      </c>
      <c r="R413" s="32">
        <f>SUM(R414:R415)</f>
        <v>0</v>
      </c>
      <c r="S413" s="32">
        <f>SUM(S414:S415)</f>
        <v>0</v>
      </c>
      <c r="T413" s="32">
        <f t="shared" ref="T413" si="2251">SUM(U413:W413)</f>
        <v>0</v>
      </c>
      <c r="U413" s="32">
        <f t="shared" ref="U413:W413" si="2252">SUM(U414:U415)</f>
        <v>0</v>
      </c>
      <c r="V413" s="32">
        <f t="shared" si="2252"/>
        <v>0</v>
      </c>
      <c r="W413" s="32">
        <f t="shared" si="2252"/>
        <v>0</v>
      </c>
      <c r="X413" s="32">
        <f t="shared" ref="X413" si="2253">SUM(Y413:AA413)</f>
        <v>0</v>
      </c>
      <c r="Y413" s="32">
        <f t="shared" ref="Y413:AA413" si="2254">SUM(Y414:Y415)</f>
        <v>0</v>
      </c>
      <c r="Z413" s="32">
        <f t="shared" si="2254"/>
        <v>0</v>
      </c>
      <c r="AA413" s="32">
        <f t="shared" si="2254"/>
        <v>0</v>
      </c>
      <c r="AB413" s="32">
        <f t="shared" ref="AB413" si="2255">SUM(AC413:AE413)</f>
        <v>0</v>
      </c>
      <c r="AC413" s="32">
        <f t="shared" ref="AC413:AE413" si="2256">SUM(AC414:AC415)</f>
        <v>0</v>
      </c>
      <c r="AD413" s="32">
        <f t="shared" si="2256"/>
        <v>0</v>
      </c>
      <c r="AE413" s="32">
        <f t="shared" si="2256"/>
        <v>0</v>
      </c>
      <c r="AF413" s="32">
        <f t="shared" ref="AF413" si="2257">SUM(AG413:AI413)</f>
        <v>0</v>
      </c>
      <c r="AG413" s="32">
        <f t="shared" ref="AG413:AI413" si="2258">SUM(AG414:AG415)</f>
        <v>0</v>
      </c>
      <c r="AH413" s="32">
        <f t="shared" si="2258"/>
        <v>0</v>
      </c>
      <c r="AI413" s="32">
        <f t="shared" si="2258"/>
        <v>0</v>
      </c>
      <c r="AJ413" s="32">
        <f t="shared" ref="AJ413" si="2259">SUM(AK413:AM413)</f>
        <v>0</v>
      </c>
      <c r="AK413" s="32">
        <f t="shared" ref="AK413:AM413" si="2260">SUM(AK414:AK415)</f>
        <v>0</v>
      </c>
      <c r="AL413" s="32">
        <f t="shared" si="2260"/>
        <v>0</v>
      </c>
      <c r="AM413" s="32">
        <f t="shared" si="2260"/>
        <v>0</v>
      </c>
      <c r="AN413" s="32">
        <f t="shared" ref="AN413" si="2261">SUM(AO413:AQ413)</f>
        <v>0</v>
      </c>
      <c r="AO413" s="32">
        <f t="shared" ref="AO413:AQ413" si="2262">SUM(AO414:AO415)</f>
        <v>0</v>
      </c>
      <c r="AP413" s="32">
        <f t="shared" si="2262"/>
        <v>0</v>
      </c>
      <c r="AQ413" s="32">
        <f t="shared" si="2262"/>
        <v>0</v>
      </c>
      <c r="AR413" s="32">
        <f t="shared" ref="AR413" si="2263">SUM(AS413:AU413)</f>
        <v>0</v>
      </c>
      <c r="AS413" s="32">
        <f t="shared" ref="AS413:AU413" si="2264">SUM(AS414:AS415)</f>
        <v>0</v>
      </c>
      <c r="AT413" s="32">
        <f t="shared" si="2264"/>
        <v>0</v>
      </c>
      <c r="AU413" s="32">
        <f t="shared" si="2264"/>
        <v>0</v>
      </c>
      <c r="AV413" s="32">
        <f t="shared" ref="AV413" si="2265">SUM(AW413:AY413)</f>
        <v>0</v>
      </c>
      <c r="AW413" s="32">
        <f t="shared" ref="AW413:AY413" si="2266">SUM(AW414:AW415)</f>
        <v>0</v>
      </c>
      <c r="AX413" s="32">
        <f t="shared" si="2266"/>
        <v>0</v>
      </c>
      <c r="AY413" s="32">
        <f t="shared" si="2266"/>
        <v>0</v>
      </c>
      <c r="AZ413" s="32">
        <f t="shared" ref="AZ413" si="2267">SUM(BA413:BC413)</f>
        <v>0</v>
      </c>
      <c r="BA413" s="32">
        <f t="shared" ref="BA413:BC413" si="2268">SUM(BA414:BA415)</f>
        <v>0</v>
      </c>
      <c r="BB413" s="32">
        <f t="shared" si="2268"/>
        <v>0</v>
      </c>
      <c r="BC413" s="32">
        <f t="shared" si="2268"/>
        <v>0</v>
      </c>
      <c r="BD413" s="32">
        <f t="shared" ref="BD413" si="2269">SUM(BE413:BG413)</f>
        <v>0</v>
      </c>
      <c r="BE413" s="32">
        <f t="shared" ref="BE413:BG413" si="2270">SUM(BE414:BE415)</f>
        <v>0</v>
      </c>
      <c r="BF413" s="32">
        <f t="shared" si="2270"/>
        <v>0</v>
      </c>
      <c r="BG413" s="32">
        <f t="shared" si="2270"/>
        <v>0</v>
      </c>
      <c r="BH413" s="32">
        <f t="shared" ref="BH413" si="2271">SUM(BI413:BK413)</f>
        <v>0</v>
      </c>
      <c r="BI413" s="32">
        <f t="shared" ref="BI413:BK413" si="2272">SUM(BI414:BI415)</f>
        <v>0</v>
      </c>
      <c r="BJ413" s="32">
        <f t="shared" si="2272"/>
        <v>0</v>
      </c>
      <c r="BK413" s="32">
        <f t="shared" si="2272"/>
        <v>0</v>
      </c>
      <c r="BL413" s="32">
        <f t="shared" ref="BL413" si="2273">SUM(BM413:BO413)</f>
        <v>0</v>
      </c>
      <c r="BM413" s="32">
        <f t="shared" ref="BM413:BO413" si="2274">SUM(BM414:BM415)</f>
        <v>0</v>
      </c>
      <c r="BN413" s="32">
        <f t="shared" si="2274"/>
        <v>0</v>
      </c>
      <c r="BO413" s="32">
        <f t="shared" si="2274"/>
        <v>0</v>
      </c>
      <c r="BP413" s="32">
        <f t="shared" ref="BP413" si="2275">SUM(BQ413:BS413)</f>
        <v>0</v>
      </c>
      <c r="BQ413" s="32">
        <f>SUM(BQ414:BQ415)</f>
        <v>0</v>
      </c>
      <c r="BR413" s="32">
        <f>SUM(BR414:BR415)</f>
        <v>0</v>
      </c>
      <c r="BS413" s="32">
        <f>SUM(BS414:BS415)</f>
        <v>0</v>
      </c>
    </row>
    <row r="414" spans="1:71" s="3" customFormat="1" ht="15" customHeight="1" x14ac:dyDescent="0.25">
      <c r="A414" s="36"/>
      <c r="B414" s="34"/>
      <c r="C414" s="38" t="s">
        <v>333</v>
      </c>
      <c r="D414" s="32">
        <f>SUM(E414:G414)</f>
        <v>0</v>
      </c>
      <c r="E414" s="32">
        <v>0</v>
      </c>
      <c r="F414" s="61">
        <v>0</v>
      </c>
      <c r="G414" s="61">
        <v>0</v>
      </c>
      <c r="H414" s="32">
        <f>SUM(I414:K414)</f>
        <v>0</v>
      </c>
      <c r="I414" s="32">
        <v>0</v>
      </c>
      <c r="J414" s="61">
        <v>0</v>
      </c>
      <c r="K414" s="61">
        <v>0</v>
      </c>
      <c r="L414" s="32">
        <f>SUM(M414:O414)</f>
        <v>0</v>
      </c>
      <c r="M414" s="32">
        <v>0</v>
      </c>
      <c r="N414" s="61">
        <v>0</v>
      </c>
      <c r="O414" s="61">
        <v>0</v>
      </c>
      <c r="P414" s="32">
        <f>SUM(Q414:S414)</f>
        <v>0</v>
      </c>
      <c r="Q414" s="32">
        <f t="shared" ref="Q414:S417" si="2276">+E414+I414+M414</f>
        <v>0</v>
      </c>
      <c r="R414" s="32">
        <f t="shared" si="2276"/>
        <v>0</v>
      </c>
      <c r="S414" s="32">
        <f t="shared" si="2276"/>
        <v>0</v>
      </c>
      <c r="T414" s="32">
        <f>SUM(U414:W414)</f>
        <v>0</v>
      </c>
      <c r="U414" s="32">
        <v>0</v>
      </c>
      <c r="V414" s="61">
        <v>0</v>
      </c>
      <c r="W414" s="61">
        <v>0</v>
      </c>
      <c r="X414" s="32">
        <f>SUM(Y414:AA414)</f>
        <v>0</v>
      </c>
      <c r="Y414" s="32">
        <v>0</v>
      </c>
      <c r="Z414" s="61">
        <v>0</v>
      </c>
      <c r="AA414" s="61">
        <v>0</v>
      </c>
      <c r="AB414" s="32">
        <f>SUM(AC414:AE414)</f>
        <v>0</v>
      </c>
      <c r="AC414" s="32">
        <v>0</v>
      </c>
      <c r="AD414" s="61">
        <v>0</v>
      </c>
      <c r="AE414" s="61">
        <v>0</v>
      </c>
      <c r="AF414" s="32">
        <f>SUM(AG414:AI414)</f>
        <v>0</v>
      </c>
      <c r="AG414" s="32">
        <f t="shared" ref="AG414:AI417" si="2277">+U414+Y414+AC414</f>
        <v>0</v>
      </c>
      <c r="AH414" s="32">
        <f t="shared" si="2277"/>
        <v>0</v>
      </c>
      <c r="AI414" s="32">
        <f t="shared" si="2277"/>
        <v>0</v>
      </c>
      <c r="AJ414" s="32">
        <f>SUM(AK414:AM414)</f>
        <v>0</v>
      </c>
      <c r="AK414" s="32">
        <v>0</v>
      </c>
      <c r="AL414" s="61">
        <v>0</v>
      </c>
      <c r="AM414" s="61">
        <v>0</v>
      </c>
      <c r="AN414" s="32">
        <f>SUM(AO414:AQ414)</f>
        <v>0</v>
      </c>
      <c r="AO414" s="32">
        <v>0</v>
      </c>
      <c r="AP414" s="61">
        <v>0</v>
      </c>
      <c r="AQ414" s="61">
        <v>0</v>
      </c>
      <c r="AR414" s="32">
        <f>SUM(AS414:AU414)</f>
        <v>0</v>
      </c>
      <c r="AS414" s="32">
        <v>0</v>
      </c>
      <c r="AT414" s="61">
        <v>0</v>
      </c>
      <c r="AU414" s="61">
        <v>0</v>
      </c>
      <c r="AV414" s="32">
        <f>SUM(AW414:AY414)</f>
        <v>0</v>
      </c>
      <c r="AW414" s="32">
        <f t="shared" ref="AW414:AY417" si="2278">+AK414+AO414+AS414</f>
        <v>0</v>
      </c>
      <c r="AX414" s="32">
        <f t="shared" si="2278"/>
        <v>0</v>
      </c>
      <c r="AY414" s="32">
        <f t="shared" si="2278"/>
        <v>0</v>
      </c>
      <c r="AZ414" s="32">
        <f>SUM(BA414:BC414)</f>
        <v>0</v>
      </c>
      <c r="BA414" s="32">
        <v>0</v>
      </c>
      <c r="BB414" s="61">
        <v>0</v>
      </c>
      <c r="BC414" s="61">
        <v>0</v>
      </c>
      <c r="BD414" s="32">
        <f>SUM(BE414:BG414)</f>
        <v>0</v>
      </c>
      <c r="BE414" s="32">
        <v>0</v>
      </c>
      <c r="BF414" s="61">
        <v>0</v>
      </c>
      <c r="BG414" s="61">
        <v>0</v>
      </c>
      <c r="BH414" s="32">
        <f>SUM(BI414:BK414)</f>
        <v>0</v>
      </c>
      <c r="BI414" s="32">
        <v>0</v>
      </c>
      <c r="BJ414" s="61">
        <v>0</v>
      </c>
      <c r="BK414" s="61">
        <v>0</v>
      </c>
      <c r="BL414" s="32">
        <f>SUM(BM414:BO414)</f>
        <v>0</v>
      </c>
      <c r="BM414" s="32">
        <f t="shared" ref="BM414:BO417" si="2279">+BA414+BE414+BI414</f>
        <v>0</v>
      </c>
      <c r="BN414" s="32">
        <f t="shared" si="2279"/>
        <v>0</v>
      </c>
      <c r="BO414" s="32">
        <f t="shared" si="2279"/>
        <v>0</v>
      </c>
      <c r="BP414" s="32">
        <f>SUM(BQ414:BS414)</f>
        <v>0</v>
      </c>
      <c r="BQ414" s="32">
        <f t="shared" ref="BQ414:BS417" si="2280">+Q414+AG414+AW414+BM414</f>
        <v>0</v>
      </c>
      <c r="BR414" s="32">
        <f t="shared" si="2280"/>
        <v>0</v>
      </c>
      <c r="BS414" s="32">
        <f t="shared" si="2280"/>
        <v>0</v>
      </c>
    </row>
    <row r="415" spans="1:71" s="3" customFormat="1" ht="15" customHeight="1" x14ac:dyDescent="0.25">
      <c r="A415" s="36"/>
      <c r="B415" s="34"/>
      <c r="C415" s="38" t="s">
        <v>334</v>
      </c>
      <c r="D415" s="32">
        <f>SUM(E415:G415)</f>
        <v>0</v>
      </c>
      <c r="E415" s="32">
        <v>0</v>
      </c>
      <c r="F415" s="61">
        <v>0</v>
      </c>
      <c r="G415" s="61">
        <v>0</v>
      </c>
      <c r="H415" s="32">
        <f>SUM(I415:K415)</f>
        <v>0</v>
      </c>
      <c r="I415" s="32">
        <v>0</v>
      </c>
      <c r="J415" s="61">
        <v>0</v>
      </c>
      <c r="K415" s="61">
        <v>0</v>
      </c>
      <c r="L415" s="32">
        <f>SUM(M415:O415)</f>
        <v>0</v>
      </c>
      <c r="M415" s="32">
        <v>0</v>
      </c>
      <c r="N415" s="61">
        <v>0</v>
      </c>
      <c r="O415" s="61">
        <v>0</v>
      </c>
      <c r="P415" s="32">
        <f>SUM(Q415:S415)</f>
        <v>0</v>
      </c>
      <c r="Q415" s="32">
        <f t="shared" si="2276"/>
        <v>0</v>
      </c>
      <c r="R415" s="32">
        <f t="shared" si="2276"/>
        <v>0</v>
      </c>
      <c r="S415" s="32">
        <f t="shared" si="2276"/>
        <v>0</v>
      </c>
      <c r="T415" s="32">
        <f>SUM(U415:W415)</f>
        <v>0</v>
      </c>
      <c r="U415" s="32">
        <v>0</v>
      </c>
      <c r="V415" s="61">
        <v>0</v>
      </c>
      <c r="W415" s="61">
        <v>0</v>
      </c>
      <c r="X415" s="32">
        <f>SUM(Y415:AA415)</f>
        <v>0</v>
      </c>
      <c r="Y415" s="32">
        <v>0</v>
      </c>
      <c r="Z415" s="61">
        <v>0</v>
      </c>
      <c r="AA415" s="61">
        <v>0</v>
      </c>
      <c r="AB415" s="32">
        <f>SUM(AC415:AE415)</f>
        <v>0</v>
      </c>
      <c r="AC415" s="32">
        <v>0</v>
      </c>
      <c r="AD415" s="61">
        <v>0</v>
      </c>
      <c r="AE415" s="61">
        <v>0</v>
      </c>
      <c r="AF415" s="32">
        <f>SUM(AG415:AI415)</f>
        <v>0</v>
      </c>
      <c r="AG415" s="32">
        <f t="shared" si="2277"/>
        <v>0</v>
      </c>
      <c r="AH415" s="32">
        <f t="shared" si="2277"/>
        <v>0</v>
      </c>
      <c r="AI415" s="32">
        <f t="shared" si="2277"/>
        <v>0</v>
      </c>
      <c r="AJ415" s="32">
        <f>SUM(AK415:AM415)</f>
        <v>0</v>
      </c>
      <c r="AK415" s="32">
        <v>0</v>
      </c>
      <c r="AL415" s="61">
        <v>0</v>
      </c>
      <c r="AM415" s="61">
        <v>0</v>
      </c>
      <c r="AN415" s="32">
        <f>SUM(AO415:AQ415)</f>
        <v>0</v>
      </c>
      <c r="AO415" s="32">
        <v>0</v>
      </c>
      <c r="AP415" s="61">
        <v>0</v>
      </c>
      <c r="AQ415" s="61">
        <v>0</v>
      </c>
      <c r="AR415" s="32">
        <f>SUM(AS415:AU415)</f>
        <v>0</v>
      </c>
      <c r="AS415" s="32">
        <v>0</v>
      </c>
      <c r="AT415" s="61">
        <v>0</v>
      </c>
      <c r="AU415" s="61">
        <v>0</v>
      </c>
      <c r="AV415" s="32">
        <f>SUM(AW415:AY415)</f>
        <v>0</v>
      </c>
      <c r="AW415" s="32">
        <f t="shared" si="2278"/>
        <v>0</v>
      </c>
      <c r="AX415" s="32">
        <f t="shared" si="2278"/>
        <v>0</v>
      </c>
      <c r="AY415" s="32">
        <f t="shared" si="2278"/>
        <v>0</v>
      </c>
      <c r="AZ415" s="32">
        <f>SUM(BA415:BC415)</f>
        <v>0</v>
      </c>
      <c r="BA415" s="32">
        <v>0</v>
      </c>
      <c r="BB415" s="61">
        <v>0</v>
      </c>
      <c r="BC415" s="61">
        <v>0</v>
      </c>
      <c r="BD415" s="32">
        <f>SUM(BE415:BG415)</f>
        <v>0</v>
      </c>
      <c r="BE415" s="32">
        <v>0</v>
      </c>
      <c r="BF415" s="61">
        <v>0</v>
      </c>
      <c r="BG415" s="61">
        <v>0</v>
      </c>
      <c r="BH415" s="32">
        <f>SUM(BI415:BK415)</f>
        <v>0</v>
      </c>
      <c r="BI415" s="32">
        <v>0</v>
      </c>
      <c r="BJ415" s="61">
        <v>0</v>
      </c>
      <c r="BK415" s="61">
        <v>0</v>
      </c>
      <c r="BL415" s="32">
        <f>SUM(BM415:BO415)</f>
        <v>0</v>
      </c>
      <c r="BM415" s="32">
        <f t="shared" si="2279"/>
        <v>0</v>
      </c>
      <c r="BN415" s="32">
        <f t="shared" si="2279"/>
        <v>0</v>
      </c>
      <c r="BO415" s="32">
        <f t="shared" si="2279"/>
        <v>0</v>
      </c>
      <c r="BP415" s="32">
        <f>SUM(BQ415:BS415)</f>
        <v>0</v>
      </c>
      <c r="BQ415" s="32">
        <f t="shared" si="2280"/>
        <v>0</v>
      </c>
      <c r="BR415" s="32">
        <f t="shared" si="2280"/>
        <v>0</v>
      </c>
      <c r="BS415" s="32">
        <f t="shared" si="2280"/>
        <v>0</v>
      </c>
    </row>
    <row r="416" spans="1:71" s="3" customFormat="1" ht="15" customHeight="1" x14ac:dyDescent="0.25">
      <c r="A416" s="36"/>
      <c r="B416" s="34"/>
      <c r="C416" s="35" t="s">
        <v>51</v>
      </c>
      <c r="D416" s="32">
        <f>SUM(E416:G416)</f>
        <v>21696</v>
      </c>
      <c r="E416" s="32">
        <v>7641</v>
      </c>
      <c r="F416" s="61">
        <v>14055</v>
      </c>
      <c r="G416" s="61">
        <v>0</v>
      </c>
      <c r="H416" s="32">
        <f>SUM(I416:K416)</f>
        <v>17074</v>
      </c>
      <c r="I416" s="32">
        <v>7887</v>
      </c>
      <c r="J416" s="61">
        <v>9187</v>
      </c>
      <c r="K416" s="61">
        <v>0</v>
      </c>
      <c r="L416" s="32">
        <f>SUM(M416:O416)</f>
        <v>18288</v>
      </c>
      <c r="M416" s="32">
        <v>8846</v>
      </c>
      <c r="N416" s="61">
        <v>9442</v>
      </c>
      <c r="O416" s="61">
        <v>0</v>
      </c>
      <c r="P416" s="32">
        <f>SUM(Q416:S416)</f>
        <v>57058</v>
      </c>
      <c r="Q416" s="32">
        <f t="shared" si="2276"/>
        <v>24374</v>
      </c>
      <c r="R416" s="32">
        <f t="shared" si="2276"/>
        <v>32684</v>
      </c>
      <c r="S416" s="32">
        <f t="shared" si="2276"/>
        <v>0</v>
      </c>
      <c r="T416" s="32">
        <f>SUM(U416:W416)</f>
        <v>20832</v>
      </c>
      <c r="U416" s="32">
        <v>10477</v>
      </c>
      <c r="V416" s="61">
        <v>10355</v>
      </c>
      <c r="W416" s="61">
        <v>0</v>
      </c>
      <c r="X416" s="32">
        <f>SUM(Y416:AA416)</f>
        <v>20565</v>
      </c>
      <c r="Y416" s="32">
        <v>10130</v>
      </c>
      <c r="Z416" s="61">
        <v>10435</v>
      </c>
      <c r="AA416" s="61">
        <v>0</v>
      </c>
      <c r="AB416" s="32">
        <f>SUM(AC416:AE416)</f>
        <v>26279</v>
      </c>
      <c r="AC416" s="32">
        <v>12818</v>
      </c>
      <c r="AD416" s="61">
        <v>13461</v>
      </c>
      <c r="AE416" s="61">
        <v>0</v>
      </c>
      <c r="AF416" s="32">
        <f>SUM(AG416:AI416)</f>
        <v>67676</v>
      </c>
      <c r="AG416" s="32">
        <f t="shared" si="2277"/>
        <v>33425</v>
      </c>
      <c r="AH416" s="32">
        <f t="shared" si="2277"/>
        <v>34251</v>
      </c>
      <c r="AI416" s="32">
        <f t="shared" si="2277"/>
        <v>0</v>
      </c>
      <c r="AJ416" s="32">
        <f>SUM(AK416:AM416)</f>
        <v>15532</v>
      </c>
      <c r="AK416" s="32">
        <v>7462</v>
      </c>
      <c r="AL416" s="61">
        <v>8070</v>
      </c>
      <c r="AM416" s="61">
        <v>0</v>
      </c>
      <c r="AN416" s="32">
        <f>SUM(AO416:AQ416)</f>
        <v>18124</v>
      </c>
      <c r="AO416" s="32">
        <v>8983</v>
      </c>
      <c r="AP416" s="61">
        <v>9141</v>
      </c>
      <c r="AQ416" s="61">
        <v>0</v>
      </c>
      <c r="AR416" s="32">
        <f>SUM(AS416:AU416)</f>
        <v>11924</v>
      </c>
      <c r="AS416" s="32">
        <v>5727</v>
      </c>
      <c r="AT416" s="61">
        <v>6197</v>
      </c>
      <c r="AU416" s="61">
        <v>0</v>
      </c>
      <c r="AV416" s="32">
        <f>SUM(AW416:AY416)</f>
        <v>45580</v>
      </c>
      <c r="AW416" s="32">
        <f t="shared" si="2278"/>
        <v>22172</v>
      </c>
      <c r="AX416" s="32">
        <f t="shared" si="2278"/>
        <v>23408</v>
      </c>
      <c r="AY416" s="32">
        <f t="shared" si="2278"/>
        <v>0</v>
      </c>
      <c r="AZ416" s="32">
        <f>SUM(BA416:BC416)</f>
        <v>12704</v>
      </c>
      <c r="BA416" s="32">
        <v>6549</v>
      </c>
      <c r="BB416" s="61">
        <v>6155</v>
      </c>
      <c r="BC416" s="61">
        <v>0</v>
      </c>
      <c r="BD416" s="32">
        <f>SUM(BE416:BG416)</f>
        <v>12193</v>
      </c>
      <c r="BE416" s="32">
        <v>4703</v>
      </c>
      <c r="BF416" s="61">
        <v>7490</v>
      </c>
      <c r="BG416" s="61">
        <v>0</v>
      </c>
      <c r="BH416" s="32">
        <f>SUM(BI416:BK416)</f>
        <v>11642</v>
      </c>
      <c r="BI416" s="32">
        <v>5051</v>
      </c>
      <c r="BJ416" s="61">
        <v>6591</v>
      </c>
      <c r="BK416" s="61">
        <v>0</v>
      </c>
      <c r="BL416" s="32">
        <f>SUM(BM416:BO416)</f>
        <v>36539</v>
      </c>
      <c r="BM416" s="32">
        <f t="shared" si="2279"/>
        <v>16303</v>
      </c>
      <c r="BN416" s="32">
        <f t="shared" si="2279"/>
        <v>20236</v>
      </c>
      <c r="BO416" s="32">
        <f t="shared" si="2279"/>
        <v>0</v>
      </c>
      <c r="BP416" s="32">
        <f>SUM(BQ416:BS416)</f>
        <v>206853</v>
      </c>
      <c r="BQ416" s="32">
        <f t="shared" si="2280"/>
        <v>96274</v>
      </c>
      <c r="BR416" s="32">
        <f t="shared" si="2280"/>
        <v>110579</v>
      </c>
      <c r="BS416" s="32">
        <f t="shared" si="2280"/>
        <v>0</v>
      </c>
    </row>
    <row r="417" spans="1:71" s="3" customFormat="1" ht="15" customHeight="1" x14ac:dyDescent="0.25">
      <c r="A417" s="36"/>
      <c r="B417" s="34"/>
      <c r="C417" s="35" t="s">
        <v>26</v>
      </c>
      <c r="D417" s="32">
        <f>SUM(E417:G417)</f>
        <v>0</v>
      </c>
      <c r="E417" s="32">
        <v>0</v>
      </c>
      <c r="F417" s="61">
        <v>0</v>
      </c>
      <c r="G417" s="61">
        <v>0</v>
      </c>
      <c r="H417" s="32">
        <f>SUM(I417:K417)</f>
        <v>0</v>
      </c>
      <c r="I417" s="32">
        <v>0</v>
      </c>
      <c r="J417" s="61">
        <v>0</v>
      </c>
      <c r="K417" s="61">
        <v>0</v>
      </c>
      <c r="L417" s="32">
        <f>SUM(M417:O417)</f>
        <v>0</v>
      </c>
      <c r="M417" s="32">
        <v>0</v>
      </c>
      <c r="N417" s="61">
        <v>0</v>
      </c>
      <c r="O417" s="61">
        <v>0</v>
      </c>
      <c r="P417" s="32">
        <f>SUM(Q417:S417)</f>
        <v>0</v>
      </c>
      <c r="Q417" s="32">
        <f t="shared" si="2276"/>
        <v>0</v>
      </c>
      <c r="R417" s="32">
        <f t="shared" si="2276"/>
        <v>0</v>
      </c>
      <c r="S417" s="32">
        <f t="shared" si="2276"/>
        <v>0</v>
      </c>
      <c r="T417" s="32">
        <f>SUM(U417:W417)</f>
        <v>0</v>
      </c>
      <c r="U417" s="32">
        <v>0</v>
      </c>
      <c r="V417" s="61">
        <v>0</v>
      </c>
      <c r="W417" s="61">
        <v>0</v>
      </c>
      <c r="X417" s="32">
        <f>SUM(Y417:AA417)</f>
        <v>0</v>
      </c>
      <c r="Y417" s="32">
        <v>0</v>
      </c>
      <c r="Z417" s="61">
        <v>0</v>
      </c>
      <c r="AA417" s="61">
        <v>0</v>
      </c>
      <c r="AB417" s="32">
        <f>SUM(AC417:AE417)</f>
        <v>0</v>
      </c>
      <c r="AC417" s="32">
        <v>0</v>
      </c>
      <c r="AD417" s="61">
        <v>0</v>
      </c>
      <c r="AE417" s="61">
        <v>0</v>
      </c>
      <c r="AF417" s="32">
        <f>SUM(AG417:AI417)</f>
        <v>0</v>
      </c>
      <c r="AG417" s="32">
        <f t="shared" si="2277"/>
        <v>0</v>
      </c>
      <c r="AH417" s="32">
        <f t="shared" si="2277"/>
        <v>0</v>
      </c>
      <c r="AI417" s="32">
        <f t="shared" si="2277"/>
        <v>0</v>
      </c>
      <c r="AJ417" s="32">
        <f>SUM(AK417:AM417)</f>
        <v>0</v>
      </c>
      <c r="AK417" s="32">
        <v>0</v>
      </c>
      <c r="AL417" s="61">
        <v>0</v>
      </c>
      <c r="AM417" s="61">
        <v>0</v>
      </c>
      <c r="AN417" s="32">
        <f>SUM(AO417:AQ417)</f>
        <v>0</v>
      </c>
      <c r="AO417" s="32">
        <v>0</v>
      </c>
      <c r="AP417" s="61">
        <v>0</v>
      </c>
      <c r="AQ417" s="61">
        <v>0</v>
      </c>
      <c r="AR417" s="32">
        <f>SUM(AS417:AU417)</f>
        <v>0</v>
      </c>
      <c r="AS417" s="32">
        <v>0</v>
      </c>
      <c r="AT417" s="61">
        <v>0</v>
      </c>
      <c r="AU417" s="61">
        <v>0</v>
      </c>
      <c r="AV417" s="32">
        <f>SUM(AW417:AY417)</f>
        <v>0</v>
      </c>
      <c r="AW417" s="32">
        <f t="shared" si="2278"/>
        <v>0</v>
      </c>
      <c r="AX417" s="32">
        <f t="shared" si="2278"/>
        <v>0</v>
      </c>
      <c r="AY417" s="32">
        <f t="shared" si="2278"/>
        <v>0</v>
      </c>
      <c r="AZ417" s="32">
        <f>SUM(BA417:BC417)</f>
        <v>0</v>
      </c>
      <c r="BA417" s="32">
        <v>0</v>
      </c>
      <c r="BB417" s="61">
        <v>0</v>
      </c>
      <c r="BC417" s="61">
        <v>0</v>
      </c>
      <c r="BD417" s="32">
        <f>SUM(BE417:BG417)</f>
        <v>0</v>
      </c>
      <c r="BE417" s="32">
        <v>0</v>
      </c>
      <c r="BF417" s="61">
        <v>0</v>
      </c>
      <c r="BG417" s="61">
        <v>0</v>
      </c>
      <c r="BH417" s="32">
        <f>SUM(BI417:BK417)</f>
        <v>0</v>
      </c>
      <c r="BI417" s="32">
        <v>0</v>
      </c>
      <c r="BJ417" s="61">
        <v>0</v>
      </c>
      <c r="BK417" s="61">
        <v>0</v>
      </c>
      <c r="BL417" s="32">
        <f>SUM(BM417:BO417)</f>
        <v>0</v>
      </c>
      <c r="BM417" s="32">
        <f t="shared" si="2279"/>
        <v>0</v>
      </c>
      <c r="BN417" s="32">
        <f t="shared" si="2279"/>
        <v>0</v>
      </c>
      <c r="BO417" s="32">
        <f t="shared" si="2279"/>
        <v>0</v>
      </c>
      <c r="BP417" s="32">
        <f>SUM(BQ417:BS417)</f>
        <v>0</v>
      </c>
      <c r="BQ417" s="32">
        <f t="shared" si="2280"/>
        <v>0</v>
      </c>
      <c r="BR417" s="32">
        <f t="shared" si="2280"/>
        <v>0</v>
      </c>
      <c r="BS417" s="32">
        <f t="shared" si="2280"/>
        <v>0</v>
      </c>
    </row>
    <row r="418" spans="1:71" s="3" customFormat="1" ht="15" customHeight="1" x14ac:dyDescent="0.25">
      <c r="A418" s="36"/>
      <c r="B418" s="34"/>
      <c r="C418" s="38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</row>
    <row r="419" spans="1:71" s="3" customFormat="1" ht="15" customHeight="1" x14ac:dyDescent="0.25">
      <c r="A419" s="33"/>
      <c r="B419" s="34" t="s">
        <v>335</v>
      </c>
      <c r="C419" s="35"/>
      <c r="D419" s="32">
        <f>SUM(E419:G419)</f>
        <v>299259</v>
      </c>
      <c r="E419" s="32">
        <f>E420+E423+E427+E428+E430+E431+E432+E433</f>
        <v>149822</v>
      </c>
      <c r="F419" s="32">
        <f>F420+F423+F427+F428+F430+F431+F432+F433</f>
        <v>149437</v>
      </c>
      <c r="G419" s="32">
        <f>G420+G423+G427+G428+G430+G431+G432+G433</f>
        <v>0</v>
      </c>
      <c r="H419" s="32">
        <f t="shared" ref="H419" si="2281">SUM(I419:K419)</f>
        <v>270300</v>
      </c>
      <c r="I419" s="32">
        <f t="shared" ref="I419:K419" si="2282">I420+I423+I427+I428+I430+I431+I432+I433</f>
        <v>136586</v>
      </c>
      <c r="J419" s="32">
        <f t="shared" si="2282"/>
        <v>133714</v>
      </c>
      <c r="K419" s="32">
        <f t="shared" si="2282"/>
        <v>0</v>
      </c>
      <c r="L419" s="32">
        <f t="shared" ref="L419" si="2283">SUM(M419:O419)</f>
        <v>305390</v>
      </c>
      <c r="M419" s="32">
        <f t="shared" ref="M419:O419" si="2284">M420+M423+M427+M428+M430+M431+M432+M433</f>
        <v>152895</v>
      </c>
      <c r="N419" s="32">
        <f t="shared" si="2284"/>
        <v>152495</v>
      </c>
      <c r="O419" s="32">
        <f t="shared" si="2284"/>
        <v>0</v>
      </c>
      <c r="P419" s="32">
        <f t="shared" ref="P419:P429" si="2285">SUM(Q419:S419)</f>
        <v>874949</v>
      </c>
      <c r="Q419" s="32">
        <f>Q420+Q423+Q427+Q428+Q430+Q431+Q432+Q433</f>
        <v>439303</v>
      </c>
      <c r="R419" s="32">
        <f>R420+R423+R427+R428+R430+R431+R432+R433</f>
        <v>435646</v>
      </c>
      <c r="S419" s="32">
        <f>S420+S423+S427+S428+S430+S431+S432+S433</f>
        <v>0</v>
      </c>
      <c r="T419" s="32">
        <f t="shared" ref="T419" si="2286">SUM(U419:W419)</f>
        <v>286043</v>
      </c>
      <c r="U419" s="32">
        <f t="shared" ref="U419:W419" si="2287">U420+U423+U427+U428+U430+U431+U432+U433</f>
        <v>145283</v>
      </c>
      <c r="V419" s="32">
        <f t="shared" si="2287"/>
        <v>140760</v>
      </c>
      <c r="W419" s="32">
        <f t="shared" si="2287"/>
        <v>0</v>
      </c>
      <c r="X419" s="32">
        <f t="shared" ref="X419" si="2288">SUM(Y419:AA419)</f>
        <v>324485</v>
      </c>
      <c r="Y419" s="32">
        <f t="shared" ref="Y419:AA419" si="2289">Y420+Y423+Y427+Y428+Y430+Y431+Y432+Y433</f>
        <v>167261</v>
      </c>
      <c r="Z419" s="32">
        <f t="shared" si="2289"/>
        <v>157224</v>
      </c>
      <c r="AA419" s="32">
        <f t="shared" si="2289"/>
        <v>0</v>
      </c>
      <c r="AB419" s="32">
        <f t="shared" ref="AB419" si="2290">SUM(AC419:AE419)</f>
        <v>342416</v>
      </c>
      <c r="AC419" s="32">
        <f t="shared" ref="AC419:AE419" si="2291">AC420+AC423+AC427+AC428+AC430+AC431+AC432+AC433</f>
        <v>173461</v>
      </c>
      <c r="AD419" s="32">
        <f t="shared" si="2291"/>
        <v>168955</v>
      </c>
      <c r="AE419" s="32">
        <f t="shared" si="2291"/>
        <v>0</v>
      </c>
      <c r="AF419" s="32">
        <f t="shared" ref="AF419:AF429" si="2292">SUM(AG419:AI419)</f>
        <v>952944</v>
      </c>
      <c r="AG419" s="32">
        <f t="shared" ref="AG419:AI419" si="2293">AG420+AG423+AG427+AG428+AG430+AG431+AG432+AG433</f>
        <v>486005</v>
      </c>
      <c r="AH419" s="32">
        <f t="shared" si="2293"/>
        <v>466939</v>
      </c>
      <c r="AI419" s="32">
        <f t="shared" si="2293"/>
        <v>0</v>
      </c>
      <c r="AJ419" s="32">
        <f t="shared" ref="AJ419" si="2294">SUM(AK419:AM419)</f>
        <v>386573</v>
      </c>
      <c r="AK419" s="32">
        <f t="shared" ref="AK419:AM419" si="2295">AK420+AK423+AK427+AK428+AK430+AK431+AK432+AK433</f>
        <v>192669</v>
      </c>
      <c r="AL419" s="32">
        <f t="shared" si="2295"/>
        <v>193904</v>
      </c>
      <c r="AM419" s="32">
        <f t="shared" si="2295"/>
        <v>0</v>
      </c>
      <c r="AN419" s="32">
        <f t="shared" ref="AN419" si="2296">SUM(AO419:AQ419)</f>
        <v>402821</v>
      </c>
      <c r="AO419" s="32">
        <f t="shared" ref="AO419:AQ419" si="2297">AO420+AO423+AO427+AO428+AO430+AO431+AO432+AO433</f>
        <v>198037</v>
      </c>
      <c r="AP419" s="32">
        <f t="shared" si="2297"/>
        <v>204784</v>
      </c>
      <c r="AQ419" s="32">
        <f t="shared" si="2297"/>
        <v>0</v>
      </c>
      <c r="AR419" s="32">
        <f t="shared" ref="AR419" si="2298">SUM(AS419:AU419)</f>
        <v>296292</v>
      </c>
      <c r="AS419" s="32">
        <f t="shared" ref="AS419:AU419" si="2299">AS420+AS423+AS427+AS428+AS430+AS431+AS432+AS433</f>
        <v>146829</v>
      </c>
      <c r="AT419" s="32">
        <f t="shared" si="2299"/>
        <v>149463</v>
      </c>
      <c r="AU419" s="32">
        <f t="shared" si="2299"/>
        <v>0</v>
      </c>
      <c r="AV419" s="32">
        <f t="shared" ref="AV419:AV429" si="2300">SUM(AW419:AY419)</f>
        <v>1085686</v>
      </c>
      <c r="AW419" s="32">
        <f t="shared" ref="AW419:AY419" si="2301">AW420+AW423+AW427+AW428+AW430+AW431+AW432+AW433</f>
        <v>537535</v>
      </c>
      <c r="AX419" s="32">
        <f t="shared" si="2301"/>
        <v>548151</v>
      </c>
      <c r="AY419" s="32">
        <f t="shared" si="2301"/>
        <v>0</v>
      </c>
      <c r="AZ419" s="32">
        <f t="shared" ref="AZ419" si="2302">SUM(BA419:BC419)</f>
        <v>281843</v>
      </c>
      <c r="BA419" s="32">
        <f t="shared" ref="BA419:BC419" si="2303">BA420+BA423+BA427+BA428+BA430+BA431+BA432+BA433</f>
        <v>137033</v>
      </c>
      <c r="BB419" s="32">
        <f t="shared" si="2303"/>
        <v>144810</v>
      </c>
      <c r="BC419" s="32">
        <f t="shared" si="2303"/>
        <v>0</v>
      </c>
      <c r="BD419" s="32">
        <f t="shared" ref="BD419" si="2304">SUM(BE419:BG419)</f>
        <v>310573</v>
      </c>
      <c r="BE419" s="32">
        <f t="shared" ref="BE419:BG419" si="2305">BE420+BE423+BE427+BE428+BE430+BE431+BE432+BE433</f>
        <v>157436</v>
      </c>
      <c r="BF419" s="32">
        <f t="shared" si="2305"/>
        <v>153137</v>
      </c>
      <c r="BG419" s="32">
        <f t="shared" si="2305"/>
        <v>0</v>
      </c>
      <c r="BH419" s="32">
        <f t="shared" ref="BH419" si="2306">SUM(BI419:BK419)</f>
        <v>376320</v>
      </c>
      <c r="BI419" s="32">
        <f t="shared" ref="BI419:BK419" si="2307">BI420+BI423+BI427+BI428+BI430+BI431+BI432+BI433</f>
        <v>191221</v>
      </c>
      <c r="BJ419" s="32">
        <f t="shared" si="2307"/>
        <v>185099</v>
      </c>
      <c r="BK419" s="32">
        <f t="shared" si="2307"/>
        <v>0</v>
      </c>
      <c r="BL419" s="32">
        <f t="shared" ref="BL419:BL429" si="2308">SUM(BM419:BO419)</f>
        <v>968736</v>
      </c>
      <c r="BM419" s="32">
        <f t="shared" ref="BM419:BO419" si="2309">BM420+BM423+BM427+BM428+BM430+BM431+BM432+BM433</f>
        <v>485690</v>
      </c>
      <c r="BN419" s="32">
        <f t="shared" si="2309"/>
        <v>483046</v>
      </c>
      <c r="BO419" s="32">
        <f t="shared" si="2309"/>
        <v>0</v>
      </c>
      <c r="BP419" s="32">
        <f t="shared" ref="BP419:BP423" si="2310">SUM(BQ419:BS419)</f>
        <v>3882315</v>
      </c>
      <c r="BQ419" s="32">
        <f>BQ420+BQ423+BQ427+BQ428+BQ430+BQ431+BQ432+BQ433</f>
        <v>1948533</v>
      </c>
      <c r="BR419" s="32">
        <f>BR420+BR423+BR427+BR428+BR430+BR431+BR432+BR433</f>
        <v>1933782</v>
      </c>
      <c r="BS419" s="32">
        <f>BS420+BS423+BS427+BS428+BS430+BS431+BS432+BS433</f>
        <v>0</v>
      </c>
    </row>
    <row r="420" spans="1:71" s="3" customFormat="1" ht="15" customHeight="1" x14ac:dyDescent="0.25">
      <c r="A420" s="36"/>
      <c r="B420" s="34"/>
      <c r="C420" s="35" t="s">
        <v>336</v>
      </c>
      <c r="D420" s="32">
        <f t="shared" ref="D420:D429" si="2311">SUM(E420:G420)</f>
        <v>195868</v>
      </c>
      <c r="E420" s="32">
        <f>SUM(E421:E422)</f>
        <v>99616</v>
      </c>
      <c r="F420" s="32">
        <f>SUM(F421:F422)</f>
        <v>96252</v>
      </c>
      <c r="G420" s="32">
        <f>SUM(G421:G422)</f>
        <v>0</v>
      </c>
      <c r="H420" s="32">
        <f t="shared" ref="H420:H429" si="2312">SUM(I420:K420)</f>
        <v>174782</v>
      </c>
      <c r="I420" s="32">
        <f t="shared" ref="I420:K420" si="2313">SUM(I421:I422)</f>
        <v>90188</v>
      </c>
      <c r="J420" s="32">
        <f t="shared" si="2313"/>
        <v>84594</v>
      </c>
      <c r="K420" s="32">
        <f t="shared" si="2313"/>
        <v>0</v>
      </c>
      <c r="L420" s="32">
        <f t="shared" ref="L420:L429" si="2314">SUM(M420:O420)</f>
        <v>201866</v>
      </c>
      <c r="M420" s="32">
        <f t="shared" ref="M420:O420" si="2315">SUM(M421:M422)</f>
        <v>103740</v>
      </c>
      <c r="N420" s="32">
        <f t="shared" si="2315"/>
        <v>98126</v>
      </c>
      <c r="O420" s="32">
        <f t="shared" si="2315"/>
        <v>0</v>
      </c>
      <c r="P420" s="32">
        <f t="shared" si="2285"/>
        <v>572516</v>
      </c>
      <c r="Q420" s="32">
        <f>SUM(Q421:Q422)</f>
        <v>293544</v>
      </c>
      <c r="R420" s="32">
        <f>SUM(R421:R422)</f>
        <v>278972</v>
      </c>
      <c r="S420" s="32">
        <f>SUM(S421:S422)</f>
        <v>0</v>
      </c>
      <c r="T420" s="32">
        <f t="shared" ref="T420:T429" si="2316">SUM(U420:W420)</f>
        <v>177915</v>
      </c>
      <c r="U420" s="32">
        <f t="shared" ref="U420:W420" si="2317">SUM(U421:U422)</f>
        <v>91629</v>
      </c>
      <c r="V420" s="32">
        <f t="shared" si="2317"/>
        <v>86286</v>
      </c>
      <c r="W420" s="32">
        <f t="shared" si="2317"/>
        <v>0</v>
      </c>
      <c r="X420" s="32">
        <f t="shared" ref="X420:X429" si="2318">SUM(Y420:AA420)</f>
        <v>211687</v>
      </c>
      <c r="Y420" s="32">
        <f t="shared" ref="Y420:AA420" si="2319">SUM(Y421:Y422)</f>
        <v>112593</v>
      </c>
      <c r="Z420" s="32">
        <f t="shared" si="2319"/>
        <v>99094</v>
      </c>
      <c r="AA420" s="32">
        <f t="shared" si="2319"/>
        <v>0</v>
      </c>
      <c r="AB420" s="32">
        <f t="shared" ref="AB420:AB429" si="2320">SUM(AC420:AE420)</f>
        <v>219397</v>
      </c>
      <c r="AC420" s="32">
        <f t="shared" ref="AC420:AE420" si="2321">SUM(AC421:AC422)</f>
        <v>113062</v>
      </c>
      <c r="AD420" s="32">
        <f t="shared" si="2321"/>
        <v>106335</v>
      </c>
      <c r="AE420" s="32">
        <f t="shared" si="2321"/>
        <v>0</v>
      </c>
      <c r="AF420" s="32">
        <f t="shared" si="2292"/>
        <v>608999</v>
      </c>
      <c r="AG420" s="32">
        <f t="shared" ref="AG420:AI420" si="2322">SUM(AG421:AG422)</f>
        <v>317284</v>
      </c>
      <c r="AH420" s="32">
        <f t="shared" si="2322"/>
        <v>291715</v>
      </c>
      <c r="AI420" s="32">
        <f t="shared" si="2322"/>
        <v>0</v>
      </c>
      <c r="AJ420" s="32">
        <f t="shared" ref="AJ420:AJ429" si="2323">SUM(AK420:AM420)</f>
        <v>246440</v>
      </c>
      <c r="AK420" s="32">
        <f t="shared" ref="AK420:AM420" si="2324">SUM(AK421:AK422)</f>
        <v>124237</v>
      </c>
      <c r="AL420" s="32">
        <f t="shared" si="2324"/>
        <v>122203</v>
      </c>
      <c r="AM420" s="32">
        <f t="shared" si="2324"/>
        <v>0</v>
      </c>
      <c r="AN420" s="32">
        <f t="shared" ref="AN420:AN429" si="2325">SUM(AO420:AQ420)</f>
        <v>259670</v>
      </c>
      <c r="AO420" s="32">
        <f t="shared" ref="AO420:AQ420" si="2326">SUM(AO421:AO422)</f>
        <v>127119</v>
      </c>
      <c r="AP420" s="32">
        <f t="shared" si="2326"/>
        <v>132551</v>
      </c>
      <c r="AQ420" s="32">
        <f t="shared" si="2326"/>
        <v>0</v>
      </c>
      <c r="AR420" s="32">
        <f t="shared" ref="AR420:AR429" si="2327">SUM(AS420:AU420)</f>
        <v>194630</v>
      </c>
      <c r="AS420" s="32">
        <f t="shared" ref="AS420:AU420" si="2328">SUM(AS421:AS422)</f>
        <v>96404</v>
      </c>
      <c r="AT420" s="32">
        <f t="shared" si="2328"/>
        <v>98226</v>
      </c>
      <c r="AU420" s="32">
        <f t="shared" si="2328"/>
        <v>0</v>
      </c>
      <c r="AV420" s="32">
        <f t="shared" si="2300"/>
        <v>700740</v>
      </c>
      <c r="AW420" s="32">
        <f t="shared" ref="AW420:AY420" si="2329">SUM(AW421:AW422)</f>
        <v>347760</v>
      </c>
      <c r="AX420" s="32">
        <f t="shared" si="2329"/>
        <v>352980</v>
      </c>
      <c r="AY420" s="32">
        <f t="shared" si="2329"/>
        <v>0</v>
      </c>
      <c r="AZ420" s="32">
        <f t="shared" ref="AZ420:AZ429" si="2330">SUM(BA420:BC420)</f>
        <v>180454</v>
      </c>
      <c r="BA420" s="32">
        <f t="shared" ref="BA420:BC420" si="2331">SUM(BA421:BA422)</f>
        <v>85525</v>
      </c>
      <c r="BB420" s="32">
        <f t="shared" si="2331"/>
        <v>94929</v>
      </c>
      <c r="BC420" s="32">
        <f t="shared" si="2331"/>
        <v>0</v>
      </c>
      <c r="BD420" s="32">
        <f t="shared" ref="BD420:BD429" si="2332">SUM(BE420:BG420)</f>
        <v>200419</v>
      </c>
      <c r="BE420" s="32">
        <f t="shared" ref="BE420:BG420" si="2333">SUM(BE421:BE422)</f>
        <v>105508</v>
      </c>
      <c r="BF420" s="32">
        <f t="shared" si="2333"/>
        <v>94911</v>
      </c>
      <c r="BG420" s="32">
        <f t="shared" si="2333"/>
        <v>0</v>
      </c>
      <c r="BH420" s="32">
        <f t="shared" ref="BH420:BH429" si="2334">SUM(BI420:BK420)</f>
        <v>240386</v>
      </c>
      <c r="BI420" s="32">
        <f t="shared" ref="BI420:BK420" si="2335">SUM(BI421:BI422)</f>
        <v>122549</v>
      </c>
      <c r="BJ420" s="32">
        <f t="shared" si="2335"/>
        <v>117837</v>
      </c>
      <c r="BK420" s="32">
        <f t="shared" si="2335"/>
        <v>0</v>
      </c>
      <c r="BL420" s="32">
        <f t="shared" si="2308"/>
        <v>621259</v>
      </c>
      <c r="BM420" s="32">
        <f t="shared" ref="BM420:BO420" si="2336">SUM(BM421:BM422)</f>
        <v>313582</v>
      </c>
      <c r="BN420" s="32">
        <f t="shared" si="2336"/>
        <v>307677</v>
      </c>
      <c r="BO420" s="32">
        <f t="shared" si="2336"/>
        <v>0</v>
      </c>
      <c r="BP420" s="32">
        <f t="shared" si="2310"/>
        <v>2503514</v>
      </c>
      <c r="BQ420" s="32">
        <f>SUM(BQ421:BQ422)</f>
        <v>1272170</v>
      </c>
      <c r="BR420" s="32">
        <f>SUM(BR421:BR422)</f>
        <v>1231344</v>
      </c>
      <c r="BS420" s="32">
        <f>SUM(BS421:BS422)</f>
        <v>0</v>
      </c>
    </row>
    <row r="421" spans="1:71" s="3" customFormat="1" ht="15" customHeight="1" x14ac:dyDescent="0.25">
      <c r="A421" s="36"/>
      <c r="B421" s="34"/>
      <c r="C421" s="38" t="s">
        <v>337</v>
      </c>
      <c r="D421" s="32">
        <f>SUM(E421:G421)</f>
        <v>153695</v>
      </c>
      <c r="E421" s="32">
        <v>77220</v>
      </c>
      <c r="F421" s="61">
        <v>76475</v>
      </c>
      <c r="G421" s="61">
        <v>0</v>
      </c>
      <c r="H421" s="32">
        <f>SUM(I421:K421)</f>
        <v>138558</v>
      </c>
      <c r="I421" s="32">
        <v>70044</v>
      </c>
      <c r="J421" s="61">
        <v>68514</v>
      </c>
      <c r="K421" s="61">
        <v>0</v>
      </c>
      <c r="L421" s="32">
        <f>SUM(M421:O421)</f>
        <v>157268</v>
      </c>
      <c r="M421" s="32">
        <v>78867</v>
      </c>
      <c r="N421" s="61">
        <v>78401</v>
      </c>
      <c r="O421" s="61">
        <v>0</v>
      </c>
      <c r="P421" s="32">
        <f>SUM(Q421:S421)</f>
        <v>449521</v>
      </c>
      <c r="Q421" s="32">
        <f t="shared" ref="Q421:S422" si="2337">+E421+I421+M421</f>
        <v>226131</v>
      </c>
      <c r="R421" s="32">
        <f t="shared" si="2337"/>
        <v>223390</v>
      </c>
      <c r="S421" s="32">
        <f t="shared" si="2337"/>
        <v>0</v>
      </c>
      <c r="T421" s="32">
        <f>SUM(U421:W421)</f>
        <v>150248</v>
      </c>
      <c r="U421" s="32">
        <v>75744</v>
      </c>
      <c r="V421" s="61">
        <v>74504</v>
      </c>
      <c r="W421" s="61">
        <v>0</v>
      </c>
      <c r="X421" s="32">
        <f>SUM(Y421:AA421)</f>
        <v>176251</v>
      </c>
      <c r="Y421" s="32">
        <v>92375</v>
      </c>
      <c r="Z421" s="61">
        <v>83876</v>
      </c>
      <c r="AA421" s="61">
        <v>0</v>
      </c>
      <c r="AB421" s="32">
        <f>SUM(AC421:AE421)</f>
        <v>195084</v>
      </c>
      <c r="AC421" s="32">
        <v>99448</v>
      </c>
      <c r="AD421" s="61">
        <v>95636</v>
      </c>
      <c r="AE421" s="61">
        <v>0</v>
      </c>
      <c r="AF421" s="32">
        <f>SUM(AG421:AI421)</f>
        <v>521583</v>
      </c>
      <c r="AG421" s="32">
        <f t="shared" ref="AG421:AI422" si="2338">+U421+Y421+AC421</f>
        <v>267567</v>
      </c>
      <c r="AH421" s="32">
        <f t="shared" si="2338"/>
        <v>254016</v>
      </c>
      <c r="AI421" s="32">
        <f t="shared" si="2338"/>
        <v>0</v>
      </c>
      <c r="AJ421" s="32">
        <f>SUM(AK421:AM421)</f>
        <v>222309</v>
      </c>
      <c r="AK421" s="32">
        <v>110458</v>
      </c>
      <c r="AL421" s="61">
        <v>111851</v>
      </c>
      <c r="AM421" s="61">
        <v>0</v>
      </c>
      <c r="AN421" s="32">
        <f>SUM(AO421:AQ421)</f>
        <v>222300</v>
      </c>
      <c r="AO421" s="32">
        <v>107885</v>
      </c>
      <c r="AP421" s="61">
        <v>114415</v>
      </c>
      <c r="AQ421" s="61">
        <v>0</v>
      </c>
      <c r="AR421" s="32">
        <f>SUM(AS421:AU421)</f>
        <v>162029</v>
      </c>
      <c r="AS421" s="32">
        <v>79547</v>
      </c>
      <c r="AT421" s="61">
        <v>82482</v>
      </c>
      <c r="AU421" s="61">
        <v>0</v>
      </c>
      <c r="AV421" s="32">
        <f>SUM(AW421:AY421)</f>
        <v>606638</v>
      </c>
      <c r="AW421" s="32">
        <f t="shared" ref="AW421:AY422" si="2339">+AK421+AO421+AS421</f>
        <v>297890</v>
      </c>
      <c r="AX421" s="32">
        <f t="shared" si="2339"/>
        <v>308748</v>
      </c>
      <c r="AY421" s="32">
        <f t="shared" si="2339"/>
        <v>0</v>
      </c>
      <c r="AZ421" s="32">
        <f>SUM(BA421:BC421)</f>
        <v>147809</v>
      </c>
      <c r="BA421" s="32">
        <v>68194</v>
      </c>
      <c r="BB421" s="61">
        <v>79615</v>
      </c>
      <c r="BC421" s="61">
        <v>0</v>
      </c>
      <c r="BD421" s="32">
        <f>SUM(BE421:BG421)</f>
        <v>162796</v>
      </c>
      <c r="BE421" s="32">
        <v>84931</v>
      </c>
      <c r="BF421" s="61">
        <v>77865</v>
      </c>
      <c r="BG421" s="61">
        <v>0</v>
      </c>
      <c r="BH421" s="32">
        <f>SUM(BI421:BK421)</f>
        <v>196976</v>
      </c>
      <c r="BI421" s="32">
        <v>99150</v>
      </c>
      <c r="BJ421" s="61">
        <v>97826</v>
      </c>
      <c r="BK421" s="61">
        <v>0</v>
      </c>
      <c r="BL421" s="32">
        <f>SUM(BM421:BO421)</f>
        <v>507581</v>
      </c>
      <c r="BM421" s="32">
        <f t="shared" ref="BM421:BO422" si="2340">+BA421+BE421+BI421</f>
        <v>252275</v>
      </c>
      <c r="BN421" s="32">
        <f t="shared" si="2340"/>
        <v>255306</v>
      </c>
      <c r="BO421" s="32">
        <f t="shared" si="2340"/>
        <v>0</v>
      </c>
      <c r="BP421" s="32">
        <f>SUM(BQ421:BS421)</f>
        <v>2085323</v>
      </c>
      <c r="BQ421" s="32">
        <f t="shared" ref="BQ421:BS422" si="2341">+Q421+AG421+AW421+BM421</f>
        <v>1043863</v>
      </c>
      <c r="BR421" s="32">
        <f t="shared" si="2341"/>
        <v>1041460</v>
      </c>
      <c r="BS421" s="32">
        <f t="shared" si="2341"/>
        <v>0</v>
      </c>
    </row>
    <row r="422" spans="1:71" s="3" customFormat="1" ht="15" customHeight="1" x14ac:dyDescent="0.25">
      <c r="A422" s="36"/>
      <c r="B422" s="34"/>
      <c r="C422" s="38" t="s">
        <v>336</v>
      </c>
      <c r="D422" s="32">
        <f>SUM(E422:G422)</f>
        <v>42173</v>
      </c>
      <c r="E422" s="32">
        <v>22396</v>
      </c>
      <c r="F422" s="61">
        <v>19777</v>
      </c>
      <c r="G422" s="61">
        <v>0</v>
      </c>
      <c r="H422" s="32">
        <f>SUM(I422:K422)</f>
        <v>36224</v>
      </c>
      <c r="I422" s="32">
        <v>20144</v>
      </c>
      <c r="J422" s="61">
        <v>16080</v>
      </c>
      <c r="K422" s="61">
        <v>0</v>
      </c>
      <c r="L422" s="32">
        <f>SUM(M422:O422)</f>
        <v>44598</v>
      </c>
      <c r="M422" s="32">
        <v>24873</v>
      </c>
      <c r="N422" s="61">
        <v>19725</v>
      </c>
      <c r="O422" s="61">
        <v>0</v>
      </c>
      <c r="P422" s="32">
        <f>SUM(Q422:S422)</f>
        <v>122995</v>
      </c>
      <c r="Q422" s="32">
        <f t="shared" si="2337"/>
        <v>67413</v>
      </c>
      <c r="R422" s="32">
        <f t="shared" si="2337"/>
        <v>55582</v>
      </c>
      <c r="S422" s="32">
        <f t="shared" si="2337"/>
        <v>0</v>
      </c>
      <c r="T422" s="32">
        <f>SUM(U422:W422)</f>
        <v>27667</v>
      </c>
      <c r="U422" s="32">
        <v>15885</v>
      </c>
      <c r="V422" s="61">
        <v>11782</v>
      </c>
      <c r="W422" s="61">
        <v>0</v>
      </c>
      <c r="X422" s="32">
        <f>SUM(Y422:AA422)</f>
        <v>35436</v>
      </c>
      <c r="Y422" s="32">
        <v>20218</v>
      </c>
      <c r="Z422" s="61">
        <v>15218</v>
      </c>
      <c r="AA422" s="61">
        <v>0</v>
      </c>
      <c r="AB422" s="32">
        <f>SUM(AC422:AE422)</f>
        <v>24313</v>
      </c>
      <c r="AC422" s="32">
        <v>13614</v>
      </c>
      <c r="AD422" s="61">
        <v>10699</v>
      </c>
      <c r="AE422" s="61">
        <v>0</v>
      </c>
      <c r="AF422" s="32">
        <f>SUM(AG422:AI422)</f>
        <v>87416</v>
      </c>
      <c r="AG422" s="32">
        <f t="shared" si="2338"/>
        <v>49717</v>
      </c>
      <c r="AH422" s="32">
        <f t="shared" si="2338"/>
        <v>37699</v>
      </c>
      <c r="AI422" s="32">
        <f t="shared" si="2338"/>
        <v>0</v>
      </c>
      <c r="AJ422" s="32">
        <f>SUM(AK422:AM422)</f>
        <v>24131</v>
      </c>
      <c r="AK422" s="32">
        <v>13779</v>
      </c>
      <c r="AL422" s="61">
        <v>10352</v>
      </c>
      <c r="AM422" s="61">
        <v>0</v>
      </c>
      <c r="AN422" s="32">
        <f>SUM(AO422:AQ422)</f>
        <v>37370</v>
      </c>
      <c r="AO422" s="32">
        <v>19234</v>
      </c>
      <c r="AP422" s="61">
        <v>18136</v>
      </c>
      <c r="AQ422" s="61">
        <v>0</v>
      </c>
      <c r="AR422" s="32">
        <f>SUM(AS422:AU422)</f>
        <v>32601</v>
      </c>
      <c r="AS422" s="32">
        <v>16857</v>
      </c>
      <c r="AT422" s="61">
        <v>15744</v>
      </c>
      <c r="AU422" s="61">
        <v>0</v>
      </c>
      <c r="AV422" s="32">
        <f>SUM(AW422:AY422)</f>
        <v>94102</v>
      </c>
      <c r="AW422" s="32">
        <f t="shared" si="2339"/>
        <v>49870</v>
      </c>
      <c r="AX422" s="32">
        <f t="shared" si="2339"/>
        <v>44232</v>
      </c>
      <c r="AY422" s="32">
        <f t="shared" si="2339"/>
        <v>0</v>
      </c>
      <c r="AZ422" s="32">
        <f>SUM(BA422:BC422)</f>
        <v>32645</v>
      </c>
      <c r="BA422" s="32">
        <v>17331</v>
      </c>
      <c r="BB422" s="61">
        <v>15314</v>
      </c>
      <c r="BC422" s="61">
        <v>0</v>
      </c>
      <c r="BD422" s="32">
        <f>SUM(BE422:BG422)</f>
        <v>37623</v>
      </c>
      <c r="BE422" s="32">
        <v>20577</v>
      </c>
      <c r="BF422" s="61">
        <v>17046</v>
      </c>
      <c r="BG422" s="61">
        <v>0</v>
      </c>
      <c r="BH422" s="32">
        <f>SUM(BI422:BK422)</f>
        <v>43410</v>
      </c>
      <c r="BI422" s="32">
        <v>23399</v>
      </c>
      <c r="BJ422" s="61">
        <v>20011</v>
      </c>
      <c r="BK422" s="61">
        <v>0</v>
      </c>
      <c r="BL422" s="32">
        <f>SUM(BM422:BO422)</f>
        <v>113678</v>
      </c>
      <c r="BM422" s="32">
        <f t="shared" si="2340"/>
        <v>61307</v>
      </c>
      <c r="BN422" s="32">
        <f t="shared" si="2340"/>
        <v>52371</v>
      </c>
      <c r="BO422" s="32">
        <f t="shared" si="2340"/>
        <v>0</v>
      </c>
      <c r="BP422" s="32">
        <f>SUM(BQ422:BS422)</f>
        <v>418191</v>
      </c>
      <c r="BQ422" s="32">
        <f t="shared" si="2341"/>
        <v>228307</v>
      </c>
      <c r="BR422" s="32">
        <f t="shared" si="2341"/>
        <v>189884</v>
      </c>
      <c r="BS422" s="32">
        <f t="shared" si="2341"/>
        <v>0</v>
      </c>
    </row>
    <row r="423" spans="1:71" s="3" customFormat="1" ht="15" customHeight="1" x14ac:dyDescent="0.25">
      <c r="A423" s="36"/>
      <c r="B423" s="34"/>
      <c r="C423" s="35" t="s">
        <v>338</v>
      </c>
      <c r="D423" s="32">
        <f t="shared" si="2311"/>
        <v>103391</v>
      </c>
      <c r="E423" s="32">
        <f>SUM(E424:E425)</f>
        <v>50206</v>
      </c>
      <c r="F423" s="32">
        <f>SUM(F424:F425)</f>
        <v>53185</v>
      </c>
      <c r="G423" s="32">
        <f>SUM(G424:G425)</f>
        <v>0</v>
      </c>
      <c r="H423" s="32">
        <f t="shared" si="2312"/>
        <v>95518</v>
      </c>
      <c r="I423" s="32">
        <f t="shared" ref="I423:K423" si="2342">SUM(I424:I425)</f>
        <v>46398</v>
      </c>
      <c r="J423" s="32">
        <f t="shared" si="2342"/>
        <v>49120</v>
      </c>
      <c r="K423" s="32">
        <f t="shared" si="2342"/>
        <v>0</v>
      </c>
      <c r="L423" s="32">
        <f t="shared" si="2314"/>
        <v>103524</v>
      </c>
      <c r="M423" s="32">
        <f t="shared" ref="M423:O423" si="2343">SUM(M424:M425)</f>
        <v>49155</v>
      </c>
      <c r="N423" s="32">
        <f t="shared" si="2343"/>
        <v>54369</v>
      </c>
      <c r="O423" s="32">
        <f t="shared" si="2343"/>
        <v>0</v>
      </c>
      <c r="P423" s="32">
        <f t="shared" si="2285"/>
        <v>302433</v>
      </c>
      <c r="Q423" s="32">
        <f>SUM(Q424:Q425)</f>
        <v>145759</v>
      </c>
      <c r="R423" s="32">
        <f>SUM(R424:R425)</f>
        <v>156674</v>
      </c>
      <c r="S423" s="32">
        <f>SUM(S424:S425)</f>
        <v>0</v>
      </c>
      <c r="T423" s="32">
        <f t="shared" si="2316"/>
        <v>108128</v>
      </c>
      <c r="U423" s="32">
        <f t="shared" ref="U423:W423" si="2344">SUM(U424:U425)</f>
        <v>53654</v>
      </c>
      <c r="V423" s="32">
        <f t="shared" si="2344"/>
        <v>54474</v>
      </c>
      <c r="W423" s="32">
        <f t="shared" si="2344"/>
        <v>0</v>
      </c>
      <c r="X423" s="32">
        <f t="shared" si="2318"/>
        <v>112798</v>
      </c>
      <c r="Y423" s="32">
        <f t="shared" ref="Y423:AA423" si="2345">SUM(Y424:Y425)</f>
        <v>54668</v>
      </c>
      <c r="Z423" s="32">
        <f t="shared" si="2345"/>
        <v>58130</v>
      </c>
      <c r="AA423" s="32">
        <f t="shared" si="2345"/>
        <v>0</v>
      </c>
      <c r="AB423" s="32">
        <f t="shared" si="2320"/>
        <v>123019</v>
      </c>
      <c r="AC423" s="32">
        <f t="shared" ref="AC423:AE423" si="2346">SUM(AC424:AC425)</f>
        <v>60399</v>
      </c>
      <c r="AD423" s="32">
        <f t="shared" si="2346"/>
        <v>62620</v>
      </c>
      <c r="AE423" s="32">
        <f t="shared" si="2346"/>
        <v>0</v>
      </c>
      <c r="AF423" s="32">
        <f t="shared" si="2292"/>
        <v>343945</v>
      </c>
      <c r="AG423" s="32">
        <f t="shared" ref="AG423:AI423" si="2347">SUM(AG424:AG425)</f>
        <v>168721</v>
      </c>
      <c r="AH423" s="32">
        <f t="shared" si="2347"/>
        <v>175224</v>
      </c>
      <c r="AI423" s="32">
        <f t="shared" si="2347"/>
        <v>0</v>
      </c>
      <c r="AJ423" s="32">
        <f t="shared" si="2323"/>
        <v>140133</v>
      </c>
      <c r="AK423" s="32">
        <f t="shared" ref="AK423:AM423" si="2348">SUM(AK424:AK425)</f>
        <v>68432</v>
      </c>
      <c r="AL423" s="32">
        <f t="shared" si="2348"/>
        <v>71701</v>
      </c>
      <c r="AM423" s="32">
        <f t="shared" si="2348"/>
        <v>0</v>
      </c>
      <c r="AN423" s="32">
        <f t="shared" si="2325"/>
        <v>143151</v>
      </c>
      <c r="AO423" s="32">
        <f t="shared" ref="AO423:AQ423" si="2349">SUM(AO424:AO425)</f>
        <v>70918</v>
      </c>
      <c r="AP423" s="32">
        <f t="shared" si="2349"/>
        <v>72233</v>
      </c>
      <c r="AQ423" s="32">
        <f t="shared" si="2349"/>
        <v>0</v>
      </c>
      <c r="AR423" s="32">
        <f t="shared" si="2327"/>
        <v>101662</v>
      </c>
      <c r="AS423" s="32">
        <f t="shared" ref="AS423:AU423" si="2350">SUM(AS424:AS425)</f>
        <v>50425</v>
      </c>
      <c r="AT423" s="32">
        <f t="shared" si="2350"/>
        <v>51237</v>
      </c>
      <c r="AU423" s="32">
        <f t="shared" si="2350"/>
        <v>0</v>
      </c>
      <c r="AV423" s="32">
        <f t="shared" si="2300"/>
        <v>384946</v>
      </c>
      <c r="AW423" s="32">
        <f t="shared" ref="AW423:AY423" si="2351">SUM(AW424:AW425)</f>
        <v>189775</v>
      </c>
      <c r="AX423" s="32">
        <f t="shared" si="2351"/>
        <v>195171</v>
      </c>
      <c r="AY423" s="32">
        <f t="shared" si="2351"/>
        <v>0</v>
      </c>
      <c r="AZ423" s="32">
        <f t="shared" si="2330"/>
        <v>101389</v>
      </c>
      <c r="BA423" s="32">
        <f t="shared" ref="BA423:BC423" si="2352">SUM(BA424:BA425)</f>
        <v>51508</v>
      </c>
      <c r="BB423" s="32">
        <f t="shared" si="2352"/>
        <v>49881</v>
      </c>
      <c r="BC423" s="32">
        <f t="shared" si="2352"/>
        <v>0</v>
      </c>
      <c r="BD423" s="32">
        <f t="shared" si="2332"/>
        <v>110154</v>
      </c>
      <c r="BE423" s="32">
        <f t="shared" ref="BE423:BG423" si="2353">SUM(BE424:BE425)</f>
        <v>51928</v>
      </c>
      <c r="BF423" s="32">
        <f t="shared" si="2353"/>
        <v>58226</v>
      </c>
      <c r="BG423" s="32">
        <f t="shared" si="2353"/>
        <v>0</v>
      </c>
      <c r="BH423" s="32">
        <f t="shared" si="2334"/>
        <v>135934</v>
      </c>
      <c r="BI423" s="32">
        <f t="shared" ref="BI423:BK423" si="2354">SUM(BI424:BI425)</f>
        <v>68672</v>
      </c>
      <c r="BJ423" s="32">
        <f t="shared" si="2354"/>
        <v>67262</v>
      </c>
      <c r="BK423" s="32">
        <f t="shared" si="2354"/>
        <v>0</v>
      </c>
      <c r="BL423" s="32">
        <f t="shared" si="2308"/>
        <v>347477</v>
      </c>
      <c r="BM423" s="32">
        <f t="shared" ref="BM423:BO423" si="2355">SUM(BM424:BM425)</f>
        <v>172108</v>
      </c>
      <c r="BN423" s="32">
        <f t="shared" si="2355"/>
        <v>175369</v>
      </c>
      <c r="BO423" s="32">
        <f t="shared" si="2355"/>
        <v>0</v>
      </c>
      <c r="BP423" s="32">
        <f t="shared" si="2310"/>
        <v>1378801</v>
      </c>
      <c r="BQ423" s="32">
        <f>SUM(BQ424:BQ425)</f>
        <v>676363</v>
      </c>
      <c r="BR423" s="32">
        <f>SUM(BR424:BR425)</f>
        <v>702438</v>
      </c>
      <c r="BS423" s="32">
        <f>SUM(BS424:BS425)</f>
        <v>0</v>
      </c>
    </row>
    <row r="424" spans="1:71" s="3" customFormat="1" ht="15" customHeight="1" x14ac:dyDescent="0.25">
      <c r="A424" s="36"/>
      <c r="B424" s="34"/>
      <c r="C424" s="38" t="s">
        <v>339</v>
      </c>
      <c r="D424" s="32">
        <f>SUM(E424:G424)</f>
        <v>92330</v>
      </c>
      <c r="E424" s="32">
        <v>45902</v>
      </c>
      <c r="F424" s="61">
        <v>46428</v>
      </c>
      <c r="G424" s="61">
        <v>0</v>
      </c>
      <c r="H424" s="32">
        <f>SUM(I424:K424)</f>
        <v>85456</v>
      </c>
      <c r="I424" s="32">
        <v>42039</v>
      </c>
      <c r="J424" s="61">
        <v>43417</v>
      </c>
      <c r="K424" s="61">
        <v>0</v>
      </c>
      <c r="L424" s="32">
        <f>SUM(M424:O424)</f>
        <v>91881</v>
      </c>
      <c r="M424" s="32">
        <v>44716</v>
      </c>
      <c r="N424" s="61">
        <v>47165</v>
      </c>
      <c r="O424" s="61">
        <v>0</v>
      </c>
      <c r="P424" s="32">
        <f>SUM(Q424:S424)</f>
        <v>269667</v>
      </c>
      <c r="Q424" s="32">
        <f t="shared" ref="Q424:S425" si="2356">+E424+I424+M424</f>
        <v>132657</v>
      </c>
      <c r="R424" s="32">
        <f t="shared" si="2356"/>
        <v>137010</v>
      </c>
      <c r="S424" s="32">
        <f t="shared" si="2356"/>
        <v>0</v>
      </c>
      <c r="T424" s="32">
        <f>SUM(U424:W424)</f>
        <v>94760</v>
      </c>
      <c r="U424" s="32">
        <v>46945</v>
      </c>
      <c r="V424" s="61">
        <v>47815</v>
      </c>
      <c r="W424" s="61">
        <v>0</v>
      </c>
      <c r="X424" s="32">
        <f>SUM(Y424:AA424)</f>
        <v>100265</v>
      </c>
      <c r="Y424" s="32">
        <v>49320</v>
      </c>
      <c r="Z424" s="61">
        <v>50945</v>
      </c>
      <c r="AA424" s="61">
        <v>0</v>
      </c>
      <c r="AB424" s="32">
        <f>SUM(AC424:AE424)</f>
        <v>120259</v>
      </c>
      <c r="AC424" s="32">
        <v>59217</v>
      </c>
      <c r="AD424" s="61">
        <v>61042</v>
      </c>
      <c r="AE424" s="61">
        <v>0</v>
      </c>
      <c r="AF424" s="32">
        <f>SUM(AG424:AI424)</f>
        <v>315284</v>
      </c>
      <c r="AG424" s="32">
        <f t="shared" ref="AG424:AI425" si="2357">+U424+Y424+AC424</f>
        <v>155482</v>
      </c>
      <c r="AH424" s="32">
        <f t="shared" si="2357"/>
        <v>159802</v>
      </c>
      <c r="AI424" s="32">
        <f t="shared" si="2357"/>
        <v>0</v>
      </c>
      <c r="AJ424" s="32">
        <f>SUM(AK424:AM424)</f>
        <v>135112</v>
      </c>
      <c r="AK424" s="32">
        <v>66514</v>
      </c>
      <c r="AL424" s="61">
        <v>68598</v>
      </c>
      <c r="AM424" s="61">
        <v>0</v>
      </c>
      <c r="AN424" s="32">
        <f>SUM(AO424:AQ424)</f>
        <v>134471</v>
      </c>
      <c r="AO424" s="32">
        <v>66869</v>
      </c>
      <c r="AP424" s="61">
        <v>67602</v>
      </c>
      <c r="AQ424" s="61">
        <v>0</v>
      </c>
      <c r="AR424" s="32">
        <f>SUM(AS424:AU424)</f>
        <v>85494</v>
      </c>
      <c r="AS424" s="32">
        <v>41870</v>
      </c>
      <c r="AT424" s="61">
        <v>43624</v>
      </c>
      <c r="AU424" s="61">
        <v>0</v>
      </c>
      <c r="AV424" s="32">
        <f>SUM(AW424:AY424)</f>
        <v>355077</v>
      </c>
      <c r="AW424" s="32">
        <f t="shared" ref="AW424:AY425" si="2358">+AK424+AO424+AS424</f>
        <v>175253</v>
      </c>
      <c r="AX424" s="32">
        <f t="shared" si="2358"/>
        <v>179824</v>
      </c>
      <c r="AY424" s="32">
        <f t="shared" si="2358"/>
        <v>0</v>
      </c>
      <c r="AZ424" s="32">
        <f>SUM(BA424:BC424)</f>
        <v>83582</v>
      </c>
      <c r="BA424" s="32">
        <v>43492</v>
      </c>
      <c r="BB424" s="61">
        <v>40090</v>
      </c>
      <c r="BC424" s="61">
        <v>0</v>
      </c>
      <c r="BD424" s="32">
        <f>SUM(BE424:BG424)</f>
        <v>90975</v>
      </c>
      <c r="BE424" s="32">
        <v>42988</v>
      </c>
      <c r="BF424" s="61">
        <v>47987</v>
      </c>
      <c r="BG424" s="61">
        <v>0</v>
      </c>
      <c r="BH424" s="32">
        <f>SUM(BI424:BK424)</f>
        <v>111837</v>
      </c>
      <c r="BI424" s="32">
        <v>56574</v>
      </c>
      <c r="BJ424" s="61">
        <v>55263</v>
      </c>
      <c r="BK424" s="61">
        <v>0</v>
      </c>
      <c r="BL424" s="32">
        <f>SUM(BM424:BO424)</f>
        <v>286394</v>
      </c>
      <c r="BM424" s="32">
        <f t="shared" ref="BM424:BO425" si="2359">+BA424+BE424+BI424</f>
        <v>143054</v>
      </c>
      <c r="BN424" s="32">
        <f t="shared" si="2359"/>
        <v>143340</v>
      </c>
      <c r="BO424" s="32">
        <f t="shared" si="2359"/>
        <v>0</v>
      </c>
      <c r="BP424" s="32">
        <f>SUM(BQ424:BS424)</f>
        <v>1226422</v>
      </c>
      <c r="BQ424" s="32">
        <f t="shared" ref="BQ424:BS425" si="2360">+Q424+AG424+AW424+BM424</f>
        <v>606446</v>
      </c>
      <c r="BR424" s="32">
        <f t="shared" si="2360"/>
        <v>619976</v>
      </c>
      <c r="BS424" s="32">
        <f t="shared" si="2360"/>
        <v>0</v>
      </c>
    </row>
    <row r="425" spans="1:71" s="3" customFormat="1" ht="15" customHeight="1" x14ac:dyDescent="0.25">
      <c r="A425" s="36"/>
      <c r="B425" s="34"/>
      <c r="C425" s="38" t="s">
        <v>340</v>
      </c>
      <c r="D425" s="32">
        <f>SUM(E425:G425)</f>
        <v>11061</v>
      </c>
      <c r="E425" s="32">
        <v>4304</v>
      </c>
      <c r="F425" s="61">
        <v>6757</v>
      </c>
      <c r="G425" s="61">
        <v>0</v>
      </c>
      <c r="H425" s="32">
        <f>SUM(I425:K425)</f>
        <v>10062</v>
      </c>
      <c r="I425" s="32">
        <v>4359</v>
      </c>
      <c r="J425" s="61">
        <v>5703</v>
      </c>
      <c r="K425" s="61">
        <v>0</v>
      </c>
      <c r="L425" s="32">
        <f>SUM(M425:O425)</f>
        <v>11643</v>
      </c>
      <c r="M425" s="32">
        <v>4439</v>
      </c>
      <c r="N425" s="61">
        <v>7204</v>
      </c>
      <c r="O425" s="61">
        <v>0</v>
      </c>
      <c r="P425" s="32">
        <f>SUM(Q425:S425)</f>
        <v>32766</v>
      </c>
      <c r="Q425" s="32">
        <f t="shared" si="2356"/>
        <v>13102</v>
      </c>
      <c r="R425" s="32">
        <f t="shared" si="2356"/>
        <v>19664</v>
      </c>
      <c r="S425" s="32">
        <f t="shared" si="2356"/>
        <v>0</v>
      </c>
      <c r="T425" s="32">
        <f>SUM(U425:W425)</f>
        <v>13368</v>
      </c>
      <c r="U425" s="32">
        <v>6709</v>
      </c>
      <c r="V425" s="61">
        <v>6659</v>
      </c>
      <c r="W425" s="61">
        <v>0</v>
      </c>
      <c r="X425" s="32">
        <f>SUM(Y425:AA425)</f>
        <v>12533</v>
      </c>
      <c r="Y425" s="32">
        <v>5348</v>
      </c>
      <c r="Z425" s="61">
        <v>7185</v>
      </c>
      <c r="AA425" s="61">
        <v>0</v>
      </c>
      <c r="AB425" s="32">
        <f>SUM(AC425:AE425)</f>
        <v>2760</v>
      </c>
      <c r="AC425" s="32">
        <v>1182</v>
      </c>
      <c r="AD425" s="61">
        <v>1578</v>
      </c>
      <c r="AE425" s="61">
        <v>0</v>
      </c>
      <c r="AF425" s="32">
        <f>SUM(AG425:AI425)</f>
        <v>28661</v>
      </c>
      <c r="AG425" s="32">
        <f t="shared" si="2357"/>
        <v>13239</v>
      </c>
      <c r="AH425" s="32">
        <f t="shared" si="2357"/>
        <v>15422</v>
      </c>
      <c r="AI425" s="32">
        <f t="shared" si="2357"/>
        <v>0</v>
      </c>
      <c r="AJ425" s="32">
        <f>SUM(AK425:AM425)</f>
        <v>5021</v>
      </c>
      <c r="AK425" s="32">
        <v>1918</v>
      </c>
      <c r="AL425" s="61">
        <v>3103</v>
      </c>
      <c r="AM425" s="61">
        <v>0</v>
      </c>
      <c r="AN425" s="32">
        <f>SUM(AO425:AQ425)</f>
        <v>8680</v>
      </c>
      <c r="AO425" s="32">
        <v>4049</v>
      </c>
      <c r="AP425" s="61">
        <v>4631</v>
      </c>
      <c r="AQ425" s="61">
        <v>0</v>
      </c>
      <c r="AR425" s="32">
        <f>SUM(AS425:AU425)</f>
        <v>16168</v>
      </c>
      <c r="AS425" s="32">
        <v>8555</v>
      </c>
      <c r="AT425" s="61">
        <v>7613</v>
      </c>
      <c r="AU425" s="61">
        <v>0</v>
      </c>
      <c r="AV425" s="32">
        <f>SUM(AW425:AY425)</f>
        <v>29869</v>
      </c>
      <c r="AW425" s="32">
        <f t="shared" si="2358"/>
        <v>14522</v>
      </c>
      <c r="AX425" s="32">
        <f t="shared" si="2358"/>
        <v>15347</v>
      </c>
      <c r="AY425" s="32">
        <f t="shared" si="2358"/>
        <v>0</v>
      </c>
      <c r="AZ425" s="32">
        <f>SUM(BA425:BC425)</f>
        <v>17807</v>
      </c>
      <c r="BA425" s="32">
        <v>8016</v>
      </c>
      <c r="BB425" s="61">
        <v>9791</v>
      </c>
      <c r="BC425" s="61">
        <v>0</v>
      </c>
      <c r="BD425" s="32">
        <f>SUM(BE425:BG425)</f>
        <v>19179</v>
      </c>
      <c r="BE425" s="32">
        <v>8940</v>
      </c>
      <c r="BF425" s="61">
        <v>10239</v>
      </c>
      <c r="BG425" s="61">
        <v>0</v>
      </c>
      <c r="BH425" s="32">
        <f>SUM(BI425:BK425)</f>
        <v>24097</v>
      </c>
      <c r="BI425" s="32">
        <v>12098</v>
      </c>
      <c r="BJ425" s="61">
        <v>11999</v>
      </c>
      <c r="BK425" s="61">
        <v>0</v>
      </c>
      <c r="BL425" s="32">
        <f>SUM(BM425:BO425)</f>
        <v>61083</v>
      </c>
      <c r="BM425" s="32">
        <f t="shared" si="2359"/>
        <v>29054</v>
      </c>
      <c r="BN425" s="32">
        <f t="shared" si="2359"/>
        <v>32029</v>
      </c>
      <c r="BO425" s="32">
        <f t="shared" si="2359"/>
        <v>0</v>
      </c>
      <c r="BP425" s="32">
        <f>SUM(BQ425:BS425)</f>
        <v>152379</v>
      </c>
      <c r="BQ425" s="32">
        <f t="shared" si="2360"/>
        <v>69917</v>
      </c>
      <c r="BR425" s="32">
        <f t="shared" si="2360"/>
        <v>82462</v>
      </c>
      <c r="BS425" s="32">
        <f t="shared" si="2360"/>
        <v>0</v>
      </c>
    </row>
    <row r="426" spans="1:71" s="3" customFormat="1" ht="15" customHeight="1" x14ac:dyDescent="0.25">
      <c r="A426" s="36"/>
      <c r="B426" s="34"/>
      <c r="C426" s="35" t="s">
        <v>341</v>
      </c>
      <c r="D426" s="32">
        <f t="shared" si="2311"/>
        <v>0</v>
      </c>
      <c r="E426" s="32">
        <f>SUM(E427:E428)</f>
        <v>0</v>
      </c>
      <c r="F426" s="32">
        <f>SUM(F427:F428)</f>
        <v>0</v>
      </c>
      <c r="G426" s="32">
        <f>SUM(G427:G428)</f>
        <v>0</v>
      </c>
      <c r="H426" s="32">
        <f t="shared" si="2312"/>
        <v>0</v>
      </c>
      <c r="I426" s="32">
        <f t="shared" ref="I426:K426" si="2361">SUM(I427:I428)</f>
        <v>0</v>
      </c>
      <c r="J426" s="32">
        <f t="shared" si="2361"/>
        <v>0</v>
      </c>
      <c r="K426" s="32">
        <f t="shared" si="2361"/>
        <v>0</v>
      </c>
      <c r="L426" s="32">
        <f t="shared" si="2314"/>
        <v>0</v>
      </c>
      <c r="M426" s="32">
        <f t="shared" ref="M426:O426" si="2362">SUM(M427:M428)</f>
        <v>0</v>
      </c>
      <c r="N426" s="32">
        <f t="shared" si="2362"/>
        <v>0</v>
      </c>
      <c r="O426" s="32">
        <f t="shared" si="2362"/>
        <v>0</v>
      </c>
      <c r="P426" s="32">
        <f t="shared" si="2285"/>
        <v>0</v>
      </c>
      <c r="Q426" s="32">
        <f>SUM(Q427:Q428)</f>
        <v>0</v>
      </c>
      <c r="R426" s="32">
        <f>SUM(R427:R428)</f>
        <v>0</v>
      </c>
      <c r="S426" s="32">
        <f>SUM(S427:S428)</f>
        <v>0</v>
      </c>
      <c r="T426" s="32">
        <f t="shared" si="2316"/>
        <v>0</v>
      </c>
      <c r="U426" s="32">
        <f t="shared" ref="U426:W426" si="2363">SUM(U427:U428)</f>
        <v>0</v>
      </c>
      <c r="V426" s="32">
        <f t="shared" si="2363"/>
        <v>0</v>
      </c>
      <c r="W426" s="32">
        <f t="shared" si="2363"/>
        <v>0</v>
      </c>
      <c r="X426" s="32">
        <f t="shared" si="2318"/>
        <v>0</v>
      </c>
      <c r="Y426" s="32">
        <f t="shared" ref="Y426:AA426" si="2364">SUM(Y427:Y428)</f>
        <v>0</v>
      </c>
      <c r="Z426" s="32">
        <f t="shared" si="2364"/>
        <v>0</v>
      </c>
      <c r="AA426" s="32">
        <f t="shared" si="2364"/>
        <v>0</v>
      </c>
      <c r="AB426" s="32">
        <f t="shared" si="2320"/>
        <v>0</v>
      </c>
      <c r="AC426" s="32">
        <f t="shared" ref="AC426:AE426" si="2365">SUM(AC427:AC428)</f>
        <v>0</v>
      </c>
      <c r="AD426" s="32">
        <f t="shared" si="2365"/>
        <v>0</v>
      </c>
      <c r="AE426" s="32">
        <f t="shared" si="2365"/>
        <v>0</v>
      </c>
      <c r="AF426" s="32">
        <f t="shared" si="2292"/>
        <v>0</v>
      </c>
      <c r="AG426" s="32">
        <f t="shared" ref="AG426:AI426" si="2366">SUM(AG427:AG428)</f>
        <v>0</v>
      </c>
      <c r="AH426" s="32">
        <f t="shared" si="2366"/>
        <v>0</v>
      </c>
      <c r="AI426" s="32">
        <f t="shared" si="2366"/>
        <v>0</v>
      </c>
      <c r="AJ426" s="32">
        <f t="shared" si="2323"/>
        <v>0</v>
      </c>
      <c r="AK426" s="32">
        <f t="shared" ref="AK426:AM426" si="2367">SUM(AK427:AK428)</f>
        <v>0</v>
      </c>
      <c r="AL426" s="32">
        <f t="shared" si="2367"/>
        <v>0</v>
      </c>
      <c r="AM426" s="32">
        <f t="shared" si="2367"/>
        <v>0</v>
      </c>
      <c r="AN426" s="32">
        <f t="shared" si="2325"/>
        <v>0</v>
      </c>
      <c r="AO426" s="32">
        <f t="shared" ref="AO426:AQ426" si="2368">SUM(AO427:AO428)</f>
        <v>0</v>
      </c>
      <c r="AP426" s="32">
        <f t="shared" si="2368"/>
        <v>0</v>
      </c>
      <c r="AQ426" s="32">
        <f t="shared" si="2368"/>
        <v>0</v>
      </c>
      <c r="AR426" s="32">
        <f t="shared" si="2327"/>
        <v>0</v>
      </c>
      <c r="AS426" s="32">
        <f t="shared" ref="AS426:AU426" si="2369">SUM(AS427:AS428)</f>
        <v>0</v>
      </c>
      <c r="AT426" s="32">
        <f t="shared" si="2369"/>
        <v>0</v>
      </c>
      <c r="AU426" s="32">
        <f t="shared" si="2369"/>
        <v>0</v>
      </c>
      <c r="AV426" s="32">
        <f t="shared" si="2300"/>
        <v>0</v>
      </c>
      <c r="AW426" s="32">
        <f t="shared" ref="AW426:AY426" si="2370">SUM(AW427:AW428)</f>
        <v>0</v>
      </c>
      <c r="AX426" s="32">
        <f t="shared" si="2370"/>
        <v>0</v>
      </c>
      <c r="AY426" s="32">
        <f t="shared" si="2370"/>
        <v>0</v>
      </c>
      <c r="AZ426" s="32">
        <f t="shared" si="2330"/>
        <v>0</v>
      </c>
      <c r="BA426" s="32">
        <f t="shared" ref="BA426:BC426" si="2371">SUM(BA427:BA428)</f>
        <v>0</v>
      </c>
      <c r="BB426" s="32">
        <f t="shared" si="2371"/>
        <v>0</v>
      </c>
      <c r="BC426" s="32">
        <f t="shared" si="2371"/>
        <v>0</v>
      </c>
      <c r="BD426" s="32">
        <f t="shared" si="2332"/>
        <v>0</v>
      </c>
      <c r="BE426" s="32">
        <f t="shared" ref="BE426:BG426" si="2372">SUM(BE427:BE428)</f>
        <v>0</v>
      </c>
      <c r="BF426" s="32">
        <f t="shared" si="2372"/>
        <v>0</v>
      </c>
      <c r="BG426" s="32">
        <f t="shared" si="2372"/>
        <v>0</v>
      </c>
      <c r="BH426" s="32">
        <f t="shared" si="2334"/>
        <v>0</v>
      </c>
      <c r="BI426" s="32">
        <f t="shared" ref="BI426:BK426" si="2373">SUM(BI427:BI428)</f>
        <v>0</v>
      </c>
      <c r="BJ426" s="32">
        <f t="shared" si="2373"/>
        <v>0</v>
      </c>
      <c r="BK426" s="32">
        <f t="shared" si="2373"/>
        <v>0</v>
      </c>
      <c r="BL426" s="32">
        <f t="shared" si="2308"/>
        <v>0</v>
      </c>
      <c r="BM426" s="32">
        <f t="shared" ref="BM426:BO426" si="2374">SUM(BM427:BM428)</f>
        <v>0</v>
      </c>
      <c r="BN426" s="32">
        <f t="shared" si="2374"/>
        <v>0</v>
      </c>
      <c r="BO426" s="32">
        <f t="shared" si="2374"/>
        <v>0</v>
      </c>
      <c r="BP426" s="32">
        <f t="shared" ref="BP426:BP429" si="2375">SUM(BQ426:BS426)</f>
        <v>0</v>
      </c>
      <c r="BQ426" s="32">
        <f>SUM(BQ427:BQ428)</f>
        <v>0</v>
      </c>
      <c r="BR426" s="32">
        <f>SUM(BR427:BR428)</f>
        <v>0</v>
      </c>
      <c r="BS426" s="32">
        <f>SUM(BS427:BS428)</f>
        <v>0</v>
      </c>
    </row>
    <row r="427" spans="1:71" s="3" customFormat="1" ht="15" customHeight="1" x14ac:dyDescent="0.25">
      <c r="A427" s="36"/>
      <c r="B427" s="34"/>
      <c r="C427" s="38" t="s">
        <v>342</v>
      </c>
      <c r="D427" s="32">
        <f>SUM(E427:G427)</f>
        <v>0</v>
      </c>
      <c r="E427" s="32">
        <v>0</v>
      </c>
      <c r="F427" s="61">
        <v>0</v>
      </c>
      <c r="G427" s="61">
        <v>0</v>
      </c>
      <c r="H427" s="32">
        <f>SUM(I427:K427)</f>
        <v>0</v>
      </c>
      <c r="I427" s="32">
        <v>0</v>
      </c>
      <c r="J427" s="61">
        <v>0</v>
      </c>
      <c r="K427" s="61">
        <v>0</v>
      </c>
      <c r="L427" s="32">
        <f>SUM(M427:O427)</f>
        <v>0</v>
      </c>
      <c r="M427" s="32">
        <v>0</v>
      </c>
      <c r="N427" s="61">
        <v>0</v>
      </c>
      <c r="O427" s="61">
        <v>0</v>
      </c>
      <c r="P427" s="32">
        <f>SUM(Q427:S427)</f>
        <v>0</v>
      </c>
      <c r="Q427" s="32">
        <f t="shared" ref="Q427:S428" si="2376">+E427+I427+M427</f>
        <v>0</v>
      </c>
      <c r="R427" s="32">
        <f t="shared" si="2376"/>
        <v>0</v>
      </c>
      <c r="S427" s="32">
        <f t="shared" si="2376"/>
        <v>0</v>
      </c>
      <c r="T427" s="32">
        <f>SUM(U427:W427)</f>
        <v>0</v>
      </c>
      <c r="U427" s="32">
        <v>0</v>
      </c>
      <c r="V427" s="61">
        <v>0</v>
      </c>
      <c r="W427" s="61">
        <v>0</v>
      </c>
      <c r="X427" s="32">
        <f>SUM(Y427:AA427)</f>
        <v>0</v>
      </c>
      <c r="Y427" s="32">
        <v>0</v>
      </c>
      <c r="Z427" s="61">
        <v>0</v>
      </c>
      <c r="AA427" s="61">
        <v>0</v>
      </c>
      <c r="AB427" s="32">
        <f>SUM(AC427:AE427)</f>
        <v>0</v>
      </c>
      <c r="AC427" s="32">
        <v>0</v>
      </c>
      <c r="AD427" s="61">
        <v>0</v>
      </c>
      <c r="AE427" s="61">
        <v>0</v>
      </c>
      <c r="AF427" s="32">
        <f>SUM(AG427:AI427)</f>
        <v>0</v>
      </c>
      <c r="AG427" s="32">
        <f t="shared" ref="AG427:AI428" si="2377">+U427+Y427+AC427</f>
        <v>0</v>
      </c>
      <c r="AH427" s="32">
        <f t="shared" si="2377"/>
        <v>0</v>
      </c>
      <c r="AI427" s="32">
        <f t="shared" si="2377"/>
        <v>0</v>
      </c>
      <c r="AJ427" s="32">
        <f>SUM(AK427:AM427)</f>
        <v>0</v>
      </c>
      <c r="AK427" s="32">
        <v>0</v>
      </c>
      <c r="AL427" s="61">
        <v>0</v>
      </c>
      <c r="AM427" s="61">
        <v>0</v>
      </c>
      <c r="AN427" s="32">
        <f>SUM(AO427:AQ427)</f>
        <v>0</v>
      </c>
      <c r="AO427" s="32">
        <v>0</v>
      </c>
      <c r="AP427" s="61">
        <v>0</v>
      </c>
      <c r="AQ427" s="61">
        <v>0</v>
      </c>
      <c r="AR427" s="32">
        <f>SUM(AS427:AU427)</f>
        <v>0</v>
      </c>
      <c r="AS427" s="32">
        <v>0</v>
      </c>
      <c r="AT427" s="61">
        <v>0</v>
      </c>
      <c r="AU427" s="61">
        <v>0</v>
      </c>
      <c r="AV427" s="32">
        <f>SUM(AW427:AY427)</f>
        <v>0</v>
      </c>
      <c r="AW427" s="32">
        <f t="shared" ref="AW427:AY428" si="2378">+AK427+AO427+AS427</f>
        <v>0</v>
      </c>
      <c r="AX427" s="32">
        <f t="shared" si="2378"/>
        <v>0</v>
      </c>
      <c r="AY427" s="32">
        <f t="shared" si="2378"/>
        <v>0</v>
      </c>
      <c r="AZ427" s="32">
        <f>SUM(BA427:BC427)</f>
        <v>0</v>
      </c>
      <c r="BA427" s="32">
        <v>0</v>
      </c>
      <c r="BB427" s="61">
        <v>0</v>
      </c>
      <c r="BC427" s="61">
        <v>0</v>
      </c>
      <c r="BD427" s="32">
        <f>SUM(BE427:BG427)</f>
        <v>0</v>
      </c>
      <c r="BE427" s="32">
        <v>0</v>
      </c>
      <c r="BF427" s="61">
        <v>0</v>
      </c>
      <c r="BG427" s="61">
        <v>0</v>
      </c>
      <c r="BH427" s="32">
        <f>SUM(BI427:BK427)</f>
        <v>0</v>
      </c>
      <c r="BI427" s="32">
        <v>0</v>
      </c>
      <c r="BJ427" s="61">
        <v>0</v>
      </c>
      <c r="BK427" s="61">
        <v>0</v>
      </c>
      <c r="BL427" s="32">
        <f>SUM(BM427:BO427)</f>
        <v>0</v>
      </c>
      <c r="BM427" s="32">
        <f t="shared" ref="BM427:BO428" si="2379">+BA427+BE427+BI427</f>
        <v>0</v>
      </c>
      <c r="BN427" s="32">
        <f t="shared" si="2379"/>
        <v>0</v>
      </c>
      <c r="BO427" s="32">
        <f t="shared" si="2379"/>
        <v>0</v>
      </c>
      <c r="BP427" s="32">
        <f>SUM(BQ427:BS427)</f>
        <v>0</v>
      </c>
      <c r="BQ427" s="32">
        <f t="shared" ref="BQ427:BS428" si="2380">+Q427+AG427+AW427+BM427</f>
        <v>0</v>
      </c>
      <c r="BR427" s="32">
        <f t="shared" si="2380"/>
        <v>0</v>
      </c>
      <c r="BS427" s="32">
        <f t="shared" si="2380"/>
        <v>0</v>
      </c>
    </row>
    <row r="428" spans="1:71" s="3" customFormat="1" ht="15" customHeight="1" x14ac:dyDescent="0.25">
      <c r="A428" s="36"/>
      <c r="B428" s="34"/>
      <c r="C428" s="38" t="s">
        <v>343</v>
      </c>
      <c r="D428" s="32">
        <f>SUM(E428:G428)</f>
        <v>0</v>
      </c>
      <c r="E428" s="32">
        <v>0</v>
      </c>
      <c r="F428" s="61">
        <v>0</v>
      </c>
      <c r="G428" s="61">
        <v>0</v>
      </c>
      <c r="H428" s="32">
        <f>SUM(I428:K428)</f>
        <v>0</v>
      </c>
      <c r="I428" s="32">
        <v>0</v>
      </c>
      <c r="J428" s="61">
        <v>0</v>
      </c>
      <c r="K428" s="61">
        <v>0</v>
      </c>
      <c r="L428" s="32">
        <f>SUM(M428:O428)</f>
        <v>0</v>
      </c>
      <c r="M428" s="32">
        <v>0</v>
      </c>
      <c r="N428" s="61">
        <v>0</v>
      </c>
      <c r="O428" s="61">
        <v>0</v>
      </c>
      <c r="P428" s="32">
        <f>SUM(Q428:S428)</f>
        <v>0</v>
      </c>
      <c r="Q428" s="32">
        <f t="shared" si="2376"/>
        <v>0</v>
      </c>
      <c r="R428" s="32">
        <f t="shared" si="2376"/>
        <v>0</v>
      </c>
      <c r="S428" s="32">
        <f t="shared" si="2376"/>
        <v>0</v>
      </c>
      <c r="T428" s="32">
        <f>SUM(U428:W428)</f>
        <v>0</v>
      </c>
      <c r="U428" s="32">
        <v>0</v>
      </c>
      <c r="V428" s="61">
        <v>0</v>
      </c>
      <c r="W428" s="61">
        <v>0</v>
      </c>
      <c r="X428" s="32">
        <f>SUM(Y428:AA428)</f>
        <v>0</v>
      </c>
      <c r="Y428" s="32">
        <v>0</v>
      </c>
      <c r="Z428" s="61">
        <v>0</v>
      </c>
      <c r="AA428" s="61">
        <v>0</v>
      </c>
      <c r="AB428" s="32">
        <f>SUM(AC428:AE428)</f>
        <v>0</v>
      </c>
      <c r="AC428" s="32">
        <v>0</v>
      </c>
      <c r="AD428" s="61">
        <v>0</v>
      </c>
      <c r="AE428" s="61">
        <v>0</v>
      </c>
      <c r="AF428" s="32">
        <f>SUM(AG428:AI428)</f>
        <v>0</v>
      </c>
      <c r="AG428" s="32">
        <f t="shared" si="2377"/>
        <v>0</v>
      </c>
      <c r="AH428" s="32">
        <f t="shared" si="2377"/>
        <v>0</v>
      </c>
      <c r="AI428" s="32">
        <f t="shared" si="2377"/>
        <v>0</v>
      </c>
      <c r="AJ428" s="32">
        <f>SUM(AK428:AM428)</f>
        <v>0</v>
      </c>
      <c r="AK428" s="32">
        <v>0</v>
      </c>
      <c r="AL428" s="61">
        <v>0</v>
      </c>
      <c r="AM428" s="61">
        <v>0</v>
      </c>
      <c r="AN428" s="32">
        <f>SUM(AO428:AQ428)</f>
        <v>0</v>
      </c>
      <c r="AO428" s="32">
        <v>0</v>
      </c>
      <c r="AP428" s="61">
        <v>0</v>
      </c>
      <c r="AQ428" s="61">
        <v>0</v>
      </c>
      <c r="AR428" s="32">
        <f>SUM(AS428:AU428)</f>
        <v>0</v>
      </c>
      <c r="AS428" s="32">
        <v>0</v>
      </c>
      <c r="AT428" s="61">
        <v>0</v>
      </c>
      <c r="AU428" s="61">
        <v>0</v>
      </c>
      <c r="AV428" s="32">
        <f>SUM(AW428:AY428)</f>
        <v>0</v>
      </c>
      <c r="AW428" s="32">
        <f t="shared" si="2378"/>
        <v>0</v>
      </c>
      <c r="AX428" s="32">
        <f t="shared" si="2378"/>
        <v>0</v>
      </c>
      <c r="AY428" s="32">
        <f t="shared" si="2378"/>
        <v>0</v>
      </c>
      <c r="AZ428" s="32">
        <f>SUM(BA428:BC428)</f>
        <v>0</v>
      </c>
      <c r="BA428" s="32">
        <v>0</v>
      </c>
      <c r="BB428" s="61">
        <v>0</v>
      </c>
      <c r="BC428" s="61">
        <v>0</v>
      </c>
      <c r="BD428" s="32">
        <f>SUM(BE428:BG428)</f>
        <v>0</v>
      </c>
      <c r="BE428" s="32">
        <v>0</v>
      </c>
      <c r="BF428" s="61">
        <v>0</v>
      </c>
      <c r="BG428" s="61">
        <v>0</v>
      </c>
      <c r="BH428" s="32">
        <f>SUM(BI428:BK428)</f>
        <v>0</v>
      </c>
      <c r="BI428" s="32">
        <v>0</v>
      </c>
      <c r="BJ428" s="61">
        <v>0</v>
      </c>
      <c r="BK428" s="61">
        <v>0</v>
      </c>
      <c r="BL428" s="32">
        <f>SUM(BM428:BO428)</f>
        <v>0</v>
      </c>
      <c r="BM428" s="32">
        <f t="shared" si="2379"/>
        <v>0</v>
      </c>
      <c r="BN428" s="32">
        <f t="shared" si="2379"/>
        <v>0</v>
      </c>
      <c r="BO428" s="32">
        <f t="shared" si="2379"/>
        <v>0</v>
      </c>
      <c r="BP428" s="32">
        <f>SUM(BQ428:BS428)</f>
        <v>0</v>
      </c>
      <c r="BQ428" s="32">
        <f t="shared" si="2380"/>
        <v>0</v>
      </c>
      <c r="BR428" s="32">
        <f t="shared" si="2380"/>
        <v>0</v>
      </c>
      <c r="BS428" s="32">
        <f t="shared" si="2380"/>
        <v>0</v>
      </c>
    </row>
    <row r="429" spans="1:71" s="3" customFormat="1" ht="15" customHeight="1" x14ac:dyDescent="0.25">
      <c r="A429" s="36"/>
      <c r="B429" s="34"/>
      <c r="C429" s="35" t="s">
        <v>344</v>
      </c>
      <c r="D429" s="32">
        <f t="shared" si="2311"/>
        <v>0</v>
      </c>
      <c r="E429" s="32">
        <f>SUM(E430:E431)</f>
        <v>0</v>
      </c>
      <c r="F429" s="32">
        <f>SUM(F430:F431)</f>
        <v>0</v>
      </c>
      <c r="G429" s="32">
        <f>SUM(G430:G431)</f>
        <v>0</v>
      </c>
      <c r="H429" s="32">
        <f t="shared" si="2312"/>
        <v>0</v>
      </c>
      <c r="I429" s="32">
        <f t="shared" ref="I429:K429" si="2381">SUM(I430:I431)</f>
        <v>0</v>
      </c>
      <c r="J429" s="32">
        <f t="shared" si="2381"/>
        <v>0</v>
      </c>
      <c r="K429" s="32">
        <f t="shared" si="2381"/>
        <v>0</v>
      </c>
      <c r="L429" s="32">
        <f t="shared" si="2314"/>
        <v>0</v>
      </c>
      <c r="M429" s="32">
        <f t="shared" ref="M429:O429" si="2382">SUM(M430:M431)</f>
        <v>0</v>
      </c>
      <c r="N429" s="32">
        <f t="shared" si="2382"/>
        <v>0</v>
      </c>
      <c r="O429" s="32">
        <f t="shared" si="2382"/>
        <v>0</v>
      </c>
      <c r="P429" s="32">
        <f t="shared" si="2285"/>
        <v>0</v>
      </c>
      <c r="Q429" s="32">
        <f>SUM(Q430:Q431)</f>
        <v>0</v>
      </c>
      <c r="R429" s="32">
        <f>SUM(R430:R431)</f>
        <v>0</v>
      </c>
      <c r="S429" s="32">
        <f>SUM(S430:S431)</f>
        <v>0</v>
      </c>
      <c r="T429" s="32">
        <f t="shared" si="2316"/>
        <v>0</v>
      </c>
      <c r="U429" s="32">
        <f t="shared" ref="U429:W429" si="2383">SUM(U430:U431)</f>
        <v>0</v>
      </c>
      <c r="V429" s="32">
        <f t="shared" si="2383"/>
        <v>0</v>
      </c>
      <c r="W429" s="32">
        <f t="shared" si="2383"/>
        <v>0</v>
      </c>
      <c r="X429" s="32">
        <f t="shared" si="2318"/>
        <v>0</v>
      </c>
      <c r="Y429" s="32">
        <f t="shared" ref="Y429:AA429" si="2384">SUM(Y430:Y431)</f>
        <v>0</v>
      </c>
      <c r="Z429" s="32">
        <f t="shared" si="2384"/>
        <v>0</v>
      </c>
      <c r="AA429" s="32">
        <f t="shared" si="2384"/>
        <v>0</v>
      </c>
      <c r="AB429" s="32">
        <f t="shared" si="2320"/>
        <v>0</v>
      </c>
      <c r="AC429" s="32">
        <f t="shared" ref="AC429:AE429" si="2385">SUM(AC430:AC431)</f>
        <v>0</v>
      </c>
      <c r="AD429" s="32">
        <f t="shared" si="2385"/>
        <v>0</v>
      </c>
      <c r="AE429" s="32">
        <f t="shared" si="2385"/>
        <v>0</v>
      </c>
      <c r="AF429" s="32">
        <f t="shared" si="2292"/>
        <v>0</v>
      </c>
      <c r="AG429" s="32">
        <f t="shared" ref="AG429:AI429" si="2386">SUM(AG430:AG431)</f>
        <v>0</v>
      </c>
      <c r="AH429" s="32">
        <f t="shared" si="2386"/>
        <v>0</v>
      </c>
      <c r="AI429" s="32">
        <f t="shared" si="2386"/>
        <v>0</v>
      </c>
      <c r="AJ429" s="32">
        <f t="shared" si="2323"/>
        <v>0</v>
      </c>
      <c r="AK429" s="32">
        <f t="shared" ref="AK429:AM429" si="2387">SUM(AK430:AK431)</f>
        <v>0</v>
      </c>
      <c r="AL429" s="32">
        <f t="shared" si="2387"/>
        <v>0</v>
      </c>
      <c r="AM429" s="32">
        <f t="shared" si="2387"/>
        <v>0</v>
      </c>
      <c r="AN429" s="32">
        <f t="shared" si="2325"/>
        <v>0</v>
      </c>
      <c r="AO429" s="32">
        <f t="shared" ref="AO429:AQ429" si="2388">SUM(AO430:AO431)</f>
        <v>0</v>
      </c>
      <c r="AP429" s="32">
        <f t="shared" si="2388"/>
        <v>0</v>
      </c>
      <c r="AQ429" s="32">
        <f t="shared" si="2388"/>
        <v>0</v>
      </c>
      <c r="AR429" s="32">
        <f t="shared" si="2327"/>
        <v>0</v>
      </c>
      <c r="AS429" s="32">
        <f t="shared" ref="AS429:AU429" si="2389">SUM(AS430:AS431)</f>
        <v>0</v>
      </c>
      <c r="AT429" s="32">
        <f t="shared" si="2389"/>
        <v>0</v>
      </c>
      <c r="AU429" s="32">
        <f t="shared" si="2389"/>
        <v>0</v>
      </c>
      <c r="AV429" s="32">
        <f t="shared" si="2300"/>
        <v>0</v>
      </c>
      <c r="AW429" s="32">
        <f t="shared" ref="AW429:AY429" si="2390">SUM(AW430:AW431)</f>
        <v>0</v>
      </c>
      <c r="AX429" s="32">
        <f t="shared" si="2390"/>
        <v>0</v>
      </c>
      <c r="AY429" s="32">
        <f t="shared" si="2390"/>
        <v>0</v>
      </c>
      <c r="AZ429" s="32">
        <f t="shared" si="2330"/>
        <v>0</v>
      </c>
      <c r="BA429" s="32">
        <f t="shared" ref="BA429:BC429" si="2391">SUM(BA430:BA431)</f>
        <v>0</v>
      </c>
      <c r="BB429" s="32">
        <f t="shared" si="2391"/>
        <v>0</v>
      </c>
      <c r="BC429" s="32">
        <f t="shared" si="2391"/>
        <v>0</v>
      </c>
      <c r="BD429" s="32">
        <f t="shared" si="2332"/>
        <v>0</v>
      </c>
      <c r="BE429" s="32">
        <f t="shared" ref="BE429:BG429" si="2392">SUM(BE430:BE431)</f>
        <v>0</v>
      </c>
      <c r="BF429" s="32">
        <f t="shared" si="2392"/>
        <v>0</v>
      </c>
      <c r="BG429" s="32">
        <f t="shared" si="2392"/>
        <v>0</v>
      </c>
      <c r="BH429" s="32">
        <f t="shared" si="2334"/>
        <v>0</v>
      </c>
      <c r="BI429" s="32">
        <f t="shared" ref="BI429:BK429" si="2393">SUM(BI430:BI431)</f>
        <v>0</v>
      </c>
      <c r="BJ429" s="32">
        <f t="shared" si="2393"/>
        <v>0</v>
      </c>
      <c r="BK429" s="32">
        <f t="shared" si="2393"/>
        <v>0</v>
      </c>
      <c r="BL429" s="32">
        <f t="shared" si="2308"/>
        <v>0</v>
      </c>
      <c r="BM429" s="32">
        <f t="shared" ref="BM429:BO429" si="2394">SUM(BM430:BM431)</f>
        <v>0</v>
      </c>
      <c r="BN429" s="32">
        <f t="shared" si="2394"/>
        <v>0</v>
      </c>
      <c r="BO429" s="32">
        <f t="shared" si="2394"/>
        <v>0</v>
      </c>
      <c r="BP429" s="32">
        <f t="shared" si="2375"/>
        <v>0</v>
      </c>
      <c r="BQ429" s="32">
        <f>SUM(BQ430:BQ431)</f>
        <v>0</v>
      </c>
      <c r="BR429" s="32">
        <f>SUM(BR430:BR431)</f>
        <v>0</v>
      </c>
      <c r="BS429" s="32">
        <f>SUM(BS430:BS431)</f>
        <v>0</v>
      </c>
    </row>
    <row r="430" spans="1:71" s="3" customFormat="1" ht="15" customHeight="1" x14ac:dyDescent="0.25">
      <c r="A430" s="36"/>
      <c r="B430" s="34"/>
      <c r="C430" s="38" t="s">
        <v>345</v>
      </c>
      <c r="D430" s="32">
        <f>SUM(E430:G430)</f>
        <v>0</v>
      </c>
      <c r="E430" s="32">
        <v>0</v>
      </c>
      <c r="F430" s="61">
        <v>0</v>
      </c>
      <c r="G430" s="61">
        <v>0</v>
      </c>
      <c r="H430" s="32">
        <f>SUM(I430:K430)</f>
        <v>0</v>
      </c>
      <c r="I430" s="32">
        <v>0</v>
      </c>
      <c r="J430" s="61">
        <v>0</v>
      </c>
      <c r="K430" s="61">
        <v>0</v>
      </c>
      <c r="L430" s="32">
        <f>SUM(M430:O430)</f>
        <v>0</v>
      </c>
      <c r="M430" s="32">
        <v>0</v>
      </c>
      <c r="N430" s="61">
        <v>0</v>
      </c>
      <c r="O430" s="61">
        <v>0</v>
      </c>
      <c r="P430" s="32">
        <f>SUM(Q430:S430)</f>
        <v>0</v>
      </c>
      <c r="Q430" s="32">
        <f>+E430+I430+M430</f>
        <v>0</v>
      </c>
      <c r="R430" s="32">
        <f>+F430+J430+N430</f>
        <v>0</v>
      </c>
      <c r="S430" s="32">
        <f>+G430+K430+O430</f>
        <v>0</v>
      </c>
      <c r="T430" s="32">
        <f>SUM(U430:W430)</f>
        <v>0</v>
      </c>
      <c r="U430" s="32">
        <v>0</v>
      </c>
      <c r="V430" s="61">
        <v>0</v>
      </c>
      <c r="W430" s="61">
        <v>0</v>
      </c>
      <c r="X430" s="32">
        <f>SUM(Y430:AA430)</f>
        <v>0</v>
      </c>
      <c r="Y430" s="32">
        <v>0</v>
      </c>
      <c r="Z430" s="61">
        <v>0</v>
      </c>
      <c r="AA430" s="61">
        <v>0</v>
      </c>
      <c r="AB430" s="32">
        <f>SUM(AC430:AE430)</f>
        <v>0</v>
      </c>
      <c r="AC430" s="32">
        <v>0</v>
      </c>
      <c r="AD430" s="61">
        <v>0</v>
      </c>
      <c r="AE430" s="61">
        <v>0</v>
      </c>
      <c r="AF430" s="32">
        <f>SUM(AG430:AI430)</f>
        <v>0</v>
      </c>
      <c r="AG430" s="32">
        <f>+U430+Y430+AC430</f>
        <v>0</v>
      </c>
      <c r="AH430" s="32">
        <f>+V430+Z430+AD430</f>
        <v>0</v>
      </c>
      <c r="AI430" s="32">
        <f>+W430+AA430+AE430</f>
        <v>0</v>
      </c>
      <c r="AJ430" s="32">
        <f>SUM(AK430:AM430)</f>
        <v>0</v>
      </c>
      <c r="AK430" s="32">
        <v>0</v>
      </c>
      <c r="AL430" s="61">
        <v>0</v>
      </c>
      <c r="AM430" s="61">
        <v>0</v>
      </c>
      <c r="AN430" s="32">
        <f>SUM(AO430:AQ430)</f>
        <v>0</v>
      </c>
      <c r="AO430" s="32">
        <v>0</v>
      </c>
      <c r="AP430" s="61">
        <v>0</v>
      </c>
      <c r="AQ430" s="61">
        <v>0</v>
      </c>
      <c r="AR430" s="32">
        <f>SUM(AS430:AU430)</f>
        <v>0</v>
      </c>
      <c r="AS430" s="32">
        <v>0</v>
      </c>
      <c r="AT430" s="61">
        <v>0</v>
      </c>
      <c r="AU430" s="61">
        <v>0</v>
      </c>
      <c r="AV430" s="32">
        <f>SUM(AW430:AY430)</f>
        <v>0</v>
      </c>
      <c r="AW430" s="32">
        <f>+AK430+AO430+AS430</f>
        <v>0</v>
      </c>
      <c r="AX430" s="32">
        <f>+AL430+AP430+AT430</f>
        <v>0</v>
      </c>
      <c r="AY430" s="32">
        <f>+AM430+AQ430+AU430</f>
        <v>0</v>
      </c>
      <c r="AZ430" s="32">
        <f>SUM(BA430:BC430)</f>
        <v>0</v>
      </c>
      <c r="BA430" s="32">
        <v>0</v>
      </c>
      <c r="BB430" s="61">
        <v>0</v>
      </c>
      <c r="BC430" s="61">
        <v>0</v>
      </c>
      <c r="BD430" s="32">
        <f>SUM(BE430:BG430)</f>
        <v>0</v>
      </c>
      <c r="BE430" s="32">
        <v>0</v>
      </c>
      <c r="BF430" s="61">
        <v>0</v>
      </c>
      <c r="BG430" s="61">
        <v>0</v>
      </c>
      <c r="BH430" s="32">
        <f>SUM(BI430:BK430)</f>
        <v>0</v>
      </c>
      <c r="BI430" s="32">
        <v>0</v>
      </c>
      <c r="BJ430" s="61">
        <v>0</v>
      </c>
      <c r="BK430" s="61">
        <v>0</v>
      </c>
      <c r="BL430" s="32">
        <f>SUM(BM430:BO430)</f>
        <v>0</v>
      </c>
      <c r="BM430" s="32">
        <f>+BA430+BE430+BI430</f>
        <v>0</v>
      </c>
      <c r="BN430" s="32">
        <f>+BB430+BF430+BJ430</f>
        <v>0</v>
      </c>
      <c r="BO430" s="32">
        <f>+BC430+BG430+BK430</f>
        <v>0</v>
      </c>
      <c r="BP430" s="32">
        <f>SUM(BQ430:BS430)</f>
        <v>0</v>
      </c>
      <c r="BQ430" s="32">
        <f>+Q430+AG430+AW430+BM430</f>
        <v>0</v>
      </c>
      <c r="BR430" s="32">
        <f>+R430+AH430+AX430+BN430</f>
        <v>0</v>
      </c>
      <c r="BS430" s="32">
        <f>+S430+AI430+AY430+BO430</f>
        <v>0</v>
      </c>
    </row>
    <row r="431" spans="1:71" s="3" customFormat="1" ht="15" customHeight="1" x14ac:dyDescent="0.25">
      <c r="A431" s="36"/>
      <c r="B431" s="34"/>
      <c r="C431" s="38" t="s">
        <v>346</v>
      </c>
      <c r="D431" s="32">
        <f>SUM(E431:G431)</f>
        <v>0</v>
      </c>
      <c r="E431" s="32">
        <v>0</v>
      </c>
      <c r="F431" s="61">
        <v>0</v>
      </c>
      <c r="G431" s="61">
        <v>0</v>
      </c>
      <c r="H431" s="32">
        <f>SUM(I431:K431)</f>
        <v>0</v>
      </c>
      <c r="I431" s="32">
        <v>0</v>
      </c>
      <c r="J431" s="61">
        <v>0</v>
      </c>
      <c r="K431" s="61">
        <v>0</v>
      </c>
      <c r="L431" s="32">
        <f>SUM(M431:O431)</f>
        <v>0</v>
      </c>
      <c r="M431" s="32">
        <v>0</v>
      </c>
      <c r="N431" s="61">
        <v>0</v>
      </c>
      <c r="O431" s="61">
        <v>0</v>
      </c>
      <c r="P431" s="32">
        <f>SUM(Q431:S431)</f>
        <v>0</v>
      </c>
      <c r="Q431" s="32">
        <f t="shared" ref="Q431:S433" si="2395">+E431+I431+M431</f>
        <v>0</v>
      </c>
      <c r="R431" s="32">
        <f t="shared" si="2395"/>
        <v>0</v>
      </c>
      <c r="S431" s="32">
        <f t="shared" si="2395"/>
        <v>0</v>
      </c>
      <c r="T431" s="32">
        <f>SUM(U431:W431)</f>
        <v>0</v>
      </c>
      <c r="U431" s="32">
        <v>0</v>
      </c>
      <c r="V431" s="61">
        <v>0</v>
      </c>
      <c r="W431" s="61">
        <v>0</v>
      </c>
      <c r="X431" s="32">
        <f>SUM(Y431:AA431)</f>
        <v>0</v>
      </c>
      <c r="Y431" s="32">
        <v>0</v>
      </c>
      <c r="Z431" s="61">
        <v>0</v>
      </c>
      <c r="AA431" s="61">
        <v>0</v>
      </c>
      <c r="AB431" s="32">
        <f>SUM(AC431:AE431)</f>
        <v>0</v>
      </c>
      <c r="AC431" s="32">
        <v>0</v>
      </c>
      <c r="AD431" s="61">
        <v>0</v>
      </c>
      <c r="AE431" s="61">
        <v>0</v>
      </c>
      <c r="AF431" s="32">
        <f>SUM(AG431:AI431)</f>
        <v>0</v>
      </c>
      <c r="AG431" s="32">
        <f t="shared" ref="AG431:AI433" si="2396">+U431+Y431+AC431</f>
        <v>0</v>
      </c>
      <c r="AH431" s="32">
        <f t="shared" si="2396"/>
        <v>0</v>
      </c>
      <c r="AI431" s="32">
        <f t="shared" si="2396"/>
        <v>0</v>
      </c>
      <c r="AJ431" s="32">
        <f>SUM(AK431:AM431)</f>
        <v>0</v>
      </c>
      <c r="AK431" s="32">
        <v>0</v>
      </c>
      <c r="AL431" s="61">
        <v>0</v>
      </c>
      <c r="AM431" s="61">
        <v>0</v>
      </c>
      <c r="AN431" s="32">
        <f>SUM(AO431:AQ431)</f>
        <v>0</v>
      </c>
      <c r="AO431" s="32">
        <v>0</v>
      </c>
      <c r="AP431" s="61">
        <v>0</v>
      </c>
      <c r="AQ431" s="61">
        <v>0</v>
      </c>
      <c r="AR431" s="32">
        <f>SUM(AS431:AU431)</f>
        <v>0</v>
      </c>
      <c r="AS431" s="32">
        <v>0</v>
      </c>
      <c r="AT431" s="61">
        <v>0</v>
      </c>
      <c r="AU431" s="61">
        <v>0</v>
      </c>
      <c r="AV431" s="32">
        <f>SUM(AW431:AY431)</f>
        <v>0</v>
      </c>
      <c r="AW431" s="32">
        <f t="shared" ref="AW431:AY433" si="2397">+AK431+AO431+AS431</f>
        <v>0</v>
      </c>
      <c r="AX431" s="32">
        <f t="shared" si="2397"/>
        <v>0</v>
      </c>
      <c r="AY431" s="32">
        <f t="shared" si="2397"/>
        <v>0</v>
      </c>
      <c r="AZ431" s="32">
        <f>SUM(BA431:BC431)</f>
        <v>0</v>
      </c>
      <c r="BA431" s="32">
        <v>0</v>
      </c>
      <c r="BB431" s="61">
        <v>0</v>
      </c>
      <c r="BC431" s="61">
        <v>0</v>
      </c>
      <c r="BD431" s="32">
        <f>SUM(BE431:BG431)</f>
        <v>0</v>
      </c>
      <c r="BE431" s="32">
        <v>0</v>
      </c>
      <c r="BF431" s="61">
        <v>0</v>
      </c>
      <c r="BG431" s="61">
        <v>0</v>
      </c>
      <c r="BH431" s="32">
        <f>SUM(BI431:BK431)</f>
        <v>0</v>
      </c>
      <c r="BI431" s="32">
        <v>0</v>
      </c>
      <c r="BJ431" s="61">
        <v>0</v>
      </c>
      <c r="BK431" s="61">
        <v>0</v>
      </c>
      <c r="BL431" s="32">
        <f>SUM(BM431:BO431)</f>
        <v>0</v>
      </c>
      <c r="BM431" s="32">
        <f t="shared" ref="BM431:BO433" si="2398">+BA431+BE431+BI431</f>
        <v>0</v>
      </c>
      <c r="BN431" s="32">
        <f t="shared" si="2398"/>
        <v>0</v>
      </c>
      <c r="BO431" s="32">
        <f t="shared" si="2398"/>
        <v>0</v>
      </c>
      <c r="BP431" s="32">
        <f>SUM(BQ431:BS431)</f>
        <v>0</v>
      </c>
      <c r="BQ431" s="32">
        <f t="shared" ref="BQ431:BS433" si="2399">+Q431+AG431+AW431+BM431</f>
        <v>0</v>
      </c>
      <c r="BR431" s="32">
        <f t="shared" si="2399"/>
        <v>0</v>
      </c>
      <c r="BS431" s="32">
        <f t="shared" si="2399"/>
        <v>0</v>
      </c>
    </row>
    <row r="432" spans="1:71" s="3" customFormat="1" ht="15" customHeight="1" x14ac:dyDescent="0.25">
      <c r="A432" s="36"/>
      <c r="B432" s="34"/>
      <c r="C432" s="35" t="s">
        <v>51</v>
      </c>
      <c r="D432" s="32">
        <f>SUM(E432:G432)</f>
        <v>0</v>
      </c>
      <c r="E432" s="32">
        <v>0</v>
      </c>
      <c r="F432" s="61">
        <v>0</v>
      </c>
      <c r="G432" s="61">
        <v>0</v>
      </c>
      <c r="H432" s="32">
        <f>SUM(I432:K432)</f>
        <v>0</v>
      </c>
      <c r="I432" s="32">
        <v>0</v>
      </c>
      <c r="J432" s="61">
        <v>0</v>
      </c>
      <c r="K432" s="61">
        <v>0</v>
      </c>
      <c r="L432" s="32">
        <f>SUM(M432:O432)</f>
        <v>0</v>
      </c>
      <c r="M432" s="32">
        <v>0</v>
      </c>
      <c r="N432" s="61">
        <v>0</v>
      </c>
      <c r="O432" s="61">
        <v>0</v>
      </c>
      <c r="P432" s="32">
        <f>SUM(Q432:S432)</f>
        <v>0</v>
      </c>
      <c r="Q432" s="32">
        <f t="shared" si="2395"/>
        <v>0</v>
      </c>
      <c r="R432" s="32">
        <f t="shared" si="2395"/>
        <v>0</v>
      </c>
      <c r="S432" s="32">
        <f t="shared" si="2395"/>
        <v>0</v>
      </c>
      <c r="T432" s="32">
        <f>SUM(U432:W432)</f>
        <v>0</v>
      </c>
      <c r="U432" s="32">
        <v>0</v>
      </c>
      <c r="V432" s="61">
        <v>0</v>
      </c>
      <c r="W432" s="61">
        <v>0</v>
      </c>
      <c r="X432" s="32">
        <f>SUM(Y432:AA432)</f>
        <v>0</v>
      </c>
      <c r="Y432" s="32">
        <v>0</v>
      </c>
      <c r="Z432" s="61">
        <v>0</v>
      </c>
      <c r="AA432" s="61">
        <v>0</v>
      </c>
      <c r="AB432" s="32">
        <f>SUM(AC432:AE432)</f>
        <v>0</v>
      </c>
      <c r="AC432" s="32">
        <v>0</v>
      </c>
      <c r="AD432" s="61">
        <v>0</v>
      </c>
      <c r="AE432" s="61">
        <v>0</v>
      </c>
      <c r="AF432" s="32">
        <f>SUM(AG432:AI432)</f>
        <v>0</v>
      </c>
      <c r="AG432" s="32">
        <f t="shared" si="2396"/>
        <v>0</v>
      </c>
      <c r="AH432" s="32">
        <f t="shared" si="2396"/>
        <v>0</v>
      </c>
      <c r="AI432" s="32">
        <f t="shared" si="2396"/>
        <v>0</v>
      </c>
      <c r="AJ432" s="32">
        <f>SUM(AK432:AM432)</f>
        <v>0</v>
      </c>
      <c r="AK432" s="32">
        <v>0</v>
      </c>
      <c r="AL432" s="61">
        <v>0</v>
      </c>
      <c r="AM432" s="61">
        <v>0</v>
      </c>
      <c r="AN432" s="32">
        <f>SUM(AO432:AQ432)</f>
        <v>0</v>
      </c>
      <c r="AO432" s="32">
        <v>0</v>
      </c>
      <c r="AP432" s="61">
        <v>0</v>
      </c>
      <c r="AQ432" s="61">
        <v>0</v>
      </c>
      <c r="AR432" s="32">
        <f>SUM(AS432:AU432)</f>
        <v>0</v>
      </c>
      <c r="AS432" s="32">
        <v>0</v>
      </c>
      <c r="AT432" s="61">
        <v>0</v>
      </c>
      <c r="AU432" s="61">
        <v>0</v>
      </c>
      <c r="AV432" s="32">
        <f>SUM(AW432:AY432)</f>
        <v>0</v>
      </c>
      <c r="AW432" s="32">
        <f t="shared" si="2397"/>
        <v>0</v>
      </c>
      <c r="AX432" s="32">
        <f t="shared" si="2397"/>
        <v>0</v>
      </c>
      <c r="AY432" s="32">
        <f t="shared" si="2397"/>
        <v>0</v>
      </c>
      <c r="AZ432" s="32">
        <f>SUM(BA432:BC432)</f>
        <v>0</v>
      </c>
      <c r="BA432" s="32">
        <v>0</v>
      </c>
      <c r="BB432" s="61">
        <v>0</v>
      </c>
      <c r="BC432" s="61">
        <v>0</v>
      </c>
      <c r="BD432" s="32">
        <f>SUM(BE432:BG432)</f>
        <v>0</v>
      </c>
      <c r="BE432" s="32">
        <v>0</v>
      </c>
      <c r="BF432" s="61">
        <v>0</v>
      </c>
      <c r="BG432" s="61">
        <v>0</v>
      </c>
      <c r="BH432" s="32">
        <f>SUM(BI432:BK432)</f>
        <v>0</v>
      </c>
      <c r="BI432" s="32">
        <v>0</v>
      </c>
      <c r="BJ432" s="61">
        <v>0</v>
      </c>
      <c r="BK432" s="61">
        <v>0</v>
      </c>
      <c r="BL432" s="32">
        <f>SUM(BM432:BO432)</f>
        <v>0</v>
      </c>
      <c r="BM432" s="32">
        <f t="shared" si="2398"/>
        <v>0</v>
      </c>
      <c r="BN432" s="32">
        <f t="shared" si="2398"/>
        <v>0</v>
      </c>
      <c r="BO432" s="32">
        <f t="shared" si="2398"/>
        <v>0</v>
      </c>
      <c r="BP432" s="32">
        <f>SUM(BQ432:BS432)</f>
        <v>0</v>
      </c>
      <c r="BQ432" s="32">
        <f t="shared" si="2399"/>
        <v>0</v>
      </c>
      <c r="BR432" s="32">
        <f t="shared" si="2399"/>
        <v>0</v>
      </c>
      <c r="BS432" s="32">
        <f t="shared" si="2399"/>
        <v>0</v>
      </c>
    </row>
    <row r="433" spans="1:71" s="3" customFormat="1" ht="15" customHeight="1" x14ac:dyDescent="0.25">
      <c r="A433" s="36"/>
      <c r="B433" s="34"/>
      <c r="C433" s="35" t="s">
        <v>26</v>
      </c>
      <c r="D433" s="32">
        <f>SUM(E433:G433)</f>
        <v>0</v>
      </c>
      <c r="E433" s="32">
        <v>0</v>
      </c>
      <c r="F433" s="61">
        <v>0</v>
      </c>
      <c r="G433" s="61">
        <v>0</v>
      </c>
      <c r="H433" s="32">
        <f>SUM(I433:K433)</f>
        <v>0</v>
      </c>
      <c r="I433" s="32">
        <v>0</v>
      </c>
      <c r="J433" s="61">
        <v>0</v>
      </c>
      <c r="K433" s="61">
        <v>0</v>
      </c>
      <c r="L433" s="32">
        <f>SUM(M433:O433)</f>
        <v>0</v>
      </c>
      <c r="M433" s="32">
        <v>0</v>
      </c>
      <c r="N433" s="61">
        <v>0</v>
      </c>
      <c r="O433" s="61">
        <v>0</v>
      </c>
      <c r="P433" s="32">
        <f>SUM(Q433:S433)</f>
        <v>0</v>
      </c>
      <c r="Q433" s="32">
        <f t="shared" si="2395"/>
        <v>0</v>
      </c>
      <c r="R433" s="32">
        <f t="shared" si="2395"/>
        <v>0</v>
      </c>
      <c r="S433" s="32">
        <f t="shared" si="2395"/>
        <v>0</v>
      </c>
      <c r="T433" s="32">
        <f>SUM(U433:W433)</f>
        <v>0</v>
      </c>
      <c r="U433" s="32">
        <v>0</v>
      </c>
      <c r="V433" s="61">
        <v>0</v>
      </c>
      <c r="W433" s="61">
        <v>0</v>
      </c>
      <c r="X433" s="32">
        <f>SUM(Y433:AA433)</f>
        <v>0</v>
      </c>
      <c r="Y433" s="32">
        <v>0</v>
      </c>
      <c r="Z433" s="61">
        <v>0</v>
      </c>
      <c r="AA433" s="61">
        <v>0</v>
      </c>
      <c r="AB433" s="32">
        <f>SUM(AC433:AE433)</f>
        <v>0</v>
      </c>
      <c r="AC433" s="32">
        <v>0</v>
      </c>
      <c r="AD433" s="61">
        <v>0</v>
      </c>
      <c r="AE433" s="61">
        <v>0</v>
      </c>
      <c r="AF433" s="32">
        <f>SUM(AG433:AI433)</f>
        <v>0</v>
      </c>
      <c r="AG433" s="32">
        <f t="shared" si="2396"/>
        <v>0</v>
      </c>
      <c r="AH433" s="32">
        <f t="shared" si="2396"/>
        <v>0</v>
      </c>
      <c r="AI433" s="32">
        <f t="shared" si="2396"/>
        <v>0</v>
      </c>
      <c r="AJ433" s="32">
        <f>SUM(AK433:AM433)</f>
        <v>0</v>
      </c>
      <c r="AK433" s="32">
        <v>0</v>
      </c>
      <c r="AL433" s="61">
        <v>0</v>
      </c>
      <c r="AM433" s="61">
        <v>0</v>
      </c>
      <c r="AN433" s="32">
        <f>SUM(AO433:AQ433)</f>
        <v>0</v>
      </c>
      <c r="AO433" s="32">
        <v>0</v>
      </c>
      <c r="AP433" s="61">
        <v>0</v>
      </c>
      <c r="AQ433" s="61">
        <v>0</v>
      </c>
      <c r="AR433" s="32">
        <f>SUM(AS433:AU433)</f>
        <v>0</v>
      </c>
      <c r="AS433" s="32">
        <v>0</v>
      </c>
      <c r="AT433" s="61">
        <v>0</v>
      </c>
      <c r="AU433" s="61">
        <v>0</v>
      </c>
      <c r="AV433" s="32">
        <f>SUM(AW433:AY433)</f>
        <v>0</v>
      </c>
      <c r="AW433" s="32">
        <f t="shared" si="2397"/>
        <v>0</v>
      </c>
      <c r="AX433" s="32">
        <f t="shared" si="2397"/>
        <v>0</v>
      </c>
      <c r="AY433" s="32">
        <f t="shared" si="2397"/>
        <v>0</v>
      </c>
      <c r="AZ433" s="32">
        <f>SUM(BA433:BC433)</f>
        <v>0</v>
      </c>
      <c r="BA433" s="32">
        <v>0</v>
      </c>
      <c r="BB433" s="61">
        <v>0</v>
      </c>
      <c r="BC433" s="61">
        <v>0</v>
      </c>
      <c r="BD433" s="32">
        <f>SUM(BE433:BG433)</f>
        <v>0</v>
      </c>
      <c r="BE433" s="32">
        <v>0</v>
      </c>
      <c r="BF433" s="61">
        <v>0</v>
      </c>
      <c r="BG433" s="61">
        <v>0</v>
      </c>
      <c r="BH433" s="32">
        <f>SUM(BI433:BK433)</f>
        <v>0</v>
      </c>
      <c r="BI433" s="32">
        <v>0</v>
      </c>
      <c r="BJ433" s="61">
        <v>0</v>
      </c>
      <c r="BK433" s="61">
        <v>0</v>
      </c>
      <c r="BL433" s="32">
        <f>SUM(BM433:BO433)</f>
        <v>0</v>
      </c>
      <c r="BM433" s="32">
        <f t="shared" si="2398"/>
        <v>0</v>
      </c>
      <c r="BN433" s="32">
        <f t="shared" si="2398"/>
        <v>0</v>
      </c>
      <c r="BO433" s="32">
        <f t="shared" si="2398"/>
        <v>0</v>
      </c>
      <c r="BP433" s="32">
        <f>SUM(BQ433:BS433)</f>
        <v>0</v>
      </c>
      <c r="BQ433" s="32">
        <f t="shared" si="2399"/>
        <v>0</v>
      </c>
      <c r="BR433" s="32">
        <f t="shared" si="2399"/>
        <v>0</v>
      </c>
      <c r="BS433" s="32">
        <f t="shared" si="2399"/>
        <v>0</v>
      </c>
    </row>
    <row r="434" spans="1:71" s="3" customFormat="1" ht="15" customHeight="1" x14ac:dyDescent="0.25">
      <c r="A434" s="36"/>
      <c r="B434" s="34"/>
      <c r="C434" s="38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</row>
    <row r="435" spans="1:71" s="3" customFormat="1" ht="15" customHeight="1" x14ac:dyDescent="0.25">
      <c r="A435" s="33"/>
      <c r="B435" s="34" t="s">
        <v>10</v>
      </c>
      <c r="C435" s="35"/>
      <c r="D435" s="32">
        <f>SUM(E435:G435)</f>
        <v>6044522</v>
      </c>
      <c r="E435" s="32">
        <f>E10+E67+E185+E317+E383</f>
        <v>2995715</v>
      </c>
      <c r="F435" s="32">
        <f>F10+F67+F185+F317+F383</f>
        <v>3048807</v>
      </c>
      <c r="G435" s="32">
        <f>G10+G67+G185+G317+G383</f>
        <v>0</v>
      </c>
      <c r="H435" s="32">
        <f t="shared" ref="H435" si="2400">SUM(I435:K435)</f>
        <v>4860155</v>
      </c>
      <c r="I435" s="32">
        <f>I10+I67+I185+I317+I383</f>
        <v>2455913</v>
      </c>
      <c r="J435" s="32">
        <f>J10+J67+J185+J317+J383</f>
        <v>2396898</v>
      </c>
      <c r="K435" s="32">
        <f>K10+K67+K185+K317+K383</f>
        <v>7344</v>
      </c>
      <c r="L435" s="32">
        <f t="shared" ref="L435" si="2401">SUM(M435:O435)</f>
        <v>5400956</v>
      </c>
      <c r="M435" s="32">
        <f>M10+M67+M185+M317+M383</f>
        <v>2710402</v>
      </c>
      <c r="N435" s="32">
        <f>N10+N67+N185+N317+N383</f>
        <v>2664871</v>
      </c>
      <c r="O435" s="32">
        <f>O10+O67+O185+O317+O383</f>
        <v>25683</v>
      </c>
      <c r="P435" s="32">
        <f>SUM(Q435:S435)</f>
        <v>16305633</v>
      </c>
      <c r="Q435" s="32">
        <f>Q10+Q67+Q185+Q317+Q383</f>
        <v>8162030</v>
      </c>
      <c r="R435" s="32">
        <f>R10+R67+R185+R317+R383</f>
        <v>8110576</v>
      </c>
      <c r="S435" s="32">
        <f>S10+S67+S185+S317+S383</f>
        <v>33027</v>
      </c>
      <c r="T435" s="32">
        <f t="shared" ref="T435" si="2402">SUM(U435:W435)</f>
        <v>6665780</v>
      </c>
      <c r="U435" s="32">
        <f>U10+U67+U185+U317+U383</f>
        <v>3348216</v>
      </c>
      <c r="V435" s="32">
        <f>V10+V67+V185+V317+V383</f>
        <v>3307209</v>
      </c>
      <c r="W435" s="32">
        <f>W10+W67+W185+W317+W383</f>
        <v>10355</v>
      </c>
      <c r="X435" s="32">
        <f t="shared" ref="X435" si="2403">SUM(Y435:AA435)</f>
        <v>6656750</v>
      </c>
      <c r="Y435" s="32">
        <f>Y10+Y67+Y185+Y317+Y383</f>
        <v>3356835</v>
      </c>
      <c r="Z435" s="32">
        <f>Z10+Z67+Z185+Z317+Z383</f>
        <v>3299645</v>
      </c>
      <c r="AA435" s="32">
        <f>AA10+AA67+AA185+AA317+AA383</f>
        <v>270</v>
      </c>
      <c r="AB435" s="32">
        <f t="shared" ref="AB435" si="2404">SUM(AC435:AE435)</f>
        <v>6194542</v>
      </c>
      <c r="AC435" s="32">
        <f>AC10+AC67+AC185+AC317+AC383</f>
        <v>3095070</v>
      </c>
      <c r="AD435" s="32">
        <f>AD10+AD67+AD185+AD317+AD383</f>
        <v>3096567</v>
      </c>
      <c r="AE435" s="32">
        <f>AE10+AE67+AE185+AE317+AE383</f>
        <v>2905</v>
      </c>
      <c r="AF435" s="32">
        <f t="shared" ref="AF435" si="2405">SUM(AG435:AI435)</f>
        <v>19517072</v>
      </c>
      <c r="AG435" s="32">
        <f>AG10+AG67+AG185+AG317+AG383</f>
        <v>9800121</v>
      </c>
      <c r="AH435" s="32">
        <f>AH10+AH67+AH185+AH317+AH383</f>
        <v>9703421</v>
      </c>
      <c r="AI435" s="32">
        <f>AI10+AI67+AI185+AI317+AI383</f>
        <v>13530</v>
      </c>
      <c r="AJ435" s="32">
        <f t="shared" ref="AJ435" si="2406">SUM(AK435:AM435)</f>
        <v>6805453</v>
      </c>
      <c r="AK435" s="32">
        <f>AK10+AK67+AK185+AK317+AK383</f>
        <v>3390702</v>
      </c>
      <c r="AL435" s="32">
        <f>AL10+AL67+AL185+AL317+AL383</f>
        <v>3414491</v>
      </c>
      <c r="AM435" s="32">
        <f>AM10+AM67+AM185+AM317+AM383</f>
        <v>260</v>
      </c>
      <c r="AN435" s="32">
        <f t="shared" ref="AN435" si="2407">SUM(AO435:AQ435)</f>
        <v>6995434</v>
      </c>
      <c r="AO435" s="32">
        <f>AO10+AO67+AO185+AO317+AO383</f>
        <v>3514606</v>
      </c>
      <c r="AP435" s="32">
        <f>AP10+AP67+AP185+AP317+AP383</f>
        <v>3480828</v>
      </c>
      <c r="AQ435" s="32">
        <f>AQ10+AQ67+AQ185+AQ317+AQ383</f>
        <v>0</v>
      </c>
      <c r="AR435" s="32">
        <f t="shared" ref="AR435" si="2408">SUM(AS435:AU435)</f>
        <v>5193284</v>
      </c>
      <c r="AS435" s="32">
        <f>AS10+AS67+AS185+AS317+AS383</f>
        <v>2612197</v>
      </c>
      <c r="AT435" s="32">
        <f>AT10+AT67+AT185+AT317+AT383</f>
        <v>2581087</v>
      </c>
      <c r="AU435" s="32">
        <f>AU10+AU67+AU185+AU317+AU383</f>
        <v>0</v>
      </c>
      <c r="AV435" s="32">
        <f t="shared" ref="AV435" si="2409">SUM(AW435:AY435)</f>
        <v>18994171</v>
      </c>
      <c r="AW435" s="32">
        <f>AW10+AW67+AW185+AW317+AW383</f>
        <v>9517505</v>
      </c>
      <c r="AX435" s="32">
        <f>AX10+AX67+AX185+AX317+AX383</f>
        <v>9476406</v>
      </c>
      <c r="AY435" s="32">
        <f>AY10+AY67+AY185+AY317+AY383</f>
        <v>260</v>
      </c>
      <c r="AZ435" s="32">
        <f t="shared" ref="AZ435" si="2410">SUM(BA435:BC435)</f>
        <v>5641224</v>
      </c>
      <c r="BA435" s="32">
        <f>BA10+BA67+BA185+BA317+BA383</f>
        <v>2883473</v>
      </c>
      <c r="BB435" s="32">
        <f>BB10+BB67+BB185+BB317+BB383</f>
        <v>2755856</v>
      </c>
      <c r="BC435" s="32">
        <f>BC10+BC67+BC185+BC317+BC383</f>
        <v>1895</v>
      </c>
      <c r="BD435" s="32">
        <f t="shared" ref="BD435" si="2411">SUM(BE435:BG435)</f>
        <v>5841594</v>
      </c>
      <c r="BE435" s="32">
        <f>BE10+BE67+BE185+BE317+BE383</f>
        <v>2890965</v>
      </c>
      <c r="BF435" s="32">
        <f>BF10+BF67+BF185+BF317+BF383</f>
        <v>2925196</v>
      </c>
      <c r="BG435" s="32">
        <f>BG10+BG67+BG185+BG317+BG383</f>
        <v>25433</v>
      </c>
      <c r="BH435" s="32">
        <f t="shared" ref="BH435" si="2412">SUM(BI435:BK435)</f>
        <v>7313314</v>
      </c>
      <c r="BI435" s="32">
        <f>BI10+BI67+BI185+BI317+BI383</f>
        <v>3748879</v>
      </c>
      <c r="BJ435" s="32">
        <f>BJ10+BJ67+BJ185+BJ317+BJ383</f>
        <v>3551363</v>
      </c>
      <c r="BK435" s="32">
        <f>BK10+BK67+BK185+BK317+BK383</f>
        <v>13072</v>
      </c>
      <c r="BL435" s="32">
        <f t="shared" ref="BL435" si="2413">SUM(BM435:BO435)</f>
        <v>18796132</v>
      </c>
      <c r="BM435" s="32">
        <f>BM10+BM67+BM185+BM317+BM383</f>
        <v>9523317</v>
      </c>
      <c r="BN435" s="32">
        <f>BN10+BN67+BN185+BN317+BN383</f>
        <v>9232415</v>
      </c>
      <c r="BO435" s="32">
        <f>BO10+BO67+BO185+BO317+BO383</f>
        <v>40400</v>
      </c>
      <c r="BP435" s="32">
        <f>SUM(BQ435:BS435)</f>
        <v>73613008</v>
      </c>
      <c r="BQ435" s="32">
        <f>BQ10+BQ67+BQ185+BQ317+BQ383</f>
        <v>37002973</v>
      </c>
      <c r="BR435" s="32">
        <f>BR10+BR67+BR185+BR317+BR383</f>
        <v>36522818</v>
      </c>
      <c r="BS435" s="32">
        <f>BS10+BS67+BS185+BS317+BS383</f>
        <v>87217</v>
      </c>
    </row>
    <row r="436" spans="1:71" s="3" customFormat="1" ht="15" customHeight="1" x14ac:dyDescent="0.25">
      <c r="A436" s="42"/>
      <c r="B436" s="43"/>
      <c r="C436" s="44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62"/>
      <c r="BQ436" s="62"/>
      <c r="BR436" s="62"/>
      <c r="BS436" s="62"/>
    </row>
    <row r="437" spans="1:71" ht="15.75" customHeight="1" x14ac:dyDescent="0.25">
      <c r="BP437" s="3"/>
      <c r="BQ437" s="3"/>
      <c r="BR437" s="3"/>
      <c r="BS437" s="3"/>
    </row>
    <row r="438" spans="1:71" s="47" customFormat="1" ht="15" customHeight="1" x14ac:dyDescent="0.2">
      <c r="A438" s="46" t="str">
        <f>[1]summary!$A$57</f>
        <v>Source: Port Management Offices' Monthly Statistical Report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</row>
    <row r="439" spans="1:71" s="47" customFormat="1" ht="15" customHeight="1" x14ac:dyDescent="0.2">
      <c r="A439" s="46" t="str">
        <f>[1]summary!$A$58</f>
        <v>Notes: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P439" s="63"/>
      <c r="BQ439" s="63"/>
      <c r="BR439" s="63"/>
      <c r="BS439" s="63"/>
    </row>
    <row r="440" spans="1:71" s="47" customFormat="1" ht="15" customHeight="1" x14ac:dyDescent="0.2">
      <c r="A440" s="46" t="str">
        <f>[1]summary!$A$59</f>
        <v>(1) 2023 Port Statistics is a preliminary data.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P440" s="63"/>
      <c r="BQ440" s="63"/>
      <c r="BR440" s="63"/>
      <c r="BS440" s="63"/>
    </row>
    <row r="441" spans="1:71" s="47" customFormat="1" ht="15" customHeight="1" x14ac:dyDescent="0.2">
      <c r="A441" s="46" t="str">
        <f>[1]summary!$A$60</f>
        <v>(2) Values may not add up due to rounding off.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P441" s="63"/>
      <c r="BQ441" s="63"/>
      <c r="BR441" s="63"/>
      <c r="BS441" s="63"/>
    </row>
    <row r="442" spans="1:71" s="47" customFormat="1" ht="15" customHeight="1" x14ac:dyDescent="0.2">
      <c r="A442" s="46" t="str">
        <f>[1]summary!$A$61</f>
        <v>(3) TMOs' statistics contain only the Terminal Ports under its jurisdiction. Statistics for Other Government Ports and Private Ports are presented in lump-sum totals.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P442" s="63"/>
      <c r="BQ442" s="63"/>
      <c r="BR442" s="63"/>
      <c r="BS442" s="63"/>
    </row>
    <row r="443" spans="1:71" s="47" customFormat="1" ht="15" customHeight="1" x14ac:dyDescent="0.2">
      <c r="A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P443" s="63"/>
      <c r="BQ443" s="63"/>
      <c r="BR443" s="63"/>
      <c r="BS443" s="63"/>
    </row>
    <row r="444" spans="1:71" s="47" customFormat="1" ht="15" customHeight="1" x14ac:dyDescent="0.2">
      <c r="A444" s="46"/>
      <c r="B444" s="48"/>
      <c r="C444" s="49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63"/>
      <c r="BQ444" s="63"/>
      <c r="BR444" s="63"/>
      <c r="BS444" s="63"/>
    </row>
  </sheetData>
  <mergeCells count="18">
    <mergeCell ref="AV6:AY6"/>
    <mergeCell ref="AZ6:BC6"/>
    <mergeCell ref="BD6:BG6"/>
    <mergeCell ref="BH6:BK6"/>
    <mergeCell ref="BL6:BO6"/>
    <mergeCell ref="BP6:BS6"/>
    <mergeCell ref="X6:AA6"/>
    <mergeCell ref="AB6:AE6"/>
    <mergeCell ref="AF6:AI6"/>
    <mergeCell ref="AJ6:AM6"/>
    <mergeCell ref="AN6:AQ6"/>
    <mergeCell ref="AR6:AU6"/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scale="96" orientation="portrait" verticalDpi="300" r:id="rId1"/>
  <rowBreaks count="1" manualBreakCount="1">
    <brk id="419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sum-pass</vt:lpstr>
      <vt:lpstr>passengers</vt:lpstr>
      <vt:lpstr>passengers!Print_Area</vt:lpstr>
      <vt:lpstr>'sum-pass'!Print_Area</vt:lpstr>
      <vt:lpstr>'sum-pass'!Print_Titles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Jeatrov John E. Permejo</dc:creator>
  <cp:lastModifiedBy>Jeatrov John E. Permejo</cp:lastModifiedBy>
  <dcterms:created xsi:type="dcterms:W3CDTF">2024-02-05T10:23:11Z</dcterms:created>
  <dcterms:modified xsi:type="dcterms:W3CDTF">2024-02-05T10:23:45Z</dcterms:modified>
</cp:coreProperties>
</file>