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D. Passenger Statistics\"/>
    </mc:Choice>
  </mc:AlternateContent>
  <bookViews>
    <workbookView xWindow="480" yWindow="105" windowWidth="27795" windowHeight="12600"/>
  </bookViews>
  <sheets>
    <sheet name="sum-pass" sheetId="1" r:id="rId1"/>
    <sheet name="passengers" sheetId="2" r:id="rId2"/>
  </sheets>
  <definedNames>
    <definedName name="_xlnm.Print_Area" localSheetId="1">passengers!$A$1:$BS$429</definedName>
    <definedName name="_xlnm.Print_Area" localSheetId="0">'sum-pass'!$A$1:$W$429</definedName>
    <definedName name="_xlnm.Print_Titles" localSheetId="0">'sum-pass'!$1:$8</definedName>
  </definedNames>
  <calcPr calcId="162913"/>
</workbook>
</file>

<file path=xl/calcChain.xml><?xml version="1.0" encoding="utf-8"?>
<calcChain xmlns="http://schemas.openxmlformats.org/spreadsheetml/2006/main">
  <c r="BO419" i="2" l="1"/>
  <c r="BN419" i="2"/>
  <c r="BM419" i="2"/>
  <c r="BL419" i="2" s="1"/>
  <c r="BH419" i="2"/>
  <c r="BD419" i="2"/>
  <c r="AZ419" i="2"/>
  <c r="AY419" i="2"/>
  <c r="AV419" i="2" s="1"/>
  <c r="AX419" i="2"/>
  <c r="AW419" i="2"/>
  <c r="AR419" i="2"/>
  <c r="AN419" i="2"/>
  <c r="AJ419" i="2"/>
  <c r="AI419" i="2"/>
  <c r="AH419" i="2"/>
  <c r="AG419" i="2"/>
  <c r="AF419" i="2" s="1"/>
  <c r="AB419" i="2"/>
  <c r="X419" i="2"/>
  <c r="T419" i="2"/>
  <c r="S419" i="2"/>
  <c r="R419" i="2"/>
  <c r="Q419" i="2"/>
  <c r="L419" i="2"/>
  <c r="H419" i="2"/>
  <c r="D419" i="2"/>
  <c r="BO418" i="2"/>
  <c r="BN418" i="2"/>
  <c r="BM418" i="2"/>
  <c r="BL418" i="2" s="1"/>
  <c r="BH418" i="2"/>
  <c r="BD418" i="2"/>
  <c r="AZ418" i="2"/>
  <c r="AY418" i="2"/>
  <c r="AV418" i="2" s="1"/>
  <c r="AX418" i="2"/>
  <c r="AW418" i="2"/>
  <c r="AR418" i="2"/>
  <c r="AN418" i="2"/>
  <c r="AJ418" i="2"/>
  <c r="AI418" i="2"/>
  <c r="AH418" i="2"/>
  <c r="AG418" i="2"/>
  <c r="AB418" i="2"/>
  <c r="X418" i="2"/>
  <c r="T418" i="2"/>
  <c r="S418" i="2"/>
  <c r="R418" i="2"/>
  <c r="Q418" i="2"/>
  <c r="BQ418" i="2" s="1"/>
  <c r="L418" i="2"/>
  <c r="H418" i="2"/>
  <c r="D418" i="2"/>
  <c r="BO417" i="2"/>
  <c r="BN417" i="2"/>
  <c r="BM417" i="2"/>
  <c r="BL417" i="2"/>
  <c r="BH417" i="2"/>
  <c r="BD417" i="2"/>
  <c r="AZ417" i="2"/>
  <c r="AY417" i="2"/>
  <c r="AX417" i="2"/>
  <c r="AW417" i="2"/>
  <c r="AR417" i="2"/>
  <c r="AN417" i="2"/>
  <c r="AJ417" i="2"/>
  <c r="AI417" i="2"/>
  <c r="AH417" i="2"/>
  <c r="AG417" i="2"/>
  <c r="AB417" i="2"/>
  <c r="X417" i="2"/>
  <c r="T417" i="2"/>
  <c r="S417" i="2"/>
  <c r="R417" i="2"/>
  <c r="BR417" i="2" s="1"/>
  <c r="Q417" i="2"/>
  <c r="L417" i="2"/>
  <c r="H417" i="2"/>
  <c r="D417" i="2"/>
  <c r="BO416" i="2"/>
  <c r="BN416" i="2"/>
  <c r="BM416" i="2"/>
  <c r="BL416" i="2"/>
  <c r="BH416" i="2"/>
  <c r="BD416" i="2"/>
  <c r="AZ416" i="2"/>
  <c r="AY416" i="2"/>
  <c r="AX416" i="2"/>
  <c r="AW416" i="2"/>
  <c r="AR416" i="2"/>
  <c r="AN416" i="2"/>
  <c r="AJ416" i="2"/>
  <c r="AI416" i="2"/>
  <c r="AH416" i="2"/>
  <c r="AG416" i="2"/>
  <c r="AB416" i="2"/>
  <c r="X416" i="2"/>
  <c r="T416" i="2"/>
  <c r="S416" i="2"/>
  <c r="BS416" i="2" s="1"/>
  <c r="R416" i="2"/>
  <c r="BR416" i="2" s="1"/>
  <c r="Q416" i="2"/>
  <c r="L416" i="2"/>
  <c r="H416" i="2"/>
  <c r="D416" i="2"/>
  <c r="BO415" i="2"/>
  <c r="BN415" i="2"/>
  <c r="BM415" i="2"/>
  <c r="BL415" i="2"/>
  <c r="BK415" i="2"/>
  <c r="BJ415" i="2"/>
  <c r="BI415" i="2"/>
  <c r="BH415" i="2" s="1"/>
  <c r="BG415" i="2"/>
  <c r="BF415" i="2"/>
  <c r="BE415" i="2"/>
  <c r="BD415" i="2"/>
  <c r="BC415" i="2"/>
  <c r="BB415" i="2"/>
  <c r="BA415" i="2"/>
  <c r="AZ415" i="2" s="1"/>
  <c r="AX415" i="2"/>
  <c r="AW415" i="2"/>
  <c r="AU415" i="2"/>
  <c r="AT415" i="2"/>
  <c r="AS415" i="2"/>
  <c r="AR415" i="2" s="1"/>
  <c r="AQ415" i="2"/>
  <c r="AP415" i="2"/>
  <c r="AO415" i="2"/>
  <c r="AN415" i="2"/>
  <c r="AM415" i="2"/>
  <c r="AL415" i="2"/>
  <c r="AK415" i="2"/>
  <c r="AJ415" i="2" s="1"/>
  <c r="AG415" i="2"/>
  <c r="AE415" i="2"/>
  <c r="AD415" i="2"/>
  <c r="AC415" i="2"/>
  <c r="AB415" i="2"/>
  <c r="AA415" i="2"/>
  <c r="Z415" i="2"/>
  <c r="Y415" i="2"/>
  <c r="W415" i="2"/>
  <c r="V415" i="2"/>
  <c r="U415" i="2"/>
  <c r="T415" i="2"/>
  <c r="S415" i="2"/>
  <c r="O415" i="2"/>
  <c r="N415" i="2"/>
  <c r="M415" i="2"/>
  <c r="L415" i="2" s="1"/>
  <c r="K415" i="2"/>
  <c r="J415" i="2"/>
  <c r="I415" i="2"/>
  <c r="H415" i="2" s="1"/>
  <c r="G415" i="2"/>
  <c r="F415" i="2"/>
  <c r="E415" i="2"/>
  <c r="D415" i="2" s="1"/>
  <c r="BO414" i="2"/>
  <c r="BN414" i="2"/>
  <c r="BM414" i="2"/>
  <c r="BL414" i="2" s="1"/>
  <c r="BH414" i="2"/>
  <c r="BD414" i="2"/>
  <c r="AZ414" i="2"/>
  <c r="AY414" i="2"/>
  <c r="AX414" i="2"/>
  <c r="AW414" i="2"/>
  <c r="AR414" i="2"/>
  <c r="AN414" i="2"/>
  <c r="AJ414" i="2"/>
  <c r="AI414" i="2"/>
  <c r="AH414" i="2"/>
  <c r="AG414" i="2"/>
  <c r="AF414" i="2" s="1"/>
  <c r="AB414" i="2"/>
  <c r="X414" i="2"/>
  <c r="T414" i="2"/>
  <c r="S414" i="2"/>
  <c r="R414" i="2"/>
  <c r="Q414" i="2"/>
  <c r="L414" i="2"/>
  <c r="H414" i="2"/>
  <c r="D414" i="2"/>
  <c r="BO413" i="2"/>
  <c r="BN413" i="2"/>
  <c r="BM413" i="2"/>
  <c r="BL413" i="2" s="1"/>
  <c r="BH413" i="2"/>
  <c r="BD413" i="2"/>
  <c r="AZ413" i="2"/>
  <c r="AY413" i="2"/>
  <c r="AX413" i="2"/>
  <c r="AW413" i="2"/>
  <c r="AR413" i="2"/>
  <c r="AN413" i="2"/>
  <c r="AJ413" i="2"/>
  <c r="AI413" i="2"/>
  <c r="AI412" i="2" s="1"/>
  <c r="AH413" i="2"/>
  <c r="AH412" i="2" s="1"/>
  <c r="AG413" i="2"/>
  <c r="AF413" i="2" s="1"/>
  <c r="AB413" i="2"/>
  <c r="X413" i="2"/>
  <c r="T413" i="2"/>
  <c r="S413" i="2"/>
  <c r="R413" i="2"/>
  <c r="Q413" i="2"/>
  <c r="L413" i="2"/>
  <c r="H413" i="2"/>
  <c r="D413" i="2"/>
  <c r="BO412" i="2"/>
  <c r="BK412" i="2"/>
  <c r="BJ412" i="2"/>
  <c r="BI412" i="2"/>
  <c r="BH412" i="2"/>
  <c r="BG412" i="2"/>
  <c r="BF412" i="2"/>
  <c r="BE412" i="2"/>
  <c r="BC412" i="2"/>
  <c r="BB412" i="2"/>
  <c r="BA412" i="2"/>
  <c r="AZ412" i="2"/>
  <c r="AX412" i="2"/>
  <c r="AU412" i="2"/>
  <c r="AT412" i="2"/>
  <c r="AS412" i="2"/>
  <c r="AR412" i="2" s="1"/>
  <c r="AQ412" i="2"/>
  <c r="AP412" i="2"/>
  <c r="AO412" i="2"/>
  <c r="AN412" i="2" s="1"/>
  <c r="AM412" i="2"/>
  <c r="AL412" i="2"/>
  <c r="AK412" i="2"/>
  <c r="AJ412" i="2" s="1"/>
  <c r="AG412" i="2"/>
  <c r="AE412" i="2"/>
  <c r="AD412" i="2"/>
  <c r="AC412" i="2"/>
  <c r="AB412" i="2" s="1"/>
  <c r="AA412" i="2"/>
  <c r="Z412" i="2"/>
  <c r="Y412" i="2"/>
  <c r="X412" i="2"/>
  <c r="W412" i="2"/>
  <c r="V412" i="2"/>
  <c r="U412" i="2"/>
  <c r="S412" i="2"/>
  <c r="O412" i="2"/>
  <c r="N412" i="2"/>
  <c r="M412" i="2"/>
  <c r="L412" i="2"/>
  <c r="K412" i="2"/>
  <c r="J412" i="2"/>
  <c r="H412" i="2" s="1"/>
  <c r="I412" i="2"/>
  <c r="G412" i="2"/>
  <c r="F412" i="2"/>
  <c r="E412" i="2"/>
  <c r="D412" i="2"/>
  <c r="BO411" i="2"/>
  <c r="BN411" i="2"/>
  <c r="BM411" i="2"/>
  <c r="BH411" i="2"/>
  <c r="BD411" i="2"/>
  <c r="AZ411" i="2"/>
  <c r="AY411" i="2"/>
  <c r="AX411" i="2"/>
  <c r="AW411" i="2"/>
  <c r="AR411" i="2"/>
  <c r="AN411" i="2"/>
  <c r="AJ411" i="2"/>
  <c r="AI411" i="2"/>
  <c r="AH411" i="2"/>
  <c r="AG411" i="2"/>
  <c r="AF411" i="2" s="1"/>
  <c r="AB411" i="2"/>
  <c r="X411" i="2"/>
  <c r="T411" i="2"/>
  <c r="S411" i="2"/>
  <c r="R411" i="2"/>
  <c r="Q411" i="2"/>
  <c r="L411" i="2"/>
  <c r="H411" i="2"/>
  <c r="D411" i="2"/>
  <c r="BO410" i="2"/>
  <c r="BO409" i="2" s="1"/>
  <c r="BO405" i="2" s="1"/>
  <c r="BN410" i="2"/>
  <c r="BM410" i="2"/>
  <c r="BL410" i="2" s="1"/>
  <c r="P410" i="1" s="1"/>
  <c r="BH410" i="2"/>
  <c r="BD410" i="2"/>
  <c r="AZ410" i="2"/>
  <c r="AY410" i="2"/>
  <c r="AV410" i="2" s="1"/>
  <c r="AX410" i="2"/>
  <c r="AX409" i="2" s="1"/>
  <c r="AW410" i="2"/>
  <c r="AR410" i="2"/>
  <c r="AN410" i="2"/>
  <c r="AJ410" i="2"/>
  <c r="AI410" i="2"/>
  <c r="AI409" i="2" s="1"/>
  <c r="AH410" i="2"/>
  <c r="AH409" i="2" s="1"/>
  <c r="AG410" i="2"/>
  <c r="AF410" i="2" s="1"/>
  <c r="AB410" i="2"/>
  <c r="X410" i="2"/>
  <c r="T410" i="2"/>
  <c r="S410" i="2"/>
  <c r="R410" i="2"/>
  <c r="Q410" i="2"/>
  <c r="L410" i="2"/>
  <c r="H410" i="2"/>
  <c r="D410" i="2"/>
  <c r="BN409" i="2"/>
  <c r="BM409" i="2"/>
  <c r="BK409" i="2"/>
  <c r="BJ409" i="2"/>
  <c r="BI409" i="2"/>
  <c r="BG409" i="2"/>
  <c r="BF409" i="2"/>
  <c r="BE409" i="2"/>
  <c r="BD409" i="2" s="1"/>
  <c r="BC409" i="2"/>
  <c r="BB409" i="2"/>
  <c r="BA409" i="2"/>
  <c r="AW409" i="2"/>
  <c r="AU409" i="2"/>
  <c r="AT409" i="2"/>
  <c r="AS409" i="2"/>
  <c r="AR409" i="2"/>
  <c r="AQ409" i="2"/>
  <c r="AP409" i="2"/>
  <c r="AO409" i="2"/>
  <c r="AM409" i="2"/>
  <c r="AL409" i="2"/>
  <c r="AK409" i="2"/>
  <c r="AJ409" i="2"/>
  <c r="AG409" i="2"/>
  <c r="AE409" i="2"/>
  <c r="AD409" i="2"/>
  <c r="AC409" i="2"/>
  <c r="AB409" i="2" s="1"/>
  <c r="AA409" i="2"/>
  <c r="Z409" i="2"/>
  <c r="Y409" i="2"/>
  <c r="X409" i="2"/>
  <c r="W409" i="2"/>
  <c r="V409" i="2"/>
  <c r="U409" i="2"/>
  <c r="T409" i="2" s="1"/>
  <c r="S409" i="2"/>
  <c r="O409" i="2"/>
  <c r="N409" i="2"/>
  <c r="M409" i="2"/>
  <c r="L409" i="2" s="1"/>
  <c r="K409" i="2"/>
  <c r="J409" i="2"/>
  <c r="I409" i="2"/>
  <c r="H409" i="2" s="1"/>
  <c r="G409" i="2"/>
  <c r="F409" i="2"/>
  <c r="E409" i="2"/>
  <c r="D409" i="2" s="1"/>
  <c r="BO408" i="2"/>
  <c r="BN408" i="2"/>
  <c r="BM408" i="2"/>
  <c r="BL408" i="2" s="1"/>
  <c r="BH408" i="2"/>
  <c r="BD408" i="2"/>
  <c r="AZ408" i="2"/>
  <c r="AY408" i="2"/>
  <c r="AV408" i="2" s="1"/>
  <c r="AX408" i="2"/>
  <c r="AW408" i="2"/>
  <c r="AR408" i="2"/>
  <c r="AN408" i="2"/>
  <c r="AJ408" i="2"/>
  <c r="AI408" i="2"/>
  <c r="BS408" i="2" s="1"/>
  <c r="AH408" i="2"/>
  <c r="AG408" i="2"/>
  <c r="AB408" i="2"/>
  <c r="X408" i="2"/>
  <c r="T408" i="2"/>
  <c r="S408" i="2"/>
  <c r="R408" i="2"/>
  <c r="Q408" i="2"/>
  <c r="BQ408" i="2" s="1"/>
  <c r="L408" i="2"/>
  <c r="H408" i="2"/>
  <c r="D408" i="2"/>
  <c r="BO407" i="2"/>
  <c r="BN407" i="2"/>
  <c r="BM407" i="2"/>
  <c r="BL407" i="2"/>
  <c r="BH407" i="2"/>
  <c r="BD407" i="2"/>
  <c r="AZ407" i="2"/>
  <c r="AY407" i="2"/>
  <c r="AX407" i="2"/>
  <c r="AX406" i="2" s="1"/>
  <c r="AW407" i="2"/>
  <c r="AR407" i="2"/>
  <c r="AN407" i="2"/>
  <c r="AJ407" i="2"/>
  <c r="AI407" i="2"/>
  <c r="BS407" i="2" s="1"/>
  <c r="AH407" i="2"/>
  <c r="AG407" i="2"/>
  <c r="AB407" i="2"/>
  <c r="X407" i="2"/>
  <c r="T407" i="2"/>
  <c r="S407" i="2"/>
  <c r="R407" i="2"/>
  <c r="BR407" i="2" s="1"/>
  <c r="Q407" i="2"/>
  <c r="BQ407" i="2" s="1"/>
  <c r="L407" i="2"/>
  <c r="H407" i="2"/>
  <c r="D407" i="2"/>
  <c r="BO406" i="2"/>
  <c r="BN406" i="2"/>
  <c r="BM406" i="2"/>
  <c r="BM405" i="2" s="1"/>
  <c r="BL406" i="2"/>
  <c r="BK406" i="2"/>
  <c r="BK405" i="2" s="1"/>
  <c r="BJ406" i="2"/>
  <c r="BH406" i="2" s="1"/>
  <c r="BI406" i="2"/>
  <c r="BG406" i="2"/>
  <c r="BF406" i="2"/>
  <c r="BE406" i="2"/>
  <c r="BE405" i="2" s="1"/>
  <c r="BD406" i="2"/>
  <c r="BC406" i="2"/>
  <c r="BC405" i="2" s="1"/>
  <c r="BB406" i="2"/>
  <c r="AZ406" i="2" s="1"/>
  <c r="BA406" i="2"/>
  <c r="AW406" i="2"/>
  <c r="AU406" i="2"/>
  <c r="AT406" i="2"/>
  <c r="AT405" i="2" s="1"/>
  <c r="AT367" i="2" s="1"/>
  <c r="AS406" i="2"/>
  <c r="AS405" i="2" s="1"/>
  <c r="AR405" i="2" s="1"/>
  <c r="AR406" i="2"/>
  <c r="AQ406" i="2"/>
  <c r="AP406" i="2"/>
  <c r="AO406" i="2"/>
  <c r="AN406" i="2" s="1"/>
  <c r="AM406" i="2"/>
  <c r="AL406" i="2"/>
  <c r="AL405" i="2" s="1"/>
  <c r="AK406" i="2"/>
  <c r="AK405" i="2" s="1"/>
  <c r="AJ405" i="2" s="1"/>
  <c r="AJ406" i="2"/>
  <c r="AG406" i="2"/>
  <c r="AE406" i="2"/>
  <c r="AD406" i="2"/>
  <c r="AC406" i="2"/>
  <c r="AB406" i="2" s="1"/>
  <c r="AA406" i="2"/>
  <c r="AA405" i="2" s="1"/>
  <c r="Z406" i="2"/>
  <c r="Z405" i="2" s="1"/>
  <c r="Y406" i="2"/>
  <c r="W406" i="2"/>
  <c r="V406" i="2"/>
  <c r="T406" i="2" s="1"/>
  <c r="U406" i="2"/>
  <c r="S406" i="2"/>
  <c r="S405" i="2" s="1"/>
  <c r="O406" i="2"/>
  <c r="O405" i="2" s="1"/>
  <c r="N406" i="2"/>
  <c r="N405" i="2" s="1"/>
  <c r="M406" i="2"/>
  <c r="L406" i="2" s="1"/>
  <c r="K406" i="2"/>
  <c r="J406" i="2"/>
  <c r="I406" i="2"/>
  <c r="H406" i="2"/>
  <c r="G406" i="2"/>
  <c r="G405" i="2" s="1"/>
  <c r="F406" i="2"/>
  <c r="F405" i="2" s="1"/>
  <c r="E406" i="2"/>
  <c r="BJ405" i="2"/>
  <c r="BG405" i="2"/>
  <c r="BF405" i="2"/>
  <c r="BB405" i="2"/>
  <c r="AU405" i="2"/>
  <c r="AQ405" i="2"/>
  <c r="AP405" i="2"/>
  <c r="AN405" i="2" s="1"/>
  <c r="AO405" i="2"/>
  <c r="AM405" i="2"/>
  <c r="AG405" i="2"/>
  <c r="AE405" i="2"/>
  <c r="AD405" i="2"/>
  <c r="AC405" i="2"/>
  <c r="AB405" i="2" s="1"/>
  <c r="W405" i="2"/>
  <c r="V405" i="2"/>
  <c r="U405" i="2"/>
  <c r="T405" i="2" s="1"/>
  <c r="M405" i="2"/>
  <c r="K405" i="2"/>
  <c r="J405" i="2"/>
  <c r="I405" i="2"/>
  <c r="H405" i="2" s="1"/>
  <c r="E405" i="2"/>
  <c r="BO403" i="2"/>
  <c r="BN403" i="2"/>
  <c r="BM403" i="2"/>
  <c r="BL403" i="2" s="1"/>
  <c r="BH403" i="2"/>
  <c r="BD403" i="2"/>
  <c r="AZ403" i="2"/>
  <c r="AY403" i="2"/>
  <c r="AX403" i="2"/>
  <c r="AW403" i="2"/>
  <c r="AR403" i="2"/>
  <c r="AN403" i="2"/>
  <c r="AJ403" i="2"/>
  <c r="AI403" i="2"/>
  <c r="BS403" i="2" s="1"/>
  <c r="AH403" i="2"/>
  <c r="AG403" i="2"/>
  <c r="AB403" i="2"/>
  <c r="X403" i="2"/>
  <c r="T403" i="2"/>
  <c r="S403" i="2"/>
  <c r="R403" i="2"/>
  <c r="Q403" i="2"/>
  <c r="BQ403" i="2" s="1"/>
  <c r="L403" i="2"/>
  <c r="H403" i="2"/>
  <c r="D403" i="2"/>
  <c r="BO402" i="2"/>
  <c r="BN402" i="2"/>
  <c r="BM402" i="2"/>
  <c r="BL402" i="2"/>
  <c r="BH402" i="2"/>
  <c r="BD402" i="2"/>
  <c r="AZ402" i="2"/>
  <c r="AY402" i="2"/>
  <c r="AX402" i="2"/>
  <c r="AW402" i="2"/>
  <c r="AR402" i="2"/>
  <c r="AN402" i="2"/>
  <c r="AJ402" i="2"/>
  <c r="AI402" i="2"/>
  <c r="BS402" i="2" s="1"/>
  <c r="AH402" i="2"/>
  <c r="AG402" i="2"/>
  <c r="AB402" i="2"/>
  <c r="X402" i="2"/>
  <c r="T402" i="2"/>
  <c r="S402" i="2"/>
  <c r="R402" i="2"/>
  <c r="BR402" i="2" s="1"/>
  <c r="Q402" i="2"/>
  <c r="BQ402" i="2" s="1"/>
  <c r="L402" i="2"/>
  <c r="H402" i="2"/>
  <c r="D402" i="2"/>
  <c r="BO401" i="2"/>
  <c r="BN401" i="2"/>
  <c r="BM401" i="2"/>
  <c r="BL401" i="2"/>
  <c r="BH401" i="2"/>
  <c r="BD401" i="2"/>
  <c r="AZ401" i="2"/>
  <c r="AY401" i="2"/>
  <c r="AV401" i="2" s="1"/>
  <c r="AX401" i="2"/>
  <c r="AW401" i="2"/>
  <c r="AR401" i="2"/>
  <c r="AN401" i="2"/>
  <c r="AJ401" i="2"/>
  <c r="AI401" i="2"/>
  <c r="AH401" i="2"/>
  <c r="AG401" i="2"/>
  <c r="AF401" i="2" s="1"/>
  <c r="AB401" i="2"/>
  <c r="X401" i="2"/>
  <c r="T401" i="2"/>
  <c r="S401" i="2"/>
  <c r="R401" i="2"/>
  <c r="BR401" i="2" s="1"/>
  <c r="Q401" i="2"/>
  <c r="BQ401" i="2" s="1"/>
  <c r="L401" i="2"/>
  <c r="H401" i="2"/>
  <c r="D401" i="2"/>
  <c r="BO400" i="2"/>
  <c r="BN400" i="2"/>
  <c r="BM400" i="2"/>
  <c r="BL400" i="2"/>
  <c r="BH400" i="2"/>
  <c r="BD400" i="2"/>
  <c r="AZ400" i="2"/>
  <c r="AY400" i="2"/>
  <c r="AX400" i="2"/>
  <c r="AW400" i="2"/>
  <c r="AR400" i="2"/>
  <c r="AN400" i="2"/>
  <c r="AJ400" i="2"/>
  <c r="AI400" i="2"/>
  <c r="AH400" i="2"/>
  <c r="AG400" i="2"/>
  <c r="AB400" i="2"/>
  <c r="X400" i="2"/>
  <c r="T400" i="2"/>
  <c r="S400" i="2"/>
  <c r="R400" i="2"/>
  <c r="BR400" i="2" s="1"/>
  <c r="Q400" i="2"/>
  <c r="L400" i="2"/>
  <c r="H400" i="2"/>
  <c r="D400" i="2"/>
  <c r="BO399" i="2"/>
  <c r="BN399" i="2"/>
  <c r="BM399" i="2"/>
  <c r="BL399" i="2" s="1"/>
  <c r="BH399" i="2"/>
  <c r="BD399" i="2"/>
  <c r="AZ399" i="2"/>
  <c r="AY399" i="2"/>
  <c r="AX399" i="2"/>
  <c r="AW399" i="2"/>
  <c r="AR399" i="2"/>
  <c r="AN399" i="2"/>
  <c r="AJ399" i="2"/>
  <c r="AI399" i="2"/>
  <c r="AH399" i="2"/>
  <c r="AG399" i="2"/>
  <c r="AB399" i="2"/>
  <c r="X399" i="2"/>
  <c r="T399" i="2"/>
  <c r="S399" i="2"/>
  <c r="S397" i="2" s="1"/>
  <c r="S396" i="2" s="1"/>
  <c r="R399" i="2"/>
  <c r="Q399" i="2"/>
  <c r="L399" i="2"/>
  <c r="H399" i="2"/>
  <c r="D399" i="2"/>
  <c r="BO398" i="2"/>
  <c r="BN398" i="2"/>
  <c r="BN397" i="2" s="1"/>
  <c r="BM398" i="2"/>
  <c r="BL398" i="2" s="1"/>
  <c r="BH398" i="2"/>
  <c r="BD398" i="2"/>
  <c r="AZ398" i="2"/>
  <c r="AY398" i="2"/>
  <c r="AX398" i="2"/>
  <c r="AX397" i="2" s="1"/>
  <c r="AW398" i="2"/>
  <c r="AR398" i="2"/>
  <c r="AN398" i="2"/>
  <c r="AJ398" i="2"/>
  <c r="AI398" i="2"/>
  <c r="AH398" i="2"/>
  <c r="AG398" i="2"/>
  <c r="AF398" i="2" s="1"/>
  <c r="AB398" i="2"/>
  <c r="X398" i="2"/>
  <c r="T398" i="2"/>
  <c r="S398" i="2"/>
  <c r="R398" i="2"/>
  <c r="Q398" i="2"/>
  <c r="L398" i="2"/>
  <c r="H398" i="2"/>
  <c r="D398" i="2"/>
  <c r="BO397" i="2"/>
  <c r="BO396" i="2" s="1"/>
  <c r="BK397" i="2"/>
  <c r="BJ397" i="2"/>
  <c r="BI397" i="2"/>
  <c r="BI396" i="2" s="1"/>
  <c r="BH396" i="2" s="1"/>
  <c r="BH397" i="2"/>
  <c r="BG397" i="2"/>
  <c r="BF397" i="2"/>
  <c r="BE397" i="2"/>
  <c r="BC397" i="2"/>
  <c r="BB397" i="2"/>
  <c r="BA397" i="2"/>
  <c r="BA396" i="2" s="1"/>
  <c r="AZ397" i="2"/>
  <c r="AW397" i="2"/>
  <c r="AW396" i="2" s="1"/>
  <c r="AU397" i="2"/>
  <c r="AT397" i="2"/>
  <c r="AS397" i="2"/>
  <c r="AR397" i="2" s="1"/>
  <c r="AQ397" i="2"/>
  <c r="AP397" i="2"/>
  <c r="AO397" i="2"/>
  <c r="AO396" i="2" s="1"/>
  <c r="AN396" i="2" s="1"/>
  <c r="AN397" i="2"/>
  <c r="AM397" i="2"/>
  <c r="AL397" i="2"/>
  <c r="AK397" i="2"/>
  <c r="AJ397" i="2" s="1"/>
  <c r="AE397" i="2"/>
  <c r="AD397" i="2"/>
  <c r="AD396" i="2" s="1"/>
  <c r="AD367" i="2" s="1"/>
  <c r="AC397" i="2"/>
  <c r="AA397" i="2"/>
  <c r="Z397" i="2"/>
  <c r="Z396" i="2" s="1"/>
  <c r="Y397" i="2"/>
  <c r="X397" i="2" s="1"/>
  <c r="W397" i="2"/>
  <c r="V397" i="2"/>
  <c r="V396" i="2" s="1"/>
  <c r="V367" i="2" s="1"/>
  <c r="U397" i="2"/>
  <c r="O397" i="2"/>
  <c r="L397" i="2" s="1"/>
  <c r="N397" i="2"/>
  <c r="M397" i="2"/>
  <c r="K397" i="2"/>
  <c r="K396" i="2" s="1"/>
  <c r="J397" i="2"/>
  <c r="J396" i="2" s="1"/>
  <c r="H396" i="2" s="1"/>
  <c r="I397" i="2"/>
  <c r="H397" i="2" s="1"/>
  <c r="G397" i="2"/>
  <c r="D397" i="2" s="1"/>
  <c r="F397" i="2"/>
  <c r="E397" i="2"/>
  <c r="BN396" i="2"/>
  <c r="BK396" i="2"/>
  <c r="BJ396" i="2"/>
  <c r="BF396" i="2"/>
  <c r="BE396" i="2"/>
  <c r="BC396" i="2"/>
  <c r="BB396" i="2"/>
  <c r="AU396" i="2"/>
  <c r="AT396" i="2"/>
  <c r="AQ396" i="2"/>
  <c r="AP396" i="2"/>
  <c r="AM396" i="2"/>
  <c r="AL396" i="2"/>
  <c r="AE396" i="2"/>
  <c r="AA396" i="2"/>
  <c r="Y396" i="2"/>
  <c r="W396" i="2"/>
  <c r="O396" i="2"/>
  <c r="N396" i="2"/>
  <c r="M396" i="2"/>
  <c r="I396" i="2"/>
  <c r="G396" i="2"/>
  <c r="D396" i="2" s="1"/>
  <c r="F396" i="2"/>
  <c r="E396" i="2"/>
  <c r="BO394" i="2"/>
  <c r="BN394" i="2"/>
  <c r="BM394" i="2"/>
  <c r="BL394" i="2"/>
  <c r="BH394" i="2"/>
  <c r="BD394" i="2"/>
  <c r="AZ394" i="2"/>
  <c r="AY394" i="2"/>
  <c r="AV394" i="2" s="1"/>
  <c r="AX394" i="2"/>
  <c r="AW394" i="2"/>
  <c r="AR394" i="2"/>
  <c r="AN394" i="2"/>
  <c r="AJ394" i="2"/>
  <c r="AI394" i="2"/>
  <c r="AH394" i="2"/>
  <c r="AG394" i="2"/>
  <c r="AB394" i="2"/>
  <c r="X394" i="2"/>
  <c r="T394" i="2"/>
  <c r="S394" i="2"/>
  <c r="R394" i="2"/>
  <c r="BR394" i="2" s="1"/>
  <c r="Q394" i="2"/>
  <c r="L394" i="2"/>
  <c r="H394" i="2"/>
  <c r="D394" i="2"/>
  <c r="BO393" i="2"/>
  <c r="BN393" i="2"/>
  <c r="BM393" i="2"/>
  <c r="BL393" i="2"/>
  <c r="BH393" i="2"/>
  <c r="BD393" i="2"/>
  <c r="AZ393" i="2"/>
  <c r="AY393" i="2"/>
  <c r="AX393" i="2"/>
  <c r="AW393" i="2"/>
  <c r="AR393" i="2"/>
  <c r="AN393" i="2"/>
  <c r="AJ393" i="2"/>
  <c r="AI393" i="2"/>
  <c r="AH393" i="2"/>
  <c r="AG393" i="2"/>
  <c r="AB393" i="2"/>
  <c r="X393" i="2"/>
  <c r="T393" i="2"/>
  <c r="S393" i="2"/>
  <c r="P393" i="2" s="1"/>
  <c r="R393" i="2"/>
  <c r="Q393" i="2"/>
  <c r="L393" i="2"/>
  <c r="H393" i="2"/>
  <c r="D393" i="2"/>
  <c r="BO392" i="2"/>
  <c r="BN392" i="2"/>
  <c r="BM392" i="2"/>
  <c r="BH392" i="2"/>
  <c r="BD392" i="2"/>
  <c r="AZ392" i="2"/>
  <c r="AY392" i="2"/>
  <c r="AX392" i="2"/>
  <c r="AW392" i="2"/>
  <c r="AR392" i="2"/>
  <c r="AN392" i="2"/>
  <c r="AJ392" i="2"/>
  <c r="AI392" i="2"/>
  <c r="AH392" i="2"/>
  <c r="AG392" i="2"/>
  <c r="AB392" i="2"/>
  <c r="X392" i="2"/>
  <c r="T392" i="2"/>
  <c r="S392" i="2"/>
  <c r="R392" i="2"/>
  <c r="Q392" i="2"/>
  <c r="L392" i="2"/>
  <c r="H392" i="2"/>
  <c r="D392" i="2"/>
  <c r="BO391" i="2"/>
  <c r="BN391" i="2"/>
  <c r="BM391" i="2"/>
  <c r="BL391" i="2" s="1"/>
  <c r="BH391" i="2"/>
  <c r="BD391" i="2"/>
  <c r="AZ391" i="2"/>
  <c r="AY391" i="2"/>
  <c r="BS391" i="2" s="1"/>
  <c r="AX391" i="2"/>
  <c r="AW391" i="2"/>
  <c r="AR391" i="2"/>
  <c r="AN391" i="2"/>
  <c r="AJ391" i="2"/>
  <c r="AI391" i="2"/>
  <c r="AH391" i="2"/>
  <c r="AG391" i="2"/>
  <c r="AB391" i="2"/>
  <c r="X391" i="2"/>
  <c r="T391" i="2"/>
  <c r="S391" i="2"/>
  <c r="R391" i="2"/>
  <c r="Q391" i="2"/>
  <c r="P391" i="2"/>
  <c r="L391" i="2"/>
  <c r="H391" i="2"/>
  <c r="D391" i="2"/>
  <c r="BO390" i="2"/>
  <c r="BN390" i="2"/>
  <c r="BM390" i="2"/>
  <c r="BL390" i="2"/>
  <c r="BH390" i="2"/>
  <c r="BD390" i="2"/>
  <c r="AZ390" i="2"/>
  <c r="AY390" i="2"/>
  <c r="AV390" i="2" s="1"/>
  <c r="AX390" i="2"/>
  <c r="AW390" i="2"/>
  <c r="AR390" i="2"/>
  <c r="AN390" i="2"/>
  <c r="AJ390" i="2"/>
  <c r="AI390" i="2"/>
  <c r="AH390" i="2"/>
  <c r="AG390" i="2"/>
  <c r="AB390" i="2"/>
  <c r="X390" i="2"/>
  <c r="T390" i="2"/>
  <c r="S390" i="2"/>
  <c r="BS390" i="2" s="1"/>
  <c r="R390" i="2"/>
  <c r="BR390" i="2" s="1"/>
  <c r="Q390" i="2"/>
  <c r="L390" i="2"/>
  <c r="H390" i="2"/>
  <c r="D390" i="2"/>
  <c r="BO389" i="2"/>
  <c r="BN389" i="2"/>
  <c r="BM389" i="2"/>
  <c r="BL389" i="2"/>
  <c r="BH389" i="2"/>
  <c r="BD389" i="2"/>
  <c r="AZ389" i="2"/>
  <c r="AY389" i="2"/>
  <c r="AX389" i="2"/>
  <c r="AW389" i="2"/>
  <c r="AV389" i="2" s="1"/>
  <c r="AR389" i="2"/>
  <c r="AN389" i="2"/>
  <c r="AJ389" i="2"/>
  <c r="AI389" i="2"/>
  <c r="AH389" i="2"/>
  <c r="AF389" i="2" s="1"/>
  <c r="AG389" i="2"/>
  <c r="AB389" i="2"/>
  <c r="X389" i="2"/>
  <c r="T389" i="2"/>
  <c r="S389" i="2"/>
  <c r="R389" i="2"/>
  <c r="R387" i="2" s="1"/>
  <c r="R386" i="2" s="1"/>
  <c r="Q389" i="2"/>
  <c r="L389" i="2"/>
  <c r="H389" i="2"/>
  <c r="D389" i="2"/>
  <c r="BO388" i="2"/>
  <c r="BN388" i="2"/>
  <c r="BM388" i="2"/>
  <c r="BH388" i="2"/>
  <c r="BD388" i="2"/>
  <c r="AZ388" i="2"/>
  <c r="AY388" i="2"/>
  <c r="AX388" i="2"/>
  <c r="AW388" i="2"/>
  <c r="AV388" i="2" s="1"/>
  <c r="AR388" i="2"/>
  <c r="AN388" i="2"/>
  <c r="AJ388" i="2"/>
  <c r="AI388" i="2"/>
  <c r="AH388" i="2"/>
  <c r="AG388" i="2"/>
  <c r="AB388" i="2"/>
  <c r="X388" i="2"/>
  <c r="T388" i="2"/>
  <c r="S388" i="2"/>
  <c r="R388" i="2"/>
  <c r="Q388" i="2"/>
  <c r="P388" i="2" s="1"/>
  <c r="L388" i="2"/>
  <c r="H388" i="2"/>
  <c r="D388" i="2"/>
  <c r="BO387" i="2"/>
  <c r="BN387" i="2"/>
  <c r="BK387" i="2"/>
  <c r="BJ387" i="2"/>
  <c r="BH387" i="2" s="1"/>
  <c r="BI387" i="2"/>
  <c r="BG387" i="2"/>
  <c r="BG386" i="2" s="1"/>
  <c r="BF387" i="2"/>
  <c r="BF386" i="2" s="1"/>
  <c r="BE387" i="2"/>
  <c r="BC387" i="2"/>
  <c r="BB387" i="2"/>
  <c r="AZ387" i="2" s="1"/>
  <c r="BA387" i="2"/>
  <c r="AX387" i="2"/>
  <c r="AX386" i="2" s="1"/>
  <c r="AU387" i="2"/>
  <c r="AT387" i="2"/>
  <c r="AS387" i="2"/>
  <c r="AQ387" i="2"/>
  <c r="AQ386" i="2" s="1"/>
  <c r="AP387" i="2"/>
  <c r="AO387" i="2"/>
  <c r="AN387" i="2"/>
  <c r="AM387" i="2"/>
  <c r="AL387" i="2"/>
  <c r="AK387" i="2"/>
  <c r="AI387" i="2"/>
  <c r="AI386" i="2" s="1"/>
  <c r="AE387" i="2"/>
  <c r="AD387" i="2"/>
  <c r="AC387" i="2"/>
  <c r="AC386" i="2" s="1"/>
  <c r="AB387" i="2"/>
  <c r="AA387" i="2"/>
  <c r="Z387" i="2"/>
  <c r="Y387" i="2"/>
  <c r="X387" i="2" s="1"/>
  <c r="W387" i="2"/>
  <c r="V387" i="2"/>
  <c r="U387" i="2"/>
  <c r="U386" i="2" s="1"/>
  <c r="T387" i="2"/>
  <c r="O387" i="2"/>
  <c r="N387" i="2"/>
  <c r="L387" i="2" s="1"/>
  <c r="M387" i="2"/>
  <c r="K387" i="2"/>
  <c r="K386" i="2" s="1"/>
  <c r="K367" i="2" s="1"/>
  <c r="J387" i="2"/>
  <c r="J386" i="2" s="1"/>
  <c r="I387" i="2"/>
  <c r="G387" i="2"/>
  <c r="F387" i="2"/>
  <c r="D387" i="2" s="1"/>
  <c r="E387" i="2"/>
  <c r="BN386" i="2"/>
  <c r="BK386" i="2"/>
  <c r="BI386" i="2"/>
  <c r="BE386" i="2"/>
  <c r="BC386" i="2"/>
  <c r="BA386" i="2"/>
  <c r="AT386" i="2"/>
  <c r="AS386" i="2"/>
  <c r="AP386" i="2"/>
  <c r="AO386" i="2"/>
  <c r="AN386" i="2" s="1"/>
  <c r="AL386" i="2"/>
  <c r="AK386" i="2"/>
  <c r="AE386" i="2"/>
  <c r="AD386" i="2"/>
  <c r="AA386" i="2"/>
  <c r="Z386" i="2"/>
  <c r="Y386" i="2"/>
  <c r="W386" i="2"/>
  <c r="V386" i="2"/>
  <c r="O386" i="2"/>
  <c r="M386" i="2"/>
  <c r="I386" i="2"/>
  <c r="G386" i="2"/>
  <c r="E386" i="2"/>
  <c r="BO384" i="2"/>
  <c r="BN384" i="2"/>
  <c r="BM384" i="2"/>
  <c r="BL384" i="2"/>
  <c r="BH384" i="2"/>
  <c r="BD384" i="2"/>
  <c r="AZ384" i="2"/>
  <c r="AY384" i="2"/>
  <c r="AX384" i="2"/>
  <c r="AW384" i="2"/>
  <c r="AR384" i="2"/>
  <c r="AN384" i="2"/>
  <c r="AJ384" i="2"/>
  <c r="AI384" i="2"/>
  <c r="AH384" i="2"/>
  <c r="BR384" i="2" s="1"/>
  <c r="AG384" i="2"/>
  <c r="AB384" i="2"/>
  <c r="X384" i="2"/>
  <c r="T384" i="2"/>
  <c r="S384" i="2"/>
  <c r="BS384" i="2" s="1"/>
  <c r="R384" i="2"/>
  <c r="Q384" i="2"/>
  <c r="L384" i="2"/>
  <c r="H384" i="2"/>
  <c r="D384" i="2"/>
  <c r="BO383" i="2"/>
  <c r="BN383" i="2"/>
  <c r="BM383" i="2"/>
  <c r="BL383" i="2" s="1"/>
  <c r="BH383" i="2"/>
  <c r="BD383" i="2"/>
  <c r="AZ383" i="2"/>
  <c r="AY383" i="2"/>
  <c r="AX383" i="2"/>
  <c r="AW383" i="2"/>
  <c r="AV383" i="2" s="1"/>
  <c r="AR383" i="2"/>
  <c r="AN383" i="2"/>
  <c r="AJ383" i="2"/>
  <c r="AI383" i="2"/>
  <c r="AH383" i="2"/>
  <c r="BR383" i="2" s="1"/>
  <c r="AG383" i="2"/>
  <c r="AB383" i="2"/>
  <c r="X383" i="2"/>
  <c r="T383" i="2"/>
  <c r="S383" i="2"/>
  <c r="R383" i="2"/>
  <c r="Q383" i="2"/>
  <c r="P383" i="2" s="1"/>
  <c r="L383" i="2"/>
  <c r="H383" i="2"/>
  <c r="D383" i="2"/>
  <c r="BO382" i="2"/>
  <c r="BN382" i="2"/>
  <c r="BN378" i="2" s="1"/>
  <c r="BM382" i="2"/>
  <c r="BL382" i="2" s="1"/>
  <c r="BH382" i="2"/>
  <c r="BD382" i="2"/>
  <c r="AZ382" i="2"/>
  <c r="AY382" i="2"/>
  <c r="AX382" i="2"/>
  <c r="AW382" i="2"/>
  <c r="AV382" i="2" s="1"/>
  <c r="AR382" i="2"/>
  <c r="AN382" i="2"/>
  <c r="AJ382" i="2"/>
  <c r="AI382" i="2"/>
  <c r="AH382" i="2"/>
  <c r="AG382" i="2"/>
  <c r="AB382" i="2"/>
  <c r="X382" i="2"/>
  <c r="T382" i="2"/>
  <c r="S382" i="2"/>
  <c r="R382" i="2"/>
  <c r="Q382" i="2"/>
  <c r="P382" i="2" s="1"/>
  <c r="L382" i="2"/>
  <c r="H382" i="2"/>
  <c r="D382" i="2"/>
  <c r="BO381" i="2"/>
  <c r="BN381" i="2"/>
  <c r="BM381" i="2"/>
  <c r="BH381" i="2"/>
  <c r="BD381" i="2"/>
  <c r="AZ381" i="2"/>
  <c r="AY381" i="2"/>
  <c r="AX381" i="2"/>
  <c r="AX378" i="2" s="1"/>
  <c r="AW381" i="2"/>
  <c r="AR381" i="2"/>
  <c r="AN381" i="2"/>
  <c r="AJ381" i="2"/>
  <c r="AI381" i="2"/>
  <c r="AH381" i="2"/>
  <c r="AG381" i="2"/>
  <c r="AB381" i="2"/>
  <c r="X381" i="2"/>
  <c r="T381" i="2"/>
  <c r="S381" i="2"/>
  <c r="R381" i="2"/>
  <c r="Q381" i="2"/>
  <c r="L381" i="2"/>
  <c r="H381" i="2"/>
  <c r="D381" i="2"/>
  <c r="BO380" i="2"/>
  <c r="BN380" i="2"/>
  <c r="BM380" i="2"/>
  <c r="BL380" i="2"/>
  <c r="BH380" i="2"/>
  <c r="BD380" i="2"/>
  <c r="AZ380" i="2"/>
  <c r="AY380" i="2"/>
  <c r="AY378" i="2" s="1"/>
  <c r="AX380" i="2"/>
  <c r="AW380" i="2"/>
  <c r="AR380" i="2"/>
  <c r="AN380" i="2"/>
  <c r="AJ380" i="2"/>
  <c r="AI380" i="2"/>
  <c r="AH380" i="2"/>
  <c r="BR380" i="2" s="1"/>
  <c r="AG380" i="2"/>
  <c r="AB380" i="2"/>
  <c r="X380" i="2"/>
  <c r="T380" i="2"/>
  <c r="S380" i="2"/>
  <c r="R380" i="2"/>
  <c r="Q380" i="2"/>
  <c r="L380" i="2"/>
  <c r="H380" i="2"/>
  <c r="D380" i="2"/>
  <c r="BO379" i="2"/>
  <c r="BN379" i="2"/>
  <c r="BM379" i="2"/>
  <c r="BL379" i="2" s="1"/>
  <c r="BH379" i="2"/>
  <c r="BD379" i="2"/>
  <c r="AZ379" i="2"/>
  <c r="AY379" i="2"/>
  <c r="AX379" i="2"/>
  <c r="AW379" i="2"/>
  <c r="AV379" i="2" s="1"/>
  <c r="AR379" i="2"/>
  <c r="AN379" i="2"/>
  <c r="AJ379" i="2"/>
  <c r="AI379" i="2"/>
  <c r="AH379" i="2"/>
  <c r="AG379" i="2"/>
  <c r="AB379" i="2"/>
  <c r="X379" i="2"/>
  <c r="T379" i="2"/>
  <c r="S379" i="2"/>
  <c r="R379" i="2"/>
  <c r="Q379" i="2"/>
  <c r="P379" i="2" s="1"/>
  <c r="L379" i="2"/>
  <c r="H379" i="2"/>
  <c r="D379" i="2"/>
  <c r="BK378" i="2"/>
  <c r="BJ378" i="2"/>
  <c r="BJ369" i="2" s="1"/>
  <c r="BI378" i="2"/>
  <c r="BG378" i="2"/>
  <c r="BF378" i="2"/>
  <c r="BD378" i="2" s="1"/>
  <c r="BE378" i="2"/>
  <c r="BC378" i="2"/>
  <c r="BB378" i="2"/>
  <c r="BB369" i="2" s="1"/>
  <c r="BA378" i="2"/>
  <c r="AU378" i="2"/>
  <c r="AT378" i="2"/>
  <c r="AS378" i="2"/>
  <c r="AR378" i="2"/>
  <c r="AQ378" i="2"/>
  <c r="AP378" i="2"/>
  <c r="AO378" i="2"/>
  <c r="AN378" i="2"/>
  <c r="AM378" i="2"/>
  <c r="AL378" i="2"/>
  <c r="AK378" i="2"/>
  <c r="AJ378" i="2"/>
  <c r="AI378" i="2"/>
  <c r="AE378" i="2"/>
  <c r="AD378" i="2"/>
  <c r="AB378" i="2" s="1"/>
  <c r="AC378" i="2"/>
  <c r="AA378" i="2"/>
  <c r="Z378" i="2"/>
  <c r="Y378" i="2"/>
  <c r="X378" i="2" s="1"/>
  <c r="W378" i="2"/>
  <c r="V378" i="2"/>
  <c r="T378" i="2" s="1"/>
  <c r="U378" i="2"/>
  <c r="S378" i="2"/>
  <c r="R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BO377" i="2"/>
  <c r="BN377" i="2"/>
  <c r="BM377" i="2"/>
  <c r="BL377" i="2"/>
  <c r="BH377" i="2"/>
  <c r="BD377" i="2"/>
  <c r="AZ377" i="2"/>
  <c r="AY377" i="2"/>
  <c r="AX377" i="2"/>
  <c r="AW377" i="2"/>
  <c r="AR377" i="2"/>
  <c r="AN377" i="2"/>
  <c r="AJ377" i="2"/>
  <c r="AI377" i="2"/>
  <c r="AH377" i="2"/>
  <c r="BR377" i="2" s="1"/>
  <c r="AG377" i="2"/>
  <c r="AB377" i="2"/>
  <c r="X377" i="2"/>
  <c r="T377" i="2"/>
  <c r="S377" i="2"/>
  <c r="BS377" i="2" s="1"/>
  <c r="R377" i="2"/>
  <c r="Q377" i="2"/>
  <c r="L377" i="2"/>
  <c r="H377" i="2"/>
  <c r="D377" i="2"/>
  <c r="BO376" i="2"/>
  <c r="BN376" i="2"/>
  <c r="BM376" i="2"/>
  <c r="BH376" i="2"/>
  <c r="BD376" i="2"/>
  <c r="AZ376" i="2"/>
  <c r="AY376" i="2"/>
  <c r="AX376" i="2"/>
  <c r="AW376" i="2"/>
  <c r="AV376" i="2" s="1"/>
  <c r="AR376" i="2"/>
  <c r="AN376" i="2"/>
  <c r="AJ376" i="2"/>
  <c r="AI376" i="2"/>
  <c r="AH376" i="2"/>
  <c r="BR376" i="2" s="1"/>
  <c r="AG376" i="2"/>
  <c r="AB376" i="2"/>
  <c r="X376" i="2"/>
  <c r="T376" i="2"/>
  <c r="S376" i="2"/>
  <c r="R376" i="2"/>
  <c r="Q376" i="2"/>
  <c r="P376" i="2" s="1"/>
  <c r="L376" i="2"/>
  <c r="H376" i="2"/>
  <c r="D376" i="2"/>
  <c r="BO375" i="2"/>
  <c r="BN375" i="2"/>
  <c r="BM375" i="2"/>
  <c r="BH375" i="2"/>
  <c r="BD375" i="2"/>
  <c r="AZ375" i="2"/>
  <c r="AY375" i="2"/>
  <c r="AX375" i="2"/>
  <c r="AW375" i="2"/>
  <c r="AV375" i="2" s="1"/>
  <c r="AR375" i="2"/>
  <c r="AN375" i="2"/>
  <c r="AJ375" i="2"/>
  <c r="AI375" i="2"/>
  <c r="AH375" i="2"/>
  <c r="AG375" i="2"/>
  <c r="AB375" i="2"/>
  <c r="X375" i="2"/>
  <c r="T375" i="2"/>
  <c r="S375" i="2"/>
  <c r="R375" i="2"/>
  <c r="Q375" i="2"/>
  <c r="P375" i="2" s="1"/>
  <c r="L375" i="2"/>
  <c r="H375" i="2"/>
  <c r="D375" i="2"/>
  <c r="BO374" i="2"/>
  <c r="BN374" i="2"/>
  <c r="BM374" i="2"/>
  <c r="BH374" i="2"/>
  <c r="BD374" i="2"/>
  <c r="AZ374" i="2"/>
  <c r="AY374" i="2"/>
  <c r="AX374" i="2"/>
  <c r="AW374" i="2"/>
  <c r="AR374" i="2"/>
  <c r="AN374" i="2"/>
  <c r="AJ374" i="2"/>
  <c r="AI374" i="2"/>
  <c r="AH374" i="2"/>
  <c r="AG374" i="2"/>
  <c r="AB374" i="2"/>
  <c r="X374" i="2"/>
  <c r="T374" i="2"/>
  <c r="S374" i="2"/>
  <c r="R374" i="2"/>
  <c r="Q374" i="2"/>
  <c r="L374" i="2"/>
  <c r="H374" i="2"/>
  <c r="D374" i="2"/>
  <c r="BO373" i="2"/>
  <c r="BN373" i="2"/>
  <c r="BM373" i="2"/>
  <c r="BL373" i="2"/>
  <c r="BH373" i="2"/>
  <c r="BD373" i="2"/>
  <c r="AZ373" i="2"/>
  <c r="AY373" i="2"/>
  <c r="AY370" i="2" s="1"/>
  <c r="AX373" i="2"/>
  <c r="AW373" i="2"/>
  <c r="AR373" i="2"/>
  <c r="AN373" i="2"/>
  <c r="AJ373" i="2"/>
  <c r="AI373" i="2"/>
  <c r="AH373" i="2"/>
  <c r="BR373" i="2" s="1"/>
  <c r="AG373" i="2"/>
  <c r="AB373" i="2"/>
  <c r="X373" i="2"/>
  <c r="T373" i="2"/>
  <c r="S373" i="2"/>
  <c r="R373" i="2"/>
  <c r="Q373" i="2"/>
  <c r="L373" i="2"/>
  <c r="H373" i="2"/>
  <c r="D373" i="2"/>
  <c r="BO372" i="2"/>
  <c r="BN372" i="2"/>
  <c r="BM372" i="2"/>
  <c r="BL372" i="2" s="1"/>
  <c r="BH372" i="2"/>
  <c r="BD372" i="2"/>
  <c r="AZ372" i="2"/>
  <c r="AY372" i="2"/>
  <c r="AX372" i="2"/>
  <c r="AW372" i="2"/>
  <c r="AV372" i="2" s="1"/>
  <c r="AR372" i="2"/>
  <c r="AN372" i="2"/>
  <c r="AJ372" i="2"/>
  <c r="AI372" i="2"/>
  <c r="AH372" i="2"/>
  <c r="AG372" i="2"/>
  <c r="AB372" i="2"/>
  <c r="X372" i="2"/>
  <c r="T372" i="2"/>
  <c r="S372" i="2"/>
  <c r="R372" i="2"/>
  <c r="Q372" i="2"/>
  <c r="P372" i="2" s="1"/>
  <c r="L372" i="2"/>
  <c r="H372" i="2"/>
  <c r="D372" i="2"/>
  <c r="BO371" i="2"/>
  <c r="BN371" i="2"/>
  <c r="BM371" i="2"/>
  <c r="BH371" i="2"/>
  <c r="BD371" i="2"/>
  <c r="AZ371" i="2"/>
  <c r="AY371" i="2"/>
  <c r="AX371" i="2"/>
  <c r="AX370" i="2" s="1"/>
  <c r="AX369" i="2" s="1"/>
  <c r="AW371" i="2"/>
  <c r="AV371" i="2" s="1"/>
  <c r="AR371" i="2"/>
  <c r="AN371" i="2"/>
  <c r="AJ371" i="2"/>
  <c r="AI371" i="2"/>
  <c r="AI370" i="2" s="1"/>
  <c r="AI369" i="2" s="1"/>
  <c r="AH371" i="2"/>
  <c r="AG371" i="2"/>
  <c r="AB371" i="2"/>
  <c r="X371" i="2"/>
  <c r="T371" i="2"/>
  <c r="S371" i="2"/>
  <c r="R371" i="2"/>
  <c r="Q371" i="2"/>
  <c r="P371" i="2" s="1"/>
  <c r="L371" i="2"/>
  <c r="H371" i="2"/>
  <c r="D371" i="2"/>
  <c r="BK370" i="2"/>
  <c r="BJ370" i="2"/>
  <c r="BI370" i="2"/>
  <c r="BG370" i="2"/>
  <c r="BD370" i="2" s="1"/>
  <c r="BF370" i="2"/>
  <c r="BE370" i="2"/>
  <c r="BC370" i="2"/>
  <c r="BB370" i="2"/>
  <c r="BA370" i="2"/>
  <c r="AU370" i="2"/>
  <c r="AT370" i="2"/>
  <c r="AS370" i="2"/>
  <c r="AQ370" i="2"/>
  <c r="AP370" i="2"/>
  <c r="AO370" i="2"/>
  <c r="AN370" i="2" s="1"/>
  <c r="AM370" i="2"/>
  <c r="AL370" i="2"/>
  <c r="AK370" i="2"/>
  <c r="AE370" i="2"/>
  <c r="AB370" i="2" s="1"/>
  <c r="AD370" i="2"/>
  <c r="AC370" i="2"/>
  <c r="AA370" i="2"/>
  <c r="Z370" i="2"/>
  <c r="Y370" i="2"/>
  <c r="W370" i="2"/>
  <c r="T370" i="2" s="1"/>
  <c r="V370" i="2"/>
  <c r="U370" i="2"/>
  <c r="S370" i="2"/>
  <c r="R370" i="2"/>
  <c r="O370" i="2"/>
  <c r="N370" i="2"/>
  <c r="M370" i="2"/>
  <c r="K370" i="2"/>
  <c r="J370" i="2"/>
  <c r="I370" i="2"/>
  <c r="G370" i="2"/>
  <c r="G369" i="2" s="1"/>
  <c r="G367" i="2" s="1"/>
  <c r="F370" i="2"/>
  <c r="E370" i="2"/>
  <c r="BI369" i="2"/>
  <c r="BG369" i="2"/>
  <c r="BF369" i="2"/>
  <c r="BE369" i="2"/>
  <c r="BA369" i="2"/>
  <c r="AU369" i="2"/>
  <c r="AT369" i="2"/>
  <c r="AQ369" i="2"/>
  <c r="AP369" i="2"/>
  <c r="AO369" i="2"/>
  <c r="AM369" i="2"/>
  <c r="AL369" i="2"/>
  <c r="AE369" i="2"/>
  <c r="AD369" i="2"/>
  <c r="AC369" i="2"/>
  <c r="Z369" i="2"/>
  <c r="Y369" i="2"/>
  <c r="V369" i="2"/>
  <c r="U369" i="2"/>
  <c r="O369" i="2"/>
  <c r="N369" i="2"/>
  <c r="M369" i="2"/>
  <c r="K369" i="2"/>
  <c r="J369" i="2"/>
  <c r="I369" i="2"/>
  <c r="F369" i="2"/>
  <c r="E369" i="2"/>
  <c r="AP367" i="2"/>
  <c r="AO367" i="2"/>
  <c r="AE367" i="2"/>
  <c r="Z367" i="2"/>
  <c r="M367" i="2"/>
  <c r="I367" i="2"/>
  <c r="BO365" i="2"/>
  <c r="BN365" i="2"/>
  <c r="BL365" i="2" s="1"/>
  <c r="BM365" i="2"/>
  <c r="BH365" i="2"/>
  <c r="BD365" i="2"/>
  <c r="AZ365" i="2"/>
  <c r="AY365" i="2"/>
  <c r="AX365" i="2"/>
  <c r="AW365" i="2"/>
  <c r="AV365" i="2" s="1"/>
  <c r="AR365" i="2"/>
  <c r="AN365" i="2"/>
  <c r="AJ365" i="2"/>
  <c r="AI365" i="2"/>
  <c r="AH365" i="2"/>
  <c r="AF365" i="2" s="1"/>
  <c r="H365" i="1" s="1"/>
  <c r="AG365" i="2"/>
  <c r="AB365" i="2"/>
  <c r="X365" i="2"/>
  <c r="T365" i="2"/>
  <c r="S365" i="2"/>
  <c r="R365" i="2"/>
  <c r="Q365" i="2"/>
  <c r="BQ365" i="2" s="1"/>
  <c r="L365" i="2"/>
  <c r="H365" i="2"/>
  <c r="D365" i="2"/>
  <c r="BO364" i="2"/>
  <c r="BO354" i="2" s="1"/>
  <c r="BN364" i="2"/>
  <c r="BM364" i="2"/>
  <c r="BH364" i="2"/>
  <c r="BD364" i="2"/>
  <c r="AZ364" i="2"/>
  <c r="AY364" i="2"/>
  <c r="AX364" i="2"/>
  <c r="AW364" i="2"/>
  <c r="AV364" i="2" s="1"/>
  <c r="AR364" i="2"/>
  <c r="AN364" i="2"/>
  <c r="AJ364" i="2"/>
  <c r="AI364" i="2"/>
  <c r="AH364" i="2"/>
  <c r="AG364" i="2"/>
  <c r="AF364" i="2" s="1"/>
  <c r="AB364" i="2"/>
  <c r="X364" i="2"/>
  <c r="T364" i="2"/>
  <c r="S364" i="2"/>
  <c r="R364" i="2"/>
  <c r="Q364" i="2"/>
  <c r="L364" i="2"/>
  <c r="H364" i="2"/>
  <c r="D364" i="2"/>
  <c r="BO363" i="2"/>
  <c r="BN363" i="2"/>
  <c r="BM363" i="2"/>
  <c r="BH363" i="2"/>
  <c r="BD363" i="2"/>
  <c r="AZ363" i="2"/>
  <c r="AY363" i="2"/>
  <c r="AX363" i="2"/>
  <c r="AW363" i="2"/>
  <c r="AR363" i="2"/>
  <c r="AN363" i="2"/>
  <c r="AJ363" i="2"/>
  <c r="AI363" i="2"/>
  <c r="AH363" i="2"/>
  <c r="AG363" i="2"/>
  <c r="AF363" i="2"/>
  <c r="AB363" i="2"/>
  <c r="X363" i="2"/>
  <c r="T363" i="2"/>
  <c r="S363" i="2"/>
  <c r="BS363" i="2" s="1"/>
  <c r="R363" i="2"/>
  <c r="Q363" i="2"/>
  <c r="BQ363" i="2" s="1"/>
  <c r="L363" i="2"/>
  <c r="H363" i="2"/>
  <c r="D363" i="2"/>
  <c r="BO362" i="2"/>
  <c r="BN362" i="2"/>
  <c r="BM362" i="2"/>
  <c r="BH362" i="2"/>
  <c r="BD362" i="2"/>
  <c r="AZ362" i="2"/>
  <c r="AY362" i="2"/>
  <c r="AY360" i="2" s="1"/>
  <c r="AX362" i="2"/>
  <c r="AW362" i="2"/>
  <c r="AR362" i="2"/>
  <c r="AN362" i="2"/>
  <c r="AJ362" i="2"/>
  <c r="AI362" i="2"/>
  <c r="AH362" i="2"/>
  <c r="AG362" i="2"/>
  <c r="AF362" i="2" s="1"/>
  <c r="AB362" i="2"/>
  <c r="X362" i="2"/>
  <c r="T362" i="2"/>
  <c r="S362" i="2"/>
  <c r="R362" i="2"/>
  <c r="Q362" i="2"/>
  <c r="L362" i="2"/>
  <c r="H362" i="2"/>
  <c r="D362" i="2"/>
  <c r="BO361" i="2"/>
  <c r="BN361" i="2"/>
  <c r="BL361" i="2" s="1"/>
  <c r="BM361" i="2"/>
  <c r="BH361" i="2"/>
  <c r="BD361" i="2"/>
  <c r="AZ361" i="2"/>
  <c r="AY361" i="2"/>
  <c r="AX361" i="2"/>
  <c r="AX360" i="2" s="1"/>
  <c r="AW361" i="2"/>
  <c r="AR361" i="2"/>
  <c r="AN361" i="2"/>
  <c r="AJ361" i="2"/>
  <c r="AI361" i="2"/>
  <c r="AH361" i="2"/>
  <c r="AG361" i="2"/>
  <c r="AB361" i="2"/>
  <c r="X361" i="2"/>
  <c r="T361" i="2"/>
  <c r="S361" i="2"/>
  <c r="R361" i="2"/>
  <c r="Q361" i="2"/>
  <c r="P361" i="2" s="1"/>
  <c r="L361" i="2"/>
  <c r="H361" i="2"/>
  <c r="D361" i="2"/>
  <c r="BO360" i="2"/>
  <c r="BM360" i="2"/>
  <c r="BK360" i="2"/>
  <c r="BJ360" i="2"/>
  <c r="BI360" i="2"/>
  <c r="BG360" i="2"/>
  <c r="BG354" i="2" s="1"/>
  <c r="BF360" i="2"/>
  <c r="BE360" i="2"/>
  <c r="BC360" i="2"/>
  <c r="BB360" i="2"/>
  <c r="AZ360" i="2" s="1"/>
  <c r="BA360" i="2"/>
  <c r="AU360" i="2"/>
  <c r="AT360" i="2"/>
  <c r="AS360" i="2"/>
  <c r="AQ360" i="2"/>
  <c r="AP360" i="2"/>
  <c r="AO360" i="2"/>
  <c r="AM360" i="2"/>
  <c r="AL360" i="2"/>
  <c r="AJ360" i="2" s="1"/>
  <c r="AK360" i="2"/>
  <c r="AI360" i="2"/>
  <c r="AE360" i="2"/>
  <c r="AD360" i="2"/>
  <c r="AC360" i="2"/>
  <c r="AA360" i="2"/>
  <c r="Z360" i="2"/>
  <c r="Y360" i="2"/>
  <c r="W360" i="2"/>
  <c r="V360" i="2"/>
  <c r="U360" i="2"/>
  <c r="S360" i="2"/>
  <c r="R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BO359" i="2"/>
  <c r="BN359" i="2"/>
  <c r="BL359" i="2" s="1"/>
  <c r="BM359" i="2"/>
  <c r="BH359" i="2"/>
  <c r="BD359" i="2"/>
  <c r="AZ359" i="2"/>
  <c r="AY359" i="2"/>
  <c r="AX359" i="2"/>
  <c r="AW359" i="2"/>
  <c r="AR359" i="2"/>
  <c r="AN359" i="2"/>
  <c r="AJ359" i="2"/>
  <c r="AI359" i="2"/>
  <c r="AH359" i="2"/>
  <c r="AG359" i="2"/>
  <c r="AF359" i="2"/>
  <c r="AB359" i="2"/>
  <c r="X359" i="2"/>
  <c r="T359" i="2"/>
  <c r="S359" i="2"/>
  <c r="BS359" i="2" s="1"/>
  <c r="R359" i="2"/>
  <c r="Q359" i="2"/>
  <c r="BQ359" i="2" s="1"/>
  <c r="L359" i="2"/>
  <c r="H359" i="2"/>
  <c r="D359" i="2"/>
  <c r="BO358" i="2"/>
  <c r="BN358" i="2"/>
  <c r="BM358" i="2"/>
  <c r="BH358" i="2"/>
  <c r="BD358" i="2"/>
  <c r="AZ358" i="2"/>
  <c r="AY358" i="2"/>
  <c r="AX358" i="2"/>
  <c r="AW358" i="2"/>
  <c r="AR358" i="2"/>
  <c r="AN358" i="2"/>
  <c r="AJ358" i="2"/>
  <c r="AI358" i="2"/>
  <c r="AH358" i="2"/>
  <c r="BR358" i="2" s="1"/>
  <c r="AG358" i="2"/>
  <c r="AB358" i="2"/>
  <c r="X358" i="2"/>
  <c r="T358" i="2"/>
  <c r="S358" i="2"/>
  <c r="R358" i="2"/>
  <c r="Q358" i="2"/>
  <c r="L358" i="2"/>
  <c r="H358" i="2"/>
  <c r="D358" i="2"/>
  <c r="BO357" i="2"/>
  <c r="BN357" i="2"/>
  <c r="BM357" i="2"/>
  <c r="BH357" i="2"/>
  <c r="BD357" i="2"/>
  <c r="AZ357" i="2"/>
  <c r="AY357" i="2"/>
  <c r="AY355" i="2" s="1"/>
  <c r="AY354" i="2" s="1"/>
  <c r="AX357" i="2"/>
  <c r="AW357" i="2"/>
  <c r="AR357" i="2"/>
  <c r="AN357" i="2"/>
  <c r="AJ357" i="2"/>
  <c r="AI357" i="2"/>
  <c r="AH357" i="2"/>
  <c r="AG357" i="2"/>
  <c r="AF357" i="2" s="1"/>
  <c r="AB357" i="2"/>
  <c r="X357" i="2"/>
  <c r="T357" i="2"/>
  <c r="S357" i="2"/>
  <c r="R357" i="2"/>
  <c r="Q357" i="2"/>
  <c r="L357" i="2"/>
  <c r="H357" i="2"/>
  <c r="D357" i="2"/>
  <c r="BO356" i="2"/>
  <c r="BN356" i="2"/>
  <c r="BM356" i="2"/>
  <c r="BH356" i="2"/>
  <c r="BD356" i="2"/>
  <c r="AZ356" i="2"/>
  <c r="AY356" i="2"/>
  <c r="AX356" i="2"/>
  <c r="AW356" i="2"/>
  <c r="AR356" i="2"/>
  <c r="AN356" i="2"/>
  <c r="AJ356" i="2"/>
  <c r="AI356" i="2"/>
  <c r="AH356" i="2"/>
  <c r="AG356" i="2"/>
  <c r="AB356" i="2"/>
  <c r="X356" i="2"/>
  <c r="T356" i="2"/>
  <c r="S356" i="2"/>
  <c r="R356" i="2"/>
  <c r="Q356" i="2"/>
  <c r="P356" i="2" s="1"/>
  <c r="L356" i="2"/>
  <c r="H356" i="2"/>
  <c r="D356" i="2"/>
  <c r="BO355" i="2"/>
  <c r="BN355" i="2"/>
  <c r="BL355" i="2" s="1"/>
  <c r="BM355" i="2"/>
  <c r="BK355" i="2"/>
  <c r="BJ355" i="2"/>
  <c r="BI355" i="2"/>
  <c r="BI354" i="2" s="1"/>
  <c r="BG355" i="2"/>
  <c r="BF355" i="2"/>
  <c r="BD355" i="2" s="1"/>
  <c r="BE355" i="2"/>
  <c r="BC355" i="2"/>
  <c r="BB355" i="2"/>
  <c r="BA355" i="2"/>
  <c r="AU355" i="2"/>
  <c r="AU354" i="2" s="1"/>
  <c r="AT355" i="2"/>
  <c r="AS355" i="2"/>
  <c r="AQ355" i="2"/>
  <c r="AP355" i="2"/>
  <c r="AN355" i="2" s="1"/>
  <c r="AO355" i="2"/>
  <c r="AM355" i="2"/>
  <c r="AL355" i="2"/>
  <c r="AK355" i="2"/>
  <c r="AK354" i="2" s="1"/>
  <c r="AI355" i="2"/>
  <c r="AE355" i="2"/>
  <c r="AD355" i="2"/>
  <c r="AC355" i="2"/>
  <c r="AA355" i="2"/>
  <c r="Z355" i="2"/>
  <c r="Y355" i="2"/>
  <c r="Y354" i="2" s="1"/>
  <c r="W355" i="2"/>
  <c r="T355" i="2" s="1"/>
  <c r="V355" i="2"/>
  <c r="U355" i="2"/>
  <c r="R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BM354" i="2"/>
  <c r="BK354" i="2"/>
  <c r="BJ354" i="2"/>
  <c r="BF354" i="2"/>
  <c r="BE354" i="2"/>
  <c r="BC354" i="2"/>
  <c r="BB354" i="2"/>
  <c r="AZ354" i="2" s="1"/>
  <c r="BA354" i="2"/>
  <c r="AS354" i="2"/>
  <c r="AQ354" i="2"/>
  <c r="AP354" i="2"/>
  <c r="AO354" i="2"/>
  <c r="AM354" i="2"/>
  <c r="AL354" i="2"/>
  <c r="AE354" i="2"/>
  <c r="AB354" i="2" s="1"/>
  <c r="AD354" i="2"/>
  <c r="AC354" i="2"/>
  <c r="AA354" i="2"/>
  <c r="Z354" i="2"/>
  <c r="V354" i="2"/>
  <c r="U354" i="2"/>
  <c r="R354" i="2"/>
  <c r="O354" i="2"/>
  <c r="N354" i="2"/>
  <c r="M354" i="2"/>
  <c r="L354" i="2" s="1"/>
  <c r="K354" i="2"/>
  <c r="J354" i="2"/>
  <c r="I354" i="2"/>
  <c r="H354" i="2" s="1"/>
  <c r="G354" i="2"/>
  <c r="F354" i="2"/>
  <c r="E354" i="2"/>
  <c r="D354" i="2" s="1"/>
  <c r="BO352" i="2"/>
  <c r="BN352" i="2"/>
  <c r="BM352" i="2"/>
  <c r="BH352" i="2"/>
  <c r="BD352" i="2"/>
  <c r="AZ352" i="2"/>
  <c r="AY352" i="2"/>
  <c r="AX352" i="2"/>
  <c r="AW352" i="2"/>
  <c r="AR352" i="2"/>
  <c r="AN352" i="2"/>
  <c r="AJ352" i="2"/>
  <c r="AI352" i="2"/>
  <c r="AH352" i="2"/>
  <c r="AG352" i="2"/>
  <c r="AF352" i="2" s="1"/>
  <c r="AB352" i="2"/>
  <c r="X352" i="2"/>
  <c r="T352" i="2"/>
  <c r="S352" i="2"/>
  <c r="BS352" i="2" s="1"/>
  <c r="R352" i="2"/>
  <c r="Q352" i="2"/>
  <c r="L352" i="2"/>
  <c r="H352" i="2"/>
  <c r="D352" i="2"/>
  <c r="BO351" i="2"/>
  <c r="BN351" i="2"/>
  <c r="BM351" i="2"/>
  <c r="BH351" i="2"/>
  <c r="BD351" i="2"/>
  <c r="AZ351" i="2"/>
  <c r="AY351" i="2"/>
  <c r="AX351" i="2"/>
  <c r="AW351" i="2"/>
  <c r="AR351" i="2"/>
  <c r="AN351" i="2"/>
  <c r="AJ351" i="2"/>
  <c r="AI351" i="2"/>
  <c r="AH351" i="2"/>
  <c r="AG351" i="2"/>
  <c r="AB351" i="2"/>
  <c r="X351" i="2"/>
  <c r="T351" i="2"/>
  <c r="S351" i="2"/>
  <c r="BS351" i="2" s="1"/>
  <c r="R351" i="2"/>
  <c r="Q351" i="2"/>
  <c r="BQ351" i="2" s="1"/>
  <c r="L351" i="2"/>
  <c r="H351" i="2"/>
  <c r="D351" i="2"/>
  <c r="BO350" i="2"/>
  <c r="BN350" i="2"/>
  <c r="BL350" i="2" s="1"/>
  <c r="BM350" i="2"/>
  <c r="BH350" i="2"/>
  <c r="BD350" i="2"/>
  <c r="AZ350" i="2"/>
  <c r="AY350" i="2"/>
  <c r="AX350" i="2"/>
  <c r="AW350" i="2"/>
  <c r="AR350" i="2"/>
  <c r="AN350" i="2"/>
  <c r="AJ350" i="2"/>
  <c r="AI350" i="2"/>
  <c r="AH350" i="2"/>
  <c r="AG350" i="2"/>
  <c r="AF350" i="2" s="1"/>
  <c r="AB350" i="2"/>
  <c r="X350" i="2"/>
  <c r="T350" i="2"/>
  <c r="S350" i="2"/>
  <c r="BS350" i="2" s="1"/>
  <c r="R350" i="2"/>
  <c r="Q350" i="2"/>
  <c r="BQ350" i="2" s="1"/>
  <c r="L350" i="2"/>
  <c r="H350" i="2"/>
  <c r="D350" i="2"/>
  <c r="BO349" i="2"/>
  <c r="BL349" i="2" s="1"/>
  <c r="BN349" i="2"/>
  <c r="BM349" i="2"/>
  <c r="BH349" i="2"/>
  <c r="BD349" i="2"/>
  <c r="AZ349" i="2"/>
  <c r="AY349" i="2"/>
  <c r="AX349" i="2"/>
  <c r="AW349" i="2"/>
  <c r="AR349" i="2"/>
  <c r="AN349" i="2"/>
  <c r="AJ349" i="2"/>
  <c r="AI349" i="2"/>
  <c r="AH349" i="2"/>
  <c r="AG349" i="2"/>
  <c r="AB349" i="2"/>
  <c r="X349" i="2"/>
  <c r="T349" i="2"/>
  <c r="S349" i="2"/>
  <c r="R349" i="2"/>
  <c r="Q349" i="2"/>
  <c r="L349" i="2"/>
  <c r="H349" i="2"/>
  <c r="D349" i="2"/>
  <c r="BO348" i="2"/>
  <c r="BO346" i="2" s="1"/>
  <c r="BN348" i="2"/>
  <c r="BM348" i="2"/>
  <c r="BH348" i="2"/>
  <c r="BD348" i="2"/>
  <c r="AZ348" i="2"/>
  <c r="AY348" i="2"/>
  <c r="AX348" i="2"/>
  <c r="AW348" i="2"/>
  <c r="AR348" i="2"/>
  <c r="AN348" i="2"/>
  <c r="AJ348" i="2"/>
  <c r="AI348" i="2"/>
  <c r="AH348" i="2"/>
  <c r="AG348" i="2"/>
  <c r="AF348" i="2" s="1"/>
  <c r="AB348" i="2"/>
  <c r="X348" i="2"/>
  <c r="T348" i="2"/>
  <c r="S348" i="2"/>
  <c r="R348" i="2"/>
  <c r="Q348" i="2"/>
  <c r="L348" i="2"/>
  <c r="H348" i="2"/>
  <c r="D348" i="2"/>
  <c r="BO347" i="2"/>
  <c r="BN347" i="2"/>
  <c r="BM347" i="2"/>
  <c r="BH347" i="2"/>
  <c r="BD347" i="2"/>
  <c r="AZ347" i="2"/>
  <c r="AY347" i="2"/>
  <c r="AY346" i="2" s="1"/>
  <c r="AX347" i="2"/>
  <c r="AW347" i="2"/>
  <c r="AR347" i="2"/>
  <c r="AN347" i="2"/>
  <c r="AJ347" i="2"/>
  <c r="AI347" i="2"/>
  <c r="AH347" i="2"/>
  <c r="AG347" i="2"/>
  <c r="AF347" i="2"/>
  <c r="AB347" i="2"/>
  <c r="X347" i="2"/>
  <c r="T347" i="2"/>
  <c r="S347" i="2"/>
  <c r="BS347" i="2" s="1"/>
  <c r="R347" i="2"/>
  <c r="R346" i="2" s="1"/>
  <c r="F346" i="1" s="1"/>
  <c r="Q347" i="2"/>
  <c r="BQ347" i="2" s="1"/>
  <c r="L347" i="2"/>
  <c r="H347" i="2"/>
  <c r="D347" i="2"/>
  <c r="BN346" i="2"/>
  <c r="BM346" i="2"/>
  <c r="BK346" i="2"/>
  <c r="BJ346" i="2"/>
  <c r="BH346" i="2" s="1"/>
  <c r="BI346" i="2"/>
  <c r="BG346" i="2"/>
  <c r="BF346" i="2"/>
  <c r="BD346" i="2" s="1"/>
  <c r="BE346" i="2"/>
  <c r="BC346" i="2"/>
  <c r="BB346" i="2"/>
  <c r="BA346" i="2"/>
  <c r="AX346" i="2"/>
  <c r="N346" i="1" s="1"/>
  <c r="AU346" i="2"/>
  <c r="AT346" i="2"/>
  <c r="AS346" i="2"/>
  <c r="AQ346" i="2"/>
  <c r="AP346" i="2"/>
  <c r="AN346" i="2" s="1"/>
  <c r="AO346" i="2"/>
  <c r="AM346" i="2"/>
  <c r="AL346" i="2"/>
  <c r="AJ346" i="2" s="1"/>
  <c r="AK346" i="2"/>
  <c r="AH346" i="2"/>
  <c r="AG346" i="2"/>
  <c r="AE346" i="2"/>
  <c r="AD346" i="2"/>
  <c r="AB346" i="2" s="1"/>
  <c r="AC346" i="2"/>
  <c r="AA346" i="2"/>
  <c r="Z346" i="2"/>
  <c r="X346" i="2" s="1"/>
  <c r="Y346" i="2"/>
  <c r="W346" i="2"/>
  <c r="V346" i="2"/>
  <c r="T346" i="2" s="1"/>
  <c r="U346" i="2"/>
  <c r="O346" i="2"/>
  <c r="N346" i="2"/>
  <c r="M346" i="2"/>
  <c r="K346" i="2"/>
  <c r="J346" i="2"/>
  <c r="I346" i="2"/>
  <c r="G346" i="2"/>
  <c r="F346" i="2"/>
  <c r="D346" i="2" s="1"/>
  <c r="E346" i="2"/>
  <c r="BO345" i="2"/>
  <c r="BN345" i="2"/>
  <c r="BR345" i="2" s="1"/>
  <c r="BM345" i="2"/>
  <c r="BH345" i="2"/>
  <c r="BD345" i="2"/>
  <c r="AZ345" i="2"/>
  <c r="AY345" i="2"/>
  <c r="AX345" i="2"/>
  <c r="AW345" i="2"/>
  <c r="AV345" i="2" s="1"/>
  <c r="AR345" i="2"/>
  <c r="AN345" i="2"/>
  <c r="AJ345" i="2"/>
  <c r="AI345" i="2"/>
  <c r="AH345" i="2"/>
  <c r="AG345" i="2"/>
  <c r="AF345" i="2" s="1"/>
  <c r="AB345" i="2"/>
  <c r="X345" i="2"/>
  <c r="T345" i="2"/>
  <c r="S345" i="2"/>
  <c r="R345" i="2"/>
  <c r="Q345" i="2"/>
  <c r="L345" i="2"/>
  <c r="H345" i="2"/>
  <c r="D345" i="2"/>
  <c r="BO344" i="2"/>
  <c r="BO342" i="2" s="1"/>
  <c r="BN344" i="2"/>
  <c r="BM344" i="2"/>
  <c r="BH344" i="2"/>
  <c r="BD344" i="2"/>
  <c r="AZ344" i="2"/>
  <c r="AY344" i="2"/>
  <c r="AX344" i="2"/>
  <c r="AW344" i="2"/>
  <c r="AV344" i="2" s="1"/>
  <c r="AR344" i="2"/>
  <c r="AN344" i="2"/>
  <c r="AJ344" i="2"/>
  <c r="AI344" i="2"/>
  <c r="AH344" i="2"/>
  <c r="AG344" i="2"/>
  <c r="AF344" i="2"/>
  <c r="AB344" i="2"/>
  <c r="X344" i="2"/>
  <c r="T344" i="2"/>
  <c r="S344" i="2"/>
  <c r="R344" i="2"/>
  <c r="Q344" i="2"/>
  <c r="L344" i="2"/>
  <c r="H344" i="2"/>
  <c r="D344" i="2"/>
  <c r="BO343" i="2"/>
  <c r="BN343" i="2"/>
  <c r="BM343" i="2"/>
  <c r="BM342" i="2" s="1"/>
  <c r="BH343" i="2"/>
  <c r="BD343" i="2"/>
  <c r="AZ343" i="2"/>
  <c r="AY343" i="2"/>
  <c r="AY342" i="2" s="1"/>
  <c r="AX343" i="2"/>
  <c r="AX342" i="2" s="1"/>
  <c r="AW343" i="2"/>
  <c r="AR343" i="2"/>
  <c r="AN343" i="2"/>
  <c r="AJ343" i="2"/>
  <c r="AI343" i="2"/>
  <c r="AI342" i="2" s="1"/>
  <c r="AH343" i="2"/>
  <c r="AH342" i="2" s="1"/>
  <c r="AG343" i="2"/>
  <c r="AG342" i="2" s="1"/>
  <c r="AF343" i="2"/>
  <c r="AB343" i="2"/>
  <c r="X343" i="2"/>
  <c r="T343" i="2"/>
  <c r="S343" i="2"/>
  <c r="R343" i="2"/>
  <c r="R342" i="2" s="1"/>
  <c r="Q343" i="2"/>
  <c r="L343" i="2"/>
  <c r="H343" i="2"/>
  <c r="D343" i="2"/>
  <c r="BN342" i="2"/>
  <c r="BK342" i="2"/>
  <c r="BJ342" i="2"/>
  <c r="BI342" i="2"/>
  <c r="BI337" i="2" s="1"/>
  <c r="BG342" i="2"/>
  <c r="BF342" i="2"/>
  <c r="BE342" i="2"/>
  <c r="BC342" i="2"/>
  <c r="BB342" i="2"/>
  <c r="AZ342" i="2" s="1"/>
  <c r="BA342" i="2"/>
  <c r="AU342" i="2"/>
  <c r="AU337" i="2" s="1"/>
  <c r="AT342" i="2"/>
  <c r="AS342" i="2"/>
  <c r="AQ342" i="2"/>
  <c r="AP342" i="2"/>
  <c r="AO342" i="2"/>
  <c r="AM342" i="2"/>
  <c r="AL342" i="2"/>
  <c r="AK342" i="2"/>
  <c r="AK337" i="2" s="1"/>
  <c r="AE342" i="2"/>
  <c r="AD342" i="2"/>
  <c r="AC342" i="2"/>
  <c r="AA342" i="2"/>
  <c r="Z342" i="2"/>
  <c r="Y342" i="2"/>
  <c r="Y337" i="2" s="1"/>
  <c r="Y303" i="2" s="1"/>
  <c r="W342" i="2"/>
  <c r="V342" i="2"/>
  <c r="U342" i="2"/>
  <c r="Q342" i="2"/>
  <c r="O342" i="2"/>
  <c r="N342" i="2"/>
  <c r="M342" i="2"/>
  <c r="K342" i="2"/>
  <c r="J342" i="2"/>
  <c r="I342" i="2"/>
  <c r="G342" i="2"/>
  <c r="F342" i="2"/>
  <c r="D342" i="2" s="1"/>
  <c r="E342" i="2"/>
  <c r="BO341" i="2"/>
  <c r="BN341" i="2"/>
  <c r="BM341" i="2"/>
  <c r="BH341" i="2"/>
  <c r="BD341" i="2"/>
  <c r="AZ341" i="2"/>
  <c r="AY341" i="2"/>
  <c r="AX341" i="2"/>
  <c r="BR341" i="2" s="1"/>
  <c r="AW341" i="2"/>
  <c r="AV341" i="2" s="1"/>
  <c r="AR341" i="2"/>
  <c r="AN341" i="2"/>
  <c r="AJ341" i="2"/>
  <c r="AI341" i="2"/>
  <c r="AH341" i="2"/>
  <c r="AG341" i="2"/>
  <c r="AF341" i="2"/>
  <c r="AB341" i="2"/>
  <c r="X341" i="2"/>
  <c r="T341" i="2"/>
  <c r="S341" i="2"/>
  <c r="R341" i="2"/>
  <c r="Q341" i="2"/>
  <c r="L341" i="2"/>
  <c r="H341" i="2"/>
  <c r="D341" i="2"/>
  <c r="BO340" i="2"/>
  <c r="BN340" i="2"/>
  <c r="BM340" i="2"/>
  <c r="BH340" i="2"/>
  <c r="BD340" i="2"/>
  <c r="AZ340" i="2"/>
  <c r="AY340" i="2"/>
  <c r="AX340" i="2"/>
  <c r="AX338" i="2" s="1"/>
  <c r="AW340" i="2"/>
  <c r="AR340" i="2"/>
  <c r="AN340" i="2"/>
  <c r="AJ340" i="2"/>
  <c r="AI340" i="2"/>
  <c r="AH340" i="2"/>
  <c r="AG340" i="2"/>
  <c r="AG338" i="2" s="1"/>
  <c r="AF340" i="2"/>
  <c r="AB340" i="2"/>
  <c r="X340" i="2"/>
  <c r="T340" i="2"/>
  <c r="S340" i="2"/>
  <c r="R340" i="2"/>
  <c r="Q340" i="2"/>
  <c r="L340" i="2"/>
  <c r="H340" i="2"/>
  <c r="D340" i="2"/>
  <c r="BO339" i="2"/>
  <c r="BO338" i="2" s="1"/>
  <c r="BN339" i="2"/>
  <c r="BM339" i="2"/>
  <c r="BM338" i="2" s="1"/>
  <c r="BM337" i="2" s="1"/>
  <c r="BH339" i="2"/>
  <c r="BD339" i="2"/>
  <c r="AZ339" i="2"/>
  <c r="AY339" i="2"/>
  <c r="AX339" i="2"/>
  <c r="AW339" i="2"/>
  <c r="AR339" i="2"/>
  <c r="AN339" i="2"/>
  <c r="AJ339" i="2"/>
  <c r="AI339" i="2"/>
  <c r="AI338" i="2" s="1"/>
  <c r="AH339" i="2"/>
  <c r="AH338" i="2" s="1"/>
  <c r="AH337" i="2" s="1"/>
  <c r="AG339" i="2"/>
  <c r="AF339" i="2" s="1"/>
  <c r="AB339" i="2"/>
  <c r="X339" i="2"/>
  <c r="T339" i="2"/>
  <c r="S339" i="2"/>
  <c r="R339" i="2"/>
  <c r="BR339" i="2" s="1"/>
  <c r="Q339" i="2"/>
  <c r="Q338" i="2" s="1"/>
  <c r="L339" i="2"/>
  <c r="H339" i="2"/>
  <c r="D339" i="2"/>
  <c r="BN338" i="2"/>
  <c r="BK338" i="2"/>
  <c r="BK337" i="2" s="1"/>
  <c r="BJ338" i="2"/>
  <c r="BH338" i="2" s="1"/>
  <c r="BI338" i="2"/>
  <c r="BG338" i="2"/>
  <c r="BF338" i="2"/>
  <c r="BD338" i="2" s="1"/>
  <c r="BE338" i="2"/>
  <c r="BC338" i="2"/>
  <c r="BC337" i="2" s="1"/>
  <c r="BB338" i="2"/>
  <c r="BA338" i="2"/>
  <c r="BA337" i="2" s="1"/>
  <c r="AU338" i="2"/>
  <c r="AT338" i="2"/>
  <c r="AS338" i="2"/>
  <c r="AS337" i="2" s="1"/>
  <c r="AQ338" i="2"/>
  <c r="AQ337" i="2" s="1"/>
  <c r="AQ303" i="2" s="1"/>
  <c r="AP338" i="2"/>
  <c r="AO338" i="2"/>
  <c r="AO337" i="2" s="1"/>
  <c r="AN337" i="2" s="1"/>
  <c r="AN338" i="2"/>
  <c r="AM338" i="2"/>
  <c r="AL338" i="2"/>
  <c r="AK338" i="2"/>
  <c r="AJ338" i="2" s="1"/>
  <c r="AE338" i="2"/>
  <c r="AE337" i="2" s="1"/>
  <c r="AD338" i="2"/>
  <c r="AD337" i="2" s="1"/>
  <c r="AC338" i="2"/>
  <c r="AA338" i="2"/>
  <c r="Z338" i="2"/>
  <c r="Y338" i="2"/>
  <c r="W338" i="2"/>
  <c r="V338" i="2"/>
  <c r="V337" i="2" s="1"/>
  <c r="U338" i="2"/>
  <c r="T338" i="2" s="1"/>
  <c r="R338" i="2"/>
  <c r="O338" i="2"/>
  <c r="N338" i="2"/>
  <c r="M338" i="2"/>
  <c r="K338" i="2"/>
  <c r="J338" i="2"/>
  <c r="J337" i="2" s="1"/>
  <c r="I338" i="2"/>
  <c r="I337" i="2" s="1"/>
  <c r="G338" i="2"/>
  <c r="G337" i="2" s="1"/>
  <c r="F338" i="2"/>
  <c r="F337" i="2" s="1"/>
  <c r="E338" i="2"/>
  <c r="E337" i="2" s="1"/>
  <c r="BG337" i="2"/>
  <c r="BF337" i="2"/>
  <c r="BE337" i="2"/>
  <c r="BD337" i="2" s="1"/>
  <c r="BB337" i="2"/>
  <c r="AT337" i="2"/>
  <c r="AP337" i="2"/>
  <c r="AM337" i="2"/>
  <c r="AG337" i="2"/>
  <c r="AC337" i="2"/>
  <c r="AA337" i="2"/>
  <c r="W337" i="2"/>
  <c r="O337" i="2"/>
  <c r="K337" i="2"/>
  <c r="BO335" i="2"/>
  <c r="BN335" i="2"/>
  <c r="BL335" i="2" s="1"/>
  <c r="BM335" i="2"/>
  <c r="BH335" i="2"/>
  <c r="BD335" i="2"/>
  <c r="AZ335" i="2"/>
  <c r="AY335" i="2"/>
  <c r="AX335" i="2"/>
  <c r="AW335" i="2"/>
  <c r="AV335" i="2" s="1"/>
  <c r="AR335" i="2"/>
  <c r="AN335" i="2"/>
  <c r="AJ335" i="2"/>
  <c r="AI335" i="2"/>
  <c r="AH335" i="2"/>
  <c r="BR335" i="2" s="1"/>
  <c r="AG335" i="2"/>
  <c r="AB335" i="2"/>
  <c r="X335" i="2"/>
  <c r="T335" i="2"/>
  <c r="S335" i="2"/>
  <c r="R335" i="2"/>
  <c r="Q335" i="2"/>
  <c r="P335" i="2" s="1"/>
  <c r="L335" i="2"/>
  <c r="H335" i="2"/>
  <c r="D335" i="2"/>
  <c r="BO334" i="2"/>
  <c r="BN334" i="2"/>
  <c r="BM334" i="2"/>
  <c r="BH334" i="2"/>
  <c r="BD334" i="2"/>
  <c r="AZ334" i="2"/>
  <c r="AY334" i="2"/>
  <c r="AX334" i="2"/>
  <c r="AW334" i="2"/>
  <c r="AV334" i="2" s="1"/>
  <c r="AR334" i="2"/>
  <c r="AN334" i="2"/>
  <c r="AJ334" i="2"/>
  <c r="AI334" i="2"/>
  <c r="AF334" i="2" s="1"/>
  <c r="AH334" i="2"/>
  <c r="AG334" i="2"/>
  <c r="AB334" i="2"/>
  <c r="X334" i="2"/>
  <c r="T334" i="2"/>
  <c r="S334" i="2"/>
  <c r="R334" i="2"/>
  <c r="BR334" i="2" s="1"/>
  <c r="Q334" i="2"/>
  <c r="Q327" i="2" s="1"/>
  <c r="L334" i="2"/>
  <c r="H334" i="2"/>
  <c r="D334" i="2"/>
  <c r="BO333" i="2"/>
  <c r="BN333" i="2"/>
  <c r="BM333" i="2"/>
  <c r="BL333" i="2"/>
  <c r="BH333" i="2"/>
  <c r="BD333" i="2"/>
  <c r="AZ333" i="2"/>
  <c r="AY333" i="2"/>
  <c r="AX333" i="2"/>
  <c r="AW333" i="2"/>
  <c r="AR333" i="2"/>
  <c r="AN333" i="2"/>
  <c r="AJ333" i="2"/>
  <c r="AI333" i="2"/>
  <c r="AH333" i="2"/>
  <c r="AG333" i="2"/>
  <c r="AB333" i="2"/>
  <c r="X333" i="2"/>
  <c r="T333" i="2"/>
  <c r="S333" i="2"/>
  <c r="R333" i="2"/>
  <c r="Q333" i="2"/>
  <c r="L333" i="2"/>
  <c r="H333" i="2"/>
  <c r="D333" i="2"/>
  <c r="BO332" i="2"/>
  <c r="BN332" i="2"/>
  <c r="BM332" i="2"/>
  <c r="BQ332" i="2" s="1"/>
  <c r="BH332" i="2"/>
  <c r="BD332" i="2"/>
  <c r="AZ332" i="2"/>
  <c r="AY332" i="2"/>
  <c r="AX332" i="2"/>
  <c r="AW332" i="2"/>
  <c r="AV332" i="2" s="1"/>
  <c r="AR332" i="2"/>
  <c r="AN332" i="2"/>
  <c r="AJ332" i="2"/>
  <c r="AI332" i="2"/>
  <c r="AH332" i="2"/>
  <c r="AG332" i="2"/>
  <c r="AB332" i="2"/>
  <c r="X332" i="2"/>
  <c r="T332" i="2"/>
  <c r="S332" i="2"/>
  <c r="R332" i="2"/>
  <c r="Q332" i="2"/>
  <c r="L332" i="2"/>
  <c r="H332" i="2"/>
  <c r="D332" i="2"/>
  <c r="BO331" i="2"/>
  <c r="BN331" i="2"/>
  <c r="BM331" i="2"/>
  <c r="BH331" i="2"/>
  <c r="BD331" i="2"/>
  <c r="AZ331" i="2"/>
  <c r="AY331" i="2"/>
  <c r="AX331" i="2"/>
  <c r="AW331" i="2"/>
  <c r="AV331" i="2" s="1"/>
  <c r="AR331" i="2"/>
  <c r="AN331" i="2"/>
  <c r="AJ331" i="2"/>
  <c r="AI331" i="2"/>
  <c r="AH331" i="2"/>
  <c r="AG331" i="2"/>
  <c r="AB331" i="2"/>
  <c r="X331" i="2"/>
  <c r="T331" i="2"/>
  <c r="S331" i="2"/>
  <c r="R331" i="2"/>
  <c r="Q331" i="2"/>
  <c r="P331" i="2" s="1"/>
  <c r="L331" i="2"/>
  <c r="H331" i="2"/>
  <c r="D331" i="2"/>
  <c r="BO330" i="2"/>
  <c r="BN330" i="2"/>
  <c r="BN328" i="2" s="1"/>
  <c r="BN327" i="2" s="1"/>
  <c r="BM330" i="2"/>
  <c r="BH330" i="2"/>
  <c r="BD330" i="2"/>
  <c r="AZ330" i="2"/>
  <c r="AY330" i="2"/>
  <c r="AX330" i="2"/>
  <c r="AW330" i="2"/>
  <c r="AW328" i="2" s="1"/>
  <c r="AV330" i="2"/>
  <c r="AR330" i="2"/>
  <c r="AN330" i="2"/>
  <c r="AJ330" i="2"/>
  <c r="AI330" i="2"/>
  <c r="AH330" i="2"/>
  <c r="AG330" i="2"/>
  <c r="AB330" i="2"/>
  <c r="X330" i="2"/>
  <c r="T330" i="2"/>
  <c r="S330" i="2"/>
  <c r="R330" i="2"/>
  <c r="Q330" i="2"/>
  <c r="L330" i="2"/>
  <c r="H330" i="2"/>
  <c r="D330" i="2"/>
  <c r="BO329" i="2"/>
  <c r="BN329" i="2"/>
  <c r="BM329" i="2"/>
  <c r="BH329" i="2"/>
  <c r="BD329" i="2"/>
  <c r="AZ329" i="2"/>
  <c r="AY329" i="2"/>
  <c r="AY328" i="2" s="1"/>
  <c r="AY327" i="2" s="1"/>
  <c r="AX329" i="2"/>
  <c r="AX328" i="2" s="1"/>
  <c r="AW329" i="2"/>
  <c r="AR329" i="2"/>
  <c r="AN329" i="2"/>
  <c r="AJ329" i="2"/>
  <c r="AI329" i="2"/>
  <c r="AH329" i="2"/>
  <c r="AG329" i="2"/>
  <c r="AG328" i="2" s="1"/>
  <c r="AG327" i="2" s="1"/>
  <c r="AB329" i="2"/>
  <c r="X329" i="2"/>
  <c r="T329" i="2"/>
  <c r="S329" i="2"/>
  <c r="R329" i="2"/>
  <c r="Q329" i="2"/>
  <c r="L329" i="2"/>
  <c r="H329" i="2"/>
  <c r="D329" i="2"/>
  <c r="BK328" i="2"/>
  <c r="BJ328" i="2"/>
  <c r="BI328" i="2"/>
  <c r="BH328" i="2" s="1"/>
  <c r="BG328" i="2"/>
  <c r="BG327" i="2" s="1"/>
  <c r="BF328" i="2"/>
  <c r="BF327" i="2" s="1"/>
  <c r="BE328" i="2"/>
  <c r="BC328" i="2"/>
  <c r="BB328" i="2"/>
  <c r="BB327" i="2" s="1"/>
  <c r="BB303" i="2" s="1"/>
  <c r="BA328" i="2"/>
  <c r="AU328" i="2"/>
  <c r="AT328" i="2"/>
  <c r="AS328" i="2"/>
  <c r="AQ328" i="2"/>
  <c r="AP328" i="2"/>
  <c r="AO328" i="2"/>
  <c r="AN328" i="2"/>
  <c r="AM328" i="2"/>
  <c r="AL328" i="2"/>
  <c r="AK328" i="2"/>
  <c r="AE328" i="2"/>
  <c r="AD328" i="2"/>
  <c r="AD327" i="2" s="1"/>
  <c r="AC328" i="2"/>
  <c r="AC327" i="2" s="1"/>
  <c r="AB328" i="2"/>
  <c r="AA328" i="2"/>
  <c r="Z328" i="2"/>
  <c r="Z327" i="2" s="1"/>
  <c r="Y328" i="2"/>
  <c r="X328" i="2" s="1"/>
  <c r="W328" i="2"/>
  <c r="V328" i="2"/>
  <c r="V327" i="2" s="1"/>
  <c r="U328" i="2"/>
  <c r="U327" i="2" s="1"/>
  <c r="T328" i="2"/>
  <c r="R328" i="2"/>
  <c r="Q328" i="2"/>
  <c r="O328" i="2"/>
  <c r="N328" i="2"/>
  <c r="N327" i="2" s="1"/>
  <c r="M328" i="2"/>
  <c r="K328" i="2"/>
  <c r="J328" i="2"/>
  <c r="J327" i="2" s="1"/>
  <c r="I328" i="2"/>
  <c r="G328" i="2"/>
  <c r="F328" i="2"/>
  <c r="F327" i="2" s="1"/>
  <c r="E328" i="2"/>
  <c r="D328" i="2" s="1"/>
  <c r="BK327" i="2"/>
  <c r="BJ327" i="2"/>
  <c r="BI327" i="2"/>
  <c r="BE327" i="2"/>
  <c r="BC327" i="2"/>
  <c r="BA327" i="2"/>
  <c r="AX327" i="2"/>
  <c r="AT327" i="2"/>
  <c r="AS327" i="2"/>
  <c r="AQ327" i="2"/>
  <c r="AP327" i="2"/>
  <c r="AO327" i="2"/>
  <c r="AN327" i="2" s="1"/>
  <c r="AL327" i="2"/>
  <c r="AK327" i="2"/>
  <c r="AE327" i="2"/>
  <c r="AA327" i="2"/>
  <c r="Y327" i="2"/>
  <c r="W327" i="2"/>
  <c r="O327" i="2"/>
  <c r="M327" i="2"/>
  <c r="K327" i="2"/>
  <c r="G327" i="2"/>
  <c r="BO325" i="2"/>
  <c r="BN325" i="2"/>
  <c r="BM325" i="2"/>
  <c r="BL325" i="2"/>
  <c r="BH325" i="2"/>
  <c r="BD325" i="2"/>
  <c r="AZ325" i="2"/>
  <c r="AY325" i="2"/>
  <c r="AX325" i="2"/>
  <c r="AW325" i="2"/>
  <c r="AR325" i="2"/>
  <c r="AN325" i="2"/>
  <c r="AJ325" i="2"/>
  <c r="AI325" i="2"/>
  <c r="AH325" i="2"/>
  <c r="AG325" i="2"/>
  <c r="AB325" i="2"/>
  <c r="X325" i="2"/>
  <c r="T325" i="2"/>
  <c r="S325" i="2"/>
  <c r="R325" i="2"/>
  <c r="Q325" i="2"/>
  <c r="L325" i="2"/>
  <c r="H325" i="2"/>
  <c r="D325" i="2"/>
  <c r="BO324" i="2"/>
  <c r="BN324" i="2"/>
  <c r="BM324" i="2"/>
  <c r="BL324" i="2" s="1"/>
  <c r="BH324" i="2"/>
  <c r="BD324" i="2"/>
  <c r="AZ324" i="2"/>
  <c r="AY324" i="2"/>
  <c r="AX324" i="2"/>
  <c r="AW324" i="2"/>
  <c r="AR324" i="2"/>
  <c r="AN324" i="2"/>
  <c r="AJ324" i="2"/>
  <c r="AI324" i="2"/>
  <c r="BS324" i="2" s="1"/>
  <c r="AH324" i="2"/>
  <c r="AG324" i="2"/>
  <c r="AB324" i="2"/>
  <c r="X324" i="2"/>
  <c r="T324" i="2"/>
  <c r="S324" i="2"/>
  <c r="R324" i="2"/>
  <c r="Q324" i="2"/>
  <c r="L324" i="2"/>
  <c r="H324" i="2"/>
  <c r="D324" i="2"/>
  <c r="BO323" i="2"/>
  <c r="BN323" i="2"/>
  <c r="BM323" i="2"/>
  <c r="BH323" i="2"/>
  <c r="BD323" i="2"/>
  <c r="AZ323" i="2"/>
  <c r="AY323" i="2"/>
  <c r="AX323" i="2"/>
  <c r="AW323" i="2"/>
  <c r="AW321" i="2" s="1"/>
  <c r="AR323" i="2"/>
  <c r="AN323" i="2"/>
  <c r="AJ323" i="2"/>
  <c r="AI323" i="2"/>
  <c r="AH323" i="2"/>
  <c r="AG323" i="2"/>
  <c r="AF323" i="2" s="1"/>
  <c r="AB323" i="2"/>
  <c r="X323" i="2"/>
  <c r="T323" i="2"/>
  <c r="S323" i="2"/>
  <c r="R323" i="2"/>
  <c r="Q323" i="2"/>
  <c r="L323" i="2"/>
  <c r="H323" i="2"/>
  <c r="D323" i="2"/>
  <c r="BO322" i="2"/>
  <c r="BN322" i="2"/>
  <c r="BN321" i="2" s="1"/>
  <c r="BN320" i="2" s="1"/>
  <c r="BM322" i="2"/>
  <c r="BH322" i="2"/>
  <c r="BD322" i="2"/>
  <c r="AZ322" i="2"/>
  <c r="AY322" i="2"/>
  <c r="AX322" i="2"/>
  <c r="AX321" i="2" s="1"/>
  <c r="AW322" i="2"/>
  <c r="AR322" i="2"/>
  <c r="AN322" i="2"/>
  <c r="AJ322" i="2"/>
  <c r="AI322" i="2"/>
  <c r="AH322" i="2"/>
  <c r="AH321" i="2" s="1"/>
  <c r="AG322" i="2"/>
  <c r="AF322" i="2" s="1"/>
  <c r="AB322" i="2"/>
  <c r="X322" i="2"/>
  <c r="T322" i="2"/>
  <c r="S322" i="2"/>
  <c r="R322" i="2"/>
  <c r="Q322" i="2"/>
  <c r="L322" i="2"/>
  <c r="H322" i="2"/>
  <c r="D322" i="2"/>
  <c r="BM321" i="2"/>
  <c r="BM320" i="2" s="1"/>
  <c r="BK321" i="2"/>
  <c r="BJ321" i="2"/>
  <c r="BI321" i="2"/>
  <c r="BI320" i="2" s="1"/>
  <c r="BH320" i="2" s="1"/>
  <c r="BH321" i="2"/>
  <c r="BG321" i="2"/>
  <c r="BF321" i="2"/>
  <c r="BE321" i="2"/>
  <c r="BE320" i="2" s="1"/>
  <c r="BD320" i="2" s="1"/>
  <c r="BC321" i="2"/>
  <c r="BB321" i="2"/>
  <c r="BA321" i="2"/>
  <c r="BA320" i="2" s="1"/>
  <c r="AZ320" i="2" s="1"/>
  <c r="AZ321" i="2"/>
  <c r="AU321" i="2"/>
  <c r="AT321" i="2"/>
  <c r="AT320" i="2" s="1"/>
  <c r="AS321" i="2"/>
  <c r="AR321" i="2" s="1"/>
  <c r="AQ321" i="2"/>
  <c r="AP321" i="2"/>
  <c r="AP320" i="2" s="1"/>
  <c r="AO321" i="2"/>
  <c r="AM321" i="2"/>
  <c r="AL321" i="2"/>
  <c r="AL320" i="2" s="1"/>
  <c r="AK321" i="2"/>
  <c r="AJ321" i="2" s="1"/>
  <c r="AE321" i="2"/>
  <c r="AE320" i="2" s="1"/>
  <c r="AD321" i="2"/>
  <c r="AD320" i="2" s="1"/>
  <c r="AC321" i="2"/>
  <c r="AB321" i="2" s="1"/>
  <c r="AA321" i="2"/>
  <c r="AA320" i="2" s="1"/>
  <c r="AA303" i="2" s="1"/>
  <c r="Z321" i="2"/>
  <c r="X321" i="2" s="1"/>
  <c r="Y321" i="2"/>
  <c r="W321" i="2"/>
  <c r="W320" i="2" s="1"/>
  <c r="V321" i="2"/>
  <c r="V320" i="2" s="1"/>
  <c r="U321" i="2"/>
  <c r="S321" i="2"/>
  <c r="S320" i="2" s="1"/>
  <c r="O321" i="2"/>
  <c r="N321" i="2"/>
  <c r="M321" i="2"/>
  <c r="L321" i="2"/>
  <c r="K321" i="2"/>
  <c r="J321" i="2"/>
  <c r="I321" i="2"/>
  <c r="G321" i="2"/>
  <c r="F321" i="2"/>
  <c r="E321" i="2"/>
  <c r="D321" i="2"/>
  <c r="BK320" i="2"/>
  <c r="BJ320" i="2"/>
  <c r="BG320" i="2"/>
  <c r="BG303" i="2" s="1"/>
  <c r="BF320" i="2"/>
  <c r="BC320" i="2"/>
  <c r="BB320" i="2"/>
  <c r="AW320" i="2"/>
  <c r="AU320" i="2"/>
  <c r="AS320" i="2"/>
  <c r="AR320" i="2" s="1"/>
  <c r="AQ320" i="2"/>
  <c r="AM320" i="2"/>
  <c r="AK320" i="2"/>
  <c r="AJ320" i="2" s="1"/>
  <c r="AC320" i="2"/>
  <c r="AB320" i="2" s="1"/>
  <c r="Z320" i="2"/>
  <c r="Y320" i="2"/>
  <c r="U320" i="2"/>
  <c r="T320" i="2" s="1"/>
  <c r="O320" i="2"/>
  <c r="N320" i="2"/>
  <c r="L320" i="2" s="1"/>
  <c r="M320" i="2"/>
  <c r="J320" i="2"/>
  <c r="I320" i="2"/>
  <c r="G320" i="2"/>
  <c r="F320" i="2"/>
  <c r="D320" i="2" s="1"/>
  <c r="E320" i="2"/>
  <c r="BO318" i="2"/>
  <c r="BN318" i="2"/>
  <c r="BM318" i="2"/>
  <c r="BL318" i="2" s="1"/>
  <c r="BH318" i="2"/>
  <c r="BD318" i="2"/>
  <c r="AZ318" i="2"/>
  <c r="AY318" i="2"/>
  <c r="AX318" i="2"/>
  <c r="AW318" i="2"/>
  <c r="AR318" i="2"/>
  <c r="AN318" i="2"/>
  <c r="AJ318" i="2"/>
  <c r="AI318" i="2"/>
  <c r="AH318" i="2"/>
  <c r="AG318" i="2"/>
  <c r="AB318" i="2"/>
  <c r="X318" i="2"/>
  <c r="T318" i="2"/>
  <c r="S318" i="2"/>
  <c r="R318" i="2"/>
  <c r="Q318" i="2"/>
  <c r="L318" i="2"/>
  <c r="H318" i="2"/>
  <c r="D318" i="2"/>
  <c r="BO317" i="2"/>
  <c r="BL317" i="2" s="1"/>
  <c r="BN317" i="2"/>
  <c r="BM317" i="2"/>
  <c r="BH317" i="2"/>
  <c r="BD317" i="2"/>
  <c r="AZ317" i="2"/>
  <c r="AY317" i="2"/>
  <c r="AX317" i="2"/>
  <c r="AW317" i="2"/>
  <c r="AR317" i="2"/>
  <c r="AN317" i="2"/>
  <c r="AJ317" i="2"/>
  <c r="AI317" i="2"/>
  <c r="AH317" i="2"/>
  <c r="AG317" i="2"/>
  <c r="AF317" i="2" s="1"/>
  <c r="AB317" i="2"/>
  <c r="X317" i="2"/>
  <c r="T317" i="2"/>
  <c r="S317" i="2"/>
  <c r="R317" i="2"/>
  <c r="Q317" i="2"/>
  <c r="L317" i="2"/>
  <c r="H317" i="2"/>
  <c r="D317" i="2"/>
  <c r="BO316" i="2"/>
  <c r="BN316" i="2"/>
  <c r="BM316" i="2"/>
  <c r="BL316" i="2" s="1"/>
  <c r="BH316" i="2"/>
  <c r="BD316" i="2"/>
  <c r="AZ316" i="2"/>
  <c r="AY316" i="2"/>
  <c r="AV316" i="2" s="1"/>
  <c r="AX316" i="2"/>
  <c r="AW316" i="2"/>
  <c r="AR316" i="2"/>
  <c r="AN316" i="2"/>
  <c r="AJ316" i="2"/>
  <c r="AI316" i="2"/>
  <c r="AH316" i="2"/>
  <c r="AG316" i="2"/>
  <c r="AB316" i="2"/>
  <c r="X316" i="2"/>
  <c r="T316" i="2"/>
  <c r="S316" i="2"/>
  <c r="R316" i="2"/>
  <c r="Q316" i="2"/>
  <c r="L316" i="2"/>
  <c r="H316" i="2"/>
  <c r="D316" i="2"/>
  <c r="BO315" i="2"/>
  <c r="BN315" i="2"/>
  <c r="BM315" i="2"/>
  <c r="BL315" i="2" s="1"/>
  <c r="BH315" i="2"/>
  <c r="BD315" i="2"/>
  <c r="AZ315" i="2"/>
  <c r="AY315" i="2"/>
  <c r="AX315" i="2"/>
  <c r="AW315" i="2"/>
  <c r="AR315" i="2"/>
  <c r="AN315" i="2"/>
  <c r="AJ315" i="2"/>
  <c r="AI315" i="2"/>
  <c r="BS315" i="2" s="1"/>
  <c r="AH315" i="2"/>
  <c r="AG315" i="2"/>
  <c r="AB315" i="2"/>
  <c r="X315" i="2"/>
  <c r="T315" i="2"/>
  <c r="S315" i="2"/>
  <c r="R315" i="2"/>
  <c r="Q315" i="2"/>
  <c r="BQ315" i="2" s="1"/>
  <c r="L315" i="2"/>
  <c r="H315" i="2"/>
  <c r="D315" i="2"/>
  <c r="BO314" i="2"/>
  <c r="BO313" i="2" s="1"/>
  <c r="BN314" i="2"/>
  <c r="BN313" i="2" s="1"/>
  <c r="BM314" i="2"/>
  <c r="BH314" i="2"/>
  <c r="BD314" i="2"/>
  <c r="AZ314" i="2"/>
  <c r="AY314" i="2"/>
  <c r="AX314" i="2"/>
  <c r="AX313" i="2" s="1"/>
  <c r="AW314" i="2"/>
  <c r="AR314" i="2"/>
  <c r="AN314" i="2"/>
  <c r="AJ314" i="2"/>
  <c r="AI314" i="2"/>
  <c r="AH314" i="2"/>
  <c r="AG314" i="2"/>
  <c r="AB314" i="2"/>
  <c r="X314" i="2"/>
  <c r="T314" i="2"/>
  <c r="S314" i="2"/>
  <c r="R314" i="2"/>
  <c r="BR314" i="2" s="1"/>
  <c r="Q314" i="2"/>
  <c r="BQ314" i="2" s="1"/>
  <c r="L314" i="2"/>
  <c r="H314" i="2"/>
  <c r="D314" i="2"/>
  <c r="BM313" i="2"/>
  <c r="BK313" i="2"/>
  <c r="BJ313" i="2"/>
  <c r="BI313" i="2"/>
  <c r="BG313" i="2"/>
  <c r="BF313" i="2"/>
  <c r="BE313" i="2"/>
  <c r="BD313" i="2"/>
  <c r="BC313" i="2"/>
  <c r="BB313" i="2"/>
  <c r="BA313" i="2"/>
  <c r="AW313" i="2"/>
  <c r="AU313" i="2"/>
  <c r="AT313" i="2"/>
  <c r="AS313" i="2"/>
  <c r="AR313" i="2"/>
  <c r="AQ313" i="2"/>
  <c r="AP313" i="2"/>
  <c r="AO313" i="2"/>
  <c r="AN313" i="2" s="1"/>
  <c r="AM313" i="2"/>
  <c r="AL313" i="2"/>
  <c r="AK313" i="2"/>
  <c r="AJ313" i="2"/>
  <c r="AE313" i="2"/>
  <c r="AD313" i="2"/>
  <c r="AB313" i="2" s="1"/>
  <c r="AC313" i="2"/>
  <c r="AA313" i="2"/>
  <c r="Z313" i="2"/>
  <c r="Z305" i="2" s="1"/>
  <c r="X305" i="2" s="1"/>
  <c r="Y313" i="2"/>
  <c r="X313" i="2" s="1"/>
  <c r="W313" i="2"/>
  <c r="V313" i="2"/>
  <c r="T313" i="2" s="1"/>
  <c r="U313" i="2"/>
  <c r="S313" i="2"/>
  <c r="O313" i="2"/>
  <c r="N313" i="2"/>
  <c r="M313" i="2"/>
  <c r="K313" i="2"/>
  <c r="J313" i="2"/>
  <c r="I313" i="2"/>
  <c r="H313" i="2"/>
  <c r="G313" i="2"/>
  <c r="F313" i="2"/>
  <c r="E313" i="2"/>
  <c r="BO312" i="2"/>
  <c r="BN312" i="2"/>
  <c r="BM312" i="2"/>
  <c r="BL312" i="2"/>
  <c r="BH312" i="2"/>
  <c r="BD312" i="2"/>
  <c r="AZ312" i="2"/>
  <c r="AY312" i="2"/>
  <c r="AV312" i="2" s="1"/>
  <c r="AX312" i="2"/>
  <c r="AW312" i="2"/>
  <c r="AR312" i="2"/>
  <c r="AN312" i="2"/>
  <c r="AJ312" i="2"/>
  <c r="AI312" i="2"/>
  <c r="AH312" i="2"/>
  <c r="AG312" i="2"/>
  <c r="AF312" i="2" s="1"/>
  <c r="AB312" i="2"/>
  <c r="X312" i="2"/>
  <c r="T312" i="2"/>
  <c r="S312" i="2"/>
  <c r="R312" i="2"/>
  <c r="BR312" i="2" s="1"/>
  <c r="Q312" i="2"/>
  <c r="L312" i="2"/>
  <c r="H312" i="2"/>
  <c r="D312" i="2"/>
  <c r="BO311" i="2"/>
  <c r="BN311" i="2"/>
  <c r="BM311" i="2"/>
  <c r="BL311" i="2"/>
  <c r="BH311" i="2"/>
  <c r="BD311" i="2"/>
  <c r="AZ311" i="2"/>
  <c r="AY311" i="2"/>
  <c r="AV311" i="2" s="1"/>
  <c r="AX311" i="2"/>
  <c r="AW311" i="2"/>
  <c r="AR311" i="2"/>
  <c r="AN311" i="2"/>
  <c r="AJ311" i="2"/>
  <c r="AI311" i="2"/>
  <c r="AH311" i="2"/>
  <c r="AH310" i="2" s="1"/>
  <c r="AG311" i="2"/>
  <c r="AB311" i="2"/>
  <c r="X311" i="2"/>
  <c r="T311" i="2"/>
  <c r="S311" i="2"/>
  <c r="S310" i="2" s="1"/>
  <c r="R311" i="2"/>
  <c r="Q311" i="2"/>
  <c r="L311" i="2"/>
  <c r="H311" i="2"/>
  <c r="D311" i="2"/>
  <c r="BO310" i="2"/>
  <c r="BN310" i="2"/>
  <c r="BM310" i="2"/>
  <c r="BL310" i="2" s="1"/>
  <c r="BK310" i="2"/>
  <c r="BJ310" i="2"/>
  <c r="BI310" i="2"/>
  <c r="BH310" i="2" s="1"/>
  <c r="BG310" i="2"/>
  <c r="BF310" i="2"/>
  <c r="BF305" i="2" s="1"/>
  <c r="BF303" i="2" s="1"/>
  <c r="BE310" i="2"/>
  <c r="BC310" i="2"/>
  <c r="BB310" i="2"/>
  <c r="BA310" i="2"/>
  <c r="AZ310" i="2" s="1"/>
  <c r="AW310" i="2"/>
  <c r="AU310" i="2"/>
  <c r="AU305" i="2" s="1"/>
  <c r="AT310" i="2"/>
  <c r="AT305" i="2" s="1"/>
  <c r="AS310" i="2"/>
  <c r="AR310" i="2" s="1"/>
  <c r="AQ310" i="2"/>
  <c r="AP310" i="2"/>
  <c r="AN310" i="2" s="1"/>
  <c r="AO310" i="2"/>
  <c r="AM310" i="2"/>
  <c r="AM305" i="2" s="1"/>
  <c r="AL310" i="2"/>
  <c r="AL305" i="2" s="1"/>
  <c r="AK310" i="2"/>
  <c r="AJ310" i="2" s="1"/>
  <c r="AI310" i="2"/>
  <c r="AG310" i="2"/>
  <c r="AE310" i="2"/>
  <c r="AD310" i="2"/>
  <c r="AC310" i="2"/>
  <c r="AC305" i="2" s="1"/>
  <c r="AB310" i="2"/>
  <c r="AA310" i="2"/>
  <c r="Z310" i="2"/>
  <c r="Y310" i="2"/>
  <c r="X310" i="2" s="1"/>
  <c r="W310" i="2"/>
  <c r="V310" i="2"/>
  <c r="U310" i="2"/>
  <c r="U305" i="2" s="1"/>
  <c r="T310" i="2"/>
  <c r="O310" i="2"/>
  <c r="N310" i="2"/>
  <c r="M310" i="2"/>
  <c r="L310" i="2" s="1"/>
  <c r="K310" i="2"/>
  <c r="J310" i="2"/>
  <c r="J305" i="2" s="1"/>
  <c r="I310" i="2"/>
  <c r="G310" i="2"/>
  <c r="F310" i="2"/>
  <c r="E310" i="2"/>
  <c r="D310" i="2" s="1"/>
  <c r="BO309" i="2"/>
  <c r="BN309" i="2"/>
  <c r="BM309" i="2"/>
  <c r="BH309" i="2"/>
  <c r="BD309" i="2"/>
  <c r="AZ309" i="2"/>
  <c r="AY309" i="2"/>
  <c r="AX309" i="2"/>
  <c r="AW309" i="2"/>
  <c r="AR309" i="2"/>
  <c r="AN309" i="2"/>
  <c r="AJ309" i="2"/>
  <c r="AI309" i="2"/>
  <c r="BS309" i="2" s="1"/>
  <c r="AH309" i="2"/>
  <c r="AG309" i="2"/>
  <c r="AB309" i="2"/>
  <c r="X309" i="2"/>
  <c r="T309" i="2"/>
  <c r="S309" i="2"/>
  <c r="R309" i="2"/>
  <c r="Q309" i="2"/>
  <c r="L309" i="2"/>
  <c r="H309" i="2"/>
  <c r="D309" i="2"/>
  <c r="BO308" i="2"/>
  <c r="BN308" i="2"/>
  <c r="BN306" i="2" s="1"/>
  <c r="BN305" i="2" s="1"/>
  <c r="BM308" i="2"/>
  <c r="BL308" i="2" s="1"/>
  <c r="BH308" i="2"/>
  <c r="BD308" i="2"/>
  <c r="AZ308" i="2"/>
  <c r="AY308" i="2"/>
  <c r="AX308" i="2"/>
  <c r="AW308" i="2"/>
  <c r="AW306" i="2" s="1"/>
  <c r="AW305" i="2" s="1"/>
  <c r="AR308" i="2"/>
  <c r="AN308" i="2"/>
  <c r="AJ308" i="2"/>
  <c r="AI308" i="2"/>
  <c r="AH308" i="2"/>
  <c r="AG308" i="2"/>
  <c r="AB308" i="2"/>
  <c r="X308" i="2"/>
  <c r="T308" i="2"/>
  <c r="S308" i="2"/>
  <c r="R308" i="2"/>
  <c r="Q308" i="2"/>
  <c r="L308" i="2"/>
  <c r="H308" i="2"/>
  <c r="D308" i="2"/>
  <c r="BO307" i="2"/>
  <c r="BN307" i="2"/>
  <c r="BM307" i="2"/>
  <c r="BH307" i="2"/>
  <c r="BD307" i="2"/>
  <c r="AZ307" i="2"/>
  <c r="AY307" i="2"/>
  <c r="AX307" i="2"/>
  <c r="AX306" i="2" s="1"/>
  <c r="AW307" i="2"/>
  <c r="AR307" i="2"/>
  <c r="AN307" i="2"/>
  <c r="AJ307" i="2"/>
  <c r="AI307" i="2"/>
  <c r="AH307" i="2"/>
  <c r="AH306" i="2" s="1"/>
  <c r="AG307" i="2"/>
  <c r="AF307" i="2" s="1"/>
  <c r="AB307" i="2"/>
  <c r="X307" i="2"/>
  <c r="T307" i="2"/>
  <c r="S307" i="2"/>
  <c r="S306" i="2" s="1"/>
  <c r="S305" i="2" s="1"/>
  <c r="R307" i="2"/>
  <c r="Q307" i="2"/>
  <c r="L307" i="2"/>
  <c r="H307" i="2"/>
  <c r="D307" i="2"/>
  <c r="BK306" i="2"/>
  <c r="BJ306" i="2"/>
  <c r="BI306" i="2"/>
  <c r="BH306" i="2"/>
  <c r="BG306" i="2"/>
  <c r="BF306" i="2"/>
  <c r="BE306" i="2"/>
  <c r="BD306" i="2" s="1"/>
  <c r="BC306" i="2"/>
  <c r="BB306" i="2"/>
  <c r="BA306" i="2"/>
  <c r="AZ306" i="2"/>
  <c r="AU306" i="2"/>
  <c r="AT306" i="2"/>
  <c r="AS306" i="2"/>
  <c r="AR306" i="2" s="1"/>
  <c r="AQ306" i="2"/>
  <c r="AP306" i="2"/>
  <c r="AO306" i="2"/>
  <c r="AN306" i="2" s="1"/>
  <c r="AM306" i="2"/>
  <c r="AL306" i="2"/>
  <c r="AK306" i="2"/>
  <c r="AJ306" i="2" s="1"/>
  <c r="AI306" i="2"/>
  <c r="AG306" i="2"/>
  <c r="AE306" i="2"/>
  <c r="AB306" i="2" s="1"/>
  <c r="AD306" i="2"/>
  <c r="AC306" i="2"/>
  <c r="AA306" i="2"/>
  <c r="Z306" i="2"/>
  <c r="Y306" i="2"/>
  <c r="X306" i="2"/>
  <c r="W306" i="2"/>
  <c r="T306" i="2" s="1"/>
  <c r="V306" i="2"/>
  <c r="U306" i="2"/>
  <c r="O306" i="2"/>
  <c r="N306" i="2"/>
  <c r="M306" i="2"/>
  <c r="L306" i="2"/>
  <c r="K306" i="2"/>
  <c r="J306" i="2"/>
  <c r="I306" i="2"/>
  <c r="H306" i="2" s="1"/>
  <c r="G306" i="2"/>
  <c r="F306" i="2"/>
  <c r="E306" i="2"/>
  <c r="D306" i="2"/>
  <c r="BJ305" i="2"/>
  <c r="BI305" i="2"/>
  <c r="BI303" i="2" s="1"/>
  <c r="BG305" i="2"/>
  <c r="BB305" i="2"/>
  <c r="BA305" i="2"/>
  <c r="BA303" i="2" s="1"/>
  <c r="AS305" i="2"/>
  <c r="AR305" i="2" s="1"/>
  <c r="AQ305" i="2"/>
  <c r="AP305" i="2"/>
  <c r="AP303" i="2" s="1"/>
  <c r="AK305" i="2"/>
  <c r="AJ305" i="2" s="1"/>
  <c r="AD305" i="2"/>
  <c r="AA305" i="2"/>
  <c r="Y305" i="2"/>
  <c r="W305" i="2"/>
  <c r="V305" i="2"/>
  <c r="N305" i="2"/>
  <c r="M305" i="2"/>
  <c r="K305" i="2"/>
  <c r="F305" i="2"/>
  <c r="E305" i="2"/>
  <c r="BO301" i="2"/>
  <c r="BN301" i="2"/>
  <c r="BL301" i="2" s="1"/>
  <c r="BM301" i="2"/>
  <c r="BH301" i="2"/>
  <c r="BD301" i="2"/>
  <c r="AZ301" i="2"/>
  <c r="AY301" i="2"/>
  <c r="AX301" i="2"/>
  <c r="AV301" i="2" s="1"/>
  <c r="AW301" i="2"/>
  <c r="AR301" i="2"/>
  <c r="AN301" i="2"/>
  <c r="AJ301" i="2"/>
  <c r="AI301" i="2"/>
  <c r="BS301" i="2" s="1"/>
  <c r="AH301" i="2"/>
  <c r="AG301" i="2"/>
  <c r="AB301" i="2"/>
  <c r="X301" i="2"/>
  <c r="T301" i="2"/>
  <c r="S301" i="2"/>
  <c r="R301" i="2"/>
  <c r="BR301" i="2" s="1"/>
  <c r="Q301" i="2"/>
  <c r="BQ301" i="2" s="1"/>
  <c r="L301" i="2"/>
  <c r="H301" i="2"/>
  <c r="D301" i="2"/>
  <c r="BO300" i="2"/>
  <c r="BN300" i="2"/>
  <c r="BM300" i="2"/>
  <c r="BL300" i="2"/>
  <c r="BH300" i="2"/>
  <c r="BD300" i="2"/>
  <c r="AZ300" i="2"/>
  <c r="AY300" i="2"/>
  <c r="AX300" i="2"/>
  <c r="AW300" i="2"/>
  <c r="AR300" i="2"/>
  <c r="AN300" i="2"/>
  <c r="AJ300" i="2"/>
  <c r="AI300" i="2"/>
  <c r="AH300" i="2"/>
  <c r="AG300" i="2"/>
  <c r="AF300" i="2" s="1"/>
  <c r="AB300" i="2"/>
  <c r="X300" i="2"/>
  <c r="T300" i="2"/>
  <c r="S300" i="2"/>
  <c r="R300" i="2"/>
  <c r="BR300" i="2" s="1"/>
  <c r="Q300" i="2"/>
  <c r="L300" i="2"/>
  <c r="H300" i="2"/>
  <c r="D300" i="2"/>
  <c r="BO299" i="2"/>
  <c r="BN299" i="2"/>
  <c r="BM299" i="2"/>
  <c r="BL299" i="2"/>
  <c r="BH299" i="2"/>
  <c r="BD299" i="2"/>
  <c r="AZ299" i="2"/>
  <c r="AY299" i="2"/>
  <c r="AX299" i="2"/>
  <c r="AW299" i="2"/>
  <c r="AR299" i="2"/>
  <c r="AN299" i="2"/>
  <c r="AJ299" i="2"/>
  <c r="AI299" i="2"/>
  <c r="AH299" i="2"/>
  <c r="AG299" i="2"/>
  <c r="AB299" i="2"/>
  <c r="X299" i="2"/>
  <c r="T299" i="2"/>
  <c r="S299" i="2"/>
  <c r="S297" i="2" s="1"/>
  <c r="R299" i="2"/>
  <c r="Q299" i="2"/>
  <c r="L299" i="2"/>
  <c r="H299" i="2"/>
  <c r="D299" i="2"/>
  <c r="BO298" i="2"/>
  <c r="BN298" i="2"/>
  <c r="BM298" i="2"/>
  <c r="BH298" i="2"/>
  <c r="BD298" i="2"/>
  <c r="AZ298" i="2"/>
  <c r="AY298" i="2"/>
  <c r="AX298" i="2"/>
  <c r="AW298" i="2"/>
  <c r="AR298" i="2"/>
  <c r="AN298" i="2"/>
  <c r="AJ298" i="2"/>
  <c r="AI298" i="2"/>
  <c r="BS298" i="2" s="1"/>
  <c r="AH298" i="2"/>
  <c r="AH297" i="2" s="1"/>
  <c r="AG298" i="2"/>
  <c r="AB298" i="2"/>
  <c r="X298" i="2"/>
  <c r="T298" i="2"/>
  <c r="S298" i="2"/>
  <c r="R298" i="2"/>
  <c r="Q298" i="2"/>
  <c r="L298" i="2"/>
  <c r="H298" i="2"/>
  <c r="D298" i="2"/>
  <c r="BO297" i="2"/>
  <c r="BN297" i="2"/>
  <c r="BK297" i="2"/>
  <c r="BJ297" i="2"/>
  <c r="BI297" i="2"/>
  <c r="BH297" i="2" s="1"/>
  <c r="BG297" i="2"/>
  <c r="BF297" i="2"/>
  <c r="BE297" i="2"/>
  <c r="BD297" i="2" s="1"/>
  <c r="BC297" i="2"/>
  <c r="BB297" i="2"/>
  <c r="BA297" i="2"/>
  <c r="AZ297" i="2" s="1"/>
  <c r="AY297" i="2"/>
  <c r="AW297" i="2"/>
  <c r="AU297" i="2"/>
  <c r="AT297" i="2"/>
  <c r="AS297" i="2"/>
  <c r="AR297" i="2" s="1"/>
  <c r="AQ297" i="2"/>
  <c r="AP297" i="2"/>
  <c r="AO297" i="2"/>
  <c r="AN297" i="2"/>
  <c r="AM297" i="2"/>
  <c r="AL297" i="2"/>
  <c r="AK297" i="2"/>
  <c r="AJ297" i="2" s="1"/>
  <c r="AG297" i="2"/>
  <c r="AE297" i="2"/>
  <c r="AD297" i="2"/>
  <c r="AC297" i="2"/>
  <c r="AB297" i="2" s="1"/>
  <c r="AA297" i="2"/>
  <c r="Z297" i="2"/>
  <c r="X297" i="2" s="1"/>
  <c r="Y297" i="2"/>
  <c r="W297" i="2"/>
  <c r="V297" i="2"/>
  <c r="U297" i="2"/>
  <c r="T297" i="2" s="1"/>
  <c r="O297" i="2"/>
  <c r="N297" i="2"/>
  <c r="M297" i="2"/>
  <c r="L297" i="2"/>
  <c r="K297" i="2"/>
  <c r="H297" i="2" s="1"/>
  <c r="J297" i="2"/>
  <c r="I297" i="2"/>
  <c r="G297" i="2"/>
  <c r="F297" i="2"/>
  <c r="E297" i="2"/>
  <c r="D297" i="2"/>
  <c r="BO296" i="2"/>
  <c r="BN296" i="2"/>
  <c r="BM296" i="2"/>
  <c r="BH296" i="2"/>
  <c r="BD296" i="2"/>
  <c r="AZ296" i="2"/>
  <c r="AY296" i="2"/>
  <c r="AX296" i="2"/>
  <c r="AV296" i="2" s="1"/>
  <c r="AW296" i="2"/>
  <c r="AR296" i="2"/>
  <c r="AN296" i="2"/>
  <c r="AJ296" i="2"/>
  <c r="AI296" i="2"/>
  <c r="AH296" i="2"/>
  <c r="AG296" i="2"/>
  <c r="AF296" i="2" s="1"/>
  <c r="AB296" i="2"/>
  <c r="X296" i="2"/>
  <c r="T296" i="2"/>
  <c r="S296" i="2"/>
  <c r="R296" i="2"/>
  <c r="Q296" i="2"/>
  <c r="L296" i="2"/>
  <c r="H296" i="2"/>
  <c r="D296" i="2"/>
  <c r="BO295" i="2"/>
  <c r="BN295" i="2"/>
  <c r="BM295" i="2"/>
  <c r="BL295" i="2" s="1"/>
  <c r="BH295" i="2"/>
  <c r="BD295" i="2"/>
  <c r="AZ295" i="2"/>
  <c r="AY295" i="2"/>
  <c r="AY294" i="2" s="1"/>
  <c r="AX295" i="2"/>
  <c r="AW295" i="2"/>
  <c r="AR295" i="2"/>
  <c r="AN295" i="2"/>
  <c r="AJ295" i="2"/>
  <c r="AI295" i="2"/>
  <c r="AH295" i="2"/>
  <c r="AH294" i="2" s="1"/>
  <c r="AG295" i="2"/>
  <c r="AF295" i="2" s="1"/>
  <c r="AB295" i="2"/>
  <c r="X295" i="2"/>
  <c r="T295" i="2"/>
  <c r="S295" i="2"/>
  <c r="R295" i="2"/>
  <c r="Q295" i="2"/>
  <c r="L295" i="2"/>
  <c r="H295" i="2"/>
  <c r="D295" i="2"/>
  <c r="BN294" i="2"/>
  <c r="BM294" i="2"/>
  <c r="BK294" i="2"/>
  <c r="BJ294" i="2"/>
  <c r="BI294" i="2"/>
  <c r="BH294" i="2" s="1"/>
  <c r="BG294" i="2"/>
  <c r="BF294" i="2"/>
  <c r="BE294" i="2"/>
  <c r="BD294" i="2" s="1"/>
  <c r="BC294" i="2"/>
  <c r="BB294" i="2"/>
  <c r="BA294" i="2"/>
  <c r="AZ294" i="2" s="1"/>
  <c r="AW294" i="2"/>
  <c r="AU294" i="2"/>
  <c r="AT294" i="2"/>
  <c r="AR294" i="2" s="1"/>
  <c r="AS294" i="2"/>
  <c r="AQ294" i="2"/>
  <c r="AP294" i="2"/>
  <c r="AO294" i="2"/>
  <c r="AM294" i="2"/>
  <c r="AL294" i="2"/>
  <c r="AJ294" i="2" s="1"/>
  <c r="AK294" i="2"/>
  <c r="AI294" i="2"/>
  <c r="AG294" i="2"/>
  <c r="AE294" i="2"/>
  <c r="AD294" i="2"/>
  <c r="AC294" i="2"/>
  <c r="AB294" i="2" s="1"/>
  <c r="AA294" i="2"/>
  <c r="Z294" i="2"/>
  <c r="Y294" i="2"/>
  <c r="X294" i="2"/>
  <c r="W294" i="2"/>
  <c r="V294" i="2"/>
  <c r="U294" i="2"/>
  <c r="T294" i="2" s="1"/>
  <c r="S294" i="2"/>
  <c r="O294" i="2"/>
  <c r="N294" i="2"/>
  <c r="M294" i="2"/>
  <c r="L294" i="2" s="1"/>
  <c r="K294" i="2"/>
  <c r="J294" i="2"/>
  <c r="I294" i="2"/>
  <c r="H294" i="2" s="1"/>
  <c r="G294" i="2"/>
  <c r="F294" i="2"/>
  <c r="E294" i="2"/>
  <c r="D294" i="2" s="1"/>
  <c r="BO293" i="2"/>
  <c r="BN293" i="2"/>
  <c r="BM293" i="2"/>
  <c r="BL293" i="2" s="1"/>
  <c r="BH293" i="2"/>
  <c r="BD293" i="2"/>
  <c r="AZ293" i="2"/>
  <c r="AY293" i="2"/>
  <c r="AX293" i="2"/>
  <c r="AW293" i="2"/>
  <c r="AR293" i="2"/>
  <c r="AN293" i="2"/>
  <c r="AJ293" i="2"/>
  <c r="AI293" i="2"/>
  <c r="BS293" i="2" s="1"/>
  <c r="AH293" i="2"/>
  <c r="AG293" i="2"/>
  <c r="AB293" i="2"/>
  <c r="X293" i="2"/>
  <c r="T293" i="2"/>
  <c r="S293" i="2"/>
  <c r="R293" i="2"/>
  <c r="Q293" i="2"/>
  <c r="L293" i="2"/>
  <c r="H293" i="2"/>
  <c r="D293" i="2"/>
  <c r="BO292" i="2"/>
  <c r="BN292" i="2"/>
  <c r="BL292" i="2" s="1"/>
  <c r="BM292" i="2"/>
  <c r="BH292" i="2"/>
  <c r="BD292" i="2"/>
  <c r="AZ292" i="2"/>
  <c r="AY292" i="2"/>
  <c r="AX292" i="2"/>
  <c r="AW292" i="2"/>
  <c r="AR292" i="2"/>
  <c r="AN292" i="2"/>
  <c r="AJ292" i="2"/>
  <c r="AI292" i="2"/>
  <c r="AH292" i="2"/>
  <c r="AG292" i="2"/>
  <c r="AB292" i="2"/>
  <c r="X292" i="2"/>
  <c r="T292" i="2"/>
  <c r="S292" i="2"/>
  <c r="R292" i="2"/>
  <c r="Q292" i="2"/>
  <c r="L292" i="2"/>
  <c r="H292" i="2"/>
  <c r="D292" i="2"/>
  <c r="BO291" i="2"/>
  <c r="BN291" i="2"/>
  <c r="BM291" i="2"/>
  <c r="BL291" i="2" s="1"/>
  <c r="BH291" i="2"/>
  <c r="BD291" i="2"/>
  <c r="AZ291" i="2"/>
  <c r="AY291" i="2"/>
  <c r="AY290" i="2" s="1"/>
  <c r="AX291" i="2"/>
  <c r="AX290" i="2" s="1"/>
  <c r="AW291" i="2"/>
  <c r="AR291" i="2"/>
  <c r="AN291" i="2"/>
  <c r="AJ291" i="2"/>
  <c r="AI291" i="2"/>
  <c r="AH291" i="2"/>
  <c r="AG291" i="2"/>
  <c r="AB291" i="2"/>
  <c r="X291" i="2"/>
  <c r="T291" i="2"/>
  <c r="S291" i="2"/>
  <c r="S290" i="2" s="1"/>
  <c r="R291" i="2"/>
  <c r="Q291" i="2"/>
  <c r="L291" i="2"/>
  <c r="H291" i="2"/>
  <c r="D291" i="2"/>
  <c r="BO290" i="2"/>
  <c r="BN290" i="2"/>
  <c r="BK290" i="2"/>
  <c r="BJ290" i="2"/>
  <c r="BI290" i="2"/>
  <c r="BG290" i="2"/>
  <c r="BF290" i="2"/>
  <c r="BE290" i="2"/>
  <c r="BC290" i="2"/>
  <c r="BB290" i="2"/>
  <c r="BA290" i="2"/>
  <c r="AZ290" i="2" s="1"/>
  <c r="AW290" i="2"/>
  <c r="AU290" i="2"/>
  <c r="AT290" i="2"/>
  <c r="AS290" i="2"/>
  <c r="AQ290" i="2"/>
  <c r="AP290" i="2"/>
  <c r="AO290" i="2"/>
  <c r="AN290" i="2" s="1"/>
  <c r="AM290" i="2"/>
  <c r="AL290" i="2"/>
  <c r="AK290" i="2"/>
  <c r="AJ290" i="2" s="1"/>
  <c r="AG290" i="2"/>
  <c r="AE290" i="2"/>
  <c r="AD290" i="2"/>
  <c r="AC290" i="2"/>
  <c r="AB290" i="2" s="1"/>
  <c r="AA290" i="2"/>
  <c r="Z290" i="2"/>
  <c r="Y290" i="2"/>
  <c r="W290" i="2"/>
  <c r="V290" i="2"/>
  <c r="U290" i="2"/>
  <c r="O290" i="2"/>
  <c r="N290" i="2"/>
  <c r="L290" i="2" s="1"/>
  <c r="M290" i="2"/>
  <c r="K290" i="2"/>
  <c r="J290" i="2"/>
  <c r="H290" i="2" s="1"/>
  <c r="I290" i="2"/>
  <c r="G290" i="2"/>
  <c r="F290" i="2"/>
  <c r="E290" i="2"/>
  <c r="BO289" i="2"/>
  <c r="BS289" i="2" s="1"/>
  <c r="BN289" i="2"/>
  <c r="BM289" i="2"/>
  <c r="BH289" i="2"/>
  <c r="BD289" i="2"/>
  <c r="AZ289" i="2"/>
  <c r="AY289" i="2"/>
  <c r="AX289" i="2"/>
  <c r="AW289" i="2"/>
  <c r="AR289" i="2"/>
  <c r="AN289" i="2"/>
  <c r="AJ289" i="2"/>
  <c r="AI289" i="2"/>
  <c r="AH289" i="2"/>
  <c r="AG289" i="2"/>
  <c r="AB289" i="2"/>
  <c r="X289" i="2"/>
  <c r="T289" i="2"/>
  <c r="S289" i="2"/>
  <c r="R289" i="2"/>
  <c r="Q289" i="2"/>
  <c r="L289" i="2"/>
  <c r="H289" i="2"/>
  <c r="D289" i="2"/>
  <c r="BO288" i="2"/>
  <c r="BN288" i="2"/>
  <c r="BM288" i="2"/>
  <c r="BH288" i="2"/>
  <c r="BD288" i="2"/>
  <c r="AZ288" i="2"/>
  <c r="AY288" i="2"/>
  <c r="AX288" i="2"/>
  <c r="AW288" i="2"/>
  <c r="AV288" i="2"/>
  <c r="AR288" i="2"/>
  <c r="AN288" i="2"/>
  <c r="AJ288" i="2"/>
  <c r="AI288" i="2"/>
  <c r="AH288" i="2"/>
  <c r="AG288" i="2"/>
  <c r="AB288" i="2"/>
  <c r="X288" i="2"/>
  <c r="T288" i="2"/>
  <c r="S288" i="2"/>
  <c r="R288" i="2"/>
  <c r="Q288" i="2"/>
  <c r="BQ288" i="2" s="1"/>
  <c r="L288" i="2"/>
  <c r="H288" i="2"/>
  <c r="D288" i="2"/>
  <c r="BO287" i="2"/>
  <c r="BN287" i="2"/>
  <c r="BM287" i="2"/>
  <c r="BL287" i="2" s="1"/>
  <c r="BH287" i="2"/>
  <c r="BD287" i="2"/>
  <c r="AZ287" i="2"/>
  <c r="AY287" i="2"/>
  <c r="AX287" i="2"/>
  <c r="AW287" i="2"/>
  <c r="AR287" i="2"/>
  <c r="AN287" i="2"/>
  <c r="AJ287" i="2"/>
  <c r="AI287" i="2"/>
  <c r="AH287" i="2"/>
  <c r="AG287" i="2"/>
  <c r="AB287" i="2"/>
  <c r="X287" i="2"/>
  <c r="T287" i="2"/>
  <c r="S287" i="2"/>
  <c r="S284" i="2" s="1"/>
  <c r="S279" i="2" s="1"/>
  <c r="R287" i="2"/>
  <c r="Q287" i="2"/>
  <c r="L287" i="2"/>
  <c r="H287" i="2"/>
  <c r="D287" i="2"/>
  <c r="BO286" i="2"/>
  <c r="BN286" i="2"/>
  <c r="BM286" i="2"/>
  <c r="BL286" i="2" s="1"/>
  <c r="BH286" i="2"/>
  <c r="BD286" i="2"/>
  <c r="AZ286" i="2"/>
  <c r="AY286" i="2"/>
  <c r="AX286" i="2"/>
  <c r="AW286" i="2"/>
  <c r="AV286" i="2"/>
  <c r="AR286" i="2"/>
  <c r="AN286" i="2"/>
  <c r="AJ286" i="2"/>
  <c r="AI286" i="2"/>
  <c r="AH286" i="2"/>
  <c r="AG286" i="2"/>
  <c r="AB286" i="2"/>
  <c r="X286" i="2"/>
  <c r="T286" i="2"/>
  <c r="S286" i="2"/>
  <c r="R286" i="2"/>
  <c r="Q286" i="2"/>
  <c r="L286" i="2"/>
  <c r="H286" i="2"/>
  <c r="D286" i="2"/>
  <c r="BO285" i="2"/>
  <c r="BS285" i="2" s="1"/>
  <c r="BN285" i="2"/>
  <c r="BN284" i="2" s="1"/>
  <c r="BM285" i="2"/>
  <c r="BH285" i="2"/>
  <c r="BD285" i="2"/>
  <c r="AZ285" i="2"/>
  <c r="AY285" i="2"/>
  <c r="AX285" i="2"/>
  <c r="AX284" i="2" s="1"/>
  <c r="AW285" i="2"/>
  <c r="AW284" i="2" s="1"/>
  <c r="AR285" i="2"/>
  <c r="AN285" i="2"/>
  <c r="AJ285" i="2"/>
  <c r="AI285" i="2"/>
  <c r="AH285" i="2"/>
  <c r="AG285" i="2"/>
  <c r="AF285" i="2" s="1"/>
  <c r="AB285" i="2"/>
  <c r="X285" i="2"/>
  <c r="T285" i="2"/>
  <c r="S285" i="2"/>
  <c r="R285" i="2"/>
  <c r="Q285" i="2"/>
  <c r="L285" i="2"/>
  <c r="H285" i="2"/>
  <c r="D285" i="2"/>
  <c r="BK284" i="2"/>
  <c r="BJ284" i="2"/>
  <c r="BI284" i="2"/>
  <c r="BG284" i="2"/>
  <c r="BF284" i="2"/>
  <c r="BE284" i="2"/>
  <c r="BD284" i="2" s="1"/>
  <c r="BC284" i="2"/>
  <c r="BB284" i="2"/>
  <c r="BB279" i="2" s="1"/>
  <c r="BA284" i="2"/>
  <c r="AU284" i="2"/>
  <c r="AT284" i="2"/>
  <c r="AS284" i="2"/>
  <c r="AR284" i="2"/>
  <c r="AQ284" i="2"/>
  <c r="AQ279" i="2" s="1"/>
  <c r="AP284" i="2"/>
  <c r="AN284" i="2" s="1"/>
  <c r="AO284" i="2"/>
  <c r="AM284" i="2"/>
  <c r="AL284" i="2"/>
  <c r="AK284" i="2"/>
  <c r="AJ284" i="2"/>
  <c r="AE284" i="2"/>
  <c r="AE279" i="2" s="1"/>
  <c r="AD284" i="2"/>
  <c r="AD279" i="2" s="1"/>
  <c r="AC284" i="2"/>
  <c r="AA284" i="2"/>
  <c r="Z284" i="2"/>
  <c r="Y284" i="2"/>
  <c r="W284" i="2"/>
  <c r="W279" i="2" s="1"/>
  <c r="V284" i="2"/>
  <c r="U284" i="2"/>
  <c r="T284" i="2" s="1"/>
  <c r="O284" i="2"/>
  <c r="N284" i="2"/>
  <c r="M284" i="2"/>
  <c r="K284" i="2"/>
  <c r="J284" i="2"/>
  <c r="I284" i="2"/>
  <c r="H284" i="2" s="1"/>
  <c r="G284" i="2"/>
  <c r="F284" i="2"/>
  <c r="E284" i="2"/>
  <c r="BO283" i="2"/>
  <c r="BN283" i="2"/>
  <c r="BM283" i="2"/>
  <c r="BH283" i="2"/>
  <c r="BD283" i="2"/>
  <c r="AZ283" i="2"/>
  <c r="AY283" i="2"/>
  <c r="AY280" i="2" s="1"/>
  <c r="AX283" i="2"/>
  <c r="AW283" i="2"/>
  <c r="AV283" i="2" s="1"/>
  <c r="AR283" i="2"/>
  <c r="AN283" i="2"/>
  <c r="AJ283" i="2"/>
  <c r="AI283" i="2"/>
  <c r="AH283" i="2"/>
  <c r="AG283" i="2"/>
  <c r="AB283" i="2"/>
  <c r="X283" i="2"/>
  <c r="T283" i="2"/>
  <c r="S283" i="2"/>
  <c r="R283" i="2"/>
  <c r="Q283" i="2"/>
  <c r="BQ283" i="2" s="1"/>
  <c r="L283" i="2"/>
  <c r="H283" i="2"/>
  <c r="D283" i="2"/>
  <c r="BO282" i="2"/>
  <c r="BN282" i="2"/>
  <c r="BM282" i="2"/>
  <c r="BL282" i="2" s="1"/>
  <c r="BH282" i="2"/>
  <c r="BD282" i="2"/>
  <c r="AZ282" i="2"/>
  <c r="AY282" i="2"/>
  <c r="AX282" i="2"/>
  <c r="AV282" i="2" s="1"/>
  <c r="AW282" i="2"/>
  <c r="AR282" i="2"/>
  <c r="AN282" i="2"/>
  <c r="AJ282" i="2"/>
  <c r="AI282" i="2"/>
  <c r="AH282" i="2"/>
  <c r="AG282" i="2"/>
  <c r="AB282" i="2"/>
  <c r="X282" i="2"/>
  <c r="T282" i="2"/>
  <c r="S282" i="2"/>
  <c r="R282" i="2"/>
  <c r="Q282" i="2"/>
  <c r="BQ282" i="2" s="1"/>
  <c r="L282" i="2"/>
  <c r="H282" i="2"/>
  <c r="D282" i="2"/>
  <c r="BO281" i="2"/>
  <c r="BN281" i="2"/>
  <c r="BM281" i="2"/>
  <c r="BL281" i="2" s="1"/>
  <c r="BH281" i="2"/>
  <c r="BD281" i="2"/>
  <c r="AZ281" i="2"/>
  <c r="AY281" i="2"/>
  <c r="AX281" i="2"/>
  <c r="AW281" i="2"/>
  <c r="AV281" i="2" s="1"/>
  <c r="AR281" i="2"/>
  <c r="AN281" i="2"/>
  <c r="AJ281" i="2"/>
  <c r="AI281" i="2"/>
  <c r="BS281" i="2" s="1"/>
  <c r="AH281" i="2"/>
  <c r="AG281" i="2"/>
  <c r="AB281" i="2"/>
  <c r="X281" i="2"/>
  <c r="T281" i="2"/>
  <c r="S281" i="2"/>
  <c r="S280" i="2" s="1"/>
  <c r="R281" i="2"/>
  <c r="Q281" i="2"/>
  <c r="BQ281" i="2" s="1"/>
  <c r="L281" i="2"/>
  <c r="H281" i="2"/>
  <c r="D281" i="2"/>
  <c r="BO280" i="2"/>
  <c r="BN280" i="2"/>
  <c r="BN279" i="2" s="1"/>
  <c r="BK280" i="2"/>
  <c r="BK279" i="2" s="1"/>
  <c r="BJ280" i="2"/>
  <c r="BJ279" i="2" s="1"/>
  <c r="BI280" i="2"/>
  <c r="BH280" i="2" s="1"/>
  <c r="BG280" i="2"/>
  <c r="BF280" i="2"/>
  <c r="BE280" i="2"/>
  <c r="BC280" i="2"/>
  <c r="BB280" i="2"/>
  <c r="BA280" i="2"/>
  <c r="AZ280" i="2" s="1"/>
  <c r="AW280" i="2"/>
  <c r="AU280" i="2"/>
  <c r="AT280" i="2"/>
  <c r="AT279" i="2" s="1"/>
  <c r="AS280" i="2"/>
  <c r="AQ280" i="2"/>
  <c r="AP280" i="2"/>
  <c r="AP279" i="2" s="1"/>
  <c r="AO280" i="2"/>
  <c r="AN280" i="2" s="1"/>
  <c r="AM280" i="2"/>
  <c r="AL280" i="2"/>
  <c r="AL279" i="2" s="1"/>
  <c r="AK280" i="2"/>
  <c r="AG280" i="2"/>
  <c r="AE280" i="2"/>
  <c r="AD280" i="2"/>
  <c r="AC280" i="2"/>
  <c r="AB280" i="2" s="1"/>
  <c r="AA280" i="2"/>
  <c r="Z280" i="2"/>
  <c r="Z279" i="2" s="1"/>
  <c r="Y280" i="2"/>
  <c r="W280" i="2"/>
  <c r="V280" i="2"/>
  <c r="V279" i="2" s="1"/>
  <c r="U280" i="2"/>
  <c r="O280" i="2"/>
  <c r="N280" i="2"/>
  <c r="M280" i="2"/>
  <c r="L280" i="2"/>
  <c r="K280" i="2"/>
  <c r="J280" i="2"/>
  <c r="I280" i="2"/>
  <c r="H280" i="2" s="1"/>
  <c r="G280" i="2"/>
  <c r="G279" i="2" s="1"/>
  <c r="F280" i="2"/>
  <c r="F279" i="2" s="1"/>
  <c r="E280" i="2"/>
  <c r="D280" i="2"/>
  <c r="BG279" i="2"/>
  <c r="BF279" i="2"/>
  <c r="BC279" i="2"/>
  <c r="AW279" i="2"/>
  <c r="AS279" i="2"/>
  <c r="AK279" i="2"/>
  <c r="AC279" i="2"/>
  <c r="AB279" i="2" s="1"/>
  <c r="O279" i="2"/>
  <c r="N279" i="2"/>
  <c r="K279" i="2"/>
  <c r="J279" i="2"/>
  <c r="BO277" i="2"/>
  <c r="BN277" i="2"/>
  <c r="BM277" i="2"/>
  <c r="BL277" i="2" s="1"/>
  <c r="BH277" i="2"/>
  <c r="BD277" i="2"/>
  <c r="AZ277" i="2"/>
  <c r="AY277" i="2"/>
  <c r="AX277" i="2"/>
  <c r="AV277" i="2" s="1"/>
  <c r="AW277" i="2"/>
  <c r="AR277" i="2"/>
  <c r="AN277" i="2"/>
  <c r="AJ277" i="2"/>
  <c r="AI277" i="2"/>
  <c r="AH277" i="2"/>
  <c r="AG277" i="2"/>
  <c r="AB277" i="2"/>
  <c r="X277" i="2"/>
  <c r="T277" i="2"/>
  <c r="S277" i="2"/>
  <c r="R277" i="2"/>
  <c r="Q277" i="2"/>
  <c r="BQ277" i="2" s="1"/>
  <c r="L277" i="2"/>
  <c r="H277" i="2"/>
  <c r="D277" i="2"/>
  <c r="BO276" i="2"/>
  <c r="BN276" i="2"/>
  <c r="BM276" i="2"/>
  <c r="BH276" i="2"/>
  <c r="BD276" i="2"/>
  <c r="AZ276" i="2"/>
  <c r="AY276" i="2"/>
  <c r="AX276" i="2"/>
  <c r="AW276" i="2"/>
  <c r="AV276" i="2" s="1"/>
  <c r="AR276" i="2"/>
  <c r="AN276" i="2"/>
  <c r="AJ276" i="2"/>
  <c r="AI276" i="2"/>
  <c r="AH276" i="2"/>
  <c r="AG276" i="2"/>
  <c r="AB276" i="2"/>
  <c r="X276" i="2"/>
  <c r="T276" i="2"/>
  <c r="S276" i="2"/>
  <c r="R276" i="2"/>
  <c r="BR276" i="2" s="1"/>
  <c r="Q276" i="2"/>
  <c r="P276" i="2" s="1"/>
  <c r="L276" i="2"/>
  <c r="H276" i="2"/>
  <c r="D276" i="2"/>
  <c r="BO275" i="2"/>
  <c r="BN275" i="2"/>
  <c r="BM275" i="2"/>
  <c r="BQ275" i="2" s="1"/>
  <c r="BH275" i="2"/>
  <c r="BD275" i="2"/>
  <c r="AZ275" i="2"/>
  <c r="AY275" i="2"/>
  <c r="AX275" i="2"/>
  <c r="AW275" i="2"/>
  <c r="AV275" i="2"/>
  <c r="AR275" i="2"/>
  <c r="AN275" i="2"/>
  <c r="AJ275" i="2"/>
  <c r="AI275" i="2"/>
  <c r="AH275" i="2"/>
  <c r="AG275" i="2"/>
  <c r="AB275" i="2"/>
  <c r="X275" i="2"/>
  <c r="T275" i="2"/>
  <c r="S275" i="2"/>
  <c r="R275" i="2"/>
  <c r="BR275" i="2" s="1"/>
  <c r="Q275" i="2"/>
  <c r="L275" i="2"/>
  <c r="H275" i="2"/>
  <c r="D275" i="2"/>
  <c r="BO274" i="2"/>
  <c r="BN274" i="2"/>
  <c r="BM274" i="2"/>
  <c r="BQ274" i="2" s="1"/>
  <c r="BH274" i="2"/>
  <c r="BD274" i="2"/>
  <c r="AZ274" i="2"/>
  <c r="AY274" i="2"/>
  <c r="AX274" i="2"/>
  <c r="AX273" i="2" s="1"/>
  <c r="AW274" i="2"/>
  <c r="AV274" i="2"/>
  <c r="AR274" i="2"/>
  <c r="AN274" i="2"/>
  <c r="AJ274" i="2"/>
  <c r="AI274" i="2"/>
  <c r="AH274" i="2"/>
  <c r="AG274" i="2"/>
  <c r="AB274" i="2"/>
  <c r="X274" i="2"/>
  <c r="T274" i="2"/>
  <c r="S274" i="2"/>
  <c r="S273" i="2" s="1"/>
  <c r="R274" i="2"/>
  <c r="Q274" i="2"/>
  <c r="L274" i="2"/>
  <c r="H274" i="2"/>
  <c r="D274" i="2"/>
  <c r="BO273" i="2"/>
  <c r="BN273" i="2"/>
  <c r="BM273" i="2"/>
  <c r="BL273" i="2" s="1"/>
  <c r="BK273" i="2"/>
  <c r="BJ273" i="2"/>
  <c r="BI273" i="2"/>
  <c r="BG273" i="2"/>
  <c r="BF273" i="2"/>
  <c r="BE273" i="2"/>
  <c r="BD273" i="2" s="1"/>
  <c r="BC273" i="2"/>
  <c r="BB273" i="2"/>
  <c r="BA273" i="2"/>
  <c r="AW273" i="2"/>
  <c r="AU273" i="2"/>
  <c r="AT273" i="2"/>
  <c r="AS273" i="2"/>
  <c r="AR273" i="2" s="1"/>
  <c r="AQ273" i="2"/>
  <c r="AP273" i="2"/>
  <c r="AO273" i="2"/>
  <c r="AN273" i="2" s="1"/>
  <c r="AM273" i="2"/>
  <c r="AL273" i="2"/>
  <c r="AK273" i="2"/>
  <c r="AG273" i="2"/>
  <c r="AE273" i="2"/>
  <c r="AD273" i="2"/>
  <c r="AC273" i="2"/>
  <c r="AB273" i="2" s="1"/>
  <c r="AA273" i="2"/>
  <c r="Z273" i="2"/>
  <c r="Y273" i="2"/>
  <c r="W273" i="2"/>
  <c r="V273" i="2"/>
  <c r="U273" i="2"/>
  <c r="T273" i="2" s="1"/>
  <c r="Q273" i="2"/>
  <c r="O273" i="2"/>
  <c r="N273" i="2"/>
  <c r="M273" i="2"/>
  <c r="K273" i="2"/>
  <c r="J273" i="2"/>
  <c r="I273" i="2"/>
  <c r="H273" i="2" s="1"/>
  <c r="G273" i="2"/>
  <c r="F273" i="2"/>
  <c r="E273" i="2"/>
  <c r="D273" i="2" s="1"/>
  <c r="BO272" i="2"/>
  <c r="BN272" i="2"/>
  <c r="BN270" i="2" s="1"/>
  <c r="BM272" i="2"/>
  <c r="BH272" i="2"/>
  <c r="BD272" i="2"/>
  <c r="AZ272" i="2"/>
  <c r="AY272" i="2"/>
  <c r="AX272" i="2"/>
  <c r="AV272" i="2" s="1"/>
  <c r="AW272" i="2"/>
  <c r="AR272" i="2"/>
  <c r="AN272" i="2"/>
  <c r="AJ272" i="2"/>
  <c r="AI272" i="2"/>
  <c r="AH272" i="2"/>
  <c r="AG272" i="2"/>
  <c r="AB272" i="2"/>
  <c r="X272" i="2"/>
  <c r="T272" i="2"/>
  <c r="S272" i="2"/>
  <c r="R272" i="2"/>
  <c r="Q272" i="2"/>
  <c r="P272" i="2" s="1"/>
  <c r="L272" i="2"/>
  <c r="H272" i="2"/>
  <c r="D272" i="2"/>
  <c r="BO271" i="2"/>
  <c r="BO270" i="2" s="1"/>
  <c r="BN271" i="2"/>
  <c r="BM271" i="2"/>
  <c r="BH271" i="2"/>
  <c r="BD271" i="2"/>
  <c r="AZ271" i="2"/>
  <c r="AY271" i="2"/>
  <c r="AY270" i="2" s="1"/>
  <c r="AX271" i="2"/>
  <c r="AW271" i="2"/>
  <c r="AV271" i="2" s="1"/>
  <c r="AR271" i="2"/>
  <c r="AN271" i="2"/>
  <c r="AJ271" i="2"/>
  <c r="AI271" i="2"/>
  <c r="AH271" i="2"/>
  <c r="AH270" i="2" s="1"/>
  <c r="AG271" i="2"/>
  <c r="AB271" i="2"/>
  <c r="X271" i="2"/>
  <c r="T271" i="2"/>
  <c r="S271" i="2"/>
  <c r="S270" i="2" s="1"/>
  <c r="R271" i="2"/>
  <c r="Q271" i="2"/>
  <c r="P271" i="2" s="1"/>
  <c r="L271" i="2"/>
  <c r="H271" i="2"/>
  <c r="D271" i="2"/>
  <c r="BM270" i="2"/>
  <c r="BK270" i="2"/>
  <c r="BJ270" i="2"/>
  <c r="BI270" i="2"/>
  <c r="BH270" i="2" s="1"/>
  <c r="BG270" i="2"/>
  <c r="BF270" i="2"/>
  <c r="BE270" i="2"/>
  <c r="BC270" i="2"/>
  <c r="BB270" i="2"/>
  <c r="BA270" i="2"/>
  <c r="AZ270" i="2" s="1"/>
  <c r="AW270" i="2"/>
  <c r="AU270" i="2"/>
  <c r="AT270" i="2"/>
  <c r="AS270" i="2"/>
  <c r="AQ270" i="2"/>
  <c r="AP270" i="2"/>
  <c r="AO270" i="2"/>
  <c r="AN270" i="2" s="1"/>
  <c r="AM270" i="2"/>
  <c r="AL270" i="2"/>
  <c r="AK270" i="2"/>
  <c r="AJ270" i="2" s="1"/>
  <c r="AE270" i="2"/>
  <c r="AD270" i="2"/>
  <c r="AC270" i="2"/>
  <c r="AA270" i="2"/>
  <c r="Z270" i="2"/>
  <c r="Y270" i="2"/>
  <c r="X270" i="2" s="1"/>
  <c r="W270" i="2"/>
  <c r="V270" i="2"/>
  <c r="U270" i="2"/>
  <c r="O270" i="2"/>
  <c r="N270" i="2"/>
  <c r="M270" i="2"/>
  <c r="L270" i="2" s="1"/>
  <c r="K270" i="2"/>
  <c r="J270" i="2"/>
  <c r="I270" i="2"/>
  <c r="G270" i="2"/>
  <c r="F270" i="2"/>
  <c r="E270" i="2"/>
  <c r="D270" i="2" s="1"/>
  <c r="BO269" i="2"/>
  <c r="BN269" i="2"/>
  <c r="BM269" i="2"/>
  <c r="BH269" i="2"/>
  <c r="BD269" i="2"/>
  <c r="AZ269" i="2"/>
  <c r="AY269" i="2"/>
  <c r="AX269" i="2"/>
  <c r="AW269" i="2"/>
  <c r="AV269" i="2"/>
  <c r="AR269" i="2"/>
  <c r="AN269" i="2"/>
  <c r="AJ269" i="2"/>
  <c r="AI269" i="2"/>
  <c r="AH269" i="2"/>
  <c r="AG269" i="2"/>
  <c r="AF269" i="2" s="1"/>
  <c r="AB269" i="2"/>
  <c r="X269" i="2"/>
  <c r="T269" i="2"/>
  <c r="S269" i="2"/>
  <c r="R269" i="2"/>
  <c r="Q269" i="2"/>
  <c r="L269" i="2"/>
  <c r="H269" i="2"/>
  <c r="D269" i="2"/>
  <c r="BO268" i="2"/>
  <c r="BN268" i="2"/>
  <c r="BN267" i="2" s="1"/>
  <c r="BM268" i="2"/>
  <c r="BH268" i="2"/>
  <c r="BD268" i="2"/>
  <c r="AZ268" i="2"/>
  <c r="AY268" i="2"/>
  <c r="AY267" i="2" s="1"/>
  <c r="AX268" i="2"/>
  <c r="AX267" i="2" s="1"/>
  <c r="AW268" i="2"/>
  <c r="AW267" i="2" s="1"/>
  <c r="AV267" i="2" s="1"/>
  <c r="AV268" i="2"/>
  <c r="AR268" i="2"/>
  <c r="AN268" i="2"/>
  <c r="AJ268" i="2"/>
  <c r="AI268" i="2"/>
  <c r="AH268" i="2"/>
  <c r="AH267" i="2" s="1"/>
  <c r="AG268" i="2"/>
  <c r="AF268" i="2" s="1"/>
  <c r="AB268" i="2"/>
  <c r="X268" i="2"/>
  <c r="T268" i="2"/>
  <c r="S268" i="2"/>
  <c r="R268" i="2"/>
  <c r="Q268" i="2"/>
  <c r="L268" i="2"/>
  <c r="H268" i="2"/>
  <c r="D268" i="2"/>
  <c r="BO267" i="2"/>
  <c r="BK267" i="2"/>
  <c r="BJ267" i="2"/>
  <c r="BI267" i="2"/>
  <c r="BH267" i="2" s="1"/>
  <c r="BG267" i="2"/>
  <c r="BF267" i="2"/>
  <c r="BE267" i="2"/>
  <c r="BC267" i="2"/>
  <c r="BB267" i="2"/>
  <c r="BA267" i="2"/>
  <c r="AU267" i="2"/>
  <c r="AT267" i="2"/>
  <c r="AS267" i="2"/>
  <c r="AR267" i="2" s="1"/>
  <c r="AQ267" i="2"/>
  <c r="AP267" i="2"/>
  <c r="AO267" i="2"/>
  <c r="AM267" i="2"/>
  <c r="AL267" i="2"/>
  <c r="AK267" i="2"/>
  <c r="AJ267" i="2" s="1"/>
  <c r="AG267" i="2"/>
  <c r="AE267" i="2"/>
  <c r="AD267" i="2"/>
  <c r="AD255" i="2" s="1"/>
  <c r="AC267" i="2"/>
  <c r="AA267" i="2"/>
  <c r="Z267" i="2"/>
  <c r="Y267" i="2"/>
  <c r="W267" i="2"/>
  <c r="V267" i="2"/>
  <c r="U267" i="2"/>
  <c r="T267" i="2" s="1"/>
  <c r="S267" i="2"/>
  <c r="Q267" i="2"/>
  <c r="O267" i="2"/>
  <c r="N267" i="2"/>
  <c r="M267" i="2"/>
  <c r="K267" i="2"/>
  <c r="J267" i="2"/>
  <c r="I267" i="2"/>
  <c r="H267" i="2" s="1"/>
  <c r="G267" i="2"/>
  <c r="F267" i="2"/>
  <c r="E267" i="2"/>
  <c r="BO266" i="2"/>
  <c r="BN266" i="2"/>
  <c r="BM266" i="2"/>
  <c r="BH266" i="2"/>
  <c r="BD266" i="2"/>
  <c r="AZ266" i="2"/>
  <c r="AY266" i="2"/>
  <c r="AX266" i="2"/>
  <c r="AV266" i="2" s="1"/>
  <c r="AW266" i="2"/>
  <c r="AR266" i="2"/>
  <c r="AN266" i="2"/>
  <c r="AJ266" i="2"/>
  <c r="AI266" i="2"/>
  <c r="BS266" i="2" s="1"/>
  <c r="AH266" i="2"/>
  <c r="AG266" i="2"/>
  <c r="AG263" i="2" s="1"/>
  <c r="AB266" i="2"/>
  <c r="X266" i="2"/>
  <c r="T266" i="2"/>
  <c r="S266" i="2"/>
  <c r="R266" i="2"/>
  <c r="BR266" i="2" s="1"/>
  <c r="Q266" i="2"/>
  <c r="L266" i="2"/>
  <c r="H266" i="2"/>
  <c r="D266" i="2"/>
  <c r="BO265" i="2"/>
  <c r="BN265" i="2"/>
  <c r="BM265" i="2"/>
  <c r="BQ265" i="2" s="1"/>
  <c r="BH265" i="2"/>
  <c r="BD265" i="2"/>
  <c r="AZ265" i="2"/>
  <c r="AY265" i="2"/>
  <c r="AV265" i="2" s="1"/>
  <c r="AX265" i="2"/>
  <c r="AW265" i="2"/>
  <c r="AR265" i="2"/>
  <c r="AN265" i="2"/>
  <c r="AJ265" i="2"/>
  <c r="AI265" i="2"/>
  <c r="AH265" i="2"/>
  <c r="AG265" i="2"/>
  <c r="AB265" i="2"/>
  <c r="X265" i="2"/>
  <c r="T265" i="2"/>
  <c r="S265" i="2"/>
  <c r="R265" i="2"/>
  <c r="BR265" i="2" s="1"/>
  <c r="Q265" i="2"/>
  <c r="L265" i="2"/>
  <c r="H265" i="2"/>
  <c r="D265" i="2"/>
  <c r="BO264" i="2"/>
  <c r="BN264" i="2"/>
  <c r="BM264" i="2"/>
  <c r="BQ264" i="2" s="1"/>
  <c r="BH264" i="2"/>
  <c r="BD264" i="2"/>
  <c r="AZ264" i="2"/>
  <c r="AY264" i="2"/>
  <c r="AX264" i="2"/>
  <c r="AW264" i="2"/>
  <c r="AV264" i="2"/>
  <c r="AR264" i="2"/>
  <c r="AN264" i="2"/>
  <c r="AJ264" i="2"/>
  <c r="AI264" i="2"/>
  <c r="AH264" i="2"/>
  <c r="AG264" i="2"/>
  <c r="AB264" i="2"/>
  <c r="X264" i="2"/>
  <c r="T264" i="2"/>
  <c r="S264" i="2"/>
  <c r="S263" i="2" s="1"/>
  <c r="R264" i="2"/>
  <c r="Q264" i="2"/>
  <c r="L264" i="2"/>
  <c r="H264" i="2"/>
  <c r="D264" i="2"/>
  <c r="BO263" i="2"/>
  <c r="BN263" i="2"/>
  <c r="BM263" i="2"/>
  <c r="BL263" i="2" s="1"/>
  <c r="BK263" i="2"/>
  <c r="BJ263" i="2"/>
  <c r="BI263" i="2"/>
  <c r="BG263" i="2"/>
  <c r="BF263" i="2"/>
  <c r="BE263" i="2"/>
  <c r="BD263" i="2" s="1"/>
  <c r="BC263" i="2"/>
  <c r="BB263" i="2"/>
  <c r="BA263" i="2"/>
  <c r="AW263" i="2"/>
  <c r="AU263" i="2"/>
  <c r="AT263" i="2"/>
  <c r="AS263" i="2"/>
  <c r="AR263" i="2" s="1"/>
  <c r="AQ263" i="2"/>
  <c r="AP263" i="2"/>
  <c r="AO263" i="2"/>
  <c r="AM263" i="2"/>
  <c r="AL263" i="2"/>
  <c r="AK263" i="2"/>
  <c r="AE263" i="2"/>
  <c r="AD263" i="2"/>
  <c r="AC263" i="2"/>
  <c r="AB263" i="2" s="1"/>
  <c r="AA263" i="2"/>
  <c r="Z263" i="2"/>
  <c r="Y263" i="2"/>
  <c r="W263" i="2"/>
  <c r="V263" i="2"/>
  <c r="U263" i="2"/>
  <c r="T263" i="2" s="1"/>
  <c r="O263" i="2"/>
  <c r="O255" i="2" s="1"/>
  <c r="N263" i="2"/>
  <c r="M263" i="2"/>
  <c r="K263" i="2"/>
  <c r="J263" i="2"/>
  <c r="I263" i="2"/>
  <c r="H263" i="2" s="1"/>
  <c r="G263" i="2"/>
  <c r="F263" i="2"/>
  <c r="E263" i="2"/>
  <c r="D263" i="2" s="1"/>
  <c r="BO262" i="2"/>
  <c r="BN262" i="2"/>
  <c r="BN260" i="2" s="1"/>
  <c r="BM262" i="2"/>
  <c r="BH262" i="2"/>
  <c r="BD262" i="2"/>
  <c r="AZ262" i="2"/>
  <c r="AY262" i="2"/>
  <c r="AX262" i="2"/>
  <c r="AV262" i="2" s="1"/>
  <c r="AW262" i="2"/>
  <c r="AR262" i="2"/>
  <c r="AN262" i="2"/>
  <c r="AJ262" i="2"/>
  <c r="AI262" i="2"/>
  <c r="AH262" i="2"/>
  <c r="AG262" i="2"/>
  <c r="AB262" i="2"/>
  <c r="X262" i="2"/>
  <c r="T262" i="2"/>
  <c r="S262" i="2"/>
  <c r="R262" i="2"/>
  <c r="Q262" i="2"/>
  <c r="P262" i="2" s="1"/>
  <c r="L262" i="2"/>
  <c r="H262" i="2"/>
  <c r="D262" i="2"/>
  <c r="BO261" i="2"/>
  <c r="BO260" i="2" s="1"/>
  <c r="BN261" i="2"/>
  <c r="BM261" i="2"/>
  <c r="BH261" i="2"/>
  <c r="BD261" i="2"/>
  <c r="AZ261" i="2"/>
  <c r="AY261" i="2"/>
  <c r="AY260" i="2" s="1"/>
  <c r="AX261" i="2"/>
  <c r="AW261" i="2"/>
  <c r="AR261" i="2"/>
  <c r="AN261" i="2"/>
  <c r="AJ261" i="2"/>
  <c r="AI261" i="2"/>
  <c r="AH261" i="2"/>
  <c r="AH260" i="2" s="1"/>
  <c r="AG261" i="2"/>
  <c r="AB261" i="2"/>
  <c r="X261" i="2"/>
  <c r="T261" i="2"/>
  <c r="S261" i="2"/>
  <c r="S260" i="2" s="1"/>
  <c r="R261" i="2"/>
  <c r="Q261" i="2"/>
  <c r="P261" i="2" s="1"/>
  <c r="L261" i="2"/>
  <c r="H261" i="2"/>
  <c r="D261" i="2"/>
  <c r="BM260" i="2"/>
  <c r="BK260" i="2"/>
  <c r="BJ260" i="2"/>
  <c r="BI260" i="2"/>
  <c r="BH260" i="2" s="1"/>
  <c r="BG260" i="2"/>
  <c r="BF260" i="2"/>
  <c r="BE260" i="2"/>
  <c r="BC260" i="2"/>
  <c r="BB260" i="2"/>
  <c r="BA260" i="2"/>
  <c r="AZ260" i="2" s="1"/>
  <c r="AW260" i="2"/>
  <c r="AU260" i="2"/>
  <c r="AU255" i="2" s="1"/>
  <c r="AR255" i="2" s="1"/>
  <c r="AT260" i="2"/>
  <c r="AS260" i="2"/>
  <c r="AQ260" i="2"/>
  <c r="AP260" i="2"/>
  <c r="AO260" i="2"/>
  <c r="AN260" i="2" s="1"/>
  <c r="AM260" i="2"/>
  <c r="AM255" i="2" s="1"/>
  <c r="AL260" i="2"/>
  <c r="AK260" i="2"/>
  <c r="AJ260" i="2" s="1"/>
  <c r="AE260" i="2"/>
  <c r="AD260" i="2"/>
  <c r="AC260" i="2"/>
  <c r="AA260" i="2"/>
  <c r="Z260" i="2"/>
  <c r="Y260" i="2"/>
  <c r="X260" i="2" s="1"/>
  <c r="W260" i="2"/>
  <c r="V260" i="2"/>
  <c r="U260" i="2"/>
  <c r="O260" i="2"/>
  <c r="N260" i="2"/>
  <c r="M260" i="2"/>
  <c r="L260" i="2" s="1"/>
  <c r="K260" i="2"/>
  <c r="J260" i="2"/>
  <c r="I260" i="2"/>
  <c r="G260" i="2"/>
  <c r="F260" i="2"/>
  <c r="E260" i="2"/>
  <c r="D260" i="2" s="1"/>
  <c r="BO259" i="2"/>
  <c r="BN259" i="2"/>
  <c r="BM259" i="2"/>
  <c r="BH259" i="2"/>
  <c r="BD259" i="2"/>
  <c r="AZ259" i="2"/>
  <c r="AY259" i="2"/>
  <c r="AX259" i="2"/>
  <c r="AW259" i="2"/>
  <c r="AV259" i="2"/>
  <c r="AR259" i="2"/>
  <c r="AN259" i="2"/>
  <c r="AJ259" i="2"/>
  <c r="AI259" i="2"/>
  <c r="AH259" i="2"/>
  <c r="AG259" i="2"/>
  <c r="BQ259" i="2" s="1"/>
  <c r="AB259" i="2"/>
  <c r="X259" i="2"/>
  <c r="T259" i="2"/>
  <c r="S259" i="2"/>
  <c r="S256" i="2" s="1"/>
  <c r="R259" i="2"/>
  <c r="Q259" i="2"/>
  <c r="L259" i="2"/>
  <c r="H259" i="2"/>
  <c r="D259" i="2"/>
  <c r="BO258" i="2"/>
  <c r="BO256" i="2" s="1"/>
  <c r="BO255" i="2" s="1"/>
  <c r="BN258" i="2"/>
  <c r="BM258" i="2"/>
  <c r="BM256" i="2" s="1"/>
  <c r="BH258" i="2"/>
  <c r="BD258" i="2"/>
  <c r="AZ258" i="2"/>
  <c r="AY258" i="2"/>
  <c r="AX258" i="2"/>
  <c r="AW258" i="2"/>
  <c r="AR258" i="2"/>
  <c r="AN258" i="2"/>
  <c r="AJ258" i="2"/>
  <c r="AI258" i="2"/>
  <c r="AH258" i="2"/>
  <c r="AG258" i="2"/>
  <c r="AB258" i="2"/>
  <c r="X258" i="2"/>
  <c r="T258" i="2"/>
  <c r="S258" i="2"/>
  <c r="R258" i="2"/>
  <c r="Q258" i="2"/>
  <c r="P258" i="2" s="1"/>
  <c r="L258" i="2"/>
  <c r="H258" i="2"/>
  <c r="D258" i="2"/>
  <c r="BO257" i="2"/>
  <c r="BN257" i="2"/>
  <c r="BM257" i="2"/>
  <c r="BH257" i="2"/>
  <c r="BD257" i="2"/>
  <c r="AZ257" i="2"/>
  <c r="AY257" i="2"/>
  <c r="AY256" i="2" s="1"/>
  <c r="AX257" i="2"/>
  <c r="AW257" i="2"/>
  <c r="AR257" i="2"/>
  <c r="AN257" i="2"/>
  <c r="AJ257" i="2"/>
  <c r="AI257" i="2"/>
  <c r="AH257" i="2"/>
  <c r="AH256" i="2" s="1"/>
  <c r="AG257" i="2"/>
  <c r="AG256" i="2" s="1"/>
  <c r="AB257" i="2"/>
  <c r="X257" i="2"/>
  <c r="T257" i="2"/>
  <c r="S257" i="2"/>
  <c r="R257" i="2"/>
  <c r="Q257" i="2"/>
  <c r="P257" i="2" s="1"/>
  <c r="L257" i="2"/>
  <c r="H257" i="2"/>
  <c r="D257" i="2"/>
  <c r="BK256" i="2"/>
  <c r="BK255" i="2" s="1"/>
  <c r="BJ256" i="2"/>
  <c r="BJ255" i="2" s="1"/>
  <c r="BI256" i="2"/>
  <c r="BG256" i="2"/>
  <c r="BD256" i="2" s="1"/>
  <c r="BF256" i="2"/>
  <c r="BE256" i="2"/>
  <c r="BC256" i="2"/>
  <c r="BB256" i="2"/>
  <c r="BA256" i="2"/>
  <c r="AU256" i="2"/>
  <c r="AT256" i="2"/>
  <c r="AS256" i="2"/>
  <c r="AR256" i="2"/>
  <c r="AQ256" i="2"/>
  <c r="AQ255" i="2" s="1"/>
  <c r="AP256" i="2"/>
  <c r="AO256" i="2"/>
  <c r="AM256" i="2"/>
  <c r="AL256" i="2"/>
  <c r="AK256" i="2"/>
  <c r="AJ256" i="2"/>
  <c r="AE256" i="2"/>
  <c r="AE255" i="2" s="1"/>
  <c r="AD256" i="2"/>
  <c r="AC256" i="2"/>
  <c r="AC255" i="2" s="1"/>
  <c r="AA256" i="2"/>
  <c r="Z256" i="2"/>
  <c r="Z255" i="2" s="1"/>
  <c r="Y256" i="2"/>
  <c r="Y255" i="2" s="1"/>
  <c r="X256" i="2"/>
  <c r="W256" i="2"/>
  <c r="W255" i="2" s="1"/>
  <c r="V256" i="2"/>
  <c r="U256" i="2"/>
  <c r="U255" i="2" s="1"/>
  <c r="O256" i="2"/>
  <c r="N256" i="2"/>
  <c r="M256" i="2"/>
  <c r="L256" i="2"/>
  <c r="K256" i="2"/>
  <c r="J256" i="2"/>
  <c r="J255" i="2" s="1"/>
  <c r="I256" i="2"/>
  <c r="H256" i="2" s="1"/>
  <c r="G256" i="2"/>
  <c r="G255" i="2" s="1"/>
  <c r="F256" i="2"/>
  <c r="F255" i="2" s="1"/>
  <c r="E256" i="2"/>
  <c r="D256" i="2"/>
  <c r="BG255" i="2"/>
  <c r="BF255" i="2"/>
  <c r="BC255" i="2"/>
  <c r="AT255" i="2"/>
  <c r="AS255" i="2"/>
  <c r="AL255" i="2"/>
  <c r="AA255" i="2"/>
  <c r="V255" i="2"/>
  <c r="N255" i="2"/>
  <c r="M255" i="2"/>
  <c r="K255" i="2"/>
  <c r="I255" i="2"/>
  <c r="BO253" i="2"/>
  <c r="BN253" i="2"/>
  <c r="BM253" i="2"/>
  <c r="BL253" i="2" s="1"/>
  <c r="BH253" i="2"/>
  <c r="BD253" i="2"/>
  <c r="AZ253" i="2"/>
  <c r="AY253" i="2"/>
  <c r="AX253" i="2"/>
  <c r="AW253" i="2"/>
  <c r="AR253" i="2"/>
  <c r="AN253" i="2"/>
  <c r="AJ253" i="2"/>
  <c r="AI253" i="2"/>
  <c r="AH253" i="2"/>
  <c r="AG253" i="2"/>
  <c r="AB253" i="2"/>
  <c r="X253" i="2"/>
  <c r="T253" i="2"/>
  <c r="S253" i="2"/>
  <c r="R253" i="2"/>
  <c r="Q253" i="2"/>
  <c r="P253" i="2" s="1"/>
  <c r="L253" i="2"/>
  <c r="H253" i="2"/>
  <c r="D253" i="2"/>
  <c r="BS252" i="2"/>
  <c r="BO252" i="2"/>
  <c r="BN252" i="2"/>
  <c r="BM252" i="2"/>
  <c r="BH252" i="2"/>
  <c r="BD252" i="2"/>
  <c r="AZ252" i="2"/>
  <c r="AY252" i="2"/>
  <c r="AX252" i="2"/>
  <c r="AV252" i="2" s="1"/>
  <c r="AW252" i="2"/>
  <c r="AR252" i="2"/>
  <c r="AN252" i="2"/>
  <c r="AJ252" i="2"/>
  <c r="AI252" i="2"/>
  <c r="AH252" i="2"/>
  <c r="AG252" i="2"/>
  <c r="AF252" i="2" s="1"/>
  <c r="AB252" i="2"/>
  <c r="X252" i="2"/>
  <c r="T252" i="2"/>
  <c r="S252" i="2"/>
  <c r="R252" i="2"/>
  <c r="Q252" i="2"/>
  <c r="L252" i="2"/>
  <c r="H252" i="2"/>
  <c r="D252" i="2"/>
  <c r="BO251" i="2"/>
  <c r="BN251" i="2"/>
  <c r="BL251" i="2" s="1"/>
  <c r="BM251" i="2"/>
  <c r="BH251" i="2"/>
  <c r="BD251" i="2"/>
  <c r="AZ251" i="2"/>
  <c r="AY251" i="2"/>
  <c r="AV251" i="2" s="1"/>
  <c r="AX251" i="2"/>
  <c r="AW251" i="2"/>
  <c r="AR251" i="2"/>
  <c r="AN251" i="2"/>
  <c r="AJ251" i="2"/>
  <c r="AI251" i="2"/>
  <c r="AH251" i="2"/>
  <c r="AG251" i="2"/>
  <c r="AB251" i="2"/>
  <c r="X251" i="2"/>
  <c r="T251" i="2"/>
  <c r="S251" i="2"/>
  <c r="R251" i="2"/>
  <c r="Q251" i="2"/>
  <c r="P251" i="2"/>
  <c r="L251" i="2"/>
  <c r="H251" i="2"/>
  <c r="D251" i="2"/>
  <c r="BO250" i="2"/>
  <c r="BO249" i="2" s="1"/>
  <c r="BN250" i="2"/>
  <c r="BN249" i="2" s="1"/>
  <c r="BM250" i="2"/>
  <c r="BM249" i="2" s="1"/>
  <c r="BH250" i="2"/>
  <c r="BD250" i="2"/>
  <c r="AZ250" i="2"/>
  <c r="AY250" i="2"/>
  <c r="AX250" i="2"/>
  <c r="AX249" i="2" s="1"/>
  <c r="AW250" i="2"/>
  <c r="AR250" i="2"/>
  <c r="AN250" i="2"/>
  <c r="AJ250" i="2"/>
  <c r="AI250" i="2"/>
  <c r="AI249" i="2" s="1"/>
  <c r="AH250" i="2"/>
  <c r="AG250" i="2"/>
  <c r="AB250" i="2"/>
  <c r="X250" i="2"/>
  <c r="T250" i="2"/>
  <c r="S250" i="2"/>
  <c r="R250" i="2"/>
  <c r="Q250" i="2"/>
  <c r="L250" i="2"/>
  <c r="H250" i="2"/>
  <c r="D250" i="2"/>
  <c r="BK249" i="2"/>
  <c r="BJ249" i="2"/>
  <c r="BI249" i="2"/>
  <c r="BH249" i="2" s="1"/>
  <c r="BG249" i="2"/>
  <c r="BD249" i="2" s="1"/>
  <c r="BF249" i="2"/>
  <c r="BE249" i="2"/>
  <c r="BC249" i="2"/>
  <c r="BB249" i="2"/>
  <c r="BA249" i="2"/>
  <c r="AZ249" i="2" s="1"/>
  <c r="AW249" i="2"/>
  <c r="AU249" i="2"/>
  <c r="AT249" i="2"/>
  <c r="AS249" i="2"/>
  <c r="AQ249" i="2"/>
  <c r="AP249" i="2"/>
  <c r="AO249" i="2"/>
  <c r="AM249" i="2"/>
  <c r="AL249" i="2"/>
  <c r="AK249" i="2"/>
  <c r="AE249" i="2"/>
  <c r="AD249" i="2"/>
  <c r="AC249" i="2"/>
  <c r="AA249" i="2"/>
  <c r="X249" i="2" s="1"/>
  <c r="Z249" i="2"/>
  <c r="Y249" i="2"/>
  <c r="W249" i="2"/>
  <c r="V249" i="2"/>
  <c r="U249" i="2"/>
  <c r="S249" i="2"/>
  <c r="O249" i="2"/>
  <c r="N249" i="2"/>
  <c r="M249" i="2"/>
  <c r="K249" i="2"/>
  <c r="J249" i="2"/>
  <c r="I249" i="2"/>
  <c r="H249" i="2" s="1"/>
  <c r="G249" i="2"/>
  <c r="F249" i="2"/>
  <c r="E249" i="2"/>
  <c r="D249" i="2" s="1"/>
  <c r="BO248" i="2"/>
  <c r="BN248" i="2"/>
  <c r="BM248" i="2"/>
  <c r="BL248" i="2" s="1"/>
  <c r="BH248" i="2"/>
  <c r="BD248" i="2"/>
  <c r="AZ248" i="2"/>
  <c r="AY248" i="2"/>
  <c r="AV248" i="2" s="1"/>
  <c r="AX248" i="2"/>
  <c r="AW248" i="2"/>
  <c r="AR248" i="2"/>
  <c r="AN248" i="2"/>
  <c r="AJ248" i="2"/>
  <c r="AI248" i="2"/>
  <c r="AH248" i="2"/>
  <c r="AG248" i="2"/>
  <c r="AB248" i="2"/>
  <c r="X248" i="2"/>
  <c r="T248" i="2"/>
  <c r="S248" i="2"/>
  <c r="R248" i="2"/>
  <c r="Q248" i="2"/>
  <c r="P248" i="2"/>
  <c r="L248" i="2"/>
  <c r="H248" i="2"/>
  <c r="D248" i="2"/>
  <c r="BO247" i="2"/>
  <c r="BO246" i="2" s="1"/>
  <c r="BN247" i="2"/>
  <c r="BN246" i="2" s="1"/>
  <c r="BN238" i="2" s="1"/>
  <c r="BM247" i="2"/>
  <c r="BM246" i="2" s="1"/>
  <c r="BH247" i="2"/>
  <c r="BD247" i="2"/>
  <c r="AZ247" i="2"/>
  <c r="AY247" i="2"/>
  <c r="AX247" i="2"/>
  <c r="AX246" i="2" s="1"/>
  <c r="AW247" i="2"/>
  <c r="AR247" i="2"/>
  <c r="AN247" i="2"/>
  <c r="AJ247" i="2"/>
  <c r="AI247" i="2"/>
  <c r="AI246" i="2" s="1"/>
  <c r="AH247" i="2"/>
  <c r="AG247" i="2"/>
  <c r="AB247" i="2"/>
  <c r="X247" i="2"/>
  <c r="T247" i="2"/>
  <c r="S247" i="2"/>
  <c r="R247" i="2"/>
  <c r="Q247" i="2"/>
  <c r="L247" i="2"/>
  <c r="H247" i="2"/>
  <c r="D247" i="2"/>
  <c r="BK246" i="2"/>
  <c r="BJ246" i="2"/>
  <c r="BI246" i="2"/>
  <c r="BG246" i="2"/>
  <c r="BD246" i="2" s="1"/>
  <c r="BF246" i="2"/>
  <c r="BE246" i="2"/>
  <c r="BC246" i="2"/>
  <c r="BB246" i="2"/>
  <c r="BA246" i="2"/>
  <c r="AZ246" i="2" s="1"/>
  <c r="AW246" i="2"/>
  <c r="AU246" i="2"/>
  <c r="AT246" i="2"/>
  <c r="AS246" i="2"/>
  <c r="AQ246" i="2"/>
  <c r="AP246" i="2"/>
  <c r="AO246" i="2"/>
  <c r="AM246" i="2"/>
  <c r="AL246" i="2"/>
  <c r="AK246" i="2"/>
  <c r="AE246" i="2"/>
  <c r="AD246" i="2"/>
  <c r="AC246" i="2"/>
  <c r="AA246" i="2"/>
  <c r="Z246" i="2"/>
  <c r="Y246" i="2"/>
  <c r="W246" i="2"/>
  <c r="V246" i="2"/>
  <c r="U246" i="2"/>
  <c r="S246" i="2"/>
  <c r="O246" i="2"/>
  <c r="N246" i="2"/>
  <c r="M246" i="2"/>
  <c r="K246" i="2"/>
  <c r="J246" i="2"/>
  <c r="I246" i="2"/>
  <c r="H246" i="2" s="1"/>
  <c r="G246" i="2"/>
  <c r="F246" i="2"/>
  <c r="E246" i="2"/>
  <c r="D246" i="2" s="1"/>
  <c r="BO245" i="2"/>
  <c r="BN245" i="2"/>
  <c r="BM245" i="2"/>
  <c r="BL245" i="2" s="1"/>
  <c r="BH245" i="2"/>
  <c r="BD245" i="2"/>
  <c r="AZ245" i="2"/>
  <c r="AY245" i="2"/>
  <c r="AV245" i="2" s="1"/>
  <c r="AX245" i="2"/>
  <c r="AW245" i="2"/>
  <c r="AR245" i="2"/>
  <c r="AN245" i="2"/>
  <c r="AJ245" i="2"/>
  <c r="AI245" i="2"/>
  <c r="AH245" i="2"/>
  <c r="AG245" i="2"/>
  <c r="AB245" i="2"/>
  <c r="X245" i="2"/>
  <c r="T245" i="2"/>
  <c r="S245" i="2"/>
  <c r="R245" i="2"/>
  <c r="Q245" i="2"/>
  <c r="P245" i="2"/>
  <c r="L245" i="2"/>
  <c r="H245" i="2"/>
  <c r="D245" i="2"/>
  <c r="BO244" i="2"/>
  <c r="BN244" i="2"/>
  <c r="BM244" i="2"/>
  <c r="BH244" i="2"/>
  <c r="BD244" i="2"/>
  <c r="AZ244" i="2"/>
  <c r="AY244" i="2"/>
  <c r="AX244" i="2"/>
  <c r="AW244" i="2"/>
  <c r="AR244" i="2"/>
  <c r="AN244" i="2"/>
  <c r="AJ244" i="2"/>
  <c r="AI244" i="2"/>
  <c r="AH244" i="2"/>
  <c r="AG244" i="2"/>
  <c r="AG242" i="2" s="1"/>
  <c r="AB244" i="2"/>
  <c r="X244" i="2"/>
  <c r="T244" i="2"/>
  <c r="S244" i="2"/>
  <c r="BS244" i="2" s="1"/>
  <c r="R244" i="2"/>
  <c r="BR244" i="2" s="1"/>
  <c r="Q244" i="2"/>
  <c r="BQ244" i="2" s="1"/>
  <c r="L244" i="2"/>
  <c r="H244" i="2"/>
  <c r="D244" i="2"/>
  <c r="BO243" i="2"/>
  <c r="BN243" i="2"/>
  <c r="BM243" i="2"/>
  <c r="BL243" i="2" s="1"/>
  <c r="BH243" i="2"/>
  <c r="BD243" i="2"/>
  <c r="AZ243" i="2"/>
  <c r="AY243" i="2"/>
  <c r="AV243" i="2" s="1"/>
  <c r="AX243" i="2"/>
  <c r="AW243" i="2"/>
  <c r="AR243" i="2"/>
  <c r="AN243" i="2"/>
  <c r="AJ243" i="2"/>
  <c r="AI243" i="2"/>
  <c r="AH243" i="2"/>
  <c r="AH242" i="2" s="1"/>
  <c r="AG243" i="2"/>
  <c r="AB243" i="2"/>
  <c r="X243" i="2"/>
  <c r="T243" i="2"/>
  <c r="S243" i="2"/>
  <c r="S242" i="2" s="1"/>
  <c r="R243" i="2"/>
  <c r="Q243" i="2"/>
  <c r="L243" i="2"/>
  <c r="H243" i="2"/>
  <c r="D243" i="2"/>
  <c r="BO242" i="2"/>
  <c r="BN242" i="2"/>
  <c r="BK242" i="2"/>
  <c r="BK238" i="2" s="1"/>
  <c r="BJ242" i="2"/>
  <c r="BJ238" i="2" s="1"/>
  <c r="BI242" i="2"/>
  <c r="BG242" i="2"/>
  <c r="BF242" i="2"/>
  <c r="BE242" i="2"/>
  <c r="BC242" i="2"/>
  <c r="BB242" i="2"/>
  <c r="BA242" i="2"/>
  <c r="AZ242" i="2" s="1"/>
  <c r="AY242" i="2"/>
  <c r="AW242" i="2"/>
  <c r="AU242" i="2"/>
  <c r="AT242" i="2"/>
  <c r="AS242" i="2"/>
  <c r="AQ242" i="2"/>
  <c r="AP242" i="2"/>
  <c r="AO242" i="2"/>
  <c r="AN242" i="2" s="1"/>
  <c r="AM242" i="2"/>
  <c r="AL242" i="2"/>
  <c r="AK242" i="2"/>
  <c r="AE242" i="2"/>
  <c r="AD242" i="2"/>
  <c r="AC242" i="2"/>
  <c r="AB242" i="2" s="1"/>
  <c r="AA242" i="2"/>
  <c r="Z242" i="2"/>
  <c r="Z238" i="2" s="1"/>
  <c r="Y242" i="2"/>
  <c r="W242" i="2"/>
  <c r="V242" i="2"/>
  <c r="U242" i="2"/>
  <c r="O242" i="2"/>
  <c r="N242" i="2"/>
  <c r="N238" i="2" s="1"/>
  <c r="M242" i="2"/>
  <c r="K242" i="2"/>
  <c r="H242" i="2" s="1"/>
  <c r="J242" i="2"/>
  <c r="I242" i="2"/>
  <c r="G242" i="2"/>
  <c r="F242" i="2"/>
  <c r="F238" i="2" s="1"/>
  <c r="E242" i="2"/>
  <c r="BO241" i="2"/>
  <c r="BN241" i="2"/>
  <c r="BM241" i="2"/>
  <c r="BH241" i="2"/>
  <c r="BD241" i="2"/>
  <c r="AZ241" i="2"/>
  <c r="AY241" i="2"/>
  <c r="AX241" i="2"/>
  <c r="AW241" i="2"/>
  <c r="AR241" i="2"/>
  <c r="AN241" i="2"/>
  <c r="AJ241" i="2"/>
  <c r="AI241" i="2"/>
  <c r="AH241" i="2"/>
  <c r="AG241" i="2"/>
  <c r="AB241" i="2"/>
  <c r="X241" i="2"/>
  <c r="T241" i="2"/>
  <c r="S241" i="2"/>
  <c r="R241" i="2"/>
  <c r="Q241" i="2"/>
  <c r="L241" i="2"/>
  <c r="H241" i="2"/>
  <c r="D241" i="2"/>
  <c r="BO240" i="2"/>
  <c r="BN240" i="2"/>
  <c r="BM240" i="2"/>
  <c r="BH240" i="2"/>
  <c r="BD240" i="2"/>
  <c r="AZ240" i="2"/>
  <c r="AY240" i="2"/>
  <c r="AY239" i="2" s="1"/>
  <c r="AX240" i="2"/>
  <c r="AX239" i="2" s="1"/>
  <c r="AW240" i="2"/>
  <c r="AR240" i="2"/>
  <c r="AN240" i="2"/>
  <c r="AJ240" i="2"/>
  <c r="AI240" i="2"/>
  <c r="AI239" i="2" s="1"/>
  <c r="AH240" i="2"/>
  <c r="AH239" i="2" s="1"/>
  <c r="AG240" i="2"/>
  <c r="AB240" i="2"/>
  <c r="X240" i="2"/>
  <c r="T240" i="2"/>
  <c r="S240" i="2"/>
  <c r="R240" i="2"/>
  <c r="Q240" i="2"/>
  <c r="BQ240" i="2" s="1"/>
  <c r="L240" i="2"/>
  <c r="H240" i="2"/>
  <c r="D240" i="2"/>
  <c r="BN239" i="2"/>
  <c r="BM239" i="2"/>
  <c r="BK239" i="2"/>
  <c r="BJ239" i="2"/>
  <c r="BI239" i="2"/>
  <c r="BH239" i="2" s="1"/>
  <c r="BG239" i="2"/>
  <c r="BF239" i="2"/>
  <c r="BE239" i="2"/>
  <c r="BC239" i="2"/>
  <c r="BB239" i="2"/>
  <c r="BA239" i="2"/>
  <c r="AZ239" i="2" s="1"/>
  <c r="AU239" i="2"/>
  <c r="AT239" i="2"/>
  <c r="AT238" i="2" s="1"/>
  <c r="AS239" i="2"/>
  <c r="AQ239" i="2"/>
  <c r="AP239" i="2"/>
  <c r="AO239" i="2"/>
  <c r="AM239" i="2"/>
  <c r="AL239" i="2"/>
  <c r="AL238" i="2" s="1"/>
  <c r="AK239" i="2"/>
  <c r="AJ239" i="2" s="1"/>
  <c r="AE239" i="2"/>
  <c r="AD239" i="2"/>
  <c r="AD238" i="2" s="1"/>
  <c r="AC239" i="2"/>
  <c r="AA239" i="2"/>
  <c r="Z239" i="2"/>
  <c r="Y239" i="2"/>
  <c r="X239" i="2" s="1"/>
  <c r="W239" i="2"/>
  <c r="V239" i="2"/>
  <c r="V238" i="2" s="1"/>
  <c r="U239" i="2"/>
  <c r="S239" i="2"/>
  <c r="O239" i="2"/>
  <c r="N239" i="2"/>
  <c r="M239" i="2"/>
  <c r="L239" i="2" s="1"/>
  <c r="K239" i="2"/>
  <c r="J239" i="2"/>
  <c r="J238" i="2" s="1"/>
  <c r="I239" i="2"/>
  <c r="I238" i="2" s="1"/>
  <c r="G239" i="2"/>
  <c r="F239" i="2"/>
  <c r="E239" i="2"/>
  <c r="BF238" i="2"/>
  <c r="BB238" i="2"/>
  <c r="AS238" i="2"/>
  <c r="AP238" i="2"/>
  <c r="AO238" i="2"/>
  <c r="Y238" i="2"/>
  <c r="U238" i="2"/>
  <c r="BO236" i="2"/>
  <c r="BN236" i="2"/>
  <c r="BM236" i="2"/>
  <c r="BH236" i="2"/>
  <c r="BD236" i="2"/>
  <c r="AZ236" i="2"/>
  <c r="AY236" i="2"/>
  <c r="AX236" i="2"/>
  <c r="AW236" i="2"/>
  <c r="AV236" i="2"/>
  <c r="AR236" i="2"/>
  <c r="AN236" i="2"/>
  <c r="AJ236" i="2"/>
  <c r="AI236" i="2"/>
  <c r="AH236" i="2"/>
  <c r="AG236" i="2"/>
  <c r="AF236" i="2" s="1"/>
  <c r="AB236" i="2"/>
  <c r="X236" i="2"/>
  <c r="T236" i="2"/>
  <c r="S236" i="2"/>
  <c r="R236" i="2"/>
  <c r="Q236" i="2"/>
  <c r="L236" i="2"/>
  <c r="H236" i="2"/>
  <c r="D236" i="2"/>
  <c r="BO235" i="2"/>
  <c r="BN235" i="2"/>
  <c r="BM235" i="2"/>
  <c r="BH235" i="2"/>
  <c r="BD235" i="2"/>
  <c r="AZ235" i="2"/>
  <c r="AY235" i="2"/>
  <c r="AX235" i="2"/>
  <c r="AW235" i="2"/>
  <c r="AV235" i="2" s="1"/>
  <c r="AR235" i="2"/>
  <c r="AN235" i="2"/>
  <c r="AJ235" i="2"/>
  <c r="AI235" i="2"/>
  <c r="AH235" i="2"/>
  <c r="AG235" i="2"/>
  <c r="AF235" i="2" s="1"/>
  <c r="AB235" i="2"/>
  <c r="X235" i="2"/>
  <c r="T235" i="2"/>
  <c r="S235" i="2"/>
  <c r="R235" i="2"/>
  <c r="Q235" i="2"/>
  <c r="P235" i="2" s="1"/>
  <c r="L235" i="2"/>
  <c r="H235" i="2"/>
  <c r="D235" i="2"/>
  <c r="BO234" i="2"/>
  <c r="BN234" i="2"/>
  <c r="BM234" i="2"/>
  <c r="BH234" i="2"/>
  <c r="BD234" i="2"/>
  <c r="AZ234" i="2"/>
  <c r="AY234" i="2"/>
  <c r="AX234" i="2"/>
  <c r="AV234" i="2" s="1"/>
  <c r="AW234" i="2"/>
  <c r="AR234" i="2"/>
  <c r="AN234" i="2"/>
  <c r="AJ234" i="2"/>
  <c r="AI234" i="2"/>
  <c r="AH234" i="2"/>
  <c r="AG234" i="2"/>
  <c r="AF234" i="2" s="1"/>
  <c r="AB234" i="2"/>
  <c r="X234" i="2"/>
  <c r="T234" i="2"/>
  <c r="S234" i="2"/>
  <c r="R234" i="2"/>
  <c r="Q234" i="2"/>
  <c r="P234" i="2" s="1"/>
  <c r="L234" i="2"/>
  <c r="H234" i="2"/>
  <c r="D234" i="2"/>
  <c r="BO233" i="2"/>
  <c r="BN233" i="2"/>
  <c r="BM233" i="2"/>
  <c r="BH233" i="2"/>
  <c r="BD233" i="2"/>
  <c r="AZ233" i="2"/>
  <c r="AY233" i="2"/>
  <c r="AX233" i="2"/>
  <c r="AW233" i="2"/>
  <c r="AR233" i="2"/>
  <c r="AN233" i="2"/>
  <c r="AJ233" i="2"/>
  <c r="AI233" i="2"/>
  <c r="AH233" i="2"/>
  <c r="AG233" i="2"/>
  <c r="AB233" i="2"/>
  <c r="X233" i="2"/>
  <c r="T233" i="2"/>
  <c r="S233" i="2"/>
  <c r="R233" i="2"/>
  <c r="Q233" i="2"/>
  <c r="P233" i="2" s="1"/>
  <c r="L233" i="2"/>
  <c r="H233" i="2"/>
  <c r="D233" i="2"/>
  <c r="BK232" i="2"/>
  <c r="BJ232" i="2"/>
  <c r="BI232" i="2"/>
  <c r="BH232" i="2" s="1"/>
  <c r="BG232" i="2"/>
  <c r="BF232" i="2"/>
  <c r="BE232" i="2"/>
  <c r="BD232" i="2" s="1"/>
  <c r="BC232" i="2"/>
  <c r="BB232" i="2"/>
  <c r="BA232" i="2"/>
  <c r="AU232" i="2"/>
  <c r="AT232" i="2"/>
  <c r="AS232" i="2"/>
  <c r="AR232" i="2" s="1"/>
  <c r="AQ232" i="2"/>
  <c r="AP232" i="2"/>
  <c r="AO232" i="2"/>
  <c r="AM232" i="2"/>
  <c r="AL232" i="2"/>
  <c r="AK232" i="2"/>
  <c r="AE232" i="2"/>
  <c r="AD232" i="2"/>
  <c r="AC232" i="2"/>
  <c r="AB232" i="2" s="1"/>
  <c r="AA232" i="2"/>
  <c r="Z232" i="2"/>
  <c r="Y232" i="2"/>
  <c r="W232" i="2"/>
  <c r="V232" i="2"/>
  <c r="U232" i="2"/>
  <c r="O232" i="2"/>
  <c r="N232" i="2"/>
  <c r="M232" i="2"/>
  <c r="L232" i="2" s="1"/>
  <c r="K232" i="2"/>
  <c r="J232" i="2"/>
  <c r="I232" i="2"/>
  <c r="G232" i="2"/>
  <c r="F232" i="2"/>
  <c r="E232" i="2"/>
  <c r="BO231" i="2"/>
  <c r="BN231" i="2"/>
  <c r="BM231" i="2"/>
  <c r="BH231" i="2"/>
  <c r="BD231" i="2"/>
  <c r="AZ231" i="2"/>
  <c r="AY231" i="2"/>
  <c r="AX231" i="2"/>
  <c r="AW231" i="2"/>
  <c r="AV231" i="2"/>
  <c r="AR231" i="2"/>
  <c r="AN231" i="2"/>
  <c r="AJ231" i="2"/>
  <c r="AI231" i="2"/>
  <c r="AH231" i="2"/>
  <c r="AG231" i="2"/>
  <c r="AF231" i="2" s="1"/>
  <c r="AB231" i="2"/>
  <c r="X231" i="2"/>
  <c r="T231" i="2"/>
  <c r="S231" i="2"/>
  <c r="R231" i="2"/>
  <c r="Q231" i="2"/>
  <c r="L231" i="2"/>
  <c r="H231" i="2"/>
  <c r="D231" i="2"/>
  <c r="BO230" i="2"/>
  <c r="BN230" i="2"/>
  <c r="BM230" i="2"/>
  <c r="BH230" i="2"/>
  <c r="BD230" i="2"/>
  <c r="AZ230" i="2"/>
  <c r="AY230" i="2"/>
  <c r="AX230" i="2"/>
  <c r="AW230" i="2"/>
  <c r="AV230" i="2" s="1"/>
  <c r="AR230" i="2"/>
  <c r="AN230" i="2"/>
  <c r="AJ230" i="2"/>
  <c r="AI230" i="2"/>
  <c r="AH230" i="2"/>
  <c r="AG230" i="2"/>
  <c r="AF230" i="2" s="1"/>
  <c r="AB230" i="2"/>
  <c r="X230" i="2"/>
  <c r="T230" i="2"/>
  <c r="S230" i="2"/>
  <c r="R230" i="2"/>
  <c r="Q230" i="2"/>
  <c r="P230" i="2" s="1"/>
  <c r="L230" i="2"/>
  <c r="H230" i="2"/>
  <c r="D230" i="2"/>
  <c r="BO229" i="2"/>
  <c r="BN229" i="2"/>
  <c r="BM229" i="2"/>
  <c r="BH229" i="2"/>
  <c r="BD229" i="2"/>
  <c r="AZ229" i="2"/>
  <c r="AY229" i="2"/>
  <c r="AX229" i="2"/>
  <c r="AV229" i="2" s="1"/>
  <c r="AW229" i="2"/>
  <c r="AR229" i="2"/>
  <c r="AN229" i="2"/>
  <c r="AJ229" i="2"/>
  <c r="AI229" i="2"/>
  <c r="AH229" i="2"/>
  <c r="AG229" i="2"/>
  <c r="AB229" i="2"/>
  <c r="X229" i="2"/>
  <c r="T229" i="2"/>
  <c r="S229" i="2"/>
  <c r="R229" i="2"/>
  <c r="Q229" i="2"/>
  <c r="P229" i="2" s="1"/>
  <c r="L229" i="2"/>
  <c r="H229" i="2"/>
  <c r="D229" i="2"/>
  <c r="BO228" i="2"/>
  <c r="BN228" i="2"/>
  <c r="BM228" i="2"/>
  <c r="BH228" i="2"/>
  <c r="BD228" i="2"/>
  <c r="AZ228" i="2"/>
  <c r="AY228" i="2"/>
  <c r="AX228" i="2"/>
  <c r="AW228" i="2"/>
  <c r="AV228" i="2" s="1"/>
  <c r="AR228" i="2"/>
  <c r="AN228" i="2"/>
  <c r="AJ228" i="2"/>
  <c r="AI228" i="2"/>
  <c r="BS228" i="2" s="1"/>
  <c r="AH228" i="2"/>
  <c r="AG228" i="2"/>
  <c r="AB228" i="2"/>
  <c r="X228" i="2"/>
  <c r="T228" i="2"/>
  <c r="S228" i="2"/>
  <c r="R228" i="2"/>
  <c r="Q228" i="2"/>
  <c r="P228" i="2" s="1"/>
  <c r="L228" i="2"/>
  <c r="H228" i="2"/>
  <c r="D228" i="2"/>
  <c r="BK227" i="2"/>
  <c r="BJ227" i="2"/>
  <c r="BI227" i="2"/>
  <c r="BH227" i="2" s="1"/>
  <c r="BG227" i="2"/>
  <c r="BF227" i="2"/>
  <c r="BE227" i="2"/>
  <c r="BD227" i="2" s="1"/>
  <c r="BC227" i="2"/>
  <c r="BB227" i="2"/>
  <c r="BA227" i="2"/>
  <c r="AU227" i="2"/>
  <c r="AT227" i="2"/>
  <c r="AS227" i="2"/>
  <c r="AR227" i="2" s="1"/>
  <c r="AQ227" i="2"/>
  <c r="AP227" i="2"/>
  <c r="AO227" i="2"/>
  <c r="AM227" i="2"/>
  <c r="AL227" i="2"/>
  <c r="AK227" i="2"/>
  <c r="AE227" i="2"/>
  <c r="AD227" i="2"/>
  <c r="AC227" i="2"/>
  <c r="AB227" i="2" s="1"/>
  <c r="AA227" i="2"/>
  <c r="Z227" i="2"/>
  <c r="Y227" i="2"/>
  <c r="W227" i="2"/>
  <c r="V227" i="2"/>
  <c r="U227" i="2"/>
  <c r="O227" i="2"/>
  <c r="N227" i="2"/>
  <c r="M227" i="2"/>
  <c r="L227" i="2" s="1"/>
  <c r="K227" i="2"/>
  <c r="J227" i="2"/>
  <c r="I227" i="2"/>
  <c r="G227" i="2"/>
  <c r="F227" i="2"/>
  <c r="E227" i="2"/>
  <c r="BO226" i="2"/>
  <c r="BN226" i="2"/>
  <c r="BM226" i="2"/>
  <c r="BH226" i="2"/>
  <c r="BD226" i="2"/>
  <c r="AZ226" i="2"/>
  <c r="AY226" i="2"/>
  <c r="AX226" i="2"/>
  <c r="AW226" i="2"/>
  <c r="AV226" i="2"/>
  <c r="AR226" i="2"/>
  <c r="AN226" i="2"/>
  <c r="AJ226" i="2"/>
  <c r="AI226" i="2"/>
  <c r="AH226" i="2"/>
  <c r="AG226" i="2"/>
  <c r="AF226" i="2" s="1"/>
  <c r="AB226" i="2"/>
  <c r="X226" i="2"/>
  <c r="T226" i="2"/>
  <c r="S226" i="2"/>
  <c r="R226" i="2"/>
  <c r="Q226" i="2"/>
  <c r="L226" i="2"/>
  <c r="H226" i="2"/>
  <c r="D226" i="2"/>
  <c r="BO225" i="2"/>
  <c r="BN225" i="2"/>
  <c r="BM225" i="2"/>
  <c r="BH225" i="2"/>
  <c r="BD225" i="2"/>
  <c r="AZ225" i="2"/>
  <c r="AY225" i="2"/>
  <c r="AX225" i="2"/>
  <c r="AW225" i="2"/>
  <c r="AV225" i="2" s="1"/>
  <c r="AR225" i="2"/>
  <c r="AN225" i="2"/>
  <c r="AJ225" i="2"/>
  <c r="AI225" i="2"/>
  <c r="AH225" i="2"/>
  <c r="AG225" i="2"/>
  <c r="AF225" i="2" s="1"/>
  <c r="AB225" i="2"/>
  <c r="X225" i="2"/>
  <c r="T225" i="2"/>
  <c r="S225" i="2"/>
  <c r="R225" i="2"/>
  <c r="Q225" i="2"/>
  <c r="P225" i="2" s="1"/>
  <c r="L225" i="2"/>
  <c r="H225" i="2"/>
  <c r="D225" i="2"/>
  <c r="BK224" i="2"/>
  <c r="BJ224" i="2"/>
  <c r="BI224" i="2"/>
  <c r="BG224" i="2"/>
  <c r="BF224" i="2"/>
  <c r="BE224" i="2"/>
  <c r="BC224" i="2"/>
  <c r="BO224" i="2" s="1"/>
  <c r="BB224" i="2"/>
  <c r="BA224" i="2"/>
  <c r="BM224" i="2" s="1"/>
  <c r="AU224" i="2"/>
  <c r="AT224" i="2"/>
  <c r="AS224" i="2"/>
  <c r="AQ224" i="2"/>
  <c r="AP224" i="2"/>
  <c r="AO224" i="2"/>
  <c r="AM224" i="2"/>
  <c r="AL224" i="2"/>
  <c r="AX224" i="2" s="1"/>
  <c r="AK224" i="2"/>
  <c r="AE224" i="2"/>
  <c r="AD224" i="2"/>
  <c r="AC224" i="2"/>
  <c r="AB224" i="2" s="1"/>
  <c r="AA224" i="2"/>
  <c r="Z224" i="2"/>
  <c r="Y224" i="2"/>
  <c r="X224" i="2" s="1"/>
  <c r="W224" i="2"/>
  <c r="AI224" i="2" s="1"/>
  <c r="V224" i="2"/>
  <c r="U224" i="2"/>
  <c r="O224" i="2"/>
  <c r="N224" i="2"/>
  <c r="M224" i="2"/>
  <c r="K224" i="2"/>
  <c r="J224" i="2"/>
  <c r="I224" i="2"/>
  <c r="H224" i="2" s="1"/>
  <c r="G224" i="2"/>
  <c r="F224" i="2"/>
  <c r="E224" i="2"/>
  <c r="BO223" i="2"/>
  <c r="BN223" i="2"/>
  <c r="BM223" i="2"/>
  <c r="BH223" i="2"/>
  <c r="BD223" i="2"/>
  <c r="AZ223" i="2"/>
  <c r="AY223" i="2"/>
  <c r="AX223" i="2"/>
  <c r="AW223" i="2"/>
  <c r="AV223" i="2" s="1"/>
  <c r="AR223" i="2"/>
  <c r="AN223" i="2"/>
  <c r="AJ223" i="2"/>
  <c r="AI223" i="2"/>
  <c r="AH223" i="2"/>
  <c r="AG223" i="2"/>
  <c r="AF223" i="2" s="1"/>
  <c r="AB223" i="2"/>
  <c r="X223" i="2"/>
  <c r="T223" i="2"/>
  <c r="S223" i="2"/>
  <c r="R223" i="2"/>
  <c r="BR223" i="2" s="1"/>
  <c r="Q223" i="2"/>
  <c r="L223" i="2"/>
  <c r="H223" i="2"/>
  <c r="D223" i="2"/>
  <c r="BO222" i="2"/>
  <c r="BN222" i="2"/>
  <c r="BM222" i="2"/>
  <c r="BH222" i="2"/>
  <c r="BD222" i="2"/>
  <c r="AZ222" i="2"/>
  <c r="AY222" i="2"/>
  <c r="AX222" i="2"/>
  <c r="AV222" i="2" s="1"/>
  <c r="AW222" i="2"/>
  <c r="AR222" i="2"/>
  <c r="AN222" i="2"/>
  <c r="AJ222" i="2"/>
  <c r="AI222" i="2"/>
  <c r="AH222" i="2"/>
  <c r="AG222" i="2"/>
  <c r="AB222" i="2"/>
  <c r="X222" i="2"/>
  <c r="T222" i="2"/>
  <c r="S222" i="2"/>
  <c r="R222" i="2"/>
  <c r="Q222" i="2"/>
  <c r="L222" i="2"/>
  <c r="H222" i="2"/>
  <c r="D222" i="2"/>
  <c r="BO221" i="2"/>
  <c r="BN221" i="2"/>
  <c r="BN220" i="2" s="1"/>
  <c r="BM221" i="2"/>
  <c r="BQ221" i="2" s="1"/>
  <c r="BH221" i="2"/>
  <c r="BD221" i="2"/>
  <c r="AZ221" i="2"/>
  <c r="AY221" i="2"/>
  <c r="AX221" i="2"/>
  <c r="AW221" i="2"/>
  <c r="AR221" i="2"/>
  <c r="AN221" i="2"/>
  <c r="AJ221" i="2"/>
  <c r="AI221" i="2"/>
  <c r="AH221" i="2"/>
  <c r="AG221" i="2"/>
  <c r="AB221" i="2"/>
  <c r="X221" i="2"/>
  <c r="T221" i="2"/>
  <c r="S221" i="2"/>
  <c r="R221" i="2"/>
  <c r="Q221" i="2"/>
  <c r="P221" i="2" s="1"/>
  <c r="L221" i="2"/>
  <c r="H221" i="2"/>
  <c r="D221" i="2"/>
  <c r="BO220" i="2"/>
  <c r="BK220" i="2"/>
  <c r="BK219" i="2" s="1"/>
  <c r="BJ220" i="2"/>
  <c r="BJ219" i="2" s="1"/>
  <c r="BH219" i="2" s="1"/>
  <c r="BI220" i="2"/>
  <c r="BG220" i="2"/>
  <c r="BF220" i="2"/>
  <c r="BE220" i="2"/>
  <c r="BD220" i="2" s="1"/>
  <c r="BC220" i="2"/>
  <c r="BB220" i="2"/>
  <c r="BA220" i="2"/>
  <c r="AZ220" i="2" s="1"/>
  <c r="AW220" i="2"/>
  <c r="AU220" i="2"/>
  <c r="AT220" i="2"/>
  <c r="AT219" i="2" s="1"/>
  <c r="AS220" i="2"/>
  <c r="AR220" i="2" s="1"/>
  <c r="AQ220" i="2"/>
  <c r="AP220" i="2"/>
  <c r="AO220" i="2"/>
  <c r="AM220" i="2"/>
  <c r="AM219" i="2" s="1"/>
  <c r="AL220" i="2"/>
  <c r="AL219" i="2" s="1"/>
  <c r="AK220" i="2"/>
  <c r="AE220" i="2"/>
  <c r="AE219" i="2" s="1"/>
  <c r="AD220" i="2"/>
  <c r="AD219" i="2" s="1"/>
  <c r="AC220" i="2"/>
  <c r="AA220" i="2"/>
  <c r="AA219" i="2" s="1"/>
  <c r="Z220" i="2"/>
  <c r="Z219" i="2" s="1"/>
  <c r="Y220" i="2"/>
  <c r="W220" i="2"/>
  <c r="V220" i="2"/>
  <c r="V219" i="2" s="1"/>
  <c r="U220" i="2"/>
  <c r="T220" i="2" s="1"/>
  <c r="S220" i="2"/>
  <c r="O220" i="2"/>
  <c r="N220" i="2"/>
  <c r="M220" i="2"/>
  <c r="K220" i="2"/>
  <c r="K219" i="2" s="1"/>
  <c r="J220" i="2"/>
  <c r="I220" i="2"/>
  <c r="I219" i="2" s="1"/>
  <c r="G220" i="2"/>
  <c r="F220" i="2"/>
  <c r="E220" i="2"/>
  <c r="BI219" i="2"/>
  <c r="BG219" i="2"/>
  <c r="BF219" i="2"/>
  <c r="BC219" i="2"/>
  <c r="BB219" i="2"/>
  <c r="BA219" i="2"/>
  <c r="AZ219" i="2" s="1"/>
  <c r="AU219" i="2"/>
  <c r="AP219" i="2"/>
  <c r="AK219" i="2"/>
  <c r="AC219" i="2"/>
  <c r="W219" i="2"/>
  <c r="O219" i="2"/>
  <c r="N219" i="2"/>
  <c r="J219" i="2"/>
  <c r="G219" i="2"/>
  <c r="F219" i="2"/>
  <c r="BO217" i="2"/>
  <c r="BN217" i="2"/>
  <c r="BM217" i="2"/>
  <c r="BL217" i="2" s="1"/>
  <c r="BH217" i="2"/>
  <c r="BD217" i="2"/>
  <c r="AZ217" i="2"/>
  <c r="AY217" i="2"/>
  <c r="AX217" i="2"/>
  <c r="AW217" i="2"/>
  <c r="AV217" i="2" s="1"/>
  <c r="AR217" i="2"/>
  <c r="AN217" i="2"/>
  <c r="AJ217" i="2"/>
  <c r="AI217" i="2"/>
  <c r="AH217" i="2"/>
  <c r="AG217" i="2"/>
  <c r="AB217" i="2"/>
  <c r="X217" i="2"/>
  <c r="T217" i="2"/>
  <c r="S217" i="2"/>
  <c r="R217" i="2"/>
  <c r="Q217" i="2"/>
  <c r="L217" i="2"/>
  <c r="H217" i="2"/>
  <c r="D217" i="2"/>
  <c r="BO216" i="2"/>
  <c r="BN216" i="2"/>
  <c r="BM216" i="2"/>
  <c r="BL216" i="2" s="1"/>
  <c r="BH216" i="2"/>
  <c r="BD216" i="2"/>
  <c r="AZ216" i="2"/>
  <c r="AY216" i="2"/>
  <c r="AV216" i="2" s="1"/>
  <c r="L216" i="1" s="1"/>
  <c r="AX216" i="2"/>
  <c r="AW216" i="2"/>
  <c r="AR216" i="2"/>
  <c r="AN216" i="2"/>
  <c r="AJ216" i="2"/>
  <c r="AI216" i="2"/>
  <c r="AH216" i="2"/>
  <c r="AG216" i="2"/>
  <c r="AB216" i="2"/>
  <c r="X216" i="2"/>
  <c r="T216" i="2"/>
  <c r="S216" i="2"/>
  <c r="R216" i="2"/>
  <c r="Q216" i="2"/>
  <c r="P216" i="2" s="1"/>
  <c r="L216" i="2"/>
  <c r="H216" i="2"/>
  <c r="D216" i="2"/>
  <c r="BO215" i="2"/>
  <c r="BN215" i="2"/>
  <c r="BN211" i="2" s="1"/>
  <c r="BM215" i="2"/>
  <c r="BH215" i="2"/>
  <c r="BD215" i="2"/>
  <c r="AZ215" i="2"/>
  <c r="AY215" i="2"/>
  <c r="AX215" i="2"/>
  <c r="AW215" i="2"/>
  <c r="AV215" i="2"/>
  <c r="AR215" i="2"/>
  <c r="AN215" i="2"/>
  <c r="AJ215" i="2"/>
  <c r="AI215" i="2"/>
  <c r="BS215" i="2" s="1"/>
  <c r="AH215" i="2"/>
  <c r="AG215" i="2"/>
  <c r="AB215" i="2"/>
  <c r="X215" i="2"/>
  <c r="T215" i="2"/>
  <c r="S215" i="2"/>
  <c r="R215" i="2"/>
  <c r="Q215" i="2"/>
  <c r="P215" i="2" s="1"/>
  <c r="L215" i="2"/>
  <c r="H215" i="2"/>
  <c r="D215" i="2"/>
  <c r="BO214" i="2"/>
  <c r="BO211" i="2" s="1"/>
  <c r="BN214" i="2"/>
  <c r="BM214" i="2"/>
  <c r="BH214" i="2"/>
  <c r="BD214" i="2"/>
  <c r="AZ214" i="2"/>
  <c r="AY214" i="2"/>
  <c r="AX214" i="2"/>
  <c r="AW214" i="2"/>
  <c r="AR214" i="2"/>
  <c r="AN214" i="2"/>
  <c r="AJ214" i="2"/>
  <c r="AI214" i="2"/>
  <c r="AH214" i="2"/>
  <c r="AG214" i="2"/>
  <c r="AB214" i="2"/>
  <c r="X214" i="2"/>
  <c r="T214" i="2"/>
  <c r="S214" i="2"/>
  <c r="R214" i="2"/>
  <c r="Q214" i="2"/>
  <c r="L214" i="2"/>
  <c r="H214" i="2"/>
  <c r="D214" i="2"/>
  <c r="BO213" i="2"/>
  <c r="BN213" i="2"/>
  <c r="BM213" i="2"/>
  <c r="BL213" i="2" s="1"/>
  <c r="BH213" i="2"/>
  <c r="BD213" i="2"/>
  <c r="AZ213" i="2"/>
  <c r="AY213" i="2"/>
  <c r="AX213" i="2"/>
  <c r="AV213" i="2" s="1"/>
  <c r="AW213" i="2"/>
  <c r="AR213" i="2"/>
  <c r="AN213" i="2"/>
  <c r="AJ213" i="2"/>
  <c r="AI213" i="2"/>
  <c r="AH213" i="2"/>
  <c r="AG213" i="2"/>
  <c r="AG211" i="2" s="1"/>
  <c r="AB213" i="2"/>
  <c r="X213" i="2"/>
  <c r="T213" i="2"/>
  <c r="S213" i="2"/>
  <c r="S211" i="2" s="1"/>
  <c r="R213" i="2"/>
  <c r="Q213" i="2"/>
  <c r="L213" i="2"/>
  <c r="H213" i="2"/>
  <c r="D213" i="2"/>
  <c r="BO212" i="2"/>
  <c r="BN212" i="2"/>
  <c r="BM212" i="2"/>
  <c r="BL212" i="2" s="1"/>
  <c r="BH212" i="2"/>
  <c r="BD212" i="2"/>
  <c r="AZ212" i="2"/>
  <c r="AY212" i="2"/>
  <c r="AX212" i="2"/>
  <c r="AW212" i="2"/>
  <c r="AR212" i="2"/>
  <c r="AN212" i="2"/>
  <c r="AJ212" i="2"/>
  <c r="AI212" i="2"/>
  <c r="AH212" i="2"/>
  <c r="AH211" i="2" s="1"/>
  <c r="J211" i="1" s="1"/>
  <c r="AG212" i="2"/>
  <c r="AB212" i="2"/>
  <c r="X212" i="2"/>
  <c r="T212" i="2"/>
  <c r="S212" i="2"/>
  <c r="R212" i="2"/>
  <c r="Q212" i="2"/>
  <c r="P212" i="2" s="1"/>
  <c r="L212" i="2"/>
  <c r="H212" i="2"/>
  <c r="D212" i="2"/>
  <c r="BK211" i="2"/>
  <c r="BJ211" i="2"/>
  <c r="BI211" i="2"/>
  <c r="BH211" i="2" s="1"/>
  <c r="BG211" i="2"/>
  <c r="BF211" i="2"/>
  <c r="BE211" i="2"/>
  <c r="BD211" i="2" s="1"/>
  <c r="BC211" i="2"/>
  <c r="BB211" i="2"/>
  <c r="BA211" i="2"/>
  <c r="AU211" i="2"/>
  <c r="AT211" i="2"/>
  <c r="AS211" i="2"/>
  <c r="AQ211" i="2"/>
  <c r="AP211" i="2"/>
  <c r="AO211" i="2"/>
  <c r="AM211" i="2"/>
  <c r="AL211" i="2"/>
  <c r="AK211" i="2"/>
  <c r="AJ211" i="2" s="1"/>
  <c r="AE211" i="2"/>
  <c r="AD211" i="2"/>
  <c r="AC211" i="2"/>
  <c r="AB211" i="2" s="1"/>
  <c r="AA211" i="2"/>
  <c r="Z211" i="2"/>
  <c r="Y211" i="2"/>
  <c r="X211" i="2" s="1"/>
  <c r="W211" i="2"/>
  <c r="V211" i="2"/>
  <c r="U211" i="2"/>
  <c r="O211" i="2"/>
  <c r="L211" i="2" s="1"/>
  <c r="N211" i="2"/>
  <c r="M211" i="2"/>
  <c r="K211" i="2"/>
  <c r="H211" i="2" s="1"/>
  <c r="J211" i="2"/>
  <c r="I211" i="2"/>
  <c r="G211" i="2"/>
  <c r="D211" i="2" s="1"/>
  <c r="F211" i="2"/>
  <c r="E211" i="2"/>
  <c r="BO210" i="2"/>
  <c r="BO208" i="2" s="1"/>
  <c r="BN210" i="2"/>
  <c r="BM210" i="2"/>
  <c r="BH210" i="2"/>
  <c r="BD210" i="2"/>
  <c r="AZ210" i="2"/>
  <c r="AY210" i="2"/>
  <c r="AX210" i="2"/>
  <c r="AW210" i="2"/>
  <c r="AR210" i="2"/>
  <c r="AN210" i="2"/>
  <c r="AJ210" i="2"/>
  <c r="AI210" i="2"/>
  <c r="AH210" i="2"/>
  <c r="AG210" i="2"/>
  <c r="AB210" i="2"/>
  <c r="X210" i="2"/>
  <c r="T210" i="2"/>
  <c r="S210" i="2"/>
  <c r="R210" i="2"/>
  <c r="BR210" i="2" s="1"/>
  <c r="Q210" i="2"/>
  <c r="L210" i="2"/>
  <c r="H210" i="2"/>
  <c r="D210" i="2"/>
  <c r="BO209" i="2"/>
  <c r="BN209" i="2"/>
  <c r="BM209" i="2"/>
  <c r="BL209" i="2" s="1"/>
  <c r="BH209" i="2"/>
  <c r="BD209" i="2"/>
  <c r="AZ209" i="2"/>
  <c r="AY209" i="2"/>
  <c r="AY208" i="2" s="1"/>
  <c r="AX209" i="2"/>
  <c r="AW209" i="2"/>
  <c r="AR209" i="2"/>
  <c r="AN209" i="2"/>
  <c r="AJ209" i="2"/>
  <c r="AI209" i="2"/>
  <c r="AH209" i="2"/>
  <c r="AH208" i="2" s="1"/>
  <c r="AG209" i="2"/>
  <c r="AG208" i="2" s="1"/>
  <c r="AB209" i="2"/>
  <c r="X209" i="2"/>
  <c r="T209" i="2"/>
  <c r="S209" i="2"/>
  <c r="S208" i="2" s="1"/>
  <c r="R209" i="2"/>
  <c r="Q209" i="2"/>
  <c r="L209" i="2"/>
  <c r="H209" i="2"/>
  <c r="D209" i="2"/>
  <c r="BN208" i="2"/>
  <c r="BM208" i="2"/>
  <c r="BK208" i="2"/>
  <c r="BJ208" i="2"/>
  <c r="BI208" i="2"/>
  <c r="BH208" i="2" s="1"/>
  <c r="BG208" i="2"/>
  <c r="BF208" i="2"/>
  <c r="BE208" i="2"/>
  <c r="BC208" i="2"/>
  <c r="BB208" i="2"/>
  <c r="BA208" i="2"/>
  <c r="AU208" i="2"/>
  <c r="AR208" i="2" s="1"/>
  <c r="AT208" i="2"/>
  <c r="AS208" i="2"/>
  <c r="AQ208" i="2"/>
  <c r="AN208" i="2" s="1"/>
  <c r="AP208" i="2"/>
  <c r="AO208" i="2"/>
  <c r="AM208" i="2"/>
  <c r="AJ208" i="2" s="1"/>
  <c r="AL208" i="2"/>
  <c r="AK208" i="2"/>
  <c r="AE208" i="2"/>
  <c r="AD208" i="2"/>
  <c r="AC208" i="2"/>
  <c r="AB208" i="2" s="1"/>
  <c r="AA208" i="2"/>
  <c r="Z208" i="2"/>
  <c r="Y208" i="2"/>
  <c r="W208" i="2"/>
  <c r="V208" i="2"/>
  <c r="U208" i="2"/>
  <c r="Q208" i="2"/>
  <c r="O208" i="2"/>
  <c r="N208" i="2"/>
  <c r="M208" i="2"/>
  <c r="K208" i="2"/>
  <c r="J208" i="2"/>
  <c r="J192" i="2" s="1"/>
  <c r="I208" i="2"/>
  <c r="G208" i="2"/>
  <c r="F208" i="2"/>
  <c r="E208" i="2"/>
  <c r="D208" i="2" s="1"/>
  <c r="BO207" i="2"/>
  <c r="BN207" i="2"/>
  <c r="BM207" i="2"/>
  <c r="BL207" i="2" s="1"/>
  <c r="BH207" i="2"/>
  <c r="BD207" i="2"/>
  <c r="AZ207" i="2"/>
  <c r="AY207" i="2"/>
  <c r="AX207" i="2"/>
  <c r="AV207" i="2" s="1"/>
  <c r="AW207" i="2"/>
  <c r="AR207" i="2"/>
  <c r="AN207" i="2"/>
  <c r="AJ207" i="2"/>
  <c r="AI207" i="2"/>
  <c r="AH207" i="2"/>
  <c r="AG207" i="2"/>
  <c r="AF207" i="2" s="1"/>
  <c r="AB207" i="2"/>
  <c r="X207" i="2"/>
  <c r="T207" i="2"/>
  <c r="S207" i="2"/>
  <c r="R207" i="2"/>
  <c r="Q207" i="2"/>
  <c r="L207" i="2"/>
  <c r="H207" i="2"/>
  <c r="D207" i="2"/>
  <c r="BO206" i="2"/>
  <c r="BN206" i="2"/>
  <c r="BM206" i="2"/>
  <c r="BL206" i="2" s="1"/>
  <c r="BH206" i="2"/>
  <c r="BD206" i="2"/>
  <c r="AZ206" i="2"/>
  <c r="AY206" i="2"/>
  <c r="AX206" i="2"/>
  <c r="AW206" i="2"/>
  <c r="AR206" i="2"/>
  <c r="AN206" i="2"/>
  <c r="AJ206" i="2"/>
  <c r="AI206" i="2"/>
  <c r="AH206" i="2"/>
  <c r="AH205" i="2" s="1"/>
  <c r="AG206" i="2"/>
  <c r="AB206" i="2"/>
  <c r="X206" i="2"/>
  <c r="T206" i="2"/>
  <c r="S206" i="2"/>
  <c r="R206" i="2"/>
  <c r="Q206" i="2"/>
  <c r="L206" i="2"/>
  <c r="H206" i="2"/>
  <c r="D206" i="2"/>
  <c r="BO205" i="2"/>
  <c r="BN205" i="2"/>
  <c r="BK205" i="2"/>
  <c r="BJ205" i="2"/>
  <c r="BI205" i="2"/>
  <c r="BH205" i="2" s="1"/>
  <c r="BG205" i="2"/>
  <c r="BF205" i="2"/>
  <c r="BE205" i="2"/>
  <c r="BD205" i="2" s="1"/>
  <c r="BC205" i="2"/>
  <c r="BB205" i="2"/>
  <c r="BA205" i="2"/>
  <c r="AW205" i="2"/>
  <c r="AU205" i="2"/>
  <c r="AT205" i="2"/>
  <c r="AS205" i="2"/>
  <c r="AR205" i="2" s="1"/>
  <c r="AQ205" i="2"/>
  <c r="AP205" i="2"/>
  <c r="AO205" i="2"/>
  <c r="AM205" i="2"/>
  <c r="AL205" i="2"/>
  <c r="AK205" i="2"/>
  <c r="AJ205" i="2" s="1"/>
  <c r="AE205" i="2"/>
  <c r="AD205" i="2"/>
  <c r="AC205" i="2"/>
  <c r="AA205" i="2"/>
  <c r="Z205" i="2"/>
  <c r="Y205" i="2"/>
  <c r="X205" i="2" s="1"/>
  <c r="W205" i="2"/>
  <c r="V205" i="2"/>
  <c r="U205" i="2"/>
  <c r="T205" i="2" s="1"/>
  <c r="S205" i="2"/>
  <c r="O205" i="2"/>
  <c r="N205" i="2"/>
  <c r="M205" i="2"/>
  <c r="L205" i="2" s="1"/>
  <c r="K205" i="2"/>
  <c r="J205" i="2"/>
  <c r="I205" i="2"/>
  <c r="H205" i="2" s="1"/>
  <c r="G205" i="2"/>
  <c r="F205" i="2"/>
  <c r="E205" i="2"/>
  <c r="BO204" i="2"/>
  <c r="BN204" i="2"/>
  <c r="BM204" i="2"/>
  <c r="BH204" i="2"/>
  <c r="BD204" i="2"/>
  <c r="AZ204" i="2"/>
  <c r="AY204" i="2"/>
  <c r="AX204" i="2"/>
  <c r="AW204" i="2"/>
  <c r="AV204" i="2"/>
  <c r="AR204" i="2"/>
  <c r="AN204" i="2"/>
  <c r="AJ204" i="2"/>
  <c r="AI204" i="2"/>
  <c r="BS204" i="2" s="1"/>
  <c r="AH204" i="2"/>
  <c r="AG204" i="2"/>
  <c r="AB204" i="2"/>
  <c r="X204" i="2"/>
  <c r="T204" i="2"/>
  <c r="S204" i="2"/>
  <c r="R204" i="2"/>
  <c r="Q204" i="2"/>
  <c r="BQ204" i="2" s="1"/>
  <c r="L204" i="2"/>
  <c r="H204" i="2"/>
  <c r="D204" i="2"/>
  <c r="BO203" i="2"/>
  <c r="BN203" i="2"/>
  <c r="BM203" i="2"/>
  <c r="BH203" i="2"/>
  <c r="BD203" i="2"/>
  <c r="AZ203" i="2"/>
  <c r="AY203" i="2"/>
  <c r="AX203" i="2"/>
  <c r="AW203" i="2"/>
  <c r="AR203" i="2"/>
  <c r="AN203" i="2"/>
  <c r="AJ203" i="2"/>
  <c r="AI203" i="2"/>
  <c r="AH203" i="2"/>
  <c r="AG203" i="2"/>
  <c r="AB203" i="2"/>
  <c r="X203" i="2"/>
  <c r="T203" i="2"/>
  <c r="S203" i="2"/>
  <c r="R203" i="2"/>
  <c r="Q203" i="2"/>
  <c r="BQ203" i="2" s="1"/>
  <c r="L203" i="2"/>
  <c r="H203" i="2"/>
  <c r="D203" i="2"/>
  <c r="BO202" i="2"/>
  <c r="BO201" i="2" s="1"/>
  <c r="BN202" i="2"/>
  <c r="BM202" i="2"/>
  <c r="BH202" i="2"/>
  <c r="BD202" i="2"/>
  <c r="AZ202" i="2"/>
  <c r="AY202" i="2"/>
  <c r="AX202" i="2"/>
  <c r="AW202" i="2"/>
  <c r="AW201" i="2" s="1"/>
  <c r="AR202" i="2"/>
  <c r="AN202" i="2"/>
  <c r="AJ202" i="2"/>
  <c r="AI202" i="2"/>
  <c r="AH202" i="2"/>
  <c r="AH201" i="2" s="1"/>
  <c r="AG202" i="2"/>
  <c r="AB202" i="2"/>
  <c r="X202" i="2"/>
  <c r="T202" i="2"/>
  <c r="S202" i="2"/>
  <c r="S201" i="2" s="1"/>
  <c r="R202" i="2"/>
  <c r="Q202" i="2"/>
  <c r="L202" i="2"/>
  <c r="H202" i="2"/>
  <c r="D202" i="2"/>
  <c r="BN201" i="2"/>
  <c r="BK201" i="2"/>
  <c r="BJ201" i="2"/>
  <c r="BJ192" i="2" s="1"/>
  <c r="BI201" i="2"/>
  <c r="BG201" i="2"/>
  <c r="BF201" i="2"/>
  <c r="BE201" i="2"/>
  <c r="BD201" i="2" s="1"/>
  <c r="BC201" i="2"/>
  <c r="BB201" i="2"/>
  <c r="BA201" i="2"/>
  <c r="AZ201" i="2" s="1"/>
  <c r="AY201" i="2"/>
  <c r="AU201" i="2"/>
  <c r="AT201" i="2"/>
  <c r="AS201" i="2"/>
  <c r="AR201" i="2" s="1"/>
  <c r="AQ201" i="2"/>
  <c r="AP201" i="2"/>
  <c r="AO201" i="2"/>
  <c r="AN201" i="2" s="1"/>
  <c r="AM201" i="2"/>
  <c r="AL201" i="2"/>
  <c r="AK201" i="2"/>
  <c r="AG201" i="2"/>
  <c r="AE201" i="2"/>
  <c r="AE192" i="2" s="1"/>
  <c r="AD201" i="2"/>
  <c r="AC201" i="2"/>
  <c r="AA201" i="2"/>
  <c r="Z201" i="2"/>
  <c r="Z192" i="2" s="1"/>
  <c r="Y201" i="2"/>
  <c r="W201" i="2"/>
  <c r="V201" i="2"/>
  <c r="U201" i="2"/>
  <c r="T201" i="2" s="1"/>
  <c r="O201" i="2"/>
  <c r="N201" i="2"/>
  <c r="M201" i="2"/>
  <c r="K201" i="2"/>
  <c r="J201" i="2"/>
  <c r="I201" i="2"/>
  <c r="H201" i="2" s="1"/>
  <c r="G201" i="2"/>
  <c r="F201" i="2"/>
  <c r="E201" i="2"/>
  <c r="D201" i="2" s="1"/>
  <c r="BO200" i="2"/>
  <c r="BN200" i="2"/>
  <c r="BM200" i="2"/>
  <c r="BL200" i="2" s="1"/>
  <c r="BH200" i="2"/>
  <c r="BD200" i="2"/>
  <c r="AZ200" i="2"/>
  <c r="AY200" i="2"/>
  <c r="AX200" i="2"/>
  <c r="AW200" i="2"/>
  <c r="AR200" i="2"/>
  <c r="AN200" i="2"/>
  <c r="AJ200" i="2"/>
  <c r="AI200" i="2"/>
  <c r="AH200" i="2"/>
  <c r="AG200" i="2"/>
  <c r="AF200" i="2" s="1"/>
  <c r="AB200" i="2"/>
  <c r="X200" i="2"/>
  <c r="T200" i="2"/>
  <c r="S200" i="2"/>
  <c r="R200" i="2"/>
  <c r="Q200" i="2"/>
  <c r="L200" i="2"/>
  <c r="H200" i="2"/>
  <c r="D200" i="2"/>
  <c r="BO199" i="2"/>
  <c r="BN199" i="2"/>
  <c r="BM199" i="2"/>
  <c r="BL199" i="2" s="1"/>
  <c r="BH199" i="2"/>
  <c r="BD199" i="2"/>
  <c r="AZ199" i="2"/>
  <c r="AY199" i="2"/>
  <c r="AX199" i="2"/>
  <c r="AW199" i="2"/>
  <c r="AR199" i="2"/>
  <c r="AN199" i="2"/>
  <c r="AJ199" i="2"/>
  <c r="AI199" i="2"/>
  <c r="AH199" i="2"/>
  <c r="AG199" i="2"/>
  <c r="AF199" i="2" s="1"/>
  <c r="AB199" i="2"/>
  <c r="X199" i="2"/>
  <c r="T199" i="2"/>
  <c r="S199" i="2"/>
  <c r="R199" i="2"/>
  <c r="Q199" i="2"/>
  <c r="P199" i="2" s="1"/>
  <c r="L199" i="2"/>
  <c r="H199" i="2"/>
  <c r="D199" i="2"/>
  <c r="BO198" i="2"/>
  <c r="BN198" i="2"/>
  <c r="BM198" i="2"/>
  <c r="BH198" i="2"/>
  <c r="BD198" i="2"/>
  <c r="AZ198" i="2"/>
  <c r="AY198" i="2"/>
  <c r="AX198" i="2"/>
  <c r="AW198" i="2"/>
  <c r="AR198" i="2"/>
  <c r="AN198" i="2"/>
  <c r="AJ198" i="2"/>
  <c r="AI198" i="2"/>
  <c r="AH198" i="2"/>
  <c r="AF198" i="2" s="1"/>
  <c r="AG198" i="2"/>
  <c r="AB198" i="2"/>
  <c r="X198" i="2"/>
  <c r="T198" i="2"/>
  <c r="S198" i="2"/>
  <c r="R198" i="2"/>
  <c r="Q198" i="2"/>
  <c r="P198" i="2" s="1"/>
  <c r="L198" i="2"/>
  <c r="H198" i="2"/>
  <c r="D198" i="2"/>
  <c r="BO197" i="2"/>
  <c r="BN197" i="2"/>
  <c r="BM197" i="2"/>
  <c r="BH197" i="2"/>
  <c r="BD197" i="2"/>
  <c r="AZ197" i="2"/>
  <c r="AY197" i="2"/>
  <c r="AX197" i="2"/>
  <c r="AW197" i="2"/>
  <c r="BQ197" i="2" s="1"/>
  <c r="AR197" i="2"/>
  <c r="AN197" i="2"/>
  <c r="AJ197" i="2"/>
  <c r="AI197" i="2"/>
  <c r="AF197" i="2" s="1"/>
  <c r="AH197" i="2"/>
  <c r="AG197" i="2"/>
  <c r="AB197" i="2"/>
  <c r="X197" i="2"/>
  <c r="T197" i="2"/>
  <c r="S197" i="2"/>
  <c r="R197" i="2"/>
  <c r="Q197" i="2"/>
  <c r="L197" i="2"/>
  <c r="H197" i="2"/>
  <c r="D197" i="2"/>
  <c r="BO196" i="2"/>
  <c r="BN196" i="2"/>
  <c r="BM196" i="2"/>
  <c r="BL196" i="2" s="1"/>
  <c r="BH196" i="2"/>
  <c r="BD196" i="2"/>
  <c r="AZ196" i="2"/>
  <c r="AY196" i="2"/>
  <c r="AX196" i="2"/>
  <c r="AX193" i="2" s="1"/>
  <c r="AW196" i="2"/>
  <c r="AR196" i="2"/>
  <c r="AN196" i="2"/>
  <c r="AJ196" i="2"/>
  <c r="AI196" i="2"/>
  <c r="AH196" i="2"/>
  <c r="AG196" i="2"/>
  <c r="AF196" i="2"/>
  <c r="AB196" i="2"/>
  <c r="X196" i="2"/>
  <c r="T196" i="2"/>
  <c r="S196" i="2"/>
  <c r="BS196" i="2" s="1"/>
  <c r="R196" i="2"/>
  <c r="Q196" i="2"/>
  <c r="L196" i="2"/>
  <c r="H196" i="2"/>
  <c r="D196" i="2"/>
  <c r="BO195" i="2"/>
  <c r="BN195" i="2"/>
  <c r="BR195" i="2" s="1"/>
  <c r="BM195" i="2"/>
  <c r="BH195" i="2"/>
  <c r="BD195" i="2"/>
  <c r="AZ195" i="2"/>
  <c r="AY195" i="2"/>
  <c r="AX195" i="2"/>
  <c r="AW195" i="2"/>
  <c r="AR195" i="2"/>
  <c r="AN195" i="2"/>
  <c r="AJ195" i="2"/>
  <c r="AI195" i="2"/>
  <c r="AH195" i="2"/>
  <c r="AG195" i="2"/>
  <c r="AF195" i="2" s="1"/>
  <c r="AB195" i="2"/>
  <c r="X195" i="2"/>
  <c r="T195" i="2"/>
  <c r="S195" i="2"/>
  <c r="R195" i="2"/>
  <c r="Q195" i="2"/>
  <c r="P195" i="2" s="1"/>
  <c r="L195" i="2"/>
  <c r="H195" i="2"/>
  <c r="D195" i="2"/>
  <c r="BO194" i="2"/>
  <c r="BN194" i="2"/>
  <c r="BM194" i="2"/>
  <c r="BH194" i="2"/>
  <c r="BD194" i="2"/>
  <c r="AZ194" i="2"/>
  <c r="AY194" i="2"/>
  <c r="AX194" i="2"/>
  <c r="AW194" i="2"/>
  <c r="AR194" i="2"/>
  <c r="AN194" i="2"/>
  <c r="AJ194" i="2"/>
  <c r="AI194" i="2"/>
  <c r="AH194" i="2"/>
  <c r="AH193" i="2" s="1"/>
  <c r="AG194" i="2"/>
  <c r="AB194" i="2"/>
  <c r="X194" i="2"/>
  <c r="T194" i="2"/>
  <c r="S194" i="2"/>
  <c r="R194" i="2"/>
  <c r="Q194" i="2"/>
  <c r="P194" i="2" s="1"/>
  <c r="L194" i="2"/>
  <c r="H194" i="2"/>
  <c r="D194" i="2"/>
  <c r="BK193" i="2"/>
  <c r="BJ193" i="2"/>
  <c r="BI193" i="2"/>
  <c r="BH193" i="2" s="1"/>
  <c r="BG193" i="2"/>
  <c r="BF193" i="2"/>
  <c r="BE193" i="2"/>
  <c r="BD193" i="2" s="1"/>
  <c r="BC193" i="2"/>
  <c r="BB193" i="2"/>
  <c r="BA193" i="2"/>
  <c r="AU193" i="2"/>
  <c r="AT193" i="2"/>
  <c r="AS193" i="2"/>
  <c r="AQ193" i="2"/>
  <c r="AP193" i="2"/>
  <c r="AP192" i="2" s="1"/>
  <c r="AO193" i="2"/>
  <c r="AM193" i="2"/>
  <c r="AL193" i="2"/>
  <c r="AL192" i="2" s="1"/>
  <c r="AK193" i="2"/>
  <c r="AJ193" i="2" s="1"/>
  <c r="AE193" i="2"/>
  <c r="AD193" i="2"/>
  <c r="AC193" i="2"/>
  <c r="AA193" i="2"/>
  <c r="Z193" i="2"/>
  <c r="Y193" i="2"/>
  <c r="X193" i="2" s="1"/>
  <c r="W193" i="2"/>
  <c r="V193" i="2"/>
  <c r="U193" i="2"/>
  <c r="T193" i="2" s="1"/>
  <c r="R193" i="2"/>
  <c r="O193" i="2"/>
  <c r="N193" i="2"/>
  <c r="N192" i="2" s="1"/>
  <c r="M193" i="2"/>
  <c r="L193" i="2" s="1"/>
  <c r="K193" i="2"/>
  <c r="J193" i="2"/>
  <c r="I193" i="2"/>
  <c r="H193" i="2" s="1"/>
  <c r="G193" i="2"/>
  <c r="F193" i="2"/>
  <c r="E193" i="2"/>
  <c r="BF192" i="2"/>
  <c r="BB192" i="2"/>
  <c r="AT192" i="2"/>
  <c r="AC192" i="2"/>
  <c r="V192" i="2"/>
  <c r="F192" i="2"/>
  <c r="BO190" i="2"/>
  <c r="BN190" i="2"/>
  <c r="BM190" i="2"/>
  <c r="BH190" i="2"/>
  <c r="BD190" i="2"/>
  <c r="AZ190" i="2"/>
  <c r="AY190" i="2"/>
  <c r="AX190" i="2"/>
  <c r="AW190" i="2"/>
  <c r="AV190" i="2"/>
  <c r="AR190" i="2"/>
  <c r="AN190" i="2"/>
  <c r="AJ190" i="2"/>
  <c r="AI190" i="2"/>
  <c r="AF190" i="2" s="1"/>
  <c r="AH190" i="2"/>
  <c r="AG190" i="2"/>
  <c r="AB190" i="2"/>
  <c r="X190" i="2"/>
  <c r="T190" i="2"/>
  <c r="S190" i="2"/>
  <c r="R190" i="2"/>
  <c r="BR190" i="2" s="1"/>
  <c r="Q190" i="2"/>
  <c r="L190" i="2"/>
  <c r="H190" i="2"/>
  <c r="D190" i="2"/>
  <c r="BO189" i="2"/>
  <c r="BN189" i="2"/>
  <c r="BM189" i="2"/>
  <c r="BL189" i="2" s="1"/>
  <c r="BH189" i="2"/>
  <c r="BD189" i="2"/>
  <c r="AZ189" i="2"/>
  <c r="AY189" i="2"/>
  <c r="AV189" i="2" s="1"/>
  <c r="AX189" i="2"/>
  <c r="AW189" i="2"/>
  <c r="AR189" i="2"/>
  <c r="AN189" i="2"/>
  <c r="AJ189" i="2"/>
  <c r="AI189" i="2"/>
  <c r="AH189" i="2"/>
  <c r="BR189" i="2" s="1"/>
  <c r="AG189" i="2"/>
  <c r="AB189" i="2"/>
  <c r="X189" i="2"/>
  <c r="T189" i="2"/>
  <c r="S189" i="2"/>
  <c r="R189" i="2"/>
  <c r="Q189" i="2"/>
  <c r="P189" i="2" s="1"/>
  <c r="L189" i="2"/>
  <c r="H189" i="2"/>
  <c r="D189" i="2"/>
  <c r="BQ188" i="2"/>
  <c r="BO188" i="2"/>
  <c r="BN188" i="2"/>
  <c r="BM188" i="2"/>
  <c r="BL188" i="2" s="1"/>
  <c r="BH188" i="2"/>
  <c r="BD188" i="2"/>
  <c r="AZ188" i="2"/>
  <c r="AY188" i="2"/>
  <c r="AX188" i="2"/>
  <c r="AV188" i="2" s="1"/>
  <c r="AW188" i="2"/>
  <c r="AR188" i="2"/>
  <c r="AN188" i="2"/>
  <c r="AJ188" i="2"/>
  <c r="AI188" i="2"/>
  <c r="AH188" i="2"/>
  <c r="AG188" i="2"/>
  <c r="AB188" i="2"/>
  <c r="X188" i="2"/>
  <c r="T188" i="2"/>
  <c r="S188" i="2"/>
  <c r="R188" i="2"/>
  <c r="Q188" i="2"/>
  <c r="L188" i="2"/>
  <c r="H188" i="2"/>
  <c r="D188" i="2"/>
  <c r="BO187" i="2"/>
  <c r="BN187" i="2"/>
  <c r="BM187" i="2"/>
  <c r="BH187" i="2"/>
  <c r="BD187" i="2"/>
  <c r="AZ187" i="2"/>
  <c r="AY187" i="2"/>
  <c r="AX187" i="2"/>
  <c r="AX184" i="2" s="1"/>
  <c r="AW187" i="2"/>
  <c r="AV187" i="2" s="1"/>
  <c r="AR187" i="2"/>
  <c r="AN187" i="2"/>
  <c r="AJ187" i="2"/>
  <c r="AI187" i="2"/>
  <c r="AH187" i="2"/>
  <c r="AG187" i="2"/>
  <c r="BQ187" i="2" s="1"/>
  <c r="AB187" i="2"/>
  <c r="X187" i="2"/>
  <c r="T187" i="2"/>
  <c r="S187" i="2"/>
  <c r="R187" i="2"/>
  <c r="Q187" i="2"/>
  <c r="L187" i="2"/>
  <c r="H187" i="2"/>
  <c r="D187" i="2"/>
  <c r="BO186" i="2"/>
  <c r="BN186" i="2"/>
  <c r="BM186" i="2"/>
  <c r="BH186" i="2"/>
  <c r="BD186" i="2"/>
  <c r="AZ186" i="2"/>
  <c r="AY186" i="2"/>
  <c r="AX186" i="2"/>
  <c r="AW186" i="2"/>
  <c r="AW184" i="2" s="1"/>
  <c r="AV186" i="2"/>
  <c r="AR186" i="2"/>
  <c r="AN186" i="2"/>
  <c r="AJ186" i="2"/>
  <c r="AI186" i="2"/>
  <c r="AF186" i="2" s="1"/>
  <c r="AH186" i="2"/>
  <c r="AG186" i="2"/>
  <c r="AB186" i="2"/>
  <c r="X186" i="2"/>
  <c r="T186" i="2"/>
  <c r="S186" i="2"/>
  <c r="R186" i="2"/>
  <c r="Q186" i="2"/>
  <c r="P186" i="2" s="1"/>
  <c r="L186" i="2"/>
  <c r="H186" i="2"/>
  <c r="D186" i="2"/>
  <c r="BO185" i="2"/>
  <c r="BO184" i="2" s="1"/>
  <c r="BN185" i="2"/>
  <c r="BM185" i="2"/>
  <c r="BL185" i="2" s="1"/>
  <c r="BH185" i="2"/>
  <c r="BD185" i="2"/>
  <c r="AZ185" i="2"/>
  <c r="AY185" i="2"/>
  <c r="AX185" i="2"/>
  <c r="AW185" i="2"/>
  <c r="AR185" i="2"/>
  <c r="AN185" i="2"/>
  <c r="AJ185" i="2"/>
  <c r="AI185" i="2"/>
  <c r="AH185" i="2"/>
  <c r="AH184" i="2" s="1"/>
  <c r="AG185" i="2"/>
  <c r="AB185" i="2"/>
  <c r="X185" i="2"/>
  <c r="T185" i="2"/>
  <c r="S185" i="2"/>
  <c r="R185" i="2"/>
  <c r="Q185" i="2"/>
  <c r="P185" i="2" s="1"/>
  <c r="L185" i="2"/>
  <c r="H185" i="2"/>
  <c r="D185" i="2"/>
  <c r="BK184" i="2"/>
  <c r="BJ184" i="2"/>
  <c r="BI184" i="2"/>
  <c r="BG184" i="2"/>
  <c r="BF184" i="2"/>
  <c r="BE184" i="2"/>
  <c r="BC184" i="2"/>
  <c r="BB184" i="2"/>
  <c r="BA184" i="2"/>
  <c r="AZ184" i="2" s="1"/>
  <c r="AU184" i="2"/>
  <c r="AT184" i="2"/>
  <c r="AS184" i="2"/>
  <c r="AQ184" i="2"/>
  <c r="AP184" i="2"/>
  <c r="AO184" i="2"/>
  <c r="AN184" i="2" s="1"/>
  <c r="AM184" i="2"/>
  <c r="AL184" i="2"/>
  <c r="AK184" i="2"/>
  <c r="AJ184" i="2" s="1"/>
  <c r="AE184" i="2"/>
  <c r="AD184" i="2"/>
  <c r="AC184" i="2"/>
  <c r="AB184" i="2" s="1"/>
  <c r="AA184" i="2"/>
  <c r="Z184" i="2"/>
  <c r="Y184" i="2"/>
  <c r="X184" i="2" s="1"/>
  <c r="W184" i="2"/>
  <c r="V184" i="2"/>
  <c r="U184" i="2"/>
  <c r="Q184" i="2"/>
  <c r="O184" i="2"/>
  <c r="N184" i="2"/>
  <c r="M184" i="2"/>
  <c r="L184" i="2" s="1"/>
  <c r="K184" i="2"/>
  <c r="J184" i="2"/>
  <c r="I184" i="2"/>
  <c r="G184" i="2"/>
  <c r="F184" i="2"/>
  <c r="E184" i="2"/>
  <c r="BO183" i="2"/>
  <c r="BN183" i="2"/>
  <c r="BN180" i="2" s="1"/>
  <c r="BM183" i="2"/>
  <c r="BH183" i="2"/>
  <c r="BD183" i="2"/>
  <c r="AZ183" i="2"/>
  <c r="AY183" i="2"/>
  <c r="AX183" i="2"/>
  <c r="AW183" i="2"/>
  <c r="AR183" i="2"/>
  <c r="AN183" i="2"/>
  <c r="AJ183" i="2"/>
  <c r="AI183" i="2"/>
  <c r="AH183" i="2"/>
  <c r="AF183" i="2" s="1"/>
  <c r="AG183" i="2"/>
  <c r="AB183" i="2"/>
  <c r="X183" i="2"/>
  <c r="T183" i="2"/>
  <c r="S183" i="2"/>
  <c r="R183" i="2"/>
  <c r="Q183" i="2"/>
  <c r="L183" i="2"/>
  <c r="H183" i="2"/>
  <c r="D183" i="2"/>
  <c r="BO182" i="2"/>
  <c r="BO180" i="2" s="1"/>
  <c r="BO179" i="2" s="1"/>
  <c r="BN182" i="2"/>
  <c r="BM182" i="2"/>
  <c r="BH182" i="2"/>
  <c r="BD182" i="2"/>
  <c r="AZ182" i="2"/>
  <c r="AY182" i="2"/>
  <c r="AX182" i="2"/>
  <c r="AW182" i="2"/>
  <c r="BQ182" i="2" s="1"/>
  <c r="AR182" i="2"/>
  <c r="AN182" i="2"/>
  <c r="AJ182" i="2"/>
  <c r="AI182" i="2"/>
  <c r="AF182" i="2" s="1"/>
  <c r="AH182" i="2"/>
  <c r="AG182" i="2"/>
  <c r="AB182" i="2"/>
  <c r="X182" i="2"/>
  <c r="T182" i="2"/>
  <c r="S182" i="2"/>
  <c r="R182" i="2"/>
  <c r="Q182" i="2"/>
  <c r="L182" i="2"/>
  <c r="H182" i="2"/>
  <c r="D182" i="2"/>
  <c r="BO181" i="2"/>
  <c r="BN181" i="2"/>
  <c r="BM181" i="2"/>
  <c r="BL181" i="2" s="1"/>
  <c r="BH181" i="2"/>
  <c r="BD181" i="2"/>
  <c r="AZ181" i="2"/>
  <c r="AY181" i="2"/>
  <c r="AY180" i="2" s="1"/>
  <c r="AX181" i="2"/>
  <c r="AX180" i="2" s="1"/>
  <c r="AW181" i="2"/>
  <c r="AR181" i="2"/>
  <c r="AN181" i="2"/>
  <c r="AJ181" i="2"/>
  <c r="AI181" i="2"/>
  <c r="AH181" i="2"/>
  <c r="AG181" i="2"/>
  <c r="AG180" i="2" s="1"/>
  <c r="AF181" i="2"/>
  <c r="AB181" i="2"/>
  <c r="X181" i="2"/>
  <c r="T181" i="2"/>
  <c r="S181" i="2"/>
  <c r="R181" i="2"/>
  <c r="Q181" i="2"/>
  <c r="L181" i="2"/>
  <c r="H181" i="2"/>
  <c r="D181" i="2"/>
  <c r="BM180" i="2"/>
  <c r="BK180" i="2"/>
  <c r="BJ180" i="2"/>
  <c r="BJ179" i="2" s="1"/>
  <c r="BI180" i="2"/>
  <c r="BI179" i="2" s="1"/>
  <c r="BG180" i="2"/>
  <c r="BG179" i="2" s="1"/>
  <c r="BF180" i="2"/>
  <c r="BE180" i="2"/>
  <c r="BC180" i="2"/>
  <c r="BB180" i="2"/>
  <c r="BA180" i="2"/>
  <c r="AU180" i="2"/>
  <c r="AT180" i="2"/>
  <c r="AT179" i="2" s="1"/>
  <c r="AT177" i="2" s="1"/>
  <c r="AS180" i="2"/>
  <c r="AQ180" i="2"/>
  <c r="AP180" i="2"/>
  <c r="AO180" i="2"/>
  <c r="AN180" i="2" s="1"/>
  <c r="AM180" i="2"/>
  <c r="AL180" i="2"/>
  <c r="AK180" i="2"/>
  <c r="AE180" i="2"/>
  <c r="AD180" i="2"/>
  <c r="AD179" i="2" s="1"/>
  <c r="AC180" i="2"/>
  <c r="AB180" i="2" s="1"/>
  <c r="AA180" i="2"/>
  <c r="Z180" i="2"/>
  <c r="Y180" i="2"/>
  <c r="W180" i="2"/>
  <c r="W179" i="2" s="1"/>
  <c r="V180" i="2"/>
  <c r="U180" i="2"/>
  <c r="Q180" i="2"/>
  <c r="Q179" i="2" s="1"/>
  <c r="O180" i="2"/>
  <c r="N180" i="2"/>
  <c r="M180" i="2"/>
  <c r="K180" i="2"/>
  <c r="K179" i="2" s="1"/>
  <c r="J180" i="2"/>
  <c r="J179" i="2" s="1"/>
  <c r="I180" i="2"/>
  <c r="G180" i="2"/>
  <c r="G179" i="2" s="1"/>
  <c r="F180" i="2"/>
  <c r="F179" i="2" s="1"/>
  <c r="F177" i="2" s="1"/>
  <c r="E180" i="2"/>
  <c r="BK179" i="2"/>
  <c r="BC179" i="2"/>
  <c r="AU179" i="2"/>
  <c r="AQ179" i="2"/>
  <c r="AM179" i="2"/>
  <c r="AL179" i="2"/>
  <c r="AE179" i="2"/>
  <c r="AA179" i="2"/>
  <c r="Z179" i="2"/>
  <c r="V179" i="2"/>
  <c r="U179" i="2"/>
  <c r="O179" i="2"/>
  <c r="N179" i="2"/>
  <c r="M179" i="2"/>
  <c r="L179" i="2" s="1"/>
  <c r="I179" i="2"/>
  <c r="E179" i="2"/>
  <c r="BO175" i="2"/>
  <c r="BN175" i="2"/>
  <c r="BL175" i="2" s="1"/>
  <c r="BM175" i="2"/>
  <c r="BH175" i="2"/>
  <c r="BD175" i="2"/>
  <c r="AZ175" i="2"/>
  <c r="AY175" i="2"/>
  <c r="AX175" i="2"/>
  <c r="AW175" i="2"/>
  <c r="AV175" i="2" s="1"/>
  <c r="AR175" i="2"/>
  <c r="AN175" i="2"/>
  <c r="AJ175" i="2"/>
  <c r="AI175" i="2"/>
  <c r="AH175" i="2"/>
  <c r="AG175" i="2"/>
  <c r="AB175" i="2"/>
  <c r="X175" i="2"/>
  <c r="T175" i="2"/>
  <c r="S175" i="2"/>
  <c r="R175" i="2"/>
  <c r="Q175" i="2"/>
  <c r="P175" i="2" s="1"/>
  <c r="L175" i="2"/>
  <c r="H175" i="2"/>
  <c r="D175" i="2"/>
  <c r="BO174" i="2"/>
  <c r="BN174" i="2"/>
  <c r="BM174" i="2"/>
  <c r="BH174" i="2"/>
  <c r="BD174" i="2"/>
  <c r="AZ174" i="2"/>
  <c r="AY174" i="2"/>
  <c r="AX174" i="2"/>
  <c r="AW174" i="2"/>
  <c r="AV174" i="2" s="1"/>
  <c r="AR174" i="2"/>
  <c r="AN174" i="2"/>
  <c r="AJ174" i="2"/>
  <c r="AI174" i="2"/>
  <c r="AH174" i="2"/>
  <c r="AG174" i="2"/>
  <c r="AB174" i="2"/>
  <c r="X174" i="2"/>
  <c r="T174" i="2"/>
  <c r="S174" i="2"/>
  <c r="R174" i="2"/>
  <c r="BR174" i="2" s="1"/>
  <c r="Q174" i="2"/>
  <c r="L174" i="2"/>
  <c r="H174" i="2"/>
  <c r="D174" i="2"/>
  <c r="BO173" i="2"/>
  <c r="BN173" i="2"/>
  <c r="BM173" i="2"/>
  <c r="BL173" i="2"/>
  <c r="BH173" i="2"/>
  <c r="BD173" i="2"/>
  <c r="AZ173" i="2"/>
  <c r="AY173" i="2"/>
  <c r="AX173" i="2"/>
  <c r="AW173" i="2"/>
  <c r="AR173" i="2"/>
  <c r="AN173" i="2"/>
  <c r="AJ173" i="2"/>
  <c r="AI173" i="2"/>
  <c r="AH173" i="2"/>
  <c r="BR173" i="2" s="1"/>
  <c r="AG173" i="2"/>
  <c r="AG171" i="2" s="1"/>
  <c r="AB173" i="2"/>
  <c r="X173" i="2"/>
  <c r="T173" i="2"/>
  <c r="S173" i="2"/>
  <c r="R173" i="2"/>
  <c r="Q173" i="2"/>
  <c r="L173" i="2"/>
  <c r="H173" i="2"/>
  <c r="D173" i="2"/>
  <c r="BO172" i="2"/>
  <c r="BN172" i="2"/>
  <c r="BN171" i="2" s="1"/>
  <c r="BM172" i="2"/>
  <c r="BQ172" i="2" s="1"/>
  <c r="BH172" i="2"/>
  <c r="BD172" i="2"/>
  <c r="AZ172" i="2"/>
  <c r="AY172" i="2"/>
  <c r="AV172" i="2" s="1"/>
  <c r="AX172" i="2"/>
  <c r="AW172" i="2"/>
  <c r="AW171" i="2" s="1"/>
  <c r="AR172" i="2"/>
  <c r="AN172" i="2"/>
  <c r="AJ172" i="2"/>
  <c r="AI172" i="2"/>
  <c r="AI171" i="2" s="1"/>
  <c r="AH172" i="2"/>
  <c r="AH171" i="2" s="1"/>
  <c r="AH170" i="2" s="1"/>
  <c r="AG172" i="2"/>
  <c r="AB172" i="2"/>
  <c r="X172" i="2"/>
  <c r="T172" i="2"/>
  <c r="S172" i="2"/>
  <c r="R172" i="2"/>
  <c r="Q172" i="2"/>
  <c r="Q171" i="2" s="1"/>
  <c r="Q170" i="2" s="1"/>
  <c r="L172" i="2"/>
  <c r="H172" i="2"/>
  <c r="D172" i="2"/>
  <c r="BO171" i="2"/>
  <c r="BO170" i="2" s="1"/>
  <c r="BK171" i="2"/>
  <c r="BJ171" i="2"/>
  <c r="BI171" i="2"/>
  <c r="BG171" i="2"/>
  <c r="BF171" i="2"/>
  <c r="BE171" i="2"/>
  <c r="BE170" i="2" s="1"/>
  <c r="BC171" i="2"/>
  <c r="BB171" i="2"/>
  <c r="BA171" i="2"/>
  <c r="AX171" i="2"/>
  <c r="AX170" i="2" s="1"/>
  <c r="AU171" i="2"/>
  <c r="AT171" i="2"/>
  <c r="AT170" i="2" s="1"/>
  <c r="AS171" i="2"/>
  <c r="AR171" i="2" s="1"/>
  <c r="AQ171" i="2"/>
  <c r="AQ170" i="2" s="1"/>
  <c r="AP171" i="2"/>
  <c r="AO171" i="2"/>
  <c r="AM171" i="2"/>
  <c r="AM170" i="2" s="1"/>
  <c r="AL171" i="2"/>
  <c r="AL170" i="2" s="1"/>
  <c r="AK171" i="2"/>
  <c r="AE171" i="2"/>
  <c r="AE170" i="2" s="1"/>
  <c r="AD171" i="2"/>
  <c r="AC171" i="2"/>
  <c r="AA171" i="2"/>
  <c r="AA170" i="2" s="1"/>
  <c r="Z171" i="2"/>
  <c r="Z170" i="2" s="1"/>
  <c r="Y171" i="2"/>
  <c r="W171" i="2"/>
  <c r="W170" i="2" s="1"/>
  <c r="V171" i="2"/>
  <c r="V170" i="2" s="1"/>
  <c r="U171" i="2"/>
  <c r="O171" i="2"/>
  <c r="N171" i="2"/>
  <c r="N170" i="2" s="1"/>
  <c r="M171" i="2"/>
  <c r="K171" i="2"/>
  <c r="K170" i="2" s="1"/>
  <c r="J171" i="2"/>
  <c r="J170" i="2" s="1"/>
  <c r="I171" i="2"/>
  <c r="G171" i="2"/>
  <c r="F171" i="2"/>
  <c r="F170" i="2" s="1"/>
  <c r="E171" i="2"/>
  <c r="BJ170" i="2"/>
  <c r="BI170" i="2"/>
  <c r="BF170" i="2"/>
  <c r="BB170" i="2"/>
  <c r="BA170" i="2"/>
  <c r="AU170" i="2"/>
  <c r="AP170" i="2"/>
  <c r="AO170" i="2"/>
  <c r="AK170" i="2"/>
  <c r="AJ170" i="2" s="1"/>
  <c r="AD170" i="2"/>
  <c r="AC170" i="2"/>
  <c r="Y170" i="2"/>
  <c r="X170" i="2" s="1"/>
  <c r="O170" i="2"/>
  <c r="G170" i="2"/>
  <c r="BO168" i="2"/>
  <c r="BN168" i="2"/>
  <c r="BM168" i="2"/>
  <c r="BL168" i="2"/>
  <c r="BH168" i="2"/>
  <c r="BD168" i="2"/>
  <c r="AZ168" i="2"/>
  <c r="AY168" i="2"/>
  <c r="AX168" i="2"/>
  <c r="AW168" i="2"/>
  <c r="AR168" i="2"/>
  <c r="AN168" i="2"/>
  <c r="AJ168" i="2"/>
  <c r="AI168" i="2"/>
  <c r="AH168" i="2"/>
  <c r="BR168" i="2" s="1"/>
  <c r="AG168" i="2"/>
  <c r="AB168" i="2"/>
  <c r="X168" i="2"/>
  <c r="T168" i="2"/>
  <c r="S168" i="2"/>
  <c r="R168" i="2"/>
  <c r="Q168" i="2"/>
  <c r="L168" i="2"/>
  <c r="H168" i="2"/>
  <c r="D168" i="2"/>
  <c r="BO167" i="2"/>
  <c r="BN167" i="2"/>
  <c r="BM167" i="2"/>
  <c r="BQ167" i="2" s="1"/>
  <c r="BH167" i="2"/>
  <c r="BD167" i="2"/>
  <c r="AZ167" i="2"/>
  <c r="AY167" i="2"/>
  <c r="AV167" i="2" s="1"/>
  <c r="AX167" i="2"/>
  <c r="AW167" i="2"/>
  <c r="AR167" i="2"/>
  <c r="AN167" i="2"/>
  <c r="AJ167" i="2"/>
  <c r="AI167" i="2"/>
  <c r="AH167" i="2"/>
  <c r="AG167" i="2"/>
  <c r="AB167" i="2"/>
  <c r="X167" i="2"/>
  <c r="T167" i="2"/>
  <c r="S167" i="2"/>
  <c r="R167" i="2"/>
  <c r="Q167" i="2"/>
  <c r="L167" i="2"/>
  <c r="H167" i="2"/>
  <c r="D167" i="2"/>
  <c r="BO166" i="2"/>
  <c r="BN166" i="2"/>
  <c r="BM166" i="2"/>
  <c r="BH166" i="2"/>
  <c r="BD166" i="2"/>
  <c r="AZ166" i="2"/>
  <c r="AY166" i="2"/>
  <c r="AX166" i="2"/>
  <c r="AW166" i="2"/>
  <c r="AV166" i="2" s="1"/>
  <c r="AR166" i="2"/>
  <c r="AN166" i="2"/>
  <c r="AJ166" i="2"/>
  <c r="AI166" i="2"/>
  <c r="AH166" i="2"/>
  <c r="AG166" i="2"/>
  <c r="AB166" i="2"/>
  <c r="X166" i="2"/>
  <c r="T166" i="2"/>
  <c r="S166" i="2"/>
  <c r="R166" i="2"/>
  <c r="Q166" i="2"/>
  <c r="P166" i="2" s="1"/>
  <c r="L166" i="2"/>
  <c r="H166" i="2"/>
  <c r="D166" i="2"/>
  <c r="BO165" i="2"/>
  <c r="BO164" i="2" s="1"/>
  <c r="BN165" i="2"/>
  <c r="BM165" i="2"/>
  <c r="BH165" i="2"/>
  <c r="BD165" i="2"/>
  <c r="AZ165" i="2"/>
  <c r="AY165" i="2"/>
  <c r="AY164" i="2" s="1"/>
  <c r="AX165" i="2"/>
  <c r="AX164" i="2" s="1"/>
  <c r="AW165" i="2"/>
  <c r="AR165" i="2"/>
  <c r="AN165" i="2"/>
  <c r="AJ165" i="2"/>
  <c r="AI165" i="2"/>
  <c r="AH165" i="2"/>
  <c r="AG165" i="2"/>
  <c r="AG164" i="2" s="1"/>
  <c r="AB165" i="2"/>
  <c r="X165" i="2"/>
  <c r="T165" i="2"/>
  <c r="S165" i="2"/>
  <c r="S164" i="2" s="1"/>
  <c r="R165" i="2"/>
  <c r="BR165" i="2" s="1"/>
  <c r="Q165" i="2"/>
  <c r="L165" i="2"/>
  <c r="H165" i="2"/>
  <c r="D165" i="2"/>
  <c r="BM164" i="2"/>
  <c r="BK164" i="2"/>
  <c r="BK157" i="2" s="1"/>
  <c r="BJ164" i="2"/>
  <c r="BI164" i="2"/>
  <c r="BG164" i="2"/>
  <c r="BF164" i="2"/>
  <c r="BF157" i="2" s="1"/>
  <c r="BE164" i="2"/>
  <c r="BC164" i="2"/>
  <c r="BB164" i="2"/>
  <c r="BA164" i="2"/>
  <c r="AZ164" i="2" s="1"/>
  <c r="AU164" i="2"/>
  <c r="AT164" i="2"/>
  <c r="AT157" i="2" s="1"/>
  <c r="AS164" i="2"/>
  <c r="AQ164" i="2"/>
  <c r="AP164" i="2"/>
  <c r="AO164" i="2"/>
  <c r="AN164" i="2" s="1"/>
  <c r="AM164" i="2"/>
  <c r="AL164" i="2"/>
  <c r="AK164" i="2"/>
  <c r="AJ164" i="2" s="1"/>
  <c r="AH164" i="2"/>
  <c r="AE164" i="2"/>
  <c r="AD164" i="2"/>
  <c r="AC164" i="2"/>
  <c r="AA164" i="2"/>
  <c r="Z164" i="2"/>
  <c r="Y164" i="2"/>
  <c r="X164" i="2" s="1"/>
  <c r="W164" i="2"/>
  <c r="V164" i="2"/>
  <c r="U164" i="2"/>
  <c r="Q164" i="2"/>
  <c r="O164" i="2"/>
  <c r="N164" i="2"/>
  <c r="M164" i="2"/>
  <c r="K164" i="2"/>
  <c r="J164" i="2"/>
  <c r="I164" i="2"/>
  <c r="G164" i="2"/>
  <c r="F164" i="2"/>
  <c r="E164" i="2"/>
  <c r="BO163" i="2"/>
  <c r="BN163" i="2"/>
  <c r="BM163" i="2"/>
  <c r="BH163" i="2"/>
  <c r="BD163" i="2"/>
  <c r="AZ163" i="2"/>
  <c r="AY163" i="2"/>
  <c r="AX163" i="2"/>
  <c r="AW163" i="2"/>
  <c r="AR163" i="2"/>
  <c r="AN163" i="2"/>
  <c r="AJ163" i="2"/>
  <c r="AI163" i="2"/>
  <c r="AH163" i="2"/>
  <c r="AG163" i="2"/>
  <c r="AG161" i="2" s="1"/>
  <c r="AG157" i="2" s="1"/>
  <c r="AB163" i="2"/>
  <c r="X163" i="2"/>
  <c r="T163" i="2"/>
  <c r="S163" i="2"/>
  <c r="R163" i="2"/>
  <c r="Q163" i="2"/>
  <c r="L163" i="2"/>
  <c r="H163" i="2"/>
  <c r="D163" i="2"/>
  <c r="BO162" i="2"/>
  <c r="BN162" i="2"/>
  <c r="BM162" i="2"/>
  <c r="BH162" i="2"/>
  <c r="BD162" i="2"/>
  <c r="AZ162" i="2"/>
  <c r="AY162" i="2"/>
  <c r="AX162" i="2"/>
  <c r="AW162" i="2"/>
  <c r="AR162" i="2"/>
  <c r="AN162" i="2"/>
  <c r="AJ162" i="2"/>
  <c r="AI162" i="2"/>
  <c r="AH162" i="2"/>
  <c r="AH161" i="2" s="1"/>
  <c r="AG162" i="2"/>
  <c r="AB162" i="2"/>
  <c r="X162" i="2"/>
  <c r="T162" i="2"/>
  <c r="S162" i="2"/>
  <c r="R162" i="2"/>
  <c r="Q162" i="2"/>
  <c r="L162" i="2"/>
  <c r="H162" i="2"/>
  <c r="D162" i="2"/>
  <c r="BO161" i="2"/>
  <c r="BN161" i="2"/>
  <c r="BK161" i="2"/>
  <c r="BJ161" i="2"/>
  <c r="BJ157" i="2" s="1"/>
  <c r="BI161" i="2"/>
  <c r="BG161" i="2"/>
  <c r="BF161" i="2"/>
  <c r="BE161" i="2"/>
  <c r="BD161" i="2" s="1"/>
  <c r="BC161" i="2"/>
  <c r="BB161" i="2"/>
  <c r="BA161" i="2"/>
  <c r="AX161" i="2"/>
  <c r="AW161" i="2"/>
  <c r="AU161" i="2"/>
  <c r="AT161" i="2"/>
  <c r="AS161" i="2"/>
  <c r="AR161" i="2" s="1"/>
  <c r="AQ161" i="2"/>
  <c r="AP161" i="2"/>
  <c r="AO161" i="2"/>
  <c r="AM161" i="2"/>
  <c r="AL161" i="2"/>
  <c r="AK161" i="2"/>
  <c r="AE161" i="2"/>
  <c r="AD161" i="2"/>
  <c r="AC161" i="2"/>
  <c r="AA161" i="2"/>
  <c r="Z161" i="2"/>
  <c r="Y161" i="2"/>
  <c r="W161" i="2"/>
  <c r="V161" i="2"/>
  <c r="U161" i="2"/>
  <c r="T161" i="2" s="1"/>
  <c r="O161" i="2"/>
  <c r="N161" i="2"/>
  <c r="M161" i="2"/>
  <c r="L161" i="2" s="1"/>
  <c r="K161" i="2"/>
  <c r="J161" i="2"/>
  <c r="I161" i="2"/>
  <c r="G161" i="2"/>
  <c r="F161" i="2"/>
  <c r="E161" i="2"/>
  <c r="BO160" i="2"/>
  <c r="BN160" i="2"/>
  <c r="BM160" i="2"/>
  <c r="BH160" i="2"/>
  <c r="BD160" i="2"/>
  <c r="AZ160" i="2"/>
  <c r="AY160" i="2"/>
  <c r="AX160" i="2"/>
  <c r="AW160" i="2"/>
  <c r="AV160" i="2"/>
  <c r="AR160" i="2"/>
  <c r="AN160" i="2"/>
  <c r="AJ160" i="2"/>
  <c r="AI160" i="2"/>
  <c r="AF160" i="2" s="1"/>
  <c r="AH160" i="2"/>
  <c r="AG160" i="2"/>
  <c r="AB160" i="2"/>
  <c r="X160" i="2"/>
  <c r="T160" i="2"/>
  <c r="S160" i="2"/>
  <c r="R160" i="2"/>
  <c r="BR160" i="2" s="1"/>
  <c r="Q160" i="2"/>
  <c r="L160" i="2"/>
  <c r="H160" i="2"/>
  <c r="D160" i="2"/>
  <c r="BO159" i="2"/>
  <c r="BO158" i="2" s="1"/>
  <c r="BO157" i="2" s="1"/>
  <c r="BN159" i="2"/>
  <c r="BM159" i="2"/>
  <c r="BH159" i="2"/>
  <c r="BD159" i="2"/>
  <c r="AZ159" i="2"/>
  <c r="AY159" i="2"/>
  <c r="AY158" i="2" s="1"/>
  <c r="AX159" i="2"/>
  <c r="AX158" i="2" s="1"/>
  <c r="AW159" i="2"/>
  <c r="AR159" i="2"/>
  <c r="AN159" i="2"/>
  <c r="AJ159" i="2"/>
  <c r="AI159" i="2"/>
  <c r="AH159" i="2"/>
  <c r="AG159" i="2"/>
  <c r="AG158" i="2" s="1"/>
  <c r="AB159" i="2"/>
  <c r="X159" i="2"/>
  <c r="T159" i="2"/>
  <c r="S159" i="2"/>
  <c r="R159" i="2"/>
  <c r="BR159" i="2" s="1"/>
  <c r="BR158" i="2" s="1"/>
  <c r="Q159" i="2"/>
  <c r="L159" i="2"/>
  <c r="H159" i="2"/>
  <c r="D159" i="2"/>
  <c r="BN158" i="2"/>
  <c r="BM158" i="2"/>
  <c r="BL158" i="2" s="1"/>
  <c r="BK158" i="2"/>
  <c r="BJ158" i="2"/>
  <c r="BI158" i="2"/>
  <c r="BG158" i="2"/>
  <c r="BF158" i="2"/>
  <c r="BE158" i="2"/>
  <c r="BC158" i="2"/>
  <c r="BB158" i="2"/>
  <c r="BA158" i="2"/>
  <c r="AU158" i="2"/>
  <c r="AU157" i="2" s="1"/>
  <c r="AT158" i="2"/>
  <c r="AS158" i="2"/>
  <c r="AQ158" i="2"/>
  <c r="AP158" i="2"/>
  <c r="AO158" i="2"/>
  <c r="AN158" i="2" s="1"/>
  <c r="AM158" i="2"/>
  <c r="AL158" i="2"/>
  <c r="AK158" i="2"/>
  <c r="AH158" i="2"/>
  <c r="AE158" i="2"/>
  <c r="AD158" i="2"/>
  <c r="AC158" i="2"/>
  <c r="AB158" i="2" s="1"/>
  <c r="AA158" i="2"/>
  <c r="Z158" i="2"/>
  <c r="Z157" i="2" s="1"/>
  <c r="Y158" i="2"/>
  <c r="W158" i="2"/>
  <c r="W157" i="2" s="1"/>
  <c r="V158" i="2"/>
  <c r="U158" i="2"/>
  <c r="Q158" i="2"/>
  <c r="O158" i="2"/>
  <c r="O157" i="2" s="1"/>
  <c r="N158" i="2"/>
  <c r="M158" i="2"/>
  <c r="K158" i="2"/>
  <c r="J158" i="2"/>
  <c r="J157" i="2" s="1"/>
  <c r="I158" i="2"/>
  <c r="G158" i="2"/>
  <c r="F158" i="2"/>
  <c r="E158" i="2"/>
  <c r="D158" i="2" s="1"/>
  <c r="BI157" i="2"/>
  <c r="BG157" i="2"/>
  <c r="BE157" i="2"/>
  <c r="BC157" i="2"/>
  <c r="BB157" i="2"/>
  <c r="AX157" i="2"/>
  <c r="AS157" i="2"/>
  <c r="AQ157" i="2"/>
  <c r="AP157" i="2"/>
  <c r="AM157" i="2"/>
  <c r="AL157" i="2"/>
  <c r="AE157" i="2"/>
  <c r="AD157" i="2"/>
  <c r="AA157" i="2"/>
  <c r="Y157" i="2"/>
  <c r="V157" i="2"/>
  <c r="U157" i="2"/>
  <c r="N157" i="2"/>
  <c r="K157" i="2"/>
  <c r="G157" i="2"/>
  <c r="F157" i="2"/>
  <c r="BO155" i="2"/>
  <c r="BN155" i="2"/>
  <c r="BM155" i="2"/>
  <c r="BH155" i="2"/>
  <c r="BD155" i="2"/>
  <c r="AZ155" i="2"/>
  <c r="AY155" i="2"/>
  <c r="AX155" i="2"/>
  <c r="AW155" i="2"/>
  <c r="AR155" i="2"/>
  <c r="AN155" i="2"/>
  <c r="AJ155" i="2"/>
  <c r="AI155" i="2"/>
  <c r="AH155" i="2"/>
  <c r="AG155" i="2"/>
  <c r="AB155" i="2"/>
  <c r="X155" i="2"/>
  <c r="T155" i="2"/>
  <c r="S155" i="2"/>
  <c r="R155" i="2"/>
  <c r="Q155" i="2"/>
  <c r="P155" i="2" s="1"/>
  <c r="L155" i="2"/>
  <c r="H155" i="2"/>
  <c r="D155" i="2"/>
  <c r="BO154" i="2"/>
  <c r="BN154" i="2"/>
  <c r="BM154" i="2"/>
  <c r="BH154" i="2"/>
  <c r="BD154" i="2"/>
  <c r="AZ154" i="2"/>
  <c r="AY154" i="2"/>
  <c r="AX154" i="2"/>
  <c r="AV154" i="2" s="1"/>
  <c r="AW154" i="2"/>
  <c r="AR154" i="2"/>
  <c r="AN154" i="2"/>
  <c r="AJ154" i="2"/>
  <c r="AI154" i="2"/>
  <c r="AH154" i="2"/>
  <c r="AG154" i="2"/>
  <c r="AB154" i="2"/>
  <c r="X154" i="2"/>
  <c r="T154" i="2"/>
  <c r="S154" i="2"/>
  <c r="R154" i="2"/>
  <c r="Q154" i="2"/>
  <c r="P154" i="2" s="1"/>
  <c r="L154" i="2"/>
  <c r="H154" i="2"/>
  <c r="D154" i="2"/>
  <c r="BO153" i="2"/>
  <c r="BN153" i="2"/>
  <c r="BM153" i="2"/>
  <c r="BQ153" i="2" s="1"/>
  <c r="BH153" i="2"/>
  <c r="BD153" i="2"/>
  <c r="AZ153" i="2"/>
  <c r="AY153" i="2"/>
  <c r="AV153" i="2" s="1"/>
  <c r="AX153" i="2"/>
  <c r="AW153" i="2"/>
  <c r="AR153" i="2"/>
  <c r="AN153" i="2"/>
  <c r="AJ153" i="2"/>
  <c r="AI153" i="2"/>
  <c r="AH153" i="2"/>
  <c r="AG153" i="2"/>
  <c r="AB153" i="2"/>
  <c r="X153" i="2"/>
  <c r="T153" i="2"/>
  <c r="S153" i="2"/>
  <c r="R153" i="2"/>
  <c r="Q153" i="2"/>
  <c r="L153" i="2"/>
  <c r="H153" i="2"/>
  <c r="D153" i="2"/>
  <c r="BO152" i="2"/>
  <c r="BN152" i="2"/>
  <c r="BM152" i="2"/>
  <c r="BH152" i="2"/>
  <c r="BD152" i="2"/>
  <c r="AZ152" i="2"/>
  <c r="AY152" i="2"/>
  <c r="AX152" i="2"/>
  <c r="AW152" i="2"/>
  <c r="AV152" i="2"/>
  <c r="AR152" i="2"/>
  <c r="AN152" i="2"/>
  <c r="AJ152" i="2"/>
  <c r="AI152" i="2"/>
  <c r="AF152" i="2" s="1"/>
  <c r="AH152" i="2"/>
  <c r="AG152" i="2"/>
  <c r="AB152" i="2"/>
  <c r="X152" i="2"/>
  <c r="T152" i="2"/>
  <c r="S152" i="2"/>
  <c r="R152" i="2"/>
  <c r="Q152" i="2"/>
  <c r="P152" i="2" s="1"/>
  <c r="L152" i="2"/>
  <c r="H152" i="2"/>
  <c r="D152" i="2"/>
  <c r="BO151" i="2"/>
  <c r="BN151" i="2"/>
  <c r="BM151" i="2"/>
  <c r="BQ151" i="2" s="1"/>
  <c r="BH151" i="2"/>
  <c r="BD151" i="2"/>
  <c r="AZ151" i="2"/>
  <c r="AY151" i="2"/>
  <c r="AX151" i="2"/>
  <c r="AW151" i="2"/>
  <c r="AV151" i="2"/>
  <c r="AR151" i="2"/>
  <c r="AN151" i="2"/>
  <c r="AJ151" i="2"/>
  <c r="AI151" i="2"/>
  <c r="AH151" i="2"/>
  <c r="AG151" i="2"/>
  <c r="AB151" i="2"/>
  <c r="X151" i="2"/>
  <c r="T151" i="2"/>
  <c r="S151" i="2"/>
  <c r="R151" i="2"/>
  <c r="BR151" i="2" s="1"/>
  <c r="Q151" i="2"/>
  <c r="L151" i="2"/>
  <c r="H151" i="2"/>
  <c r="D151" i="2"/>
  <c r="BO150" i="2"/>
  <c r="BN150" i="2"/>
  <c r="BM150" i="2"/>
  <c r="BH150" i="2"/>
  <c r="BD150" i="2"/>
  <c r="AZ150" i="2"/>
  <c r="AY150" i="2"/>
  <c r="AX150" i="2"/>
  <c r="AW150" i="2"/>
  <c r="AV150" i="2"/>
  <c r="AR150" i="2"/>
  <c r="AN150" i="2"/>
  <c r="AJ150" i="2"/>
  <c r="AI150" i="2"/>
  <c r="AH150" i="2"/>
  <c r="AG150" i="2"/>
  <c r="AB150" i="2"/>
  <c r="X150" i="2"/>
  <c r="T150" i="2"/>
  <c r="S150" i="2"/>
  <c r="BS150" i="2" s="1"/>
  <c r="R150" i="2"/>
  <c r="Q150" i="2"/>
  <c r="L150" i="2"/>
  <c r="H150" i="2"/>
  <c r="D150" i="2"/>
  <c r="BO149" i="2"/>
  <c r="BO148" i="2" s="1"/>
  <c r="BN149" i="2"/>
  <c r="BM149" i="2"/>
  <c r="BH149" i="2"/>
  <c r="BD149" i="2"/>
  <c r="AZ149" i="2"/>
  <c r="AY149" i="2"/>
  <c r="AX149" i="2"/>
  <c r="AX148" i="2" s="1"/>
  <c r="AW149" i="2"/>
  <c r="AR149" i="2"/>
  <c r="AN149" i="2"/>
  <c r="AJ149" i="2"/>
  <c r="AI149" i="2"/>
  <c r="AH149" i="2"/>
  <c r="AG149" i="2"/>
  <c r="AG148" i="2" s="1"/>
  <c r="AB149" i="2"/>
  <c r="X149" i="2"/>
  <c r="T149" i="2"/>
  <c r="S149" i="2"/>
  <c r="R149" i="2"/>
  <c r="Q149" i="2"/>
  <c r="P149" i="2" s="1"/>
  <c r="L149" i="2"/>
  <c r="H149" i="2"/>
  <c r="D149" i="2"/>
  <c r="BN148" i="2"/>
  <c r="BK148" i="2"/>
  <c r="BJ148" i="2"/>
  <c r="BI148" i="2"/>
  <c r="BH148" i="2" s="1"/>
  <c r="BG148" i="2"/>
  <c r="BF148" i="2"/>
  <c r="BF137" i="2" s="1"/>
  <c r="BE148" i="2"/>
  <c r="BC148" i="2"/>
  <c r="BB148" i="2"/>
  <c r="BA148" i="2"/>
  <c r="AU148" i="2"/>
  <c r="AT148" i="2"/>
  <c r="AT137" i="2" s="1"/>
  <c r="AS148" i="2"/>
  <c r="AQ148" i="2"/>
  <c r="AP148" i="2"/>
  <c r="AO148" i="2"/>
  <c r="AM148" i="2"/>
  <c r="AL148" i="2"/>
  <c r="AK148" i="2"/>
  <c r="AJ148" i="2" s="1"/>
  <c r="AH148" i="2"/>
  <c r="AE148" i="2"/>
  <c r="AD148" i="2"/>
  <c r="AC148" i="2"/>
  <c r="AA148" i="2"/>
  <c r="Z148" i="2"/>
  <c r="Y148" i="2"/>
  <c r="X148" i="2" s="1"/>
  <c r="W148" i="2"/>
  <c r="V148" i="2"/>
  <c r="U148" i="2"/>
  <c r="O148" i="2"/>
  <c r="N148" i="2"/>
  <c r="M148" i="2"/>
  <c r="L148" i="2" s="1"/>
  <c r="K148" i="2"/>
  <c r="J148" i="2"/>
  <c r="I148" i="2"/>
  <c r="G148" i="2"/>
  <c r="G137" i="2" s="1"/>
  <c r="F148" i="2"/>
  <c r="E148" i="2"/>
  <c r="BO147" i="2"/>
  <c r="BN147" i="2"/>
  <c r="BM147" i="2"/>
  <c r="BH147" i="2"/>
  <c r="BD147" i="2"/>
  <c r="AZ147" i="2"/>
  <c r="AY147" i="2"/>
  <c r="AX147" i="2"/>
  <c r="AW147" i="2"/>
  <c r="AV147" i="2"/>
  <c r="AR147" i="2"/>
  <c r="AN147" i="2"/>
  <c r="AJ147" i="2"/>
  <c r="AI147" i="2"/>
  <c r="AF147" i="2" s="1"/>
  <c r="AH147" i="2"/>
  <c r="AG147" i="2"/>
  <c r="AB147" i="2"/>
  <c r="X147" i="2"/>
  <c r="T147" i="2"/>
  <c r="S147" i="2"/>
  <c r="R147" i="2"/>
  <c r="Q147" i="2"/>
  <c r="P147" i="2" s="1"/>
  <c r="L147" i="2"/>
  <c r="H147" i="2"/>
  <c r="D147" i="2"/>
  <c r="BO146" i="2"/>
  <c r="BN146" i="2"/>
  <c r="BM146" i="2"/>
  <c r="BQ146" i="2" s="1"/>
  <c r="BH146" i="2"/>
  <c r="BD146" i="2"/>
  <c r="AZ146" i="2"/>
  <c r="AY146" i="2"/>
  <c r="AX146" i="2"/>
  <c r="AW146" i="2"/>
  <c r="AV146" i="2"/>
  <c r="AR146" i="2"/>
  <c r="AN146" i="2"/>
  <c r="AJ146" i="2"/>
  <c r="AI146" i="2"/>
  <c r="AH146" i="2"/>
  <c r="AG146" i="2"/>
  <c r="AB146" i="2"/>
  <c r="X146" i="2"/>
  <c r="T146" i="2"/>
  <c r="S146" i="2"/>
  <c r="R146" i="2"/>
  <c r="BR146" i="2" s="1"/>
  <c r="Q146" i="2"/>
  <c r="L146" i="2"/>
  <c r="H146" i="2"/>
  <c r="D146" i="2"/>
  <c r="BO145" i="2"/>
  <c r="BN145" i="2"/>
  <c r="BN144" i="2" s="1"/>
  <c r="BM145" i="2"/>
  <c r="BH145" i="2"/>
  <c r="BD145" i="2"/>
  <c r="AZ145" i="2"/>
  <c r="AY145" i="2"/>
  <c r="AY144" i="2" s="1"/>
  <c r="AX145" i="2"/>
  <c r="AX144" i="2" s="1"/>
  <c r="AW145" i="2"/>
  <c r="AW144" i="2" s="1"/>
  <c r="AV144" i="2" s="1"/>
  <c r="AV145" i="2"/>
  <c r="AR145" i="2"/>
  <c r="AN145" i="2"/>
  <c r="AJ145" i="2"/>
  <c r="AI145" i="2"/>
  <c r="AH145" i="2"/>
  <c r="AG145" i="2"/>
  <c r="AB145" i="2"/>
  <c r="X145" i="2"/>
  <c r="T145" i="2"/>
  <c r="S145" i="2"/>
  <c r="BS145" i="2" s="1"/>
  <c r="R145" i="2"/>
  <c r="Q145" i="2"/>
  <c r="L145" i="2"/>
  <c r="H145" i="2"/>
  <c r="D145" i="2"/>
  <c r="BO144" i="2"/>
  <c r="BM144" i="2"/>
  <c r="BL144" i="2" s="1"/>
  <c r="BK144" i="2"/>
  <c r="BJ144" i="2"/>
  <c r="BI144" i="2"/>
  <c r="BH144" i="2" s="1"/>
  <c r="BG144" i="2"/>
  <c r="BF144" i="2"/>
  <c r="BE144" i="2"/>
  <c r="BD144" i="2" s="1"/>
  <c r="BC144" i="2"/>
  <c r="BB144" i="2"/>
  <c r="BA144" i="2"/>
  <c r="AU144" i="2"/>
  <c r="AT144" i="2"/>
  <c r="AS144" i="2"/>
  <c r="AR144" i="2" s="1"/>
  <c r="AQ144" i="2"/>
  <c r="AP144" i="2"/>
  <c r="AO144" i="2"/>
  <c r="AM144" i="2"/>
  <c r="AL144" i="2"/>
  <c r="AK144" i="2"/>
  <c r="AJ144" i="2" s="1"/>
  <c r="AH144" i="2"/>
  <c r="AG144" i="2"/>
  <c r="AE144" i="2"/>
  <c r="AD144" i="2"/>
  <c r="AC144" i="2"/>
  <c r="AA144" i="2"/>
  <c r="Z144" i="2"/>
  <c r="Y144" i="2"/>
  <c r="X144" i="2" s="1"/>
  <c r="W144" i="2"/>
  <c r="V144" i="2"/>
  <c r="V137" i="2" s="1"/>
  <c r="U144" i="2"/>
  <c r="Q144" i="2"/>
  <c r="O144" i="2"/>
  <c r="N144" i="2"/>
  <c r="M144" i="2"/>
  <c r="L144" i="2" s="1"/>
  <c r="K144" i="2"/>
  <c r="J144" i="2"/>
  <c r="J137" i="2" s="1"/>
  <c r="I144" i="2"/>
  <c r="G144" i="2"/>
  <c r="F144" i="2"/>
  <c r="E144" i="2"/>
  <c r="BO143" i="2"/>
  <c r="BN143" i="2"/>
  <c r="BM143" i="2"/>
  <c r="BQ143" i="2" s="1"/>
  <c r="BH143" i="2"/>
  <c r="BD143" i="2"/>
  <c r="AZ143" i="2"/>
  <c r="AY143" i="2"/>
  <c r="AV143" i="2" s="1"/>
  <c r="AX143" i="2"/>
  <c r="AW143" i="2"/>
  <c r="AR143" i="2"/>
  <c r="AN143" i="2"/>
  <c r="AJ143" i="2"/>
  <c r="AI143" i="2"/>
  <c r="AH143" i="2"/>
  <c r="AH141" i="2" s="1"/>
  <c r="AG143" i="2"/>
  <c r="AB143" i="2"/>
  <c r="X143" i="2"/>
  <c r="T143" i="2"/>
  <c r="S143" i="2"/>
  <c r="R143" i="2"/>
  <c r="BR143" i="2" s="1"/>
  <c r="Q143" i="2"/>
  <c r="L143" i="2"/>
  <c r="H143" i="2"/>
  <c r="D143" i="2"/>
  <c r="BO142" i="2"/>
  <c r="BN142" i="2"/>
  <c r="BM142" i="2"/>
  <c r="BH142" i="2"/>
  <c r="BD142" i="2"/>
  <c r="AZ142" i="2"/>
  <c r="AY142" i="2"/>
  <c r="AX142" i="2"/>
  <c r="AW142" i="2"/>
  <c r="AW141" i="2" s="1"/>
  <c r="AV142" i="2"/>
  <c r="AR142" i="2"/>
  <c r="AN142" i="2"/>
  <c r="AJ142" i="2"/>
  <c r="AI142" i="2"/>
  <c r="AF142" i="2" s="1"/>
  <c r="AH142" i="2"/>
  <c r="AG142" i="2"/>
  <c r="AB142" i="2"/>
  <c r="X142" i="2"/>
  <c r="T142" i="2"/>
  <c r="S142" i="2"/>
  <c r="BS142" i="2" s="1"/>
  <c r="R142" i="2"/>
  <c r="Q142" i="2"/>
  <c r="P142" i="2" s="1"/>
  <c r="L142" i="2"/>
  <c r="H142" i="2"/>
  <c r="D142" i="2"/>
  <c r="BO141" i="2"/>
  <c r="BN141" i="2"/>
  <c r="BM141" i="2"/>
  <c r="BL141" i="2" s="1"/>
  <c r="BK141" i="2"/>
  <c r="BJ141" i="2"/>
  <c r="BI141" i="2"/>
  <c r="BG141" i="2"/>
  <c r="BF141" i="2"/>
  <c r="BE141" i="2"/>
  <c r="BD141" i="2" s="1"/>
  <c r="BC141" i="2"/>
  <c r="BB141" i="2"/>
  <c r="BA141" i="2"/>
  <c r="AX141" i="2"/>
  <c r="AU141" i="2"/>
  <c r="AT141" i="2"/>
  <c r="AS141" i="2"/>
  <c r="AR141" i="2" s="1"/>
  <c r="AQ141" i="2"/>
  <c r="AP141" i="2"/>
  <c r="AP137" i="2" s="1"/>
  <c r="AO141" i="2"/>
  <c r="AM141" i="2"/>
  <c r="AL141" i="2"/>
  <c r="AK141" i="2"/>
  <c r="AG141" i="2"/>
  <c r="AE141" i="2"/>
  <c r="AD141" i="2"/>
  <c r="AD137" i="2" s="1"/>
  <c r="AC141" i="2"/>
  <c r="AA141" i="2"/>
  <c r="Z141" i="2"/>
  <c r="Y141" i="2"/>
  <c r="W141" i="2"/>
  <c r="V141" i="2"/>
  <c r="U141" i="2"/>
  <c r="T141" i="2" s="1"/>
  <c r="Q141" i="2"/>
  <c r="O141" i="2"/>
  <c r="N141" i="2"/>
  <c r="M141" i="2"/>
  <c r="K141" i="2"/>
  <c r="J141" i="2"/>
  <c r="I141" i="2"/>
  <c r="H141" i="2" s="1"/>
  <c r="G141" i="2"/>
  <c r="F141" i="2"/>
  <c r="F137" i="2" s="1"/>
  <c r="E141" i="2"/>
  <c r="BO140" i="2"/>
  <c r="BO138" i="2" s="1"/>
  <c r="BN140" i="2"/>
  <c r="BM140" i="2"/>
  <c r="BH140" i="2"/>
  <c r="BD140" i="2"/>
  <c r="AZ140" i="2"/>
  <c r="AY140" i="2"/>
  <c r="AX140" i="2"/>
  <c r="AW140" i="2"/>
  <c r="AR140" i="2"/>
  <c r="AN140" i="2"/>
  <c r="AJ140" i="2"/>
  <c r="AI140" i="2"/>
  <c r="AH140" i="2"/>
  <c r="AH138" i="2" s="1"/>
  <c r="AG140" i="2"/>
  <c r="AB140" i="2"/>
  <c r="X140" i="2"/>
  <c r="T140" i="2"/>
  <c r="S140" i="2"/>
  <c r="R140" i="2"/>
  <c r="Q140" i="2"/>
  <c r="P140" i="2" s="1"/>
  <c r="L140" i="2"/>
  <c r="H140" i="2"/>
  <c r="D140" i="2"/>
  <c r="BO139" i="2"/>
  <c r="BN139" i="2"/>
  <c r="BM139" i="2"/>
  <c r="BH139" i="2"/>
  <c r="BD139" i="2"/>
  <c r="AZ139" i="2"/>
  <c r="AY139" i="2"/>
  <c r="AX139" i="2"/>
  <c r="AW139" i="2"/>
  <c r="AR139" i="2"/>
  <c r="AN139" i="2"/>
  <c r="AJ139" i="2"/>
  <c r="AI139" i="2"/>
  <c r="AH139" i="2"/>
  <c r="AG139" i="2"/>
  <c r="AG138" i="2" s="1"/>
  <c r="AB139" i="2"/>
  <c r="X139" i="2"/>
  <c r="T139" i="2"/>
  <c r="S139" i="2"/>
  <c r="R139" i="2"/>
  <c r="Q139" i="2"/>
  <c r="L139" i="2"/>
  <c r="H139" i="2"/>
  <c r="D139" i="2"/>
  <c r="BN138" i="2"/>
  <c r="BN137" i="2" s="1"/>
  <c r="BM138" i="2"/>
  <c r="BK138" i="2"/>
  <c r="BK137" i="2" s="1"/>
  <c r="BJ138" i="2"/>
  <c r="BJ137" i="2" s="1"/>
  <c r="BI138" i="2"/>
  <c r="BG138" i="2"/>
  <c r="BG137" i="2" s="1"/>
  <c r="BF138" i="2"/>
  <c r="BE138" i="2"/>
  <c r="BC138" i="2"/>
  <c r="BC137" i="2" s="1"/>
  <c r="BB138" i="2"/>
  <c r="BA138" i="2"/>
  <c r="AZ138" i="2" s="1"/>
  <c r="AU138" i="2"/>
  <c r="AU137" i="2" s="1"/>
  <c r="AT138" i="2"/>
  <c r="AS138" i="2"/>
  <c r="AQ138" i="2"/>
  <c r="AQ137" i="2" s="1"/>
  <c r="AP138" i="2"/>
  <c r="AO138" i="2"/>
  <c r="AN138" i="2" s="1"/>
  <c r="AM138" i="2"/>
  <c r="AM137" i="2" s="1"/>
  <c r="AL138" i="2"/>
  <c r="AK138" i="2"/>
  <c r="AE138" i="2"/>
  <c r="AD138" i="2"/>
  <c r="AC138" i="2"/>
  <c r="AB138" i="2" s="1"/>
  <c r="AA138" i="2"/>
  <c r="AA137" i="2" s="1"/>
  <c r="Z138" i="2"/>
  <c r="Y138" i="2"/>
  <c r="W138" i="2"/>
  <c r="V138" i="2"/>
  <c r="U138" i="2"/>
  <c r="T138" i="2" s="1"/>
  <c r="O138" i="2"/>
  <c r="O137" i="2" s="1"/>
  <c r="N138" i="2"/>
  <c r="N137" i="2" s="1"/>
  <c r="M138" i="2"/>
  <c r="K138" i="2"/>
  <c r="K137" i="2" s="1"/>
  <c r="J138" i="2"/>
  <c r="I138" i="2"/>
  <c r="G138" i="2"/>
  <c r="F138" i="2"/>
  <c r="E138" i="2"/>
  <c r="D138" i="2" s="1"/>
  <c r="BO137" i="2"/>
  <c r="BI137" i="2"/>
  <c r="BE137" i="2"/>
  <c r="BB137" i="2"/>
  <c r="AS137" i="2"/>
  <c r="AL137" i="2"/>
  <c r="AG137" i="2"/>
  <c r="I137" i="1" s="1"/>
  <c r="Z137" i="2"/>
  <c r="BQ135" i="2"/>
  <c r="BO135" i="2"/>
  <c r="BN135" i="2"/>
  <c r="BM135" i="2"/>
  <c r="BL135" i="2" s="1"/>
  <c r="BH135" i="2"/>
  <c r="BD135" i="2"/>
  <c r="AZ135" i="2"/>
  <c r="AY135" i="2"/>
  <c r="AX135" i="2"/>
  <c r="AV135" i="2" s="1"/>
  <c r="AW135" i="2"/>
  <c r="AR135" i="2"/>
  <c r="AN135" i="2"/>
  <c r="AJ135" i="2"/>
  <c r="AI135" i="2"/>
  <c r="AF135" i="2" s="1"/>
  <c r="AH135" i="2"/>
  <c r="AG135" i="2"/>
  <c r="AB135" i="2"/>
  <c r="X135" i="2"/>
  <c r="T135" i="2"/>
  <c r="S135" i="2"/>
  <c r="R135" i="2"/>
  <c r="Q135" i="2"/>
  <c r="L135" i="2"/>
  <c r="H135" i="2"/>
  <c r="D135" i="2"/>
  <c r="BO134" i="2"/>
  <c r="BN134" i="2"/>
  <c r="BM134" i="2"/>
  <c r="BH134" i="2"/>
  <c r="BD134" i="2"/>
  <c r="AZ134" i="2"/>
  <c r="AY134" i="2"/>
  <c r="AV134" i="2" s="1"/>
  <c r="AX134" i="2"/>
  <c r="AW134" i="2"/>
  <c r="AR134" i="2"/>
  <c r="AN134" i="2"/>
  <c r="AJ134" i="2"/>
  <c r="AI134" i="2"/>
  <c r="AH134" i="2"/>
  <c r="AG134" i="2"/>
  <c r="AB134" i="2"/>
  <c r="X134" i="2"/>
  <c r="T134" i="2"/>
  <c r="S134" i="2"/>
  <c r="R134" i="2"/>
  <c r="Q134" i="2"/>
  <c r="L134" i="2"/>
  <c r="H134" i="2"/>
  <c r="D134" i="2"/>
  <c r="BO133" i="2"/>
  <c r="BN133" i="2"/>
  <c r="BM133" i="2"/>
  <c r="BH133" i="2"/>
  <c r="BD133" i="2"/>
  <c r="AZ133" i="2"/>
  <c r="AY133" i="2"/>
  <c r="AX133" i="2"/>
  <c r="AW133" i="2"/>
  <c r="AV133" i="2"/>
  <c r="AR133" i="2"/>
  <c r="AN133" i="2"/>
  <c r="AJ133" i="2"/>
  <c r="AI133" i="2"/>
  <c r="AF133" i="2" s="1"/>
  <c r="AH133" i="2"/>
  <c r="AG133" i="2"/>
  <c r="AB133" i="2"/>
  <c r="X133" i="2"/>
  <c r="T133" i="2"/>
  <c r="S133" i="2"/>
  <c r="R133" i="2"/>
  <c r="Q133" i="2"/>
  <c r="L133" i="2"/>
  <c r="H133" i="2"/>
  <c r="D133" i="2"/>
  <c r="BO132" i="2"/>
  <c r="BN132" i="2"/>
  <c r="BM132" i="2"/>
  <c r="BH132" i="2"/>
  <c r="BD132" i="2"/>
  <c r="AZ132" i="2"/>
  <c r="AY132" i="2"/>
  <c r="AX132" i="2"/>
  <c r="AW132" i="2"/>
  <c r="AV132" i="2"/>
  <c r="AR132" i="2"/>
  <c r="AN132" i="2"/>
  <c r="AJ132" i="2"/>
  <c r="AI132" i="2"/>
  <c r="AH132" i="2"/>
  <c r="AG132" i="2"/>
  <c r="AB132" i="2"/>
  <c r="X132" i="2"/>
  <c r="T132" i="2"/>
  <c r="S132" i="2"/>
  <c r="R132" i="2"/>
  <c r="BR132" i="2" s="1"/>
  <c r="Q132" i="2"/>
  <c r="L132" i="2"/>
  <c r="H132" i="2"/>
  <c r="D132" i="2"/>
  <c r="BO131" i="2"/>
  <c r="BO130" i="2" s="1"/>
  <c r="BN131" i="2"/>
  <c r="BM131" i="2"/>
  <c r="BH131" i="2"/>
  <c r="BD131" i="2"/>
  <c r="AZ131" i="2"/>
  <c r="AY131" i="2"/>
  <c r="AY130" i="2" s="1"/>
  <c r="AX131" i="2"/>
  <c r="AX130" i="2" s="1"/>
  <c r="AW131" i="2"/>
  <c r="AV131" i="2" s="1"/>
  <c r="AR131" i="2"/>
  <c r="AN131" i="2"/>
  <c r="AJ131" i="2"/>
  <c r="AI131" i="2"/>
  <c r="AH131" i="2"/>
  <c r="AG131" i="2"/>
  <c r="AB131" i="2"/>
  <c r="X131" i="2"/>
  <c r="T131" i="2"/>
  <c r="S131" i="2"/>
  <c r="R131" i="2"/>
  <c r="Q131" i="2"/>
  <c r="L131" i="2"/>
  <c r="H131" i="2"/>
  <c r="D131" i="2"/>
  <c r="BM130" i="2"/>
  <c r="BK130" i="2"/>
  <c r="BJ130" i="2"/>
  <c r="BI130" i="2"/>
  <c r="BH130" i="2" s="1"/>
  <c r="BG130" i="2"/>
  <c r="BF130" i="2"/>
  <c r="BE130" i="2"/>
  <c r="BC130" i="2"/>
  <c r="BB130" i="2"/>
  <c r="BA130" i="2"/>
  <c r="AU130" i="2"/>
  <c r="AT130" i="2"/>
  <c r="AS130" i="2"/>
  <c r="AR130" i="2" s="1"/>
  <c r="AQ130" i="2"/>
  <c r="AP130" i="2"/>
  <c r="AO130" i="2"/>
  <c r="AM130" i="2"/>
  <c r="AL130" i="2"/>
  <c r="AK130" i="2"/>
  <c r="AH130" i="2"/>
  <c r="AG130" i="2"/>
  <c r="AE130" i="2"/>
  <c r="AD130" i="2"/>
  <c r="AC130" i="2"/>
  <c r="AA130" i="2"/>
  <c r="Z130" i="2"/>
  <c r="Y130" i="2"/>
  <c r="W130" i="2"/>
  <c r="V130" i="2"/>
  <c r="U130" i="2"/>
  <c r="Q130" i="2"/>
  <c r="O130" i="2"/>
  <c r="N130" i="2"/>
  <c r="M130" i="2"/>
  <c r="K130" i="2"/>
  <c r="J130" i="2"/>
  <c r="I130" i="2"/>
  <c r="H130" i="2" s="1"/>
  <c r="G130" i="2"/>
  <c r="F130" i="2"/>
  <c r="E130" i="2"/>
  <c r="BO129" i="2"/>
  <c r="BN129" i="2"/>
  <c r="BM129" i="2"/>
  <c r="BL129" i="2" s="1"/>
  <c r="BH129" i="2"/>
  <c r="BD129" i="2"/>
  <c r="AZ129" i="2"/>
  <c r="AY129" i="2"/>
  <c r="AV129" i="2" s="1"/>
  <c r="AX129" i="2"/>
  <c r="AW129" i="2"/>
  <c r="AR129" i="2"/>
  <c r="AN129" i="2"/>
  <c r="AJ129" i="2"/>
  <c r="AI129" i="2"/>
  <c r="AH129" i="2"/>
  <c r="AH127" i="2" s="1"/>
  <c r="AG129" i="2"/>
  <c r="AB129" i="2"/>
  <c r="X129" i="2"/>
  <c r="T129" i="2"/>
  <c r="S129" i="2"/>
  <c r="R129" i="2"/>
  <c r="Q129" i="2"/>
  <c r="L129" i="2"/>
  <c r="H129" i="2"/>
  <c r="D129" i="2"/>
  <c r="BO128" i="2"/>
  <c r="BN128" i="2"/>
  <c r="BM128" i="2"/>
  <c r="BL128" i="2" s="1"/>
  <c r="BH128" i="2"/>
  <c r="BD128" i="2"/>
  <c r="AZ128" i="2"/>
  <c r="AY128" i="2"/>
  <c r="AX128" i="2"/>
  <c r="AW128" i="2"/>
  <c r="AV128" i="2"/>
  <c r="AR128" i="2"/>
  <c r="AN128" i="2"/>
  <c r="AJ128" i="2"/>
  <c r="AI128" i="2"/>
  <c r="AI127" i="2" s="1"/>
  <c r="AH128" i="2"/>
  <c r="AG128" i="2"/>
  <c r="AB128" i="2"/>
  <c r="X128" i="2"/>
  <c r="T128" i="2"/>
  <c r="S128" i="2"/>
  <c r="R128" i="2"/>
  <c r="Q128" i="2"/>
  <c r="L128" i="2"/>
  <c r="H128" i="2"/>
  <c r="D128" i="2"/>
  <c r="BO127" i="2"/>
  <c r="BN127" i="2"/>
  <c r="BM127" i="2"/>
  <c r="BL127" i="2" s="1"/>
  <c r="BK127" i="2"/>
  <c r="BJ127" i="2"/>
  <c r="BI127" i="2"/>
  <c r="BG127" i="2"/>
  <c r="BF127" i="2"/>
  <c r="BE127" i="2"/>
  <c r="BD127" i="2" s="1"/>
  <c r="BC127" i="2"/>
  <c r="BB127" i="2"/>
  <c r="BA127" i="2"/>
  <c r="AX127" i="2"/>
  <c r="AU127" i="2"/>
  <c r="AT127" i="2"/>
  <c r="AS127" i="2"/>
  <c r="AR127" i="2" s="1"/>
  <c r="AQ127" i="2"/>
  <c r="AP127" i="2"/>
  <c r="AO127" i="2"/>
  <c r="AM127" i="2"/>
  <c r="AL127" i="2"/>
  <c r="AK127" i="2"/>
  <c r="AG127" i="2"/>
  <c r="AE127" i="2"/>
  <c r="AD127" i="2"/>
  <c r="AC127" i="2"/>
  <c r="AA127" i="2"/>
  <c r="Z127" i="2"/>
  <c r="Y127" i="2"/>
  <c r="W127" i="2"/>
  <c r="V127" i="2"/>
  <c r="U127" i="2"/>
  <c r="T127" i="2" s="1"/>
  <c r="O127" i="2"/>
  <c r="N127" i="2"/>
  <c r="M127" i="2"/>
  <c r="K127" i="2"/>
  <c r="J127" i="2"/>
  <c r="I127" i="2"/>
  <c r="H127" i="2" s="1"/>
  <c r="G127" i="2"/>
  <c r="F127" i="2"/>
  <c r="E127" i="2"/>
  <c r="BO126" i="2"/>
  <c r="BN126" i="2"/>
  <c r="BM126" i="2"/>
  <c r="BL126" i="2" s="1"/>
  <c r="BH126" i="2"/>
  <c r="BD126" i="2"/>
  <c r="AZ126" i="2"/>
  <c r="AY126" i="2"/>
  <c r="AX126" i="2"/>
  <c r="AW126" i="2"/>
  <c r="AV126" i="2"/>
  <c r="AR126" i="2"/>
  <c r="AN126" i="2"/>
  <c r="AJ126" i="2"/>
  <c r="AI126" i="2"/>
  <c r="AF126" i="2" s="1"/>
  <c r="AH126" i="2"/>
  <c r="AG126" i="2"/>
  <c r="AB126" i="2"/>
  <c r="X126" i="2"/>
  <c r="T126" i="2"/>
  <c r="S126" i="2"/>
  <c r="R126" i="2"/>
  <c r="BR126" i="2" s="1"/>
  <c r="Q126" i="2"/>
  <c r="L126" i="2"/>
  <c r="H126" i="2"/>
  <c r="D126" i="2"/>
  <c r="BO125" i="2"/>
  <c r="S125" i="1" s="1"/>
  <c r="BN125" i="2"/>
  <c r="BM125" i="2"/>
  <c r="BH125" i="2"/>
  <c r="BD125" i="2"/>
  <c r="AZ125" i="2"/>
  <c r="AY125" i="2"/>
  <c r="AX125" i="2"/>
  <c r="AX122" i="2" s="1"/>
  <c r="AW125" i="2"/>
  <c r="AR125" i="2"/>
  <c r="AN125" i="2"/>
  <c r="AJ125" i="2"/>
  <c r="AI125" i="2"/>
  <c r="AH125" i="2"/>
  <c r="AG125" i="2"/>
  <c r="AB125" i="2"/>
  <c r="X125" i="2"/>
  <c r="T125" i="2"/>
  <c r="S125" i="2"/>
  <c r="R125" i="2"/>
  <c r="Q125" i="2"/>
  <c r="P125" i="2" s="1"/>
  <c r="L125" i="2"/>
  <c r="H125" i="2"/>
  <c r="D125" i="2"/>
  <c r="BO124" i="2"/>
  <c r="S124" i="1" s="1"/>
  <c r="BN124" i="2"/>
  <c r="BM124" i="2"/>
  <c r="BH124" i="2"/>
  <c r="BD124" i="2"/>
  <c r="AZ124" i="2"/>
  <c r="AY124" i="2"/>
  <c r="AX124" i="2"/>
  <c r="AW124" i="2"/>
  <c r="AR124" i="2"/>
  <c r="AN124" i="2"/>
  <c r="AJ124" i="2"/>
  <c r="AI124" i="2"/>
  <c r="AH124" i="2"/>
  <c r="BR124" i="2" s="1"/>
  <c r="AG124" i="2"/>
  <c r="AG122" i="2" s="1"/>
  <c r="AB124" i="2"/>
  <c r="X124" i="2"/>
  <c r="T124" i="2"/>
  <c r="S124" i="2"/>
  <c r="R124" i="2"/>
  <c r="Q124" i="2"/>
  <c r="P124" i="2" s="1"/>
  <c r="L124" i="2"/>
  <c r="H124" i="2"/>
  <c r="D124" i="2"/>
  <c r="BO123" i="2"/>
  <c r="BO122" i="2" s="1"/>
  <c r="S122" i="1" s="1"/>
  <c r="BN123" i="2"/>
  <c r="BN122" i="2" s="1"/>
  <c r="BM123" i="2"/>
  <c r="BH123" i="2"/>
  <c r="BD123" i="2"/>
  <c r="AZ123" i="2"/>
  <c r="AY123" i="2"/>
  <c r="AX123" i="2"/>
  <c r="AW123" i="2"/>
  <c r="AR123" i="2"/>
  <c r="AN123" i="2"/>
  <c r="AJ123" i="2"/>
  <c r="AI123" i="2"/>
  <c r="AH123" i="2"/>
  <c r="AG123" i="2"/>
  <c r="AB123" i="2"/>
  <c r="X123" i="2"/>
  <c r="T123" i="2"/>
  <c r="S123" i="2"/>
  <c r="R123" i="2"/>
  <c r="Q123" i="2"/>
  <c r="Q122" i="2" s="1"/>
  <c r="L123" i="2"/>
  <c r="H123" i="2"/>
  <c r="D123" i="2"/>
  <c r="BK122" i="2"/>
  <c r="BJ122" i="2"/>
  <c r="BI122" i="2"/>
  <c r="BH122" i="2"/>
  <c r="BG122" i="2"/>
  <c r="BG114" i="2" s="1"/>
  <c r="BF122" i="2"/>
  <c r="BE122" i="2"/>
  <c r="BD122" i="2" s="1"/>
  <c r="BC122" i="2"/>
  <c r="BB122" i="2"/>
  <c r="BA122" i="2"/>
  <c r="AZ122" i="2"/>
  <c r="AU122" i="2"/>
  <c r="AT122" i="2"/>
  <c r="AR122" i="2" s="1"/>
  <c r="AS122" i="2"/>
  <c r="AQ122" i="2"/>
  <c r="AP122" i="2"/>
  <c r="AO122" i="2"/>
  <c r="AM122" i="2"/>
  <c r="AL122" i="2"/>
  <c r="AJ122" i="2" s="1"/>
  <c r="AK122" i="2"/>
  <c r="AH122" i="2"/>
  <c r="AE122" i="2"/>
  <c r="AD122" i="2"/>
  <c r="AC122" i="2"/>
  <c r="AB122" i="2" s="1"/>
  <c r="AA122" i="2"/>
  <c r="Z122" i="2"/>
  <c r="Y122" i="2"/>
  <c r="W122" i="2"/>
  <c r="V122" i="2"/>
  <c r="U122" i="2"/>
  <c r="O122" i="2"/>
  <c r="N122" i="2"/>
  <c r="M122" i="2"/>
  <c r="K122" i="2"/>
  <c r="H122" i="2" s="1"/>
  <c r="J122" i="2"/>
  <c r="I122" i="2"/>
  <c r="G122" i="2"/>
  <c r="F122" i="2"/>
  <c r="E122" i="2"/>
  <c r="D122" i="2" s="1"/>
  <c r="BO121" i="2"/>
  <c r="BN121" i="2"/>
  <c r="BM121" i="2"/>
  <c r="BH121" i="2"/>
  <c r="BD121" i="2"/>
  <c r="AZ121" i="2"/>
  <c r="AY121" i="2"/>
  <c r="AX121" i="2"/>
  <c r="AW121" i="2"/>
  <c r="AR121" i="2"/>
  <c r="AN121" i="2"/>
  <c r="AJ121" i="2"/>
  <c r="AI121" i="2"/>
  <c r="AH121" i="2"/>
  <c r="AG121" i="2"/>
  <c r="AB121" i="2"/>
  <c r="X121" i="2"/>
  <c r="T121" i="2"/>
  <c r="S121" i="2"/>
  <c r="R121" i="2"/>
  <c r="Q121" i="2"/>
  <c r="P121" i="2" s="1"/>
  <c r="L121" i="2"/>
  <c r="H121" i="2"/>
  <c r="D121" i="2"/>
  <c r="BO120" i="2"/>
  <c r="BN120" i="2"/>
  <c r="BN119" i="2" s="1"/>
  <c r="BM120" i="2"/>
  <c r="BH120" i="2"/>
  <c r="BD120" i="2"/>
  <c r="AZ120" i="2"/>
  <c r="AY120" i="2"/>
  <c r="AX120" i="2"/>
  <c r="AW120" i="2"/>
  <c r="AW119" i="2" s="1"/>
  <c r="AR120" i="2"/>
  <c r="AN120" i="2"/>
  <c r="AJ120" i="2"/>
  <c r="AI120" i="2"/>
  <c r="AH120" i="2"/>
  <c r="AG120" i="2"/>
  <c r="AG119" i="2" s="1"/>
  <c r="AB120" i="2"/>
  <c r="X120" i="2"/>
  <c r="T120" i="2"/>
  <c r="S120" i="2"/>
  <c r="R120" i="2"/>
  <c r="Q120" i="2"/>
  <c r="Q119" i="2" s="1"/>
  <c r="L120" i="2"/>
  <c r="H120" i="2"/>
  <c r="D120" i="2"/>
  <c r="BK119" i="2"/>
  <c r="BJ119" i="2"/>
  <c r="BI119" i="2"/>
  <c r="BH119" i="2"/>
  <c r="BG119" i="2"/>
  <c r="BF119" i="2"/>
  <c r="BE119" i="2"/>
  <c r="BC119" i="2"/>
  <c r="BB119" i="2"/>
  <c r="BA119" i="2"/>
  <c r="AZ119" i="2" s="1"/>
  <c r="AU119" i="2"/>
  <c r="AT119" i="2"/>
  <c r="AS119" i="2"/>
  <c r="AQ119" i="2"/>
  <c r="AP119" i="2"/>
  <c r="AO119" i="2"/>
  <c r="AO114" i="2" s="1"/>
  <c r="AM119" i="2"/>
  <c r="AL119" i="2"/>
  <c r="AK119" i="2"/>
  <c r="AE119" i="2"/>
  <c r="AD119" i="2"/>
  <c r="AC119" i="2"/>
  <c r="AA119" i="2"/>
  <c r="Z119" i="2"/>
  <c r="Y119" i="2"/>
  <c r="W119" i="2"/>
  <c r="V119" i="2"/>
  <c r="U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O118" i="2"/>
  <c r="BN118" i="2"/>
  <c r="BM118" i="2"/>
  <c r="BL118" i="2"/>
  <c r="BH118" i="2"/>
  <c r="BD118" i="2"/>
  <c r="AZ118" i="2"/>
  <c r="AY118" i="2"/>
  <c r="AV118" i="2" s="1"/>
  <c r="AX118" i="2"/>
  <c r="AW118" i="2"/>
  <c r="AR118" i="2"/>
  <c r="AN118" i="2"/>
  <c r="AJ118" i="2"/>
  <c r="AI118" i="2"/>
  <c r="AH118" i="2"/>
  <c r="AG118" i="2"/>
  <c r="AG115" i="2" s="1"/>
  <c r="AB118" i="2"/>
  <c r="X118" i="2"/>
  <c r="T118" i="2"/>
  <c r="S118" i="2"/>
  <c r="R118" i="2"/>
  <c r="BR118" i="2" s="1"/>
  <c r="Q118" i="2"/>
  <c r="P118" i="2" s="1"/>
  <c r="L118" i="2"/>
  <c r="H118" i="2"/>
  <c r="D118" i="2"/>
  <c r="BO117" i="2"/>
  <c r="BN117" i="2"/>
  <c r="BM117" i="2"/>
  <c r="BH117" i="2"/>
  <c r="BD117" i="2"/>
  <c r="AZ117" i="2"/>
  <c r="AY117" i="2"/>
  <c r="AV117" i="2" s="1"/>
  <c r="AX117" i="2"/>
  <c r="AW117" i="2"/>
  <c r="AR117" i="2"/>
  <c r="AN117" i="2"/>
  <c r="AJ117" i="2"/>
  <c r="AI117" i="2"/>
  <c r="AH117" i="2"/>
  <c r="AG117" i="2"/>
  <c r="AB117" i="2"/>
  <c r="X117" i="2"/>
  <c r="T117" i="2"/>
  <c r="S117" i="2"/>
  <c r="R117" i="2"/>
  <c r="Q117" i="2"/>
  <c r="L117" i="2"/>
  <c r="H117" i="2"/>
  <c r="D117" i="2"/>
  <c r="BO116" i="2"/>
  <c r="BN116" i="2"/>
  <c r="BM116" i="2"/>
  <c r="BL116" i="2" s="1"/>
  <c r="BH116" i="2"/>
  <c r="BD116" i="2"/>
  <c r="AZ116" i="2"/>
  <c r="AY116" i="2"/>
  <c r="AX116" i="2"/>
  <c r="AX115" i="2" s="1"/>
  <c r="AW116" i="2"/>
  <c r="AR116" i="2"/>
  <c r="AN116" i="2"/>
  <c r="AJ116" i="2"/>
  <c r="AI116" i="2"/>
  <c r="AH116" i="2"/>
  <c r="AG116" i="2"/>
  <c r="AB116" i="2"/>
  <c r="X116" i="2"/>
  <c r="T116" i="2"/>
  <c r="S116" i="2"/>
  <c r="R116" i="2"/>
  <c r="Q116" i="2"/>
  <c r="P116" i="2" s="1"/>
  <c r="L116" i="2"/>
  <c r="H116" i="2"/>
  <c r="D116" i="2"/>
  <c r="BO115" i="2"/>
  <c r="BN115" i="2"/>
  <c r="BK115" i="2"/>
  <c r="BJ115" i="2"/>
  <c r="BI115" i="2"/>
  <c r="BH115" i="2" s="1"/>
  <c r="BG115" i="2"/>
  <c r="BF115" i="2"/>
  <c r="BE115" i="2"/>
  <c r="BD115" i="2" s="1"/>
  <c r="BC115" i="2"/>
  <c r="BB115" i="2"/>
  <c r="BB114" i="2" s="1"/>
  <c r="BA115" i="2"/>
  <c r="AW115" i="2"/>
  <c r="AU115" i="2"/>
  <c r="AT115" i="2"/>
  <c r="AS115" i="2"/>
  <c r="AR115" i="2"/>
  <c r="AQ115" i="2"/>
  <c r="AQ114" i="2" s="1"/>
  <c r="AP115" i="2"/>
  <c r="AO115" i="2"/>
  <c r="AM115" i="2"/>
  <c r="AL115" i="2"/>
  <c r="AK115" i="2"/>
  <c r="AK114" i="2" s="1"/>
  <c r="AJ115" i="2"/>
  <c r="AE115" i="2"/>
  <c r="AD115" i="2"/>
  <c r="AB115" i="2" s="1"/>
  <c r="AC115" i="2"/>
  <c r="AA115" i="2"/>
  <c r="Z115" i="2"/>
  <c r="Y115" i="2"/>
  <c r="X115" i="2" s="1"/>
  <c r="W115" i="2"/>
  <c r="V115" i="2"/>
  <c r="T115" i="2" s="1"/>
  <c r="U115" i="2"/>
  <c r="R115" i="2"/>
  <c r="O115" i="2"/>
  <c r="O114" i="2" s="1"/>
  <c r="N115" i="2"/>
  <c r="M115" i="2"/>
  <c r="K115" i="2"/>
  <c r="J115" i="2"/>
  <c r="I115" i="2"/>
  <c r="G115" i="2"/>
  <c r="F115" i="2"/>
  <c r="E115" i="2"/>
  <c r="BK114" i="2"/>
  <c r="BC114" i="2"/>
  <c r="AU114" i="2"/>
  <c r="AE114" i="2"/>
  <c r="AA114" i="2"/>
  <c r="W114" i="2"/>
  <c r="K114" i="2"/>
  <c r="BO112" i="2"/>
  <c r="BN112" i="2"/>
  <c r="BM112" i="2"/>
  <c r="BH112" i="2"/>
  <c r="BD112" i="2"/>
  <c r="AZ112" i="2"/>
  <c r="AY112" i="2"/>
  <c r="AX112" i="2"/>
  <c r="AW112" i="2"/>
  <c r="AV112" i="2" s="1"/>
  <c r="AR112" i="2"/>
  <c r="AN112" i="2"/>
  <c r="AJ112" i="2"/>
  <c r="AI112" i="2"/>
  <c r="AH112" i="2"/>
  <c r="AF112" i="2" s="1"/>
  <c r="AG112" i="2"/>
  <c r="AB112" i="2"/>
  <c r="X112" i="2"/>
  <c r="T112" i="2"/>
  <c r="S112" i="2"/>
  <c r="R112" i="2"/>
  <c r="Q112" i="2"/>
  <c r="L112" i="2"/>
  <c r="H112" i="2"/>
  <c r="D112" i="2"/>
  <c r="BO111" i="2"/>
  <c r="BN111" i="2"/>
  <c r="BL111" i="2" s="1"/>
  <c r="BM111" i="2"/>
  <c r="BH111" i="2"/>
  <c r="BD111" i="2"/>
  <c r="AZ111" i="2"/>
  <c r="AY111" i="2"/>
  <c r="AX111" i="2"/>
  <c r="BR111" i="2" s="1"/>
  <c r="AW111" i="2"/>
  <c r="AR111" i="2"/>
  <c r="AN111" i="2"/>
  <c r="AJ111" i="2"/>
  <c r="AI111" i="2"/>
  <c r="AH111" i="2"/>
  <c r="AG111" i="2"/>
  <c r="AF111" i="2"/>
  <c r="AB111" i="2"/>
  <c r="X111" i="2"/>
  <c r="T111" i="2"/>
  <c r="S111" i="2"/>
  <c r="R111" i="2"/>
  <c r="Q111" i="2"/>
  <c r="L111" i="2"/>
  <c r="H111" i="2"/>
  <c r="D111" i="2"/>
  <c r="BO110" i="2"/>
  <c r="BN110" i="2"/>
  <c r="BM110" i="2"/>
  <c r="BH110" i="2"/>
  <c r="BD110" i="2"/>
  <c r="AZ110" i="2"/>
  <c r="AY110" i="2"/>
  <c r="AX110" i="2"/>
  <c r="AW110" i="2"/>
  <c r="AV110" i="2" s="1"/>
  <c r="AR110" i="2"/>
  <c r="AN110" i="2"/>
  <c r="AJ110" i="2"/>
  <c r="AI110" i="2"/>
  <c r="AH110" i="2"/>
  <c r="AG110" i="2"/>
  <c r="AF110" i="2" s="1"/>
  <c r="AB110" i="2"/>
  <c r="X110" i="2"/>
  <c r="T110" i="2"/>
  <c r="S110" i="2"/>
  <c r="R110" i="2"/>
  <c r="Q110" i="2"/>
  <c r="L110" i="2"/>
  <c r="H110" i="2"/>
  <c r="D110" i="2"/>
  <c r="BO109" i="2"/>
  <c r="BO108" i="2" s="1"/>
  <c r="BN109" i="2"/>
  <c r="BM109" i="2"/>
  <c r="BH109" i="2"/>
  <c r="BD109" i="2"/>
  <c r="AZ109" i="2"/>
  <c r="AY109" i="2"/>
  <c r="AY108" i="2" s="1"/>
  <c r="O108" i="1" s="1"/>
  <c r="AX109" i="2"/>
  <c r="AW109" i="2"/>
  <c r="AR109" i="2"/>
  <c r="AN109" i="2"/>
  <c r="AJ109" i="2"/>
  <c r="AI109" i="2"/>
  <c r="AI108" i="2" s="1"/>
  <c r="AH109" i="2"/>
  <c r="AH108" i="2" s="1"/>
  <c r="J108" i="1" s="1"/>
  <c r="AG109" i="2"/>
  <c r="AB109" i="2"/>
  <c r="X109" i="2"/>
  <c r="T109" i="2"/>
  <c r="S109" i="2"/>
  <c r="R109" i="2"/>
  <c r="Q109" i="2"/>
  <c r="L109" i="2"/>
  <c r="H109" i="2"/>
  <c r="D109" i="2"/>
  <c r="BN108" i="2"/>
  <c r="BM108" i="2"/>
  <c r="BK108" i="2"/>
  <c r="BJ108" i="2"/>
  <c r="BI108" i="2"/>
  <c r="BG108" i="2"/>
  <c r="BF108" i="2"/>
  <c r="BD108" i="2" s="1"/>
  <c r="BE108" i="2"/>
  <c r="BC108" i="2"/>
  <c r="BB108" i="2"/>
  <c r="AZ108" i="2" s="1"/>
  <c r="BA108" i="2"/>
  <c r="AX108" i="2"/>
  <c r="AU108" i="2"/>
  <c r="AT108" i="2"/>
  <c r="AR108" i="2" s="1"/>
  <c r="AS108" i="2"/>
  <c r="AQ108" i="2"/>
  <c r="AP108" i="2"/>
  <c r="AN108" i="2" s="1"/>
  <c r="AO108" i="2"/>
  <c r="AM108" i="2"/>
  <c r="AL108" i="2"/>
  <c r="AJ108" i="2" s="1"/>
  <c r="AK108" i="2"/>
  <c r="AE108" i="2"/>
  <c r="AD108" i="2"/>
  <c r="AC108" i="2"/>
  <c r="AA108" i="2"/>
  <c r="Z108" i="2"/>
  <c r="Y108" i="2"/>
  <c r="W108" i="2"/>
  <c r="V108" i="2"/>
  <c r="U108" i="2"/>
  <c r="R108" i="2"/>
  <c r="O108" i="2"/>
  <c r="N108" i="2"/>
  <c r="M108" i="2"/>
  <c r="K108" i="2"/>
  <c r="J108" i="2"/>
  <c r="H108" i="2" s="1"/>
  <c r="I108" i="2"/>
  <c r="G108" i="2"/>
  <c r="F108" i="2"/>
  <c r="E108" i="2"/>
  <c r="BO107" i="2"/>
  <c r="BN107" i="2"/>
  <c r="BM107" i="2"/>
  <c r="BM105" i="2" s="1"/>
  <c r="BH107" i="2"/>
  <c r="BD107" i="2"/>
  <c r="AZ107" i="2"/>
  <c r="AY107" i="2"/>
  <c r="AY105" i="2" s="1"/>
  <c r="O105" i="1" s="1"/>
  <c r="AX107" i="2"/>
  <c r="AW107" i="2"/>
  <c r="AR107" i="2"/>
  <c r="AN107" i="2"/>
  <c r="AJ107" i="2"/>
  <c r="AI107" i="2"/>
  <c r="AH107" i="2"/>
  <c r="BR107" i="2" s="1"/>
  <c r="AG107" i="2"/>
  <c r="AB107" i="2"/>
  <c r="X107" i="2"/>
  <c r="T107" i="2"/>
  <c r="S107" i="2"/>
  <c r="R107" i="2"/>
  <c r="Q107" i="2"/>
  <c r="L107" i="2"/>
  <c r="H107" i="2"/>
  <c r="D107" i="2"/>
  <c r="BO106" i="2"/>
  <c r="BN106" i="2"/>
  <c r="BM106" i="2"/>
  <c r="BH106" i="2"/>
  <c r="BD106" i="2"/>
  <c r="AZ106" i="2"/>
  <c r="AY106" i="2"/>
  <c r="AX106" i="2"/>
  <c r="AW106" i="2"/>
  <c r="AR106" i="2"/>
  <c r="AN106" i="2"/>
  <c r="AJ106" i="2"/>
  <c r="AI106" i="2"/>
  <c r="AI105" i="2" s="1"/>
  <c r="AH106" i="2"/>
  <c r="AH105" i="2" s="1"/>
  <c r="AG106" i="2"/>
  <c r="AF106" i="2" s="1"/>
  <c r="H106" i="1" s="1"/>
  <c r="AB106" i="2"/>
  <c r="X106" i="2"/>
  <c r="T106" i="2"/>
  <c r="S106" i="2"/>
  <c r="R106" i="2"/>
  <c r="R105" i="2" s="1"/>
  <c r="Q106" i="2"/>
  <c r="BQ106" i="2" s="1"/>
  <c r="L106" i="2"/>
  <c r="H106" i="2"/>
  <c r="D106" i="2"/>
  <c r="BO105" i="2"/>
  <c r="BK105" i="2"/>
  <c r="BJ105" i="2"/>
  <c r="BI105" i="2"/>
  <c r="BI93" i="2" s="1"/>
  <c r="BG105" i="2"/>
  <c r="BG93" i="2" s="1"/>
  <c r="BF105" i="2"/>
  <c r="BE105" i="2"/>
  <c r="BC105" i="2"/>
  <c r="BB105" i="2"/>
  <c r="BA105" i="2"/>
  <c r="AX105" i="2"/>
  <c r="AU105" i="2"/>
  <c r="AU93" i="2" s="1"/>
  <c r="AT105" i="2"/>
  <c r="AS105" i="2"/>
  <c r="AQ105" i="2"/>
  <c r="AP105" i="2"/>
  <c r="AO105" i="2"/>
  <c r="AM105" i="2"/>
  <c r="AL105" i="2"/>
  <c r="AK105" i="2"/>
  <c r="AK93" i="2" s="1"/>
  <c r="AE105" i="2"/>
  <c r="AD105" i="2"/>
  <c r="AC105" i="2"/>
  <c r="AA105" i="2"/>
  <c r="Z105" i="2"/>
  <c r="Y105" i="2"/>
  <c r="W105" i="2"/>
  <c r="V105" i="2"/>
  <c r="U105" i="2"/>
  <c r="O105" i="2"/>
  <c r="N105" i="2"/>
  <c r="L105" i="2" s="1"/>
  <c r="M105" i="2"/>
  <c r="K105" i="2"/>
  <c r="J105" i="2"/>
  <c r="I105" i="2"/>
  <c r="G105" i="2"/>
  <c r="F105" i="2"/>
  <c r="E105" i="2"/>
  <c r="BO104" i="2"/>
  <c r="BN104" i="2"/>
  <c r="BM104" i="2"/>
  <c r="BH104" i="2"/>
  <c r="BD104" i="2"/>
  <c r="AZ104" i="2"/>
  <c r="AY104" i="2"/>
  <c r="AX104" i="2"/>
  <c r="AX102" i="2" s="1"/>
  <c r="AW104" i="2"/>
  <c r="AR104" i="2"/>
  <c r="AN104" i="2"/>
  <c r="AJ104" i="2"/>
  <c r="AI104" i="2"/>
  <c r="AI102" i="2" s="1"/>
  <c r="AH104" i="2"/>
  <c r="AG104" i="2"/>
  <c r="AF104" i="2"/>
  <c r="AB104" i="2"/>
  <c r="X104" i="2"/>
  <c r="T104" i="2"/>
  <c r="S104" i="2"/>
  <c r="R104" i="2"/>
  <c r="Q104" i="2"/>
  <c r="L104" i="2"/>
  <c r="H104" i="2"/>
  <c r="D104" i="2"/>
  <c r="BO103" i="2"/>
  <c r="BN103" i="2"/>
  <c r="BM103" i="2"/>
  <c r="BH103" i="2"/>
  <c r="BD103" i="2"/>
  <c r="AZ103" i="2"/>
  <c r="AY103" i="2"/>
  <c r="AY102" i="2" s="1"/>
  <c r="AX103" i="2"/>
  <c r="AW103" i="2"/>
  <c r="AR103" i="2"/>
  <c r="AN103" i="2"/>
  <c r="AJ103" i="2"/>
  <c r="AI103" i="2"/>
  <c r="AH103" i="2"/>
  <c r="AG103" i="2"/>
  <c r="AG102" i="2" s="1"/>
  <c r="AB103" i="2"/>
  <c r="X103" i="2"/>
  <c r="T103" i="2"/>
  <c r="S103" i="2"/>
  <c r="R103" i="2"/>
  <c r="Q103" i="2"/>
  <c r="L103" i="2"/>
  <c r="H103" i="2"/>
  <c r="D103" i="2"/>
  <c r="BO102" i="2"/>
  <c r="BM102" i="2"/>
  <c r="BK102" i="2"/>
  <c r="BJ102" i="2"/>
  <c r="BI102" i="2"/>
  <c r="BG102" i="2"/>
  <c r="BF102" i="2"/>
  <c r="BE102" i="2"/>
  <c r="BC102" i="2"/>
  <c r="BB102" i="2"/>
  <c r="AZ102" i="2" s="1"/>
  <c r="BA102" i="2"/>
  <c r="AU102" i="2"/>
  <c r="AT102" i="2"/>
  <c r="AS102" i="2"/>
  <c r="AQ102" i="2"/>
  <c r="AQ93" i="2" s="1"/>
  <c r="AP102" i="2"/>
  <c r="AO102" i="2"/>
  <c r="AM102" i="2"/>
  <c r="AL102" i="2"/>
  <c r="AK102" i="2"/>
  <c r="AH102" i="2"/>
  <c r="AE102" i="2"/>
  <c r="AE93" i="2" s="1"/>
  <c r="AD102" i="2"/>
  <c r="AC102" i="2"/>
  <c r="AA102" i="2"/>
  <c r="Z102" i="2"/>
  <c r="Y102" i="2"/>
  <c r="W102" i="2"/>
  <c r="V102" i="2"/>
  <c r="U102" i="2"/>
  <c r="U93" i="2" s="1"/>
  <c r="R102" i="2"/>
  <c r="O102" i="2"/>
  <c r="N102" i="2"/>
  <c r="M102" i="2"/>
  <c r="K102" i="2"/>
  <c r="J102" i="2"/>
  <c r="I102" i="2"/>
  <c r="G102" i="2"/>
  <c r="G93" i="2" s="1"/>
  <c r="F102" i="2"/>
  <c r="E102" i="2"/>
  <c r="BO101" i="2"/>
  <c r="BN101" i="2"/>
  <c r="BM101" i="2"/>
  <c r="BH101" i="2"/>
  <c r="BD101" i="2"/>
  <c r="AZ101" i="2"/>
  <c r="AY101" i="2"/>
  <c r="AY99" i="2" s="1"/>
  <c r="AX101" i="2"/>
  <c r="AW101" i="2"/>
  <c r="AR101" i="2"/>
  <c r="AN101" i="2"/>
  <c r="AJ101" i="2"/>
  <c r="AI101" i="2"/>
  <c r="AH101" i="2"/>
  <c r="AH99" i="2" s="1"/>
  <c r="AG101" i="2"/>
  <c r="AF101" i="2" s="1"/>
  <c r="AB101" i="2"/>
  <c r="X101" i="2"/>
  <c r="T101" i="2"/>
  <c r="S101" i="2"/>
  <c r="R101" i="2"/>
  <c r="Q101" i="2"/>
  <c r="L101" i="2"/>
  <c r="H101" i="2"/>
  <c r="D101" i="2"/>
  <c r="BO100" i="2"/>
  <c r="BO99" i="2" s="1"/>
  <c r="BN100" i="2"/>
  <c r="BM100" i="2"/>
  <c r="BH100" i="2"/>
  <c r="BD100" i="2"/>
  <c r="AZ100" i="2"/>
  <c r="AY100" i="2"/>
  <c r="AX100" i="2"/>
  <c r="AX99" i="2" s="1"/>
  <c r="N99" i="1" s="1"/>
  <c r="AW100" i="2"/>
  <c r="AR100" i="2"/>
  <c r="AN100" i="2"/>
  <c r="AJ100" i="2"/>
  <c r="AI100" i="2"/>
  <c r="AH100" i="2"/>
  <c r="AG100" i="2"/>
  <c r="AB100" i="2"/>
  <c r="X100" i="2"/>
  <c r="T100" i="2"/>
  <c r="S100" i="2"/>
  <c r="R100" i="2"/>
  <c r="Q100" i="2"/>
  <c r="L100" i="2"/>
  <c r="H100" i="2"/>
  <c r="D100" i="2"/>
  <c r="BM99" i="2"/>
  <c r="BK99" i="2"/>
  <c r="BJ99" i="2"/>
  <c r="BH99" i="2" s="1"/>
  <c r="BI99" i="2"/>
  <c r="BG99" i="2"/>
  <c r="BF99" i="2"/>
  <c r="BE99" i="2"/>
  <c r="BC99" i="2"/>
  <c r="BB99" i="2"/>
  <c r="BA99" i="2"/>
  <c r="AU99" i="2"/>
  <c r="AT99" i="2"/>
  <c r="AS99" i="2"/>
  <c r="AQ99" i="2"/>
  <c r="AP99" i="2"/>
  <c r="AO99" i="2"/>
  <c r="AM99" i="2"/>
  <c r="AL99" i="2"/>
  <c r="AK99" i="2"/>
  <c r="AE99" i="2"/>
  <c r="AD99" i="2"/>
  <c r="AC99" i="2"/>
  <c r="AA99" i="2"/>
  <c r="Z99" i="2"/>
  <c r="Y99" i="2"/>
  <c r="W99" i="2"/>
  <c r="V99" i="2"/>
  <c r="T99" i="2" s="1"/>
  <c r="U99" i="2"/>
  <c r="O99" i="2"/>
  <c r="N99" i="2"/>
  <c r="L99" i="2" s="1"/>
  <c r="M99" i="2"/>
  <c r="K99" i="2"/>
  <c r="J99" i="2"/>
  <c r="I99" i="2"/>
  <c r="I93" i="2" s="1"/>
  <c r="G99" i="2"/>
  <c r="F99" i="2"/>
  <c r="E99" i="2"/>
  <c r="BO98" i="2"/>
  <c r="BN98" i="2"/>
  <c r="BM98" i="2"/>
  <c r="BH98" i="2"/>
  <c r="BD98" i="2"/>
  <c r="AZ98" i="2"/>
  <c r="AY98" i="2"/>
  <c r="AX98" i="2"/>
  <c r="BR98" i="2" s="1"/>
  <c r="AW98" i="2"/>
  <c r="AV98" i="2" s="1"/>
  <c r="AR98" i="2"/>
  <c r="AN98" i="2"/>
  <c r="AJ98" i="2"/>
  <c r="AI98" i="2"/>
  <c r="AH98" i="2"/>
  <c r="AG98" i="2"/>
  <c r="AF98" i="2" s="1"/>
  <c r="AB98" i="2"/>
  <c r="X98" i="2"/>
  <c r="T98" i="2"/>
  <c r="S98" i="2"/>
  <c r="R98" i="2"/>
  <c r="Q98" i="2"/>
  <c r="P98" i="2" s="1"/>
  <c r="L98" i="2"/>
  <c r="H98" i="2"/>
  <c r="D98" i="2"/>
  <c r="BO97" i="2"/>
  <c r="BN97" i="2"/>
  <c r="BM97" i="2"/>
  <c r="BH97" i="2"/>
  <c r="BD97" i="2"/>
  <c r="AZ97" i="2"/>
  <c r="AY97" i="2"/>
  <c r="AX97" i="2"/>
  <c r="BR97" i="2" s="1"/>
  <c r="AW97" i="2"/>
  <c r="AR97" i="2"/>
  <c r="AN97" i="2"/>
  <c r="AJ97" i="2"/>
  <c r="AI97" i="2"/>
  <c r="AH97" i="2"/>
  <c r="AG97" i="2"/>
  <c r="AF97" i="2" s="1"/>
  <c r="AB97" i="2"/>
  <c r="X97" i="2"/>
  <c r="T97" i="2"/>
  <c r="S97" i="2"/>
  <c r="R97" i="2"/>
  <c r="Q97" i="2"/>
  <c r="P97" i="2"/>
  <c r="L97" i="2"/>
  <c r="H97" i="2"/>
  <c r="D97" i="2"/>
  <c r="BO96" i="2"/>
  <c r="BN96" i="2"/>
  <c r="BM96" i="2"/>
  <c r="BH96" i="2"/>
  <c r="BD96" i="2"/>
  <c r="AZ96" i="2"/>
  <c r="AY96" i="2"/>
  <c r="AX96" i="2"/>
  <c r="AW96" i="2"/>
  <c r="AR96" i="2"/>
  <c r="AN96" i="2"/>
  <c r="AJ96" i="2"/>
  <c r="AI96" i="2"/>
  <c r="AH96" i="2"/>
  <c r="AG96" i="2"/>
  <c r="AF96" i="2" s="1"/>
  <c r="AB96" i="2"/>
  <c r="X96" i="2"/>
  <c r="T96" i="2"/>
  <c r="S96" i="2"/>
  <c r="R96" i="2"/>
  <c r="Q96" i="2"/>
  <c r="P96" i="2"/>
  <c r="L96" i="2"/>
  <c r="H96" i="2"/>
  <c r="D96" i="2"/>
  <c r="BO95" i="2"/>
  <c r="BN95" i="2"/>
  <c r="BN94" i="2" s="1"/>
  <c r="BM95" i="2"/>
  <c r="BH95" i="2"/>
  <c r="BD95" i="2"/>
  <c r="AZ95" i="2"/>
  <c r="AY95" i="2"/>
  <c r="AX95" i="2"/>
  <c r="AW95" i="2"/>
  <c r="AR95" i="2"/>
  <c r="AN95" i="2"/>
  <c r="AJ95" i="2"/>
  <c r="AI95" i="2"/>
  <c r="AI94" i="2" s="1"/>
  <c r="AH95" i="2"/>
  <c r="AH94" i="2" s="1"/>
  <c r="AG95" i="2"/>
  <c r="AB95" i="2"/>
  <c r="X95" i="2"/>
  <c r="T95" i="2"/>
  <c r="S95" i="2"/>
  <c r="R95" i="2"/>
  <c r="Q95" i="2"/>
  <c r="P95" i="2"/>
  <c r="L95" i="2"/>
  <c r="H95" i="2"/>
  <c r="D95" i="2"/>
  <c r="BO94" i="2"/>
  <c r="BM94" i="2"/>
  <c r="BM93" i="2" s="1"/>
  <c r="BK94" i="2"/>
  <c r="BK93" i="2" s="1"/>
  <c r="BJ94" i="2"/>
  <c r="BI94" i="2"/>
  <c r="BG94" i="2"/>
  <c r="BF94" i="2"/>
  <c r="BE94" i="2"/>
  <c r="BE93" i="2" s="1"/>
  <c r="BC94" i="2"/>
  <c r="BB94" i="2"/>
  <c r="BA94" i="2"/>
  <c r="BA93" i="2" s="1"/>
  <c r="AY94" i="2"/>
  <c r="AX94" i="2"/>
  <c r="AU94" i="2"/>
  <c r="AT94" i="2"/>
  <c r="AS94" i="2"/>
  <c r="AQ94" i="2"/>
  <c r="AP94" i="2"/>
  <c r="AO94" i="2"/>
  <c r="AO93" i="2" s="1"/>
  <c r="AM94" i="2"/>
  <c r="AM93" i="2" s="1"/>
  <c r="AL94" i="2"/>
  <c r="AK94" i="2"/>
  <c r="AE94" i="2"/>
  <c r="AD94" i="2"/>
  <c r="AC94" i="2"/>
  <c r="AC93" i="2" s="1"/>
  <c r="AA94" i="2"/>
  <c r="Z94" i="2"/>
  <c r="Y94" i="2"/>
  <c r="W94" i="2"/>
  <c r="V94" i="2"/>
  <c r="T94" i="2" s="1"/>
  <c r="U94" i="2"/>
  <c r="S94" i="2"/>
  <c r="R94" i="2"/>
  <c r="O94" i="2"/>
  <c r="O93" i="2" s="1"/>
  <c r="N94" i="2"/>
  <c r="M94" i="2"/>
  <c r="K94" i="2"/>
  <c r="J94" i="2"/>
  <c r="I94" i="2"/>
  <c r="G94" i="2"/>
  <c r="F94" i="2"/>
  <c r="E94" i="2"/>
  <c r="E93" i="2" s="1"/>
  <c r="AS93" i="2"/>
  <c r="Y93" i="2"/>
  <c r="W93" i="2"/>
  <c r="M93" i="2"/>
  <c r="K93" i="2"/>
  <c r="BO91" i="2"/>
  <c r="BN91" i="2"/>
  <c r="BM91" i="2"/>
  <c r="BL91" i="2" s="1"/>
  <c r="BH91" i="2"/>
  <c r="BD91" i="2"/>
  <c r="AZ91" i="2"/>
  <c r="AY91" i="2"/>
  <c r="AX91" i="2"/>
  <c r="AW91" i="2"/>
  <c r="AR91" i="2"/>
  <c r="AN91" i="2"/>
  <c r="AJ91" i="2"/>
  <c r="AI91" i="2"/>
  <c r="AH91" i="2"/>
  <c r="AG91" i="2"/>
  <c r="AB91" i="2"/>
  <c r="X91" i="2"/>
  <c r="T91" i="2"/>
  <c r="S91" i="2"/>
  <c r="R91" i="2"/>
  <c r="BR91" i="2" s="1"/>
  <c r="Q91" i="2"/>
  <c r="L91" i="2"/>
  <c r="H91" i="2"/>
  <c r="D91" i="2"/>
  <c r="BO90" i="2"/>
  <c r="BN90" i="2"/>
  <c r="BM90" i="2"/>
  <c r="BH90" i="2"/>
  <c r="BD90" i="2"/>
  <c r="AZ90" i="2"/>
  <c r="AY90" i="2"/>
  <c r="AX90" i="2"/>
  <c r="AW90" i="2"/>
  <c r="AR90" i="2"/>
  <c r="AN90" i="2"/>
  <c r="AJ90" i="2"/>
  <c r="AI90" i="2"/>
  <c r="AH90" i="2"/>
  <c r="BR90" i="2" s="1"/>
  <c r="AG90" i="2"/>
  <c r="AF90" i="2" s="1"/>
  <c r="AB90" i="2"/>
  <c r="X90" i="2"/>
  <c r="T90" i="2"/>
  <c r="S90" i="2"/>
  <c r="R90" i="2"/>
  <c r="Q90" i="2"/>
  <c r="P90" i="2" s="1"/>
  <c r="L90" i="2"/>
  <c r="H90" i="2"/>
  <c r="D90" i="2"/>
  <c r="BO89" i="2"/>
  <c r="BN89" i="2"/>
  <c r="BM89" i="2"/>
  <c r="BL89" i="2"/>
  <c r="BH89" i="2"/>
  <c r="BD89" i="2"/>
  <c r="AZ89" i="2"/>
  <c r="AY89" i="2"/>
  <c r="AX89" i="2"/>
  <c r="AW89" i="2"/>
  <c r="AR89" i="2"/>
  <c r="AN89" i="2"/>
  <c r="AJ89" i="2"/>
  <c r="AI89" i="2"/>
  <c r="AH89" i="2"/>
  <c r="AG89" i="2"/>
  <c r="AB89" i="2"/>
  <c r="X89" i="2"/>
  <c r="T89" i="2"/>
  <c r="S89" i="2"/>
  <c r="BS89" i="2" s="1"/>
  <c r="R89" i="2"/>
  <c r="R86" i="2" s="1"/>
  <c r="Q89" i="2"/>
  <c r="L89" i="2"/>
  <c r="H89" i="2"/>
  <c r="D89" i="2"/>
  <c r="BO88" i="2"/>
  <c r="BN88" i="2"/>
  <c r="BM88" i="2"/>
  <c r="BH88" i="2"/>
  <c r="BD88" i="2"/>
  <c r="AZ88" i="2"/>
  <c r="AY88" i="2"/>
  <c r="AX88" i="2"/>
  <c r="AW88" i="2"/>
  <c r="AR88" i="2"/>
  <c r="AN88" i="2"/>
  <c r="AJ88" i="2"/>
  <c r="AI88" i="2"/>
  <c r="AH88" i="2"/>
  <c r="AG88" i="2"/>
  <c r="AF88" i="2"/>
  <c r="AB88" i="2"/>
  <c r="X88" i="2"/>
  <c r="T88" i="2"/>
  <c r="S88" i="2"/>
  <c r="R88" i="2"/>
  <c r="Q88" i="2"/>
  <c r="L88" i="2"/>
  <c r="H88" i="2"/>
  <c r="D88" i="2"/>
  <c r="BO87" i="2"/>
  <c r="BN87" i="2"/>
  <c r="BN86" i="2" s="1"/>
  <c r="BM87" i="2"/>
  <c r="BH87" i="2"/>
  <c r="BD87" i="2"/>
  <c r="AZ87" i="2"/>
  <c r="AY87" i="2"/>
  <c r="AY86" i="2" s="1"/>
  <c r="AX87" i="2"/>
  <c r="AW87" i="2"/>
  <c r="AR87" i="2"/>
  <c r="AN87" i="2"/>
  <c r="AJ87" i="2"/>
  <c r="AI87" i="2"/>
  <c r="AH87" i="2"/>
  <c r="AG87" i="2"/>
  <c r="AG86" i="2" s="1"/>
  <c r="AB87" i="2"/>
  <c r="X87" i="2"/>
  <c r="T87" i="2"/>
  <c r="S87" i="2"/>
  <c r="R87" i="2"/>
  <c r="Q87" i="2"/>
  <c r="L87" i="2"/>
  <c r="H87" i="2"/>
  <c r="D87" i="2"/>
  <c r="BO86" i="2"/>
  <c r="BK86" i="2"/>
  <c r="BJ86" i="2"/>
  <c r="BH86" i="2" s="1"/>
  <c r="BI86" i="2"/>
  <c r="BG86" i="2"/>
  <c r="BF86" i="2"/>
  <c r="BE86" i="2"/>
  <c r="BC86" i="2"/>
  <c r="BB86" i="2"/>
  <c r="BA86" i="2"/>
  <c r="AU86" i="2"/>
  <c r="AT86" i="2"/>
  <c r="AS86" i="2"/>
  <c r="AQ86" i="2"/>
  <c r="AQ74" i="2" s="1"/>
  <c r="AQ72" i="2" s="1"/>
  <c r="AP86" i="2"/>
  <c r="AO86" i="2"/>
  <c r="AM86" i="2"/>
  <c r="AL86" i="2"/>
  <c r="AJ86" i="2" s="1"/>
  <c r="AK86" i="2"/>
  <c r="AI86" i="2"/>
  <c r="AE86" i="2"/>
  <c r="AD86" i="2"/>
  <c r="AD74" i="2" s="1"/>
  <c r="AC86" i="2"/>
  <c r="AA86" i="2"/>
  <c r="Z86" i="2"/>
  <c r="Y86" i="2"/>
  <c r="X86" i="2"/>
  <c r="W86" i="2"/>
  <c r="V86" i="2"/>
  <c r="V74" i="2" s="1"/>
  <c r="U86" i="2"/>
  <c r="O86" i="2"/>
  <c r="N86" i="2"/>
  <c r="M86" i="2"/>
  <c r="L86" i="2"/>
  <c r="K86" i="2"/>
  <c r="J86" i="2"/>
  <c r="I86" i="2"/>
  <c r="G86" i="2"/>
  <c r="F86" i="2"/>
  <c r="E86" i="2"/>
  <c r="D86" i="2"/>
  <c r="BO85" i="2"/>
  <c r="BO83" i="2" s="1"/>
  <c r="BN85" i="2"/>
  <c r="BN83" i="2" s="1"/>
  <c r="BM85" i="2"/>
  <c r="BH85" i="2"/>
  <c r="BD85" i="2"/>
  <c r="AZ85" i="2"/>
  <c r="AY85" i="2"/>
  <c r="AX85" i="2"/>
  <c r="AX83" i="2" s="1"/>
  <c r="AW85" i="2"/>
  <c r="AR85" i="2"/>
  <c r="AN85" i="2"/>
  <c r="AJ85" i="2"/>
  <c r="AI85" i="2"/>
  <c r="AH85" i="2"/>
  <c r="AG85" i="2"/>
  <c r="AF85" i="2"/>
  <c r="AB85" i="2"/>
  <c r="X85" i="2"/>
  <c r="T85" i="2"/>
  <c r="S85" i="2"/>
  <c r="R85" i="2"/>
  <c r="Q85" i="2"/>
  <c r="L85" i="2"/>
  <c r="H85" i="2"/>
  <c r="D85" i="2"/>
  <c r="BO84" i="2"/>
  <c r="BN84" i="2"/>
  <c r="BM84" i="2"/>
  <c r="BL84" i="2"/>
  <c r="BH84" i="2"/>
  <c r="BD84" i="2"/>
  <c r="AZ84" i="2"/>
  <c r="AY84" i="2"/>
  <c r="AY83" i="2" s="1"/>
  <c r="AX84" i="2"/>
  <c r="AW84" i="2"/>
  <c r="AR84" i="2"/>
  <c r="AN84" i="2"/>
  <c r="AJ84" i="2"/>
  <c r="AI84" i="2"/>
  <c r="AH84" i="2"/>
  <c r="AG84" i="2"/>
  <c r="AG83" i="2" s="1"/>
  <c r="AB84" i="2"/>
  <c r="X84" i="2"/>
  <c r="T84" i="2"/>
  <c r="S84" i="2"/>
  <c r="R84" i="2"/>
  <c r="Q84" i="2"/>
  <c r="L84" i="2"/>
  <c r="H84" i="2"/>
  <c r="D84" i="2"/>
  <c r="BM83" i="2"/>
  <c r="BK83" i="2"/>
  <c r="BJ83" i="2"/>
  <c r="BI83" i="2"/>
  <c r="BG83" i="2"/>
  <c r="BF83" i="2"/>
  <c r="BE83" i="2"/>
  <c r="BC83" i="2"/>
  <c r="BB83" i="2"/>
  <c r="BA83" i="2"/>
  <c r="AU83" i="2"/>
  <c r="AT83" i="2"/>
  <c r="AS83" i="2"/>
  <c r="AQ83" i="2"/>
  <c r="AP83" i="2"/>
  <c r="AO83" i="2"/>
  <c r="AM83" i="2"/>
  <c r="AL83" i="2"/>
  <c r="AK83" i="2"/>
  <c r="AI83" i="2"/>
  <c r="AE83" i="2"/>
  <c r="AB83" i="2" s="1"/>
  <c r="AD83" i="2"/>
  <c r="AC83" i="2"/>
  <c r="AA83" i="2"/>
  <c r="Z83" i="2"/>
  <c r="Y83" i="2"/>
  <c r="X83" i="2"/>
  <c r="W83" i="2"/>
  <c r="T83" i="2" s="1"/>
  <c r="V83" i="2"/>
  <c r="U83" i="2"/>
  <c r="R83" i="2"/>
  <c r="O83" i="2"/>
  <c r="N83" i="2"/>
  <c r="M83" i="2"/>
  <c r="L83" i="2" s="1"/>
  <c r="K83" i="2"/>
  <c r="J83" i="2"/>
  <c r="I83" i="2"/>
  <c r="H83" i="2"/>
  <c r="G83" i="2"/>
  <c r="F83" i="2"/>
  <c r="E83" i="2"/>
  <c r="D83" i="2" s="1"/>
  <c r="BO82" i="2"/>
  <c r="BN82" i="2"/>
  <c r="BM82" i="2"/>
  <c r="BH82" i="2"/>
  <c r="BD82" i="2"/>
  <c r="AZ82" i="2"/>
  <c r="AY82" i="2"/>
  <c r="AY80" i="2" s="1"/>
  <c r="AY74" i="2" s="1"/>
  <c r="AX82" i="2"/>
  <c r="AX80" i="2" s="1"/>
  <c r="AW82" i="2"/>
  <c r="AR82" i="2"/>
  <c r="AN82" i="2"/>
  <c r="AJ82" i="2"/>
  <c r="AI82" i="2"/>
  <c r="AH82" i="2"/>
  <c r="AG82" i="2"/>
  <c r="AF82" i="2" s="1"/>
  <c r="AB82" i="2"/>
  <c r="X82" i="2"/>
  <c r="T82" i="2"/>
  <c r="S82" i="2"/>
  <c r="R82" i="2"/>
  <c r="Q82" i="2"/>
  <c r="L82" i="2"/>
  <c r="H82" i="2"/>
  <c r="D82" i="2"/>
  <c r="BO81" i="2"/>
  <c r="BN81" i="2"/>
  <c r="BN80" i="2" s="1"/>
  <c r="BM81" i="2"/>
  <c r="BL81" i="2"/>
  <c r="BH81" i="2"/>
  <c r="BD81" i="2"/>
  <c r="AZ81" i="2"/>
  <c r="AY81" i="2"/>
  <c r="AX81" i="2"/>
  <c r="AW81" i="2"/>
  <c r="AR81" i="2"/>
  <c r="AN81" i="2"/>
  <c r="AJ81" i="2"/>
  <c r="AI81" i="2"/>
  <c r="AI80" i="2" s="1"/>
  <c r="AH81" i="2"/>
  <c r="AG81" i="2"/>
  <c r="AB81" i="2"/>
  <c r="X81" i="2"/>
  <c r="T81" i="2"/>
  <c r="S81" i="2"/>
  <c r="R81" i="2"/>
  <c r="BR81" i="2" s="1"/>
  <c r="Q81" i="2"/>
  <c r="L81" i="2"/>
  <c r="H81" i="2"/>
  <c r="D81" i="2"/>
  <c r="BO80" i="2"/>
  <c r="BM80" i="2"/>
  <c r="BK80" i="2"/>
  <c r="BJ80" i="2"/>
  <c r="BI80" i="2"/>
  <c r="BG80" i="2"/>
  <c r="BF80" i="2"/>
  <c r="BE80" i="2"/>
  <c r="BC80" i="2"/>
  <c r="BB80" i="2"/>
  <c r="BA80" i="2"/>
  <c r="AU80" i="2"/>
  <c r="AT80" i="2"/>
  <c r="AS80" i="2"/>
  <c r="AQ80" i="2"/>
  <c r="AP80" i="2"/>
  <c r="AO80" i="2"/>
  <c r="AM80" i="2"/>
  <c r="AL80" i="2"/>
  <c r="AK80" i="2"/>
  <c r="AE80" i="2"/>
  <c r="AD80" i="2"/>
  <c r="AC80" i="2"/>
  <c r="AB80" i="2"/>
  <c r="AA80" i="2"/>
  <c r="Z80" i="2"/>
  <c r="Z74" i="2" s="1"/>
  <c r="Y80" i="2"/>
  <c r="W80" i="2"/>
  <c r="V80" i="2"/>
  <c r="U80" i="2"/>
  <c r="T80" i="2"/>
  <c r="O80" i="2"/>
  <c r="L80" i="2" s="1"/>
  <c r="N80" i="2"/>
  <c r="M80" i="2"/>
  <c r="K80" i="2"/>
  <c r="J80" i="2"/>
  <c r="I80" i="2"/>
  <c r="H80" i="2"/>
  <c r="G80" i="2"/>
  <c r="D80" i="2" s="1"/>
  <c r="F80" i="2"/>
  <c r="E80" i="2"/>
  <c r="BO79" i="2"/>
  <c r="BN79" i="2"/>
  <c r="BM79" i="2"/>
  <c r="BH79" i="2"/>
  <c r="BD79" i="2"/>
  <c r="AZ79" i="2"/>
  <c r="AY79" i="2"/>
  <c r="AX79" i="2"/>
  <c r="AW79" i="2"/>
  <c r="AR79" i="2"/>
  <c r="AN79" i="2"/>
  <c r="AJ79" i="2"/>
  <c r="AI79" i="2"/>
  <c r="AH79" i="2"/>
  <c r="AG79" i="2"/>
  <c r="AB79" i="2"/>
  <c r="X79" i="2"/>
  <c r="T79" i="2"/>
  <c r="S79" i="2"/>
  <c r="R79" i="2"/>
  <c r="Q79" i="2"/>
  <c r="L79" i="2"/>
  <c r="H79" i="2"/>
  <c r="D79" i="2"/>
  <c r="BO78" i="2"/>
  <c r="BN78" i="2"/>
  <c r="BM78" i="2"/>
  <c r="BL78" i="2"/>
  <c r="BH78" i="2"/>
  <c r="BD78" i="2"/>
  <c r="AZ78" i="2"/>
  <c r="AY78" i="2"/>
  <c r="AX78" i="2"/>
  <c r="AW78" i="2"/>
  <c r="AR78" i="2"/>
  <c r="AN78" i="2"/>
  <c r="AJ78" i="2"/>
  <c r="AI78" i="2"/>
  <c r="AH78" i="2"/>
  <c r="AG78" i="2"/>
  <c r="AB78" i="2"/>
  <c r="X78" i="2"/>
  <c r="T78" i="2"/>
  <c r="S78" i="2"/>
  <c r="BS78" i="2" s="1"/>
  <c r="R78" i="2"/>
  <c r="Q78" i="2"/>
  <c r="L78" i="2"/>
  <c r="H78" i="2"/>
  <c r="D78" i="2"/>
  <c r="BO77" i="2"/>
  <c r="BN77" i="2"/>
  <c r="BN75" i="2" s="1"/>
  <c r="BM77" i="2"/>
  <c r="BM75" i="2" s="1"/>
  <c r="BH77" i="2"/>
  <c r="BD77" i="2"/>
  <c r="AZ77" i="2"/>
  <c r="AY77" i="2"/>
  <c r="AX77" i="2"/>
  <c r="AW77" i="2"/>
  <c r="AW75" i="2" s="1"/>
  <c r="AR77" i="2"/>
  <c r="AN77" i="2"/>
  <c r="AJ77" i="2"/>
  <c r="AI77" i="2"/>
  <c r="AH77" i="2"/>
  <c r="AG77" i="2"/>
  <c r="AF77" i="2" s="1"/>
  <c r="AB77" i="2"/>
  <c r="X77" i="2"/>
  <c r="T77" i="2"/>
  <c r="S77" i="2"/>
  <c r="R77" i="2"/>
  <c r="Q77" i="2"/>
  <c r="L77" i="2"/>
  <c r="H77" i="2"/>
  <c r="D77" i="2"/>
  <c r="BO76" i="2"/>
  <c r="BL76" i="2" s="1"/>
  <c r="BN76" i="2"/>
  <c r="BM76" i="2"/>
  <c r="BH76" i="2"/>
  <c r="BD76" i="2"/>
  <c r="AZ76" i="2"/>
  <c r="AY76" i="2"/>
  <c r="AY75" i="2" s="1"/>
  <c r="AX76" i="2"/>
  <c r="BR76" i="2" s="1"/>
  <c r="AW76" i="2"/>
  <c r="AR76" i="2"/>
  <c r="AN76" i="2"/>
  <c r="AJ76" i="2"/>
  <c r="AI76" i="2"/>
  <c r="AH76" i="2"/>
  <c r="AG76" i="2"/>
  <c r="AF76" i="2" s="1"/>
  <c r="AB76" i="2"/>
  <c r="X76" i="2"/>
  <c r="T76" i="2"/>
  <c r="S76" i="2"/>
  <c r="R76" i="2"/>
  <c r="Q76" i="2"/>
  <c r="L76" i="2"/>
  <c r="H76" i="2"/>
  <c r="D76" i="2"/>
  <c r="BK75" i="2"/>
  <c r="BJ75" i="2"/>
  <c r="BI75" i="2"/>
  <c r="BH75" i="2" s="1"/>
  <c r="BG75" i="2"/>
  <c r="BF75" i="2"/>
  <c r="BE75" i="2"/>
  <c r="BC75" i="2"/>
  <c r="BB75" i="2"/>
  <c r="BB74" i="2" s="1"/>
  <c r="BA75" i="2"/>
  <c r="AU75" i="2"/>
  <c r="AU74" i="2" s="1"/>
  <c r="AU72" i="2" s="1"/>
  <c r="AT75" i="2"/>
  <c r="AS75" i="2"/>
  <c r="AQ75" i="2"/>
  <c r="AP75" i="2"/>
  <c r="AO75" i="2"/>
  <c r="AN75" i="2"/>
  <c r="AM75" i="2"/>
  <c r="AL75" i="2"/>
  <c r="AK75" i="2"/>
  <c r="AE75" i="2"/>
  <c r="AD75" i="2"/>
  <c r="AC75" i="2"/>
  <c r="AC74" i="2" s="1"/>
  <c r="AB75" i="2"/>
  <c r="AA75" i="2"/>
  <c r="Z75" i="2"/>
  <c r="Y75" i="2"/>
  <c r="W75" i="2"/>
  <c r="W74" i="2" s="1"/>
  <c r="V75" i="2"/>
  <c r="U75" i="2"/>
  <c r="U74" i="2" s="1"/>
  <c r="T75" i="2"/>
  <c r="R75" i="2"/>
  <c r="O75" i="2"/>
  <c r="N75" i="2"/>
  <c r="M75" i="2"/>
  <c r="L75" i="2"/>
  <c r="K75" i="2"/>
  <c r="J75" i="2"/>
  <c r="J74" i="2" s="1"/>
  <c r="I75" i="2"/>
  <c r="I74" i="2" s="1"/>
  <c r="G75" i="2"/>
  <c r="F75" i="2"/>
  <c r="E75" i="2"/>
  <c r="D75" i="2"/>
  <c r="BI74" i="2"/>
  <c r="BF74" i="2"/>
  <c r="AO74" i="2"/>
  <c r="AM74" i="2"/>
  <c r="AK74" i="2"/>
  <c r="Y74" i="2"/>
  <c r="O74" i="2"/>
  <c r="O72" i="2" s="1"/>
  <c r="N74" i="2"/>
  <c r="G74" i="2"/>
  <c r="F74" i="2"/>
  <c r="BO70" i="2"/>
  <c r="BN70" i="2"/>
  <c r="BN64" i="2" s="1"/>
  <c r="BM70" i="2"/>
  <c r="BH70" i="2"/>
  <c r="BD70" i="2"/>
  <c r="AZ70" i="2"/>
  <c r="AY70" i="2"/>
  <c r="AX70" i="2"/>
  <c r="AW70" i="2"/>
  <c r="AR70" i="2"/>
  <c r="AN70" i="2"/>
  <c r="AJ70" i="2"/>
  <c r="AI70" i="2"/>
  <c r="AH70" i="2"/>
  <c r="AG70" i="2"/>
  <c r="AB70" i="2"/>
  <c r="X70" i="2"/>
  <c r="T70" i="2"/>
  <c r="S70" i="2"/>
  <c r="R70" i="2"/>
  <c r="Q70" i="2"/>
  <c r="L70" i="2"/>
  <c r="H70" i="2"/>
  <c r="D70" i="2"/>
  <c r="BO69" i="2"/>
  <c r="BL69" i="2" s="1"/>
  <c r="BN69" i="2"/>
  <c r="BM69" i="2"/>
  <c r="BH69" i="2"/>
  <c r="BD69" i="2"/>
  <c r="AZ69" i="2"/>
  <c r="AY69" i="2"/>
  <c r="BS69" i="2" s="1"/>
  <c r="AX69" i="2"/>
  <c r="AW69" i="2"/>
  <c r="AR69" i="2"/>
  <c r="AN69" i="2"/>
  <c r="AJ69" i="2"/>
  <c r="AI69" i="2"/>
  <c r="AH69" i="2"/>
  <c r="AG69" i="2"/>
  <c r="AB69" i="2"/>
  <c r="X69" i="2"/>
  <c r="T69" i="2"/>
  <c r="S69" i="2"/>
  <c r="R69" i="2"/>
  <c r="Q69" i="2"/>
  <c r="L69" i="2"/>
  <c r="H69" i="2"/>
  <c r="D69" i="2"/>
  <c r="BO68" i="2"/>
  <c r="BN68" i="2"/>
  <c r="BM68" i="2"/>
  <c r="BL68" i="2"/>
  <c r="BH68" i="2"/>
  <c r="BD68" i="2"/>
  <c r="AZ68" i="2"/>
  <c r="AY68" i="2"/>
  <c r="BS68" i="2" s="1"/>
  <c r="AX68" i="2"/>
  <c r="AW68" i="2"/>
  <c r="AR68" i="2"/>
  <c r="AN68" i="2"/>
  <c r="AJ68" i="2"/>
  <c r="AI68" i="2"/>
  <c r="AH68" i="2"/>
  <c r="BR68" i="2" s="1"/>
  <c r="AG68" i="2"/>
  <c r="AB68" i="2"/>
  <c r="X68" i="2"/>
  <c r="T68" i="2"/>
  <c r="S68" i="2"/>
  <c r="R68" i="2"/>
  <c r="Q68" i="2"/>
  <c r="L68" i="2"/>
  <c r="H68" i="2"/>
  <c r="D68" i="2"/>
  <c r="BO67" i="2"/>
  <c r="BN67" i="2"/>
  <c r="BM67" i="2"/>
  <c r="BL67" i="2" s="1"/>
  <c r="BH67" i="2"/>
  <c r="BD67" i="2"/>
  <c r="AZ67" i="2"/>
  <c r="AY67" i="2"/>
  <c r="AX67" i="2"/>
  <c r="AW67" i="2"/>
  <c r="AR67" i="2"/>
  <c r="AN67" i="2"/>
  <c r="AJ67" i="2"/>
  <c r="AI67" i="2"/>
  <c r="AH67" i="2"/>
  <c r="BR67" i="2" s="1"/>
  <c r="AG67" i="2"/>
  <c r="AB67" i="2"/>
  <c r="X67" i="2"/>
  <c r="T67" i="2"/>
  <c r="S67" i="2"/>
  <c r="R67" i="2"/>
  <c r="Q67" i="2"/>
  <c r="L67" i="2"/>
  <c r="H67" i="2"/>
  <c r="D67" i="2"/>
  <c r="BO66" i="2"/>
  <c r="BN66" i="2"/>
  <c r="BM66" i="2"/>
  <c r="BL66" i="2"/>
  <c r="BH66" i="2"/>
  <c r="BD66" i="2"/>
  <c r="AZ66" i="2"/>
  <c r="AY66" i="2"/>
  <c r="AX66" i="2"/>
  <c r="AW66" i="2"/>
  <c r="AV66" i="2" s="1"/>
  <c r="AR66" i="2"/>
  <c r="AN66" i="2"/>
  <c r="AJ66" i="2"/>
  <c r="AI66" i="2"/>
  <c r="AH66" i="2"/>
  <c r="AG66" i="2"/>
  <c r="AB66" i="2"/>
  <c r="X66" i="2"/>
  <c r="T66" i="2"/>
  <c r="S66" i="2"/>
  <c r="R66" i="2"/>
  <c r="Q66" i="2"/>
  <c r="L66" i="2"/>
  <c r="H66" i="2"/>
  <c r="D66" i="2"/>
  <c r="BO65" i="2"/>
  <c r="BO64" i="2" s="1"/>
  <c r="BN65" i="2"/>
  <c r="BM65" i="2"/>
  <c r="BL65" i="2"/>
  <c r="BH65" i="2"/>
  <c r="BD65" i="2"/>
  <c r="AZ65" i="2"/>
  <c r="AY65" i="2"/>
  <c r="AX65" i="2"/>
  <c r="AW65" i="2"/>
  <c r="AR65" i="2"/>
  <c r="AN65" i="2"/>
  <c r="AJ65" i="2"/>
  <c r="AI65" i="2"/>
  <c r="AH65" i="2"/>
  <c r="AG65" i="2"/>
  <c r="AB65" i="2"/>
  <c r="X65" i="2"/>
  <c r="T65" i="2"/>
  <c r="S65" i="2"/>
  <c r="R65" i="2"/>
  <c r="Q65" i="2"/>
  <c r="L65" i="2"/>
  <c r="H65" i="2"/>
  <c r="D65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U64" i="2"/>
  <c r="AT64" i="2"/>
  <c r="AS64" i="2"/>
  <c r="AQ64" i="2"/>
  <c r="AP64" i="2"/>
  <c r="AO64" i="2"/>
  <c r="AN64" i="2" s="1"/>
  <c r="AM64" i="2"/>
  <c r="AL64" i="2"/>
  <c r="AK64" i="2"/>
  <c r="AJ64" i="2" s="1"/>
  <c r="AE64" i="2"/>
  <c r="AD64" i="2"/>
  <c r="AC64" i="2"/>
  <c r="AB64" i="2"/>
  <c r="AA64" i="2"/>
  <c r="Z64" i="2"/>
  <c r="Y64" i="2"/>
  <c r="W64" i="2"/>
  <c r="V64" i="2"/>
  <c r="U64" i="2"/>
  <c r="T64" i="2"/>
  <c r="S64" i="2"/>
  <c r="R64" i="2"/>
  <c r="O64" i="2"/>
  <c r="N64" i="2"/>
  <c r="M64" i="2"/>
  <c r="L64" i="2"/>
  <c r="K64" i="2"/>
  <c r="J64" i="2"/>
  <c r="I64" i="2"/>
  <c r="H64" i="2"/>
  <c r="G64" i="2"/>
  <c r="F64" i="2"/>
  <c r="E64" i="2"/>
  <c r="D64" i="2"/>
  <c r="BO62" i="2"/>
  <c r="BN62" i="2"/>
  <c r="BM62" i="2"/>
  <c r="BL62" i="2"/>
  <c r="BH62" i="2"/>
  <c r="BD62" i="2"/>
  <c r="AZ62" i="2"/>
  <c r="AY62" i="2"/>
  <c r="AX62" i="2"/>
  <c r="AW62" i="2"/>
  <c r="AV62" i="2" s="1"/>
  <c r="AR62" i="2"/>
  <c r="AN62" i="2"/>
  <c r="AJ62" i="2"/>
  <c r="AI62" i="2"/>
  <c r="AH62" i="2"/>
  <c r="AG62" i="2"/>
  <c r="AB62" i="2"/>
  <c r="X62" i="2"/>
  <c r="T62" i="2"/>
  <c r="S62" i="2"/>
  <c r="R62" i="2"/>
  <c r="Q62" i="2"/>
  <c r="L62" i="2"/>
  <c r="H62" i="2"/>
  <c r="D62" i="2"/>
  <c r="BO61" i="2"/>
  <c r="BN61" i="2"/>
  <c r="BM61" i="2"/>
  <c r="BL61" i="2" s="1"/>
  <c r="BH61" i="2"/>
  <c r="BD61" i="2"/>
  <c r="AZ61" i="2"/>
  <c r="AY61" i="2"/>
  <c r="AX61" i="2"/>
  <c r="AW61" i="2"/>
  <c r="AR61" i="2"/>
  <c r="AN61" i="2"/>
  <c r="AJ61" i="2"/>
  <c r="AI61" i="2"/>
  <c r="AH61" i="2"/>
  <c r="AG61" i="2"/>
  <c r="AB61" i="2"/>
  <c r="X61" i="2"/>
  <c r="T61" i="2"/>
  <c r="S61" i="2"/>
  <c r="R61" i="2"/>
  <c r="Q61" i="2"/>
  <c r="L61" i="2"/>
  <c r="H61" i="2"/>
  <c r="D61" i="2"/>
  <c r="BO60" i="2"/>
  <c r="BN60" i="2"/>
  <c r="BM60" i="2"/>
  <c r="BH60" i="2"/>
  <c r="BD60" i="2"/>
  <c r="AZ60" i="2"/>
  <c r="AY60" i="2"/>
  <c r="AX60" i="2"/>
  <c r="AW60" i="2"/>
  <c r="AR60" i="2"/>
  <c r="AN60" i="2"/>
  <c r="AJ60" i="2"/>
  <c r="AI60" i="2"/>
  <c r="AH60" i="2"/>
  <c r="AG60" i="2"/>
  <c r="AB60" i="2"/>
  <c r="X60" i="2"/>
  <c r="T60" i="2"/>
  <c r="S60" i="2"/>
  <c r="R60" i="2"/>
  <c r="Q60" i="2"/>
  <c r="L60" i="2"/>
  <c r="H60" i="2"/>
  <c r="D60" i="2"/>
  <c r="BO59" i="2"/>
  <c r="BN59" i="2"/>
  <c r="BN58" i="2" s="1"/>
  <c r="BM59" i="2"/>
  <c r="BH59" i="2"/>
  <c r="BD59" i="2"/>
  <c r="AZ59" i="2"/>
  <c r="AY59" i="2"/>
  <c r="AX59" i="2"/>
  <c r="AX58" i="2" s="1"/>
  <c r="AW59" i="2"/>
  <c r="AR59" i="2"/>
  <c r="AN59" i="2"/>
  <c r="AJ59" i="2"/>
  <c r="AI59" i="2"/>
  <c r="AH59" i="2"/>
  <c r="AG59" i="2"/>
  <c r="AB59" i="2"/>
  <c r="X59" i="2"/>
  <c r="T59" i="2"/>
  <c r="S59" i="2"/>
  <c r="R59" i="2"/>
  <c r="Q59" i="2"/>
  <c r="L59" i="2"/>
  <c r="H59" i="2"/>
  <c r="D59" i="2"/>
  <c r="BM58" i="2"/>
  <c r="BK58" i="2"/>
  <c r="BJ58" i="2"/>
  <c r="BI58" i="2"/>
  <c r="BH58" i="2" s="1"/>
  <c r="BG58" i="2"/>
  <c r="BF58" i="2"/>
  <c r="BE58" i="2"/>
  <c r="BD58" i="2"/>
  <c r="BC58" i="2"/>
  <c r="BB58" i="2"/>
  <c r="BA58" i="2"/>
  <c r="AZ58" i="2" s="1"/>
  <c r="AU58" i="2"/>
  <c r="AT58" i="2"/>
  <c r="AS58" i="2"/>
  <c r="AR58" i="2" s="1"/>
  <c r="AQ58" i="2"/>
  <c r="AP58" i="2"/>
  <c r="AO58" i="2"/>
  <c r="AN58" i="2" s="1"/>
  <c r="AM58" i="2"/>
  <c r="AL58" i="2"/>
  <c r="AK58" i="2"/>
  <c r="AJ58" i="2" s="1"/>
  <c r="AI58" i="2"/>
  <c r="AE58" i="2"/>
  <c r="AD58" i="2"/>
  <c r="AD46" i="2" s="1"/>
  <c r="AC58" i="2"/>
  <c r="AA58" i="2"/>
  <c r="Z58" i="2"/>
  <c r="Y58" i="2"/>
  <c r="X58" i="2"/>
  <c r="W58" i="2"/>
  <c r="V58" i="2"/>
  <c r="U58" i="2"/>
  <c r="T58" i="2" s="1"/>
  <c r="S58" i="2"/>
  <c r="R58" i="2"/>
  <c r="O58" i="2"/>
  <c r="N58" i="2"/>
  <c r="M58" i="2"/>
  <c r="L58" i="2" s="1"/>
  <c r="K58" i="2"/>
  <c r="J58" i="2"/>
  <c r="I58" i="2"/>
  <c r="H58" i="2"/>
  <c r="G58" i="2"/>
  <c r="F58" i="2"/>
  <c r="E58" i="2"/>
  <c r="D58" i="2" s="1"/>
  <c r="BO57" i="2"/>
  <c r="BN57" i="2"/>
  <c r="BM57" i="2"/>
  <c r="BL57" i="2"/>
  <c r="BH57" i="2"/>
  <c r="BD57" i="2"/>
  <c r="AZ57" i="2"/>
  <c r="AY57" i="2"/>
  <c r="BS57" i="2" s="1"/>
  <c r="AX57" i="2"/>
  <c r="AW57" i="2"/>
  <c r="AR57" i="2"/>
  <c r="AN57" i="2"/>
  <c r="AJ57" i="2"/>
  <c r="AI57" i="2"/>
  <c r="AH57" i="2"/>
  <c r="BR57" i="2" s="1"/>
  <c r="AG57" i="2"/>
  <c r="AB57" i="2"/>
  <c r="X57" i="2"/>
  <c r="T57" i="2"/>
  <c r="S57" i="2"/>
  <c r="R57" i="2"/>
  <c r="Q57" i="2"/>
  <c r="L57" i="2"/>
  <c r="H57" i="2"/>
  <c r="D57" i="2"/>
  <c r="BO56" i="2"/>
  <c r="BN56" i="2"/>
  <c r="BM56" i="2"/>
  <c r="BL56" i="2" s="1"/>
  <c r="BH56" i="2"/>
  <c r="BD56" i="2"/>
  <c r="AZ56" i="2"/>
  <c r="AY56" i="2"/>
  <c r="AX56" i="2"/>
  <c r="AW56" i="2"/>
  <c r="AR56" i="2"/>
  <c r="AN56" i="2"/>
  <c r="AJ56" i="2"/>
  <c r="AI56" i="2"/>
  <c r="AH56" i="2"/>
  <c r="BR56" i="2" s="1"/>
  <c r="AG56" i="2"/>
  <c r="AB56" i="2"/>
  <c r="X56" i="2"/>
  <c r="T56" i="2"/>
  <c r="S56" i="2"/>
  <c r="R56" i="2"/>
  <c r="Q56" i="2"/>
  <c r="L56" i="2"/>
  <c r="H56" i="2"/>
  <c r="D56" i="2"/>
  <c r="BO55" i="2"/>
  <c r="BN55" i="2"/>
  <c r="BM55" i="2"/>
  <c r="BL55" i="2"/>
  <c r="BH55" i="2"/>
  <c r="BD55" i="2"/>
  <c r="AZ55" i="2"/>
  <c r="AY55" i="2"/>
  <c r="AX55" i="2"/>
  <c r="AW55" i="2"/>
  <c r="AV55" i="2" s="1"/>
  <c r="AR55" i="2"/>
  <c r="AN55" i="2"/>
  <c r="AJ55" i="2"/>
  <c r="AI55" i="2"/>
  <c r="AI53" i="2" s="1"/>
  <c r="AH55" i="2"/>
  <c r="AG55" i="2"/>
  <c r="AB55" i="2"/>
  <c r="X55" i="2"/>
  <c r="T55" i="2"/>
  <c r="S55" i="2"/>
  <c r="R55" i="2"/>
  <c r="Q55" i="2"/>
  <c r="L55" i="2"/>
  <c r="H55" i="2"/>
  <c r="D55" i="2"/>
  <c r="BO54" i="2"/>
  <c r="BO53" i="2" s="1"/>
  <c r="BN54" i="2"/>
  <c r="BM54" i="2"/>
  <c r="BL54" i="2"/>
  <c r="BH54" i="2"/>
  <c r="BD54" i="2"/>
  <c r="AZ54" i="2"/>
  <c r="AY54" i="2"/>
  <c r="AX54" i="2"/>
  <c r="AX53" i="2" s="1"/>
  <c r="AW54" i="2"/>
  <c r="AR54" i="2"/>
  <c r="AN54" i="2"/>
  <c r="AJ54" i="2"/>
  <c r="AI54" i="2"/>
  <c r="AH54" i="2"/>
  <c r="AG54" i="2"/>
  <c r="AB54" i="2"/>
  <c r="X54" i="2"/>
  <c r="T54" i="2"/>
  <c r="S54" i="2"/>
  <c r="R54" i="2"/>
  <c r="R53" i="2" s="1"/>
  <c r="Q54" i="2"/>
  <c r="L54" i="2"/>
  <c r="H54" i="2"/>
  <c r="D54" i="2"/>
  <c r="BN53" i="2"/>
  <c r="BM53" i="2"/>
  <c r="BL53" i="2" s="1"/>
  <c r="BK53" i="2"/>
  <c r="BJ53" i="2"/>
  <c r="BI53" i="2"/>
  <c r="BH53" i="2"/>
  <c r="BG53" i="2"/>
  <c r="BF53" i="2"/>
  <c r="BE53" i="2"/>
  <c r="BD53" i="2" s="1"/>
  <c r="BC53" i="2"/>
  <c r="BB53" i="2"/>
  <c r="BA53" i="2"/>
  <c r="AZ53" i="2"/>
  <c r="AW53" i="2"/>
  <c r="AU53" i="2"/>
  <c r="AR53" i="2" s="1"/>
  <c r="AT53" i="2"/>
  <c r="AS53" i="2"/>
  <c r="AQ53" i="2"/>
  <c r="AP53" i="2"/>
  <c r="AO53" i="2"/>
  <c r="AN53" i="2"/>
  <c r="AM53" i="2"/>
  <c r="AJ53" i="2" s="1"/>
  <c r="AL53" i="2"/>
  <c r="AK53" i="2"/>
  <c r="AE53" i="2"/>
  <c r="AD53" i="2"/>
  <c r="AC53" i="2"/>
  <c r="AB53" i="2"/>
  <c r="AA53" i="2"/>
  <c r="Z53" i="2"/>
  <c r="Y53" i="2"/>
  <c r="X53" i="2"/>
  <c r="W53" i="2"/>
  <c r="V53" i="2"/>
  <c r="U53" i="2"/>
  <c r="T53" i="2"/>
  <c r="O53" i="2"/>
  <c r="N53" i="2"/>
  <c r="M53" i="2"/>
  <c r="L53" i="2"/>
  <c r="K53" i="2"/>
  <c r="J53" i="2"/>
  <c r="I53" i="2"/>
  <c r="G53" i="2"/>
  <c r="F53" i="2"/>
  <c r="E53" i="2"/>
  <c r="D53" i="2"/>
  <c r="BO52" i="2"/>
  <c r="BN52" i="2"/>
  <c r="BM52" i="2"/>
  <c r="BH52" i="2"/>
  <c r="BD52" i="2"/>
  <c r="AZ52" i="2"/>
  <c r="AY52" i="2"/>
  <c r="AX52" i="2"/>
  <c r="AW52" i="2"/>
  <c r="AR52" i="2"/>
  <c r="AN52" i="2"/>
  <c r="AJ52" i="2"/>
  <c r="AI52" i="2"/>
  <c r="AH52" i="2"/>
  <c r="AG52" i="2"/>
  <c r="AF52" i="2" s="1"/>
  <c r="AB52" i="2"/>
  <c r="X52" i="2"/>
  <c r="T52" i="2"/>
  <c r="S52" i="2"/>
  <c r="R52" i="2"/>
  <c r="Q52" i="2"/>
  <c r="L52" i="2"/>
  <c r="H52" i="2"/>
  <c r="D52" i="2"/>
  <c r="BO51" i="2"/>
  <c r="BN51" i="2"/>
  <c r="BN50" i="2" s="1"/>
  <c r="BM51" i="2"/>
  <c r="BH51" i="2"/>
  <c r="BD51" i="2"/>
  <c r="AZ51" i="2"/>
  <c r="AY51" i="2"/>
  <c r="AX51" i="2"/>
  <c r="AX50" i="2" s="1"/>
  <c r="AW51" i="2"/>
  <c r="AW50" i="2" s="1"/>
  <c r="AR51" i="2"/>
  <c r="AN51" i="2"/>
  <c r="AJ51" i="2"/>
  <c r="AI51" i="2"/>
  <c r="AH51" i="2"/>
  <c r="AG51" i="2"/>
  <c r="AF51" i="2" s="1"/>
  <c r="AB51" i="2"/>
  <c r="X51" i="2"/>
  <c r="T51" i="2"/>
  <c r="S51" i="2"/>
  <c r="S50" i="2" s="1"/>
  <c r="R51" i="2"/>
  <c r="Q51" i="2"/>
  <c r="L51" i="2"/>
  <c r="H51" i="2"/>
  <c r="D51" i="2"/>
  <c r="BM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U50" i="2"/>
  <c r="AT50" i="2"/>
  <c r="AS50" i="2"/>
  <c r="AR50" i="2"/>
  <c r="AQ50" i="2"/>
  <c r="AQ46" i="2" s="1"/>
  <c r="AP50" i="2"/>
  <c r="AO50" i="2"/>
  <c r="AM50" i="2"/>
  <c r="AL50" i="2"/>
  <c r="AK50" i="2"/>
  <c r="AJ50" i="2"/>
  <c r="AI50" i="2"/>
  <c r="AG50" i="2"/>
  <c r="AE50" i="2"/>
  <c r="AE46" i="2" s="1"/>
  <c r="AD50" i="2"/>
  <c r="AC50" i="2"/>
  <c r="AB50" i="2"/>
  <c r="AA50" i="2"/>
  <c r="Z50" i="2"/>
  <c r="Z46" i="2" s="1"/>
  <c r="Y50" i="2"/>
  <c r="Y46" i="2" s="1"/>
  <c r="X50" i="2"/>
  <c r="W50" i="2"/>
  <c r="W46" i="2" s="1"/>
  <c r="V50" i="2"/>
  <c r="U50" i="2"/>
  <c r="T50" i="2"/>
  <c r="R50" i="2"/>
  <c r="O50" i="2"/>
  <c r="O46" i="2" s="1"/>
  <c r="N50" i="2"/>
  <c r="M50" i="2"/>
  <c r="L50" i="2" s="1"/>
  <c r="K50" i="2"/>
  <c r="J50" i="2"/>
  <c r="I50" i="2"/>
  <c r="H50" i="2"/>
  <c r="G50" i="2"/>
  <c r="G46" i="2" s="1"/>
  <c r="F50" i="2"/>
  <c r="E50" i="2"/>
  <c r="BO49" i="2"/>
  <c r="BN49" i="2"/>
  <c r="BM49" i="2"/>
  <c r="BL49" i="2"/>
  <c r="BH49" i="2"/>
  <c r="BD49" i="2"/>
  <c r="AZ49" i="2"/>
  <c r="AY49" i="2"/>
  <c r="AX49" i="2"/>
  <c r="AW49" i="2"/>
  <c r="AV49" i="2" s="1"/>
  <c r="L49" i="1" s="1"/>
  <c r="AR49" i="2"/>
  <c r="AN49" i="2"/>
  <c r="AJ49" i="2"/>
  <c r="AI49" i="2"/>
  <c r="AI47" i="2" s="1"/>
  <c r="AH49" i="2"/>
  <c r="AG49" i="2"/>
  <c r="AB49" i="2"/>
  <c r="X49" i="2"/>
  <c r="T49" i="2"/>
  <c r="S49" i="2"/>
  <c r="R49" i="2"/>
  <c r="Q49" i="2"/>
  <c r="L49" i="2"/>
  <c r="H49" i="2"/>
  <c r="D49" i="2"/>
  <c r="BO48" i="2"/>
  <c r="BO47" i="2" s="1"/>
  <c r="BN48" i="2"/>
  <c r="BM48" i="2"/>
  <c r="BL48" i="2"/>
  <c r="P48" i="1" s="1"/>
  <c r="BH48" i="2"/>
  <c r="BD48" i="2"/>
  <c r="AZ48" i="2"/>
  <c r="AY48" i="2"/>
  <c r="AY47" i="2" s="1"/>
  <c r="AX48" i="2"/>
  <c r="AX47" i="2" s="1"/>
  <c r="AW48" i="2"/>
  <c r="AR48" i="2"/>
  <c r="AN48" i="2"/>
  <c r="AJ48" i="2"/>
  <c r="AI48" i="2"/>
  <c r="AH48" i="2"/>
  <c r="AG48" i="2"/>
  <c r="AB48" i="2"/>
  <c r="X48" i="2"/>
  <c r="T48" i="2"/>
  <c r="S48" i="2"/>
  <c r="R48" i="2"/>
  <c r="R47" i="2" s="1"/>
  <c r="Q48" i="2"/>
  <c r="L48" i="2"/>
  <c r="H48" i="2"/>
  <c r="D48" i="2"/>
  <c r="BN47" i="2"/>
  <c r="BM47" i="2"/>
  <c r="BK47" i="2"/>
  <c r="BJ47" i="2"/>
  <c r="BI47" i="2"/>
  <c r="BI46" i="2" s="1"/>
  <c r="BH47" i="2"/>
  <c r="BG47" i="2"/>
  <c r="BF47" i="2"/>
  <c r="BE47" i="2"/>
  <c r="BC47" i="2"/>
  <c r="BB47" i="2"/>
  <c r="BA47" i="2"/>
  <c r="BA46" i="2" s="1"/>
  <c r="AZ47" i="2"/>
  <c r="AW47" i="2"/>
  <c r="AU47" i="2"/>
  <c r="AT47" i="2"/>
  <c r="AT46" i="2" s="1"/>
  <c r="AT10" i="2" s="1"/>
  <c r="AS47" i="2"/>
  <c r="AQ47" i="2"/>
  <c r="AP47" i="2"/>
  <c r="AP46" i="2" s="1"/>
  <c r="AO47" i="2"/>
  <c r="AN47" i="2"/>
  <c r="AM47" i="2"/>
  <c r="AM46" i="2" s="1"/>
  <c r="AL47" i="2"/>
  <c r="AL46" i="2" s="1"/>
  <c r="AK47" i="2"/>
  <c r="AJ47" i="2" s="1"/>
  <c r="AG47" i="2"/>
  <c r="AE47" i="2"/>
  <c r="AD47" i="2"/>
  <c r="AC47" i="2"/>
  <c r="AC46" i="2" s="1"/>
  <c r="AB47" i="2"/>
  <c r="AA47" i="2"/>
  <c r="Z47" i="2"/>
  <c r="Y47" i="2"/>
  <c r="X47" i="2"/>
  <c r="W47" i="2"/>
  <c r="V47" i="2"/>
  <c r="U47" i="2"/>
  <c r="T47" i="2"/>
  <c r="O47" i="2"/>
  <c r="N47" i="2"/>
  <c r="M47" i="2"/>
  <c r="L47" i="2"/>
  <c r="K47" i="2"/>
  <c r="K46" i="2" s="1"/>
  <c r="J47" i="2"/>
  <c r="I47" i="2"/>
  <c r="G47" i="2"/>
  <c r="F47" i="2"/>
  <c r="E47" i="2"/>
  <c r="D47" i="2"/>
  <c r="BK46" i="2"/>
  <c r="BJ46" i="2"/>
  <c r="BH46" i="2"/>
  <c r="BG46" i="2"/>
  <c r="BF46" i="2"/>
  <c r="BC46" i="2"/>
  <c r="BB46" i="2"/>
  <c r="AZ46" i="2"/>
  <c r="AU46" i="2"/>
  <c r="AO46" i="2"/>
  <c r="AN46" i="2" s="1"/>
  <c r="AA46" i="2"/>
  <c r="V46" i="2"/>
  <c r="U46" i="2"/>
  <c r="T46" i="2" s="1"/>
  <c r="N46" i="2"/>
  <c r="J46" i="2"/>
  <c r="I46" i="2"/>
  <c r="F46" i="2"/>
  <c r="BO44" i="2"/>
  <c r="BN44" i="2"/>
  <c r="BM44" i="2"/>
  <c r="BL44" i="2" s="1"/>
  <c r="BH44" i="2"/>
  <c r="BD44" i="2"/>
  <c r="AZ44" i="2"/>
  <c r="AY44" i="2"/>
  <c r="AX44" i="2"/>
  <c r="AW44" i="2"/>
  <c r="AR44" i="2"/>
  <c r="AN44" i="2"/>
  <c r="AJ44" i="2"/>
  <c r="AI44" i="2"/>
  <c r="AH44" i="2"/>
  <c r="AG44" i="2"/>
  <c r="AB44" i="2"/>
  <c r="X44" i="2"/>
  <c r="T44" i="2"/>
  <c r="S44" i="2"/>
  <c r="R44" i="2"/>
  <c r="Q44" i="2"/>
  <c r="L44" i="2"/>
  <c r="H44" i="2"/>
  <c r="D44" i="2"/>
  <c r="BO43" i="2"/>
  <c r="BL43" i="2" s="1"/>
  <c r="BN43" i="2"/>
  <c r="BM43" i="2"/>
  <c r="BH43" i="2"/>
  <c r="BD43" i="2"/>
  <c r="AZ43" i="2"/>
  <c r="AY43" i="2"/>
  <c r="AX43" i="2"/>
  <c r="AW43" i="2"/>
  <c r="AR43" i="2"/>
  <c r="AN43" i="2"/>
  <c r="AJ43" i="2"/>
  <c r="AI43" i="2"/>
  <c r="AH43" i="2"/>
  <c r="AG43" i="2"/>
  <c r="AB43" i="2"/>
  <c r="X43" i="2"/>
  <c r="T43" i="2"/>
  <c r="S43" i="2"/>
  <c r="BS43" i="2" s="1"/>
  <c r="R43" i="2"/>
  <c r="Q43" i="2"/>
  <c r="L43" i="2"/>
  <c r="H43" i="2"/>
  <c r="D43" i="2"/>
  <c r="BO42" i="2"/>
  <c r="BN42" i="2"/>
  <c r="BM42" i="2"/>
  <c r="BL42" i="2" s="1"/>
  <c r="BH42" i="2"/>
  <c r="BD42" i="2"/>
  <c r="AZ42" i="2"/>
  <c r="AY42" i="2"/>
  <c r="AX42" i="2"/>
  <c r="AW42" i="2"/>
  <c r="AR42" i="2"/>
  <c r="AN42" i="2"/>
  <c r="AJ42" i="2"/>
  <c r="AI42" i="2"/>
  <c r="AH42" i="2"/>
  <c r="AG42" i="2"/>
  <c r="AB42" i="2"/>
  <c r="X42" i="2"/>
  <c r="T42" i="2"/>
  <c r="S42" i="2"/>
  <c r="R42" i="2"/>
  <c r="Q42" i="2"/>
  <c r="L42" i="2"/>
  <c r="H42" i="2"/>
  <c r="D42" i="2"/>
  <c r="BO41" i="2"/>
  <c r="BN41" i="2"/>
  <c r="BM41" i="2"/>
  <c r="BH41" i="2"/>
  <c r="BD41" i="2"/>
  <c r="AZ41" i="2"/>
  <c r="AY41" i="2"/>
  <c r="AX41" i="2"/>
  <c r="AW41" i="2"/>
  <c r="AR41" i="2"/>
  <c r="AN41" i="2"/>
  <c r="AJ41" i="2"/>
  <c r="AI41" i="2"/>
  <c r="AH41" i="2"/>
  <c r="AF41" i="2" s="1"/>
  <c r="AG41" i="2"/>
  <c r="AB41" i="2"/>
  <c r="X41" i="2"/>
  <c r="T41" i="2"/>
  <c r="S41" i="2"/>
  <c r="R41" i="2"/>
  <c r="Q41" i="2"/>
  <c r="L41" i="2"/>
  <c r="H41" i="2"/>
  <c r="D41" i="2"/>
  <c r="BO40" i="2"/>
  <c r="BN40" i="2"/>
  <c r="BL40" i="2" s="1"/>
  <c r="BM40" i="2"/>
  <c r="BH40" i="2"/>
  <c r="BD40" i="2"/>
  <c r="AZ40" i="2"/>
  <c r="AY40" i="2"/>
  <c r="AX40" i="2"/>
  <c r="AW40" i="2"/>
  <c r="AR40" i="2"/>
  <c r="AN40" i="2"/>
  <c r="AJ40" i="2"/>
  <c r="AI40" i="2"/>
  <c r="AH40" i="2"/>
  <c r="AG40" i="2"/>
  <c r="AB40" i="2"/>
  <c r="X40" i="2"/>
  <c r="T40" i="2"/>
  <c r="S40" i="2"/>
  <c r="BS40" i="2" s="1"/>
  <c r="R40" i="2"/>
  <c r="Q40" i="2"/>
  <c r="L40" i="2"/>
  <c r="H40" i="2"/>
  <c r="D40" i="2"/>
  <c r="BO39" i="2"/>
  <c r="BN39" i="2"/>
  <c r="BM39" i="2"/>
  <c r="BL39" i="2" s="1"/>
  <c r="BH39" i="2"/>
  <c r="BD39" i="2"/>
  <c r="AZ39" i="2"/>
  <c r="AY39" i="2"/>
  <c r="AX39" i="2"/>
  <c r="AW39" i="2"/>
  <c r="AR39" i="2"/>
  <c r="AN39" i="2"/>
  <c r="AJ39" i="2"/>
  <c r="AI39" i="2"/>
  <c r="AH39" i="2"/>
  <c r="AG39" i="2"/>
  <c r="AB39" i="2"/>
  <c r="X39" i="2"/>
  <c r="T39" i="2"/>
  <c r="S39" i="2"/>
  <c r="R39" i="2"/>
  <c r="Q39" i="2"/>
  <c r="L39" i="2"/>
  <c r="H39" i="2"/>
  <c r="D39" i="2"/>
  <c r="D30" i="2" s="1"/>
  <c r="BO38" i="2"/>
  <c r="BN38" i="2"/>
  <c r="BL38" i="2" s="1"/>
  <c r="P38" i="1" s="1"/>
  <c r="BM38" i="2"/>
  <c r="BH38" i="2"/>
  <c r="BD38" i="2"/>
  <c r="AZ38" i="2"/>
  <c r="AY38" i="2"/>
  <c r="AX38" i="2"/>
  <c r="AW38" i="2"/>
  <c r="AR38" i="2"/>
  <c r="AN38" i="2"/>
  <c r="AJ38" i="2"/>
  <c r="AI38" i="2"/>
  <c r="AH38" i="2"/>
  <c r="AG38" i="2"/>
  <c r="AB38" i="2"/>
  <c r="X38" i="2"/>
  <c r="T38" i="2"/>
  <c r="S38" i="2"/>
  <c r="R38" i="2"/>
  <c r="Q38" i="2"/>
  <c r="L38" i="2"/>
  <c r="H38" i="2"/>
  <c r="D38" i="2"/>
  <c r="BO37" i="2"/>
  <c r="BN37" i="2"/>
  <c r="BM37" i="2"/>
  <c r="BH37" i="2"/>
  <c r="BD37" i="2"/>
  <c r="AZ37" i="2"/>
  <c r="AY37" i="2"/>
  <c r="AX37" i="2"/>
  <c r="AW37" i="2"/>
  <c r="AR37" i="2"/>
  <c r="AN37" i="2"/>
  <c r="AJ37" i="2"/>
  <c r="AI37" i="2"/>
  <c r="AH37" i="2"/>
  <c r="AG37" i="2"/>
  <c r="AB37" i="2"/>
  <c r="X37" i="2"/>
  <c r="T37" i="2"/>
  <c r="S37" i="2"/>
  <c r="R37" i="2"/>
  <c r="Q37" i="2"/>
  <c r="L37" i="2"/>
  <c r="H37" i="2"/>
  <c r="D37" i="2"/>
  <c r="BO36" i="2"/>
  <c r="BN36" i="2"/>
  <c r="BM36" i="2"/>
  <c r="BH36" i="2"/>
  <c r="BD36" i="2"/>
  <c r="AZ36" i="2"/>
  <c r="AY36" i="2"/>
  <c r="AV36" i="2" s="1"/>
  <c r="AX36" i="2"/>
  <c r="AW36" i="2"/>
  <c r="AR36" i="2"/>
  <c r="AN36" i="2"/>
  <c r="AJ36" i="2"/>
  <c r="AI36" i="2"/>
  <c r="AH36" i="2"/>
  <c r="AG36" i="2"/>
  <c r="AB36" i="2"/>
  <c r="X36" i="2"/>
  <c r="T36" i="2"/>
  <c r="S36" i="2"/>
  <c r="R36" i="2"/>
  <c r="BR36" i="2" s="1"/>
  <c r="Q36" i="2"/>
  <c r="L36" i="2"/>
  <c r="H36" i="2"/>
  <c r="D36" i="2"/>
  <c r="BO35" i="2"/>
  <c r="BN35" i="2"/>
  <c r="BM35" i="2"/>
  <c r="BL35" i="2"/>
  <c r="BH35" i="2"/>
  <c r="BD35" i="2"/>
  <c r="AZ35" i="2"/>
  <c r="AZ30" i="2" s="1"/>
  <c r="AY35" i="2"/>
  <c r="AX35" i="2"/>
  <c r="AW35" i="2"/>
  <c r="AR35" i="2"/>
  <c r="AN35" i="2"/>
  <c r="AJ35" i="2"/>
  <c r="AI35" i="2"/>
  <c r="AH35" i="2"/>
  <c r="AF35" i="2" s="1"/>
  <c r="AG35" i="2"/>
  <c r="AB35" i="2"/>
  <c r="X35" i="2"/>
  <c r="T35" i="2"/>
  <c r="S35" i="2"/>
  <c r="BS35" i="2" s="1"/>
  <c r="R35" i="2"/>
  <c r="Q35" i="2"/>
  <c r="L35" i="2"/>
  <c r="L30" i="2" s="1"/>
  <c r="H35" i="2"/>
  <c r="D35" i="2"/>
  <c r="BO34" i="2"/>
  <c r="BN34" i="2"/>
  <c r="BM34" i="2"/>
  <c r="BL34" i="2" s="1"/>
  <c r="P34" i="1" s="1"/>
  <c r="BH34" i="2"/>
  <c r="BD34" i="2"/>
  <c r="AZ34" i="2"/>
  <c r="AY34" i="2"/>
  <c r="AV34" i="2" s="1"/>
  <c r="AX34" i="2"/>
  <c r="AW34" i="2"/>
  <c r="AR34" i="2"/>
  <c r="AN34" i="2"/>
  <c r="AJ34" i="2"/>
  <c r="AI34" i="2"/>
  <c r="AH34" i="2"/>
  <c r="AG34" i="2"/>
  <c r="AB34" i="2"/>
  <c r="X34" i="2"/>
  <c r="T34" i="2"/>
  <c r="S34" i="2"/>
  <c r="R34" i="2"/>
  <c r="Q34" i="2"/>
  <c r="L34" i="2"/>
  <c r="H34" i="2"/>
  <c r="D34" i="2"/>
  <c r="BO33" i="2"/>
  <c r="BN33" i="2"/>
  <c r="BM33" i="2"/>
  <c r="BH33" i="2"/>
  <c r="BD33" i="2"/>
  <c r="AZ33" i="2"/>
  <c r="AY33" i="2"/>
  <c r="AV33" i="2" s="1"/>
  <c r="AX33" i="2"/>
  <c r="AW33" i="2"/>
  <c r="AR33" i="2"/>
  <c r="AN33" i="2"/>
  <c r="AJ33" i="2"/>
  <c r="AI33" i="2"/>
  <c r="AH33" i="2"/>
  <c r="AG33" i="2"/>
  <c r="AB33" i="2"/>
  <c r="X33" i="2"/>
  <c r="T33" i="2"/>
  <c r="T30" i="2" s="1"/>
  <c r="S33" i="2"/>
  <c r="R33" i="2"/>
  <c r="Q33" i="2"/>
  <c r="L33" i="2"/>
  <c r="H33" i="2"/>
  <c r="D33" i="2"/>
  <c r="BO32" i="2"/>
  <c r="BN32" i="2"/>
  <c r="BM32" i="2"/>
  <c r="BL32" i="2" s="1"/>
  <c r="P32" i="1" s="1"/>
  <c r="BH32" i="2"/>
  <c r="BH30" i="2" s="1"/>
  <c r="BD32" i="2"/>
  <c r="AZ32" i="2"/>
  <c r="AY32" i="2"/>
  <c r="AX32" i="2"/>
  <c r="AW32" i="2"/>
  <c r="AR32" i="2"/>
  <c r="AN32" i="2"/>
  <c r="AJ32" i="2"/>
  <c r="AJ30" i="2" s="1"/>
  <c r="AI32" i="2"/>
  <c r="AH32" i="2"/>
  <c r="AF32" i="2" s="1"/>
  <c r="AG32" i="2"/>
  <c r="AB32" i="2"/>
  <c r="X32" i="2"/>
  <c r="T32" i="2"/>
  <c r="S32" i="2"/>
  <c r="R32" i="2"/>
  <c r="Q32" i="2"/>
  <c r="L32" i="2"/>
  <c r="H32" i="2"/>
  <c r="D32" i="2"/>
  <c r="BO31" i="2"/>
  <c r="BO30" i="2" s="1"/>
  <c r="BO29" i="2" s="1"/>
  <c r="BN31" i="2"/>
  <c r="BN30" i="2" s="1"/>
  <c r="BN29" i="2" s="1"/>
  <c r="BM31" i="2"/>
  <c r="BL31" i="2"/>
  <c r="BH31" i="2"/>
  <c r="BD31" i="2"/>
  <c r="BD30" i="2" s="1"/>
  <c r="AZ31" i="2"/>
  <c r="AY31" i="2"/>
  <c r="AX31" i="2"/>
  <c r="AX30" i="2" s="1"/>
  <c r="AX29" i="2" s="1"/>
  <c r="AW31" i="2"/>
  <c r="AW30" i="2" s="1"/>
  <c r="AW29" i="2" s="1"/>
  <c r="AR31" i="2"/>
  <c r="AN31" i="2"/>
  <c r="AN30" i="2" s="1"/>
  <c r="AJ31" i="2"/>
  <c r="AI31" i="2"/>
  <c r="AI30" i="2" s="1"/>
  <c r="AI29" i="2" s="1"/>
  <c r="AH31" i="2"/>
  <c r="AG31" i="2"/>
  <c r="AB31" i="2"/>
  <c r="X31" i="2"/>
  <c r="T31" i="2"/>
  <c r="S31" i="2"/>
  <c r="BS31" i="2" s="1"/>
  <c r="R31" i="2"/>
  <c r="Q31" i="2"/>
  <c r="L31" i="2"/>
  <c r="H31" i="2"/>
  <c r="D31" i="2"/>
  <c r="BM30" i="2"/>
  <c r="BL30" i="2" s="1"/>
  <c r="P30" i="1" s="1"/>
  <c r="BK30" i="2"/>
  <c r="BJ30" i="2"/>
  <c r="BI30" i="2"/>
  <c r="BG30" i="2"/>
  <c r="BF30" i="2"/>
  <c r="BE30" i="2"/>
  <c r="BC30" i="2"/>
  <c r="BB30" i="2"/>
  <c r="BA30" i="2"/>
  <c r="AU30" i="2"/>
  <c r="AU29" i="2" s="1"/>
  <c r="AU10" i="2" s="1"/>
  <c r="AT30" i="2"/>
  <c r="AS30" i="2"/>
  <c r="AQ30" i="2"/>
  <c r="AP30" i="2"/>
  <c r="AO30" i="2"/>
  <c r="AO29" i="2" s="1"/>
  <c r="AM30" i="2"/>
  <c r="AL30" i="2"/>
  <c r="AL29" i="2" s="1"/>
  <c r="AL10" i="2" s="1"/>
  <c r="AK30" i="2"/>
  <c r="AE30" i="2"/>
  <c r="AE29" i="2" s="1"/>
  <c r="AE10" i="2" s="1"/>
  <c r="AD30" i="2"/>
  <c r="AC30" i="2"/>
  <c r="AB30" i="2"/>
  <c r="AA30" i="2"/>
  <c r="Z30" i="2"/>
  <c r="Z29" i="2" s="1"/>
  <c r="X29" i="2" s="1"/>
  <c r="Y30" i="2"/>
  <c r="W30" i="2"/>
  <c r="W29" i="2" s="1"/>
  <c r="W10" i="2" s="1"/>
  <c r="V30" i="2"/>
  <c r="V29" i="2" s="1"/>
  <c r="U30" i="2"/>
  <c r="O30" i="2"/>
  <c r="O29" i="2" s="1"/>
  <c r="N30" i="2"/>
  <c r="M30" i="2"/>
  <c r="M29" i="2" s="1"/>
  <c r="K30" i="2"/>
  <c r="J30" i="2"/>
  <c r="I30" i="2"/>
  <c r="I29" i="2" s="1"/>
  <c r="G30" i="2"/>
  <c r="G29" i="2" s="1"/>
  <c r="F30" i="2"/>
  <c r="E30" i="2"/>
  <c r="E29" i="2" s="1"/>
  <c r="BK29" i="2"/>
  <c r="BJ29" i="2"/>
  <c r="BI29" i="2"/>
  <c r="BH29" i="2"/>
  <c r="BG29" i="2"/>
  <c r="BF29" i="2"/>
  <c r="BE29" i="2"/>
  <c r="BC29" i="2"/>
  <c r="BB29" i="2"/>
  <c r="BA29" i="2"/>
  <c r="AZ29" i="2"/>
  <c r="AT29" i="2"/>
  <c r="AS29" i="2"/>
  <c r="AQ29" i="2"/>
  <c r="AP29" i="2"/>
  <c r="AM29" i="2"/>
  <c r="AM10" i="2" s="1"/>
  <c r="AK29" i="2"/>
  <c r="AD29" i="2"/>
  <c r="AC29" i="2"/>
  <c r="AA29" i="2"/>
  <c r="Y29" i="2"/>
  <c r="U29" i="2"/>
  <c r="N29" i="2"/>
  <c r="K29" i="2"/>
  <c r="K10" i="2" s="1"/>
  <c r="J29" i="2"/>
  <c r="F29" i="2"/>
  <c r="BO27" i="2"/>
  <c r="BO25" i="2" s="1"/>
  <c r="BN27" i="2"/>
  <c r="BM27" i="2"/>
  <c r="BH27" i="2"/>
  <c r="BD27" i="2"/>
  <c r="AZ27" i="2"/>
  <c r="AY27" i="2"/>
  <c r="AX27" i="2"/>
  <c r="AX25" i="2" s="1"/>
  <c r="AW27" i="2"/>
  <c r="AR27" i="2"/>
  <c r="AN27" i="2"/>
  <c r="AJ27" i="2"/>
  <c r="AI27" i="2"/>
  <c r="AH27" i="2"/>
  <c r="AG27" i="2"/>
  <c r="AB27" i="2"/>
  <c r="X27" i="2"/>
  <c r="T27" i="2"/>
  <c r="S27" i="2"/>
  <c r="R27" i="2"/>
  <c r="Q27" i="2"/>
  <c r="L27" i="2"/>
  <c r="H27" i="2"/>
  <c r="D27" i="2"/>
  <c r="BO26" i="2"/>
  <c r="BN26" i="2"/>
  <c r="BN25" i="2" s="1"/>
  <c r="BM26" i="2"/>
  <c r="BH26" i="2"/>
  <c r="BD26" i="2"/>
  <c r="AZ26" i="2"/>
  <c r="AY26" i="2"/>
  <c r="O26" i="1" s="1"/>
  <c r="AX26" i="2"/>
  <c r="AW26" i="2"/>
  <c r="AW25" i="2" s="1"/>
  <c r="AR26" i="2"/>
  <c r="AN26" i="2"/>
  <c r="AJ26" i="2"/>
  <c r="AI26" i="2"/>
  <c r="AH26" i="2"/>
  <c r="AG26" i="2"/>
  <c r="AB26" i="2"/>
  <c r="X26" i="2"/>
  <c r="T26" i="2"/>
  <c r="S26" i="2"/>
  <c r="S25" i="2" s="1"/>
  <c r="R26" i="2"/>
  <c r="R25" i="2" s="1"/>
  <c r="Q26" i="2"/>
  <c r="L26" i="2"/>
  <c r="H26" i="2"/>
  <c r="D26" i="2"/>
  <c r="BK25" i="2"/>
  <c r="BJ25" i="2"/>
  <c r="BI25" i="2"/>
  <c r="BH25" i="2" s="1"/>
  <c r="BG25" i="2"/>
  <c r="BF25" i="2"/>
  <c r="BE25" i="2"/>
  <c r="BD25" i="2"/>
  <c r="BC25" i="2"/>
  <c r="BB25" i="2"/>
  <c r="BA25" i="2"/>
  <c r="AZ25" i="2" s="1"/>
  <c r="AU25" i="2"/>
  <c r="AT25" i="2"/>
  <c r="AS25" i="2"/>
  <c r="AR25" i="2" s="1"/>
  <c r="AQ25" i="2"/>
  <c r="AP25" i="2"/>
  <c r="AO25" i="2"/>
  <c r="AM25" i="2"/>
  <c r="AL25" i="2"/>
  <c r="AJ25" i="2" s="1"/>
  <c r="AK25" i="2"/>
  <c r="AI25" i="2"/>
  <c r="AE25" i="2"/>
  <c r="AD25" i="2"/>
  <c r="AC25" i="2"/>
  <c r="AB25" i="2"/>
  <c r="AA25" i="2"/>
  <c r="Z25" i="2"/>
  <c r="Y25" i="2"/>
  <c r="X25" i="2" s="1"/>
  <c r="W25" i="2"/>
  <c r="V25" i="2"/>
  <c r="U25" i="2"/>
  <c r="T25" i="2"/>
  <c r="O25" i="2"/>
  <c r="N25" i="2"/>
  <c r="M25" i="2"/>
  <c r="L25" i="2" s="1"/>
  <c r="K25" i="2"/>
  <c r="J25" i="2"/>
  <c r="H25" i="2" s="1"/>
  <c r="I25" i="2"/>
  <c r="G25" i="2"/>
  <c r="F25" i="2"/>
  <c r="E25" i="2"/>
  <c r="BO23" i="2"/>
  <c r="BN23" i="2"/>
  <c r="BL23" i="2" s="1"/>
  <c r="BM23" i="2"/>
  <c r="BH23" i="2"/>
  <c r="BD23" i="2"/>
  <c r="AZ23" i="2"/>
  <c r="AY23" i="2"/>
  <c r="AX23" i="2"/>
  <c r="AW23" i="2"/>
  <c r="AV23" i="2" s="1"/>
  <c r="AR23" i="2"/>
  <c r="AN23" i="2"/>
  <c r="AJ23" i="2"/>
  <c r="AI23" i="2"/>
  <c r="AH23" i="2"/>
  <c r="AF23" i="2" s="1"/>
  <c r="AG23" i="2"/>
  <c r="AB23" i="2"/>
  <c r="X23" i="2"/>
  <c r="T23" i="2"/>
  <c r="S23" i="2"/>
  <c r="R23" i="2"/>
  <c r="Q23" i="2"/>
  <c r="L23" i="2"/>
  <c r="H23" i="2"/>
  <c r="D23" i="2"/>
  <c r="BO22" i="2"/>
  <c r="BO20" i="2" s="1"/>
  <c r="BN22" i="2"/>
  <c r="BM22" i="2"/>
  <c r="BL22" i="2"/>
  <c r="BH22" i="2"/>
  <c r="BD22" i="2"/>
  <c r="AZ22" i="2"/>
  <c r="AY22" i="2"/>
  <c r="AX22" i="2"/>
  <c r="AX20" i="2" s="1"/>
  <c r="AW22" i="2"/>
  <c r="AR22" i="2"/>
  <c r="AN22" i="2"/>
  <c r="AJ22" i="2"/>
  <c r="AI22" i="2"/>
  <c r="AH22" i="2"/>
  <c r="AG22" i="2"/>
  <c r="AB22" i="2"/>
  <c r="X22" i="2"/>
  <c r="T22" i="2"/>
  <c r="S22" i="2"/>
  <c r="R22" i="2"/>
  <c r="Q22" i="2"/>
  <c r="L22" i="2"/>
  <c r="H22" i="2"/>
  <c r="D22" i="2"/>
  <c r="BO21" i="2"/>
  <c r="BN21" i="2"/>
  <c r="BM21" i="2"/>
  <c r="BH21" i="2"/>
  <c r="BD21" i="2"/>
  <c r="AZ21" i="2"/>
  <c r="AY21" i="2"/>
  <c r="AX21" i="2"/>
  <c r="AW21" i="2"/>
  <c r="AR21" i="2"/>
  <c r="AN21" i="2"/>
  <c r="AJ21" i="2"/>
  <c r="AI21" i="2"/>
  <c r="AH21" i="2"/>
  <c r="AG21" i="2"/>
  <c r="AG20" i="2" s="1"/>
  <c r="AB21" i="2"/>
  <c r="X21" i="2"/>
  <c r="T21" i="2"/>
  <c r="S21" i="2"/>
  <c r="R21" i="2"/>
  <c r="R20" i="2" s="1"/>
  <c r="Q21" i="2"/>
  <c r="L21" i="2"/>
  <c r="H21" i="2"/>
  <c r="D21" i="2"/>
  <c r="BN20" i="2"/>
  <c r="BK20" i="2"/>
  <c r="BJ20" i="2"/>
  <c r="BI20" i="2"/>
  <c r="BH20" i="2" s="1"/>
  <c r="BG20" i="2"/>
  <c r="BF20" i="2"/>
  <c r="BD20" i="2" s="1"/>
  <c r="BE20" i="2"/>
  <c r="BC20" i="2"/>
  <c r="BB20" i="2"/>
  <c r="BA20" i="2"/>
  <c r="AZ20" i="2" s="1"/>
  <c r="AW20" i="2"/>
  <c r="AU20" i="2"/>
  <c r="AT20" i="2"/>
  <c r="AR20" i="2" s="1"/>
  <c r="AS20" i="2"/>
  <c r="AQ20" i="2"/>
  <c r="AP20" i="2"/>
  <c r="AO20" i="2"/>
  <c r="AN20" i="2"/>
  <c r="AM20" i="2"/>
  <c r="AL20" i="2"/>
  <c r="AJ20" i="2" s="1"/>
  <c r="AK20" i="2"/>
  <c r="AI20" i="2"/>
  <c r="AE20" i="2"/>
  <c r="AD20" i="2"/>
  <c r="AB20" i="2" s="1"/>
  <c r="AC20" i="2"/>
  <c r="AA20" i="2"/>
  <c r="Z20" i="2"/>
  <c r="Y20" i="2"/>
  <c r="X20" i="2" s="1"/>
  <c r="W20" i="2"/>
  <c r="V20" i="2"/>
  <c r="T20" i="2" s="1"/>
  <c r="U20" i="2"/>
  <c r="O20" i="2"/>
  <c r="N20" i="2"/>
  <c r="M20" i="2"/>
  <c r="L20" i="2"/>
  <c r="K20" i="2"/>
  <c r="J20" i="2"/>
  <c r="H20" i="2" s="1"/>
  <c r="I20" i="2"/>
  <c r="G20" i="2"/>
  <c r="F20" i="2"/>
  <c r="E20" i="2"/>
  <c r="D20" i="2"/>
  <c r="BO19" i="2"/>
  <c r="BN19" i="2"/>
  <c r="BL19" i="2" s="1"/>
  <c r="BM19" i="2"/>
  <c r="BH19" i="2"/>
  <c r="BD19" i="2"/>
  <c r="AZ19" i="2"/>
  <c r="AY19" i="2"/>
  <c r="AX19" i="2"/>
  <c r="AW19" i="2"/>
  <c r="AR19" i="2"/>
  <c r="AN19" i="2"/>
  <c r="AJ19" i="2"/>
  <c r="AI19" i="2"/>
  <c r="AH19" i="2"/>
  <c r="AG19" i="2"/>
  <c r="AB19" i="2"/>
  <c r="X19" i="2"/>
  <c r="T19" i="2"/>
  <c r="S19" i="2"/>
  <c r="R19" i="2"/>
  <c r="Q19" i="2"/>
  <c r="L19" i="2"/>
  <c r="H19" i="2"/>
  <c r="D19" i="2"/>
  <c r="BO18" i="2"/>
  <c r="BN18" i="2"/>
  <c r="BM18" i="2"/>
  <c r="BL18" i="2"/>
  <c r="BH18" i="2"/>
  <c r="BD18" i="2"/>
  <c r="AZ18" i="2"/>
  <c r="AY18" i="2"/>
  <c r="AX18" i="2"/>
  <c r="AW18" i="2"/>
  <c r="AR18" i="2"/>
  <c r="AN18" i="2"/>
  <c r="AJ18" i="2"/>
  <c r="AI18" i="2"/>
  <c r="AH18" i="2"/>
  <c r="AF18" i="2" s="1"/>
  <c r="AG18" i="2"/>
  <c r="AB18" i="2"/>
  <c r="X18" i="2"/>
  <c r="T18" i="2"/>
  <c r="S18" i="2"/>
  <c r="BS18" i="2" s="1"/>
  <c r="R18" i="2"/>
  <c r="Q18" i="2"/>
  <c r="L18" i="2"/>
  <c r="H18" i="2"/>
  <c r="D18" i="2"/>
  <c r="BO17" i="2"/>
  <c r="BN17" i="2"/>
  <c r="BM17" i="2"/>
  <c r="BL17" i="2" s="1"/>
  <c r="P17" i="1" s="1"/>
  <c r="BH17" i="2"/>
  <c r="BD17" i="2"/>
  <c r="AZ17" i="2"/>
  <c r="AY17" i="2"/>
  <c r="AX17" i="2"/>
  <c r="AW17" i="2"/>
  <c r="AR17" i="2"/>
  <c r="AN17" i="2"/>
  <c r="AJ17" i="2"/>
  <c r="AI17" i="2"/>
  <c r="AI13" i="2" s="1"/>
  <c r="AI12" i="2" s="1"/>
  <c r="AH17" i="2"/>
  <c r="AG17" i="2"/>
  <c r="AB17" i="2"/>
  <c r="X17" i="2"/>
  <c r="T17" i="2"/>
  <c r="S17" i="2"/>
  <c r="R17" i="2"/>
  <c r="Q17" i="2"/>
  <c r="L17" i="2"/>
  <c r="H17" i="2"/>
  <c r="D17" i="2"/>
  <c r="BO16" i="2"/>
  <c r="BN16" i="2"/>
  <c r="BM16" i="2"/>
  <c r="BL16" i="2" s="1"/>
  <c r="BH16" i="2"/>
  <c r="BD16" i="2"/>
  <c r="AZ16" i="2"/>
  <c r="AY16" i="2"/>
  <c r="AX16" i="2"/>
  <c r="AW16" i="2"/>
  <c r="AR16" i="2"/>
  <c r="AN16" i="2"/>
  <c r="AJ16" i="2"/>
  <c r="AI16" i="2"/>
  <c r="AH16" i="2"/>
  <c r="AF16" i="2" s="1"/>
  <c r="AG16" i="2"/>
  <c r="AB16" i="2"/>
  <c r="X16" i="2"/>
  <c r="T16" i="2"/>
  <c r="S16" i="2"/>
  <c r="R16" i="2"/>
  <c r="Q16" i="2"/>
  <c r="L16" i="2"/>
  <c r="H16" i="2"/>
  <c r="D16" i="2"/>
  <c r="BO15" i="2"/>
  <c r="BO13" i="2" s="1"/>
  <c r="BO12" i="2" s="1"/>
  <c r="BN15" i="2"/>
  <c r="BM15" i="2"/>
  <c r="BL15" i="2"/>
  <c r="BH15" i="2"/>
  <c r="BD15" i="2"/>
  <c r="AZ15" i="2"/>
  <c r="AY15" i="2"/>
  <c r="AX15" i="2"/>
  <c r="AX13" i="2" s="1"/>
  <c r="AX12" i="2" s="1"/>
  <c r="AW15" i="2"/>
  <c r="AR15" i="2"/>
  <c r="AN15" i="2"/>
  <c r="AJ15" i="2"/>
  <c r="AI15" i="2"/>
  <c r="AH15" i="2"/>
  <c r="AG15" i="2"/>
  <c r="AB15" i="2"/>
  <c r="X15" i="2"/>
  <c r="T15" i="2"/>
  <c r="S15" i="2"/>
  <c r="R15" i="2"/>
  <c r="Q15" i="2"/>
  <c r="L15" i="2"/>
  <c r="H15" i="2"/>
  <c r="D15" i="2"/>
  <c r="BO14" i="2"/>
  <c r="BN14" i="2"/>
  <c r="BM14" i="2"/>
  <c r="BH14" i="2"/>
  <c r="BD14" i="2"/>
  <c r="AZ14" i="2"/>
  <c r="AY14" i="2"/>
  <c r="AX14" i="2"/>
  <c r="AW14" i="2"/>
  <c r="AR14" i="2"/>
  <c r="AN14" i="2"/>
  <c r="AJ14" i="2"/>
  <c r="AI14" i="2"/>
  <c r="AH14" i="2"/>
  <c r="AG14" i="2"/>
  <c r="AB14" i="2"/>
  <c r="X14" i="2"/>
  <c r="T14" i="2"/>
  <c r="S14" i="2"/>
  <c r="R14" i="2"/>
  <c r="BR14" i="2" s="1"/>
  <c r="Q14" i="2"/>
  <c r="L14" i="2"/>
  <c r="H14" i="2"/>
  <c r="D14" i="2"/>
  <c r="BN13" i="2"/>
  <c r="BN12" i="2" s="1"/>
  <c r="BK13" i="2"/>
  <c r="BJ13" i="2"/>
  <c r="BJ12" i="2" s="1"/>
  <c r="BJ10" i="2" s="1"/>
  <c r="BI13" i="2"/>
  <c r="BH13" i="2" s="1"/>
  <c r="BG13" i="2"/>
  <c r="BF13" i="2"/>
  <c r="BE13" i="2"/>
  <c r="BC13" i="2"/>
  <c r="BB13" i="2"/>
  <c r="BB12" i="2" s="1"/>
  <c r="BB10" i="2" s="1"/>
  <c r="BA13" i="2"/>
  <c r="AZ13" i="2" s="1"/>
  <c r="AW13" i="2"/>
  <c r="AW12" i="2" s="1"/>
  <c r="AU13" i="2"/>
  <c r="AT13" i="2"/>
  <c r="AR13" i="2" s="1"/>
  <c r="AS13" i="2"/>
  <c r="AQ13" i="2"/>
  <c r="AQ12" i="2" s="1"/>
  <c r="AP13" i="2"/>
  <c r="AO13" i="2"/>
  <c r="AN13" i="2"/>
  <c r="AM13" i="2"/>
  <c r="AL13" i="2"/>
  <c r="AJ13" i="2" s="1"/>
  <c r="AK13" i="2"/>
  <c r="AE13" i="2"/>
  <c r="AD13" i="2"/>
  <c r="AC13" i="2"/>
  <c r="AA13" i="2"/>
  <c r="Z13" i="2"/>
  <c r="Z12" i="2" s="1"/>
  <c r="Z10" i="2" s="1"/>
  <c r="Y13" i="2"/>
  <c r="X13" i="2" s="1"/>
  <c r="W13" i="2"/>
  <c r="V13" i="2"/>
  <c r="U13" i="2"/>
  <c r="O13" i="2"/>
  <c r="O12" i="2" s="1"/>
  <c r="O10" i="2" s="1"/>
  <c r="N13" i="2"/>
  <c r="M13" i="2"/>
  <c r="L13" i="2"/>
  <c r="K13" i="2"/>
  <c r="J13" i="2"/>
  <c r="H13" i="2" s="1"/>
  <c r="I13" i="2"/>
  <c r="G13" i="2"/>
  <c r="G12" i="2" s="1"/>
  <c r="F13" i="2"/>
  <c r="E13" i="2"/>
  <c r="D13" i="2"/>
  <c r="BK12" i="2"/>
  <c r="BK10" i="2" s="1"/>
  <c r="BG12" i="2"/>
  <c r="BE12" i="2"/>
  <c r="BC12" i="2"/>
  <c r="BC10" i="2" s="1"/>
  <c r="AU12" i="2"/>
  <c r="AT12" i="2"/>
  <c r="AS12" i="2"/>
  <c r="AR12" i="2" s="1"/>
  <c r="AP12" i="2"/>
  <c r="AO12" i="2"/>
  <c r="AM12" i="2"/>
  <c r="AL12" i="2"/>
  <c r="AK12" i="2"/>
  <c r="AJ12" i="2" s="1"/>
  <c r="AE12" i="2"/>
  <c r="AC12" i="2"/>
  <c r="AA12" i="2"/>
  <c r="W12" i="2"/>
  <c r="U12" i="2"/>
  <c r="N12" i="2"/>
  <c r="L12" i="2" s="1"/>
  <c r="M12" i="2"/>
  <c r="K12" i="2"/>
  <c r="J12" i="2"/>
  <c r="I12" i="2"/>
  <c r="H12" i="2" s="1"/>
  <c r="F12" i="2"/>
  <c r="D12" i="2" s="1"/>
  <c r="E12" i="2"/>
  <c r="BG10" i="2"/>
  <c r="AQ10" i="2"/>
  <c r="AA10" i="2"/>
  <c r="N10" i="2"/>
  <c r="J10" i="2"/>
  <c r="F10" i="2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V419" i="1" s="1"/>
  <c r="E419" i="1"/>
  <c r="U419" i="1" s="1"/>
  <c r="S418" i="1"/>
  <c r="R418" i="1"/>
  <c r="Q418" i="1"/>
  <c r="P418" i="1"/>
  <c r="O418" i="1"/>
  <c r="N418" i="1"/>
  <c r="M418" i="1"/>
  <c r="L418" i="1"/>
  <c r="K418" i="1"/>
  <c r="J418" i="1"/>
  <c r="I418" i="1"/>
  <c r="G418" i="1"/>
  <c r="F418" i="1"/>
  <c r="V418" i="1" s="1"/>
  <c r="E418" i="1"/>
  <c r="U418" i="1" s="1"/>
  <c r="S417" i="1"/>
  <c r="R417" i="1"/>
  <c r="Q417" i="1"/>
  <c r="P417" i="1"/>
  <c r="O417" i="1"/>
  <c r="N417" i="1"/>
  <c r="M417" i="1"/>
  <c r="K417" i="1"/>
  <c r="J417" i="1"/>
  <c r="I417" i="1"/>
  <c r="G417" i="1"/>
  <c r="F417" i="1"/>
  <c r="V417" i="1" s="1"/>
  <c r="E417" i="1"/>
  <c r="S416" i="1"/>
  <c r="R416" i="1"/>
  <c r="Q416" i="1"/>
  <c r="P416" i="1"/>
  <c r="O416" i="1"/>
  <c r="N416" i="1"/>
  <c r="M416" i="1"/>
  <c r="K416" i="1"/>
  <c r="J416" i="1"/>
  <c r="I416" i="1"/>
  <c r="G416" i="1"/>
  <c r="F416" i="1"/>
  <c r="V416" i="1" s="1"/>
  <c r="E416" i="1"/>
  <c r="U416" i="1" s="1"/>
  <c r="S415" i="1"/>
  <c r="R415" i="1"/>
  <c r="Q415" i="1"/>
  <c r="P415" i="1"/>
  <c r="N415" i="1"/>
  <c r="M415" i="1"/>
  <c r="I415" i="1"/>
  <c r="G415" i="1"/>
  <c r="S414" i="1"/>
  <c r="R414" i="1"/>
  <c r="Q414" i="1"/>
  <c r="P414" i="1"/>
  <c r="O414" i="1"/>
  <c r="N414" i="1"/>
  <c r="M414" i="1"/>
  <c r="K414" i="1"/>
  <c r="J414" i="1"/>
  <c r="I414" i="1"/>
  <c r="H414" i="1"/>
  <c r="G414" i="1"/>
  <c r="F414" i="1"/>
  <c r="E414" i="1"/>
  <c r="U414" i="1" s="1"/>
  <c r="S413" i="1"/>
  <c r="R413" i="1"/>
  <c r="Q413" i="1"/>
  <c r="P413" i="1"/>
  <c r="O413" i="1"/>
  <c r="N413" i="1"/>
  <c r="M413" i="1"/>
  <c r="K413" i="1"/>
  <c r="J413" i="1"/>
  <c r="I413" i="1"/>
  <c r="H413" i="1"/>
  <c r="G413" i="1"/>
  <c r="W413" i="1" s="1"/>
  <c r="F413" i="1"/>
  <c r="E413" i="1"/>
  <c r="S412" i="1"/>
  <c r="N412" i="1"/>
  <c r="K412" i="1"/>
  <c r="J412" i="1"/>
  <c r="I412" i="1"/>
  <c r="G412" i="1"/>
  <c r="S411" i="1"/>
  <c r="R411" i="1"/>
  <c r="Q411" i="1"/>
  <c r="O411" i="1"/>
  <c r="N411" i="1"/>
  <c r="M411" i="1"/>
  <c r="K411" i="1"/>
  <c r="J411" i="1"/>
  <c r="I411" i="1"/>
  <c r="H411" i="1"/>
  <c r="G411" i="1"/>
  <c r="F411" i="1"/>
  <c r="V411" i="1" s="1"/>
  <c r="E411" i="1"/>
  <c r="S410" i="1"/>
  <c r="R410" i="1"/>
  <c r="Q410" i="1"/>
  <c r="O410" i="1"/>
  <c r="N410" i="1"/>
  <c r="M410" i="1"/>
  <c r="L410" i="1"/>
  <c r="K410" i="1"/>
  <c r="J410" i="1"/>
  <c r="I410" i="1"/>
  <c r="H410" i="1"/>
  <c r="G410" i="1"/>
  <c r="W410" i="1" s="1"/>
  <c r="F410" i="1"/>
  <c r="E410" i="1"/>
  <c r="U410" i="1" s="1"/>
  <c r="S409" i="1"/>
  <c r="R409" i="1"/>
  <c r="Q409" i="1"/>
  <c r="N409" i="1"/>
  <c r="M409" i="1"/>
  <c r="K409" i="1"/>
  <c r="J409" i="1"/>
  <c r="I409" i="1"/>
  <c r="G409" i="1"/>
  <c r="S408" i="1"/>
  <c r="R408" i="1"/>
  <c r="Q408" i="1"/>
  <c r="P408" i="1"/>
  <c r="O408" i="1"/>
  <c r="N408" i="1"/>
  <c r="M408" i="1"/>
  <c r="L408" i="1"/>
  <c r="K408" i="1"/>
  <c r="J408" i="1"/>
  <c r="I408" i="1"/>
  <c r="G408" i="1"/>
  <c r="F408" i="1"/>
  <c r="V408" i="1" s="1"/>
  <c r="E408" i="1"/>
  <c r="U408" i="1" s="1"/>
  <c r="S407" i="1"/>
  <c r="R407" i="1"/>
  <c r="Q407" i="1"/>
  <c r="P407" i="1"/>
  <c r="O407" i="1"/>
  <c r="N407" i="1"/>
  <c r="M407" i="1"/>
  <c r="K407" i="1"/>
  <c r="J407" i="1"/>
  <c r="I407" i="1"/>
  <c r="G407" i="1"/>
  <c r="W407" i="1" s="1"/>
  <c r="F407" i="1"/>
  <c r="E407" i="1"/>
  <c r="U407" i="1" s="1"/>
  <c r="S406" i="1"/>
  <c r="R406" i="1"/>
  <c r="Q406" i="1"/>
  <c r="P406" i="1"/>
  <c r="N406" i="1"/>
  <c r="M406" i="1"/>
  <c r="I406" i="1"/>
  <c r="G406" i="1"/>
  <c r="S405" i="1"/>
  <c r="Q405" i="1"/>
  <c r="I405" i="1"/>
  <c r="G405" i="1"/>
  <c r="S403" i="1"/>
  <c r="R403" i="1"/>
  <c r="Q403" i="1"/>
  <c r="P403" i="1"/>
  <c r="O403" i="1"/>
  <c r="N403" i="1"/>
  <c r="M403" i="1"/>
  <c r="K403" i="1"/>
  <c r="J403" i="1"/>
  <c r="I403" i="1"/>
  <c r="G403" i="1"/>
  <c r="W403" i="1" s="1"/>
  <c r="F403" i="1"/>
  <c r="V403" i="1" s="1"/>
  <c r="E403" i="1"/>
  <c r="S402" i="1"/>
  <c r="R402" i="1"/>
  <c r="Q402" i="1"/>
  <c r="P402" i="1"/>
  <c r="O402" i="1"/>
  <c r="N402" i="1"/>
  <c r="M402" i="1"/>
  <c r="K402" i="1"/>
  <c r="J402" i="1"/>
  <c r="I402" i="1"/>
  <c r="G402" i="1"/>
  <c r="F402" i="1"/>
  <c r="V402" i="1" s="1"/>
  <c r="E402" i="1"/>
  <c r="U402" i="1" s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W401" i="1" s="1"/>
  <c r="F401" i="1"/>
  <c r="E401" i="1"/>
  <c r="U401" i="1" s="1"/>
  <c r="S400" i="1"/>
  <c r="R400" i="1"/>
  <c r="Q400" i="1"/>
  <c r="P400" i="1"/>
  <c r="O400" i="1"/>
  <c r="N400" i="1"/>
  <c r="M400" i="1"/>
  <c r="K400" i="1"/>
  <c r="J400" i="1"/>
  <c r="I400" i="1"/>
  <c r="G400" i="1"/>
  <c r="F400" i="1"/>
  <c r="V400" i="1" s="1"/>
  <c r="E400" i="1"/>
  <c r="S399" i="1"/>
  <c r="R399" i="1"/>
  <c r="Q399" i="1"/>
  <c r="P399" i="1"/>
  <c r="O399" i="1"/>
  <c r="N399" i="1"/>
  <c r="M399" i="1"/>
  <c r="K399" i="1"/>
  <c r="J399" i="1"/>
  <c r="I399" i="1"/>
  <c r="G399" i="1"/>
  <c r="F399" i="1"/>
  <c r="E399" i="1"/>
  <c r="S398" i="1"/>
  <c r="R398" i="1"/>
  <c r="Q398" i="1"/>
  <c r="P398" i="1"/>
  <c r="O398" i="1"/>
  <c r="N398" i="1"/>
  <c r="M398" i="1"/>
  <c r="K398" i="1"/>
  <c r="J398" i="1"/>
  <c r="I398" i="1"/>
  <c r="H398" i="1"/>
  <c r="G398" i="1"/>
  <c r="W398" i="1" s="1"/>
  <c r="F398" i="1"/>
  <c r="E398" i="1"/>
  <c r="U398" i="1" s="1"/>
  <c r="S397" i="1"/>
  <c r="R397" i="1"/>
  <c r="N397" i="1"/>
  <c r="M397" i="1"/>
  <c r="G397" i="1"/>
  <c r="S396" i="1"/>
  <c r="R396" i="1"/>
  <c r="M396" i="1"/>
  <c r="G396" i="1"/>
  <c r="V394" i="1"/>
  <c r="S394" i="1"/>
  <c r="R394" i="1"/>
  <c r="Q394" i="1"/>
  <c r="P394" i="1"/>
  <c r="O394" i="1"/>
  <c r="N394" i="1"/>
  <c r="M394" i="1"/>
  <c r="L394" i="1"/>
  <c r="K394" i="1"/>
  <c r="J394" i="1"/>
  <c r="I394" i="1"/>
  <c r="G394" i="1"/>
  <c r="F394" i="1"/>
  <c r="E394" i="1"/>
  <c r="S393" i="1"/>
  <c r="R393" i="1"/>
  <c r="Q393" i="1"/>
  <c r="P393" i="1"/>
  <c r="O393" i="1"/>
  <c r="N393" i="1"/>
  <c r="M393" i="1"/>
  <c r="K393" i="1"/>
  <c r="J393" i="1"/>
  <c r="I393" i="1"/>
  <c r="G393" i="1"/>
  <c r="W393" i="1" s="1"/>
  <c r="F393" i="1"/>
  <c r="E393" i="1"/>
  <c r="D393" i="1"/>
  <c r="S392" i="1"/>
  <c r="R392" i="1"/>
  <c r="Q392" i="1"/>
  <c r="O392" i="1"/>
  <c r="N392" i="1"/>
  <c r="M392" i="1"/>
  <c r="K392" i="1"/>
  <c r="J392" i="1"/>
  <c r="I392" i="1"/>
  <c r="G392" i="1"/>
  <c r="F392" i="1"/>
  <c r="V392" i="1" s="1"/>
  <c r="E392" i="1"/>
  <c r="S391" i="1"/>
  <c r="R391" i="1"/>
  <c r="Q391" i="1"/>
  <c r="P391" i="1"/>
  <c r="O391" i="1"/>
  <c r="N391" i="1"/>
  <c r="M391" i="1"/>
  <c r="K391" i="1"/>
  <c r="J391" i="1"/>
  <c r="I391" i="1"/>
  <c r="G391" i="1"/>
  <c r="F391" i="1"/>
  <c r="E391" i="1"/>
  <c r="U391" i="1" s="1"/>
  <c r="D391" i="1"/>
  <c r="S390" i="1"/>
  <c r="R390" i="1"/>
  <c r="Q390" i="1"/>
  <c r="P390" i="1"/>
  <c r="O390" i="1"/>
  <c r="N390" i="1"/>
  <c r="M390" i="1"/>
  <c r="L390" i="1"/>
  <c r="K390" i="1"/>
  <c r="J390" i="1"/>
  <c r="I390" i="1"/>
  <c r="G390" i="1"/>
  <c r="F390" i="1"/>
  <c r="E390" i="1"/>
  <c r="U390" i="1" s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W389" i="1" s="1"/>
  <c r="F389" i="1"/>
  <c r="V389" i="1" s="1"/>
  <c r="E389" i="1"/>
  <c r="U389" i="1" s="1"/>
  <c r="S388" i="1"/>
  <c r="R388" i="1"/>
  <c r="Q388" i="1"/>
  <c r="O388" i="1"/>
  <c r="N388" i="1"/>
  <c r="M388" i="1"/>
  <c r="L388" i="1"/>
  <c r="K388" i="1"/>
  <c r="J388" i="1"/>
  <c r="I388" i="1"/>
  <c r="G388" i="1"/>
  <c r="W388" i="1" s="1"/>
  <c r="F388" i="1"/>
  <c r="E388" i="1"/>
  <c r="D388" i="1"/>
  <c r="S387" i="1"/>
  <c r="R387" i="1"/>
  <c r="N387" i="1"/>
  <c r="K387" i="1"/>
  <c r="F387" i="1"/>
  <c r="R386" i="1"/>
  <c r="N386" i="1"/>
  <c r="K386" i="1"/>
  <c r="F386" i="1"/>
  <c r="S384" i="1"/>
  <c r="R384" i="1"/>
  <c r="Q384" i="1"/>
  <c r="P384" i="1"/>
  <c r="O384" i="1"/>
  <c r="N384" i="1"/>
  <c r="M384" i="1"/>
  <c r="K384" i="1"/>
  <c r="J384" i="1"/>
  <c r="I384" i="1"/>
  <c r="G384" i="1"/>
  <c r="F384" i="1"/>
  <c r="V384" i="1" s="1"/>
  <c r="E384" i="1"/>
  <c r="U384" i="1" s="1"/>
  <c r="S383" i="1"/>
  <c r="R383" i="1"/>
  <c r="Q383" i="1"/>
  <c r="P383" i="1"/>
  <c r="O383" i="1"/>
  <c r="N383" i="1"/>
  <c r="M383" i="1"/>
  <c r="L383" i="1"/>
  <c r="K383" i="1"/>
  <c r="J383" i="1"/>
  <c r="I383" i="1"/>
  <c r="G383" i="1"/>
  <c r="F383" i="1"/>
  <c r="V383" i="1" s="1"/>
  <c r="E383" i="1"/>
  <c r="U383" i="1" s="1"/>
  <c r="D383" i="1"/>
  <c r="S382" i="1"/>
  <c r="R382" i="1"/>
  <c r="Q382" i="1"/>
  <c r="P382" i="1"/>
  <c r="O382" i="1"/>
  <c r="N382" i="1"/>
  <c r="M382" i="1"/>
  <c r="L382" i="1"/>
  <c r="K382" i="1"/>
  <c r="J382" i="1"/>
  <c r="I382" i="1"/>
  <c r="G382" i="1"/>
  <c r="F382" i="1"/>
  <c r="V382" i="1" s="1"/>
  <c r="E382" i="1"/>
  <c r="U382" i="1" s="1"/>
  <c r="D382" i="1"/>
  <c r="S381" i="1"/>
  <c r="R381" i="1"/>
  <c r="Q381" i="1"/>
  <c r="O381" i="1"/>
  <c r="N381" i="1"/>
  <c r="M381" i="1"/>
  <c r="K381" i="1"/>
  <c r="J381" i="1"/>
  <c r="I381" i="1"/>
  <c r="G381" i="1"/>
  <c r="F381" i="1"/>
  <c r="V381" i="1" s="1"/>
  <c r="E381" i="1"/>
  <c r="U381" i="1" s="1"/>
  <c r="S380" i="1"/>
  <c r="R380" i="1"/>
  <c r="Q380" i="1"/>
  <c r="P380" i="1"/>
  <c r="O380" i="1"/>
  <c r="N380" i="1"/>
  <c r="M380" i="1"/>
  <c r="K380" i="1"/>
  <c r="J380" i="1"/>
  <c r="I380" i="1"/>
  <c r="G380" i="1"/>
  <c r="F380" i="1"/>
  <c r="V380" i="1" s="1"/>
  <c r="E380" i="1"/>
  <c r="U380" i="1" s="1"/>
  <c r="S379" i="1"/>
  <c r="R379" i="1"/>
  <c r="Q379" i="1"/>
  <c r="P379" i="1"/>
  <c r="O379" i="1"/>
  <c r="N379" i="1"/>
  <c r="M379" i="1"/>
  <c r="L379" i="1"/>
  <c r="K379" i="1"/>
  <c r="J379" i="1"/>
  <c r="I379" i="1"/>
  <c r="G379" i="1"/>
  <c r="F379" i="1"/>
  <c r="V379" i="1" s="1"/>
  <c r="E379" i="1"/>
  <c r="U379" i="1" s="1"/>
  <c r="D379" i="1"/>
  <c r="R378" i="1"/>
  <c r="O378" i="1"/>
  <c r="N378" i="1"/>
  <c r="K378" i="1"/>
  <c r="G378" i="1"/>
  <c r="F378" i="1"/>
  <c r="S377" i="1"/>
  <c r="R377" i="1"/>
  <c r="Q377" i="1"/>
  <c r="P377" i="1"/>
  <c r="O377" i="1"/>
  <c r="N377" i="1"/>
  <c r="M377" i="1"/>
  <c r="K377" i="1"/>
  <c r="J377" i="1"/>
  <c r="I377" i="1"/>
  <c r="G377" i="1"/>
  <c r="F377" i="1"/>
  <c r="E377" i="1"/>
  <c r="U377" i="1" s="1"/>
  <c r="S376" i="1"/>
  <c r="R376" i="1"/>
  <c r="Q376" i="1"/>
  <c r="O376" i="1"/>
  <c r="N376" i="1"/>
  <c r="M376" i="1"/>
  <c r="L376" i="1"/>
  <c r="K376" i="1"/>
  <c r="J376" i="1"/>
  <c r="I376" i="1"/>
  <c r="G376" i="1"/>
  <c r="F376" i="1"/>
  <c r="E376" i="1"/>
  <c r="D376" i="1"/>
  <c r="S375" i="1"/>
  <c r="R375" i="1"/>
  <c r="Q375" i="1"/>
  <c r="O375" i="1"/>
  <c r="N375" i="1"/>
  <c r="M375" i="1"/>
  <c r="L375" i="1"/>
  <c r="K375" i="1"/>
  <c r="J375" i="1"/>
  <c r="I375" i="1"/>
  <c r="G375" i="1"/>
  <c r="W375" i="1" s="1"/>
  <c r="F375" i="1"/>
  <c r="E375" i="1"/>
  <c r="D375" i="1"/>
  <c r="S374" i="1"/>
  <c r="R374" i="1"/>
  <c r="Q374" i="1"/>
  <c r="O374" i="1"/>
  <c r="N374" i="1"/>
  <c r="M374" i="1"/>
  <c r="K374" i="1"/>
  <c r="J374" i="1"/>
  <c r="I374" i="1"/>
  <c r="G374" i="1"/>
  <c r="W374" i="1" s="1"/>
  <c r="F374" i="1"/>
  <c r="V374" i="1" s="1"/>
  <c r="E374" i="1"/>
  <c r="S373" i="1"/>
  <c r="R373" i="1"/>
  <c r="Q373" i="1"/>
  <c r="P373" i="1"/>
  <c r="O373" i="1"/>
  <c r="N373" i="1"/>
  <c r="M373" i="1"/>
  <c r="K373" i="1"/>
  <c r="J373" i="1"/>
  <c r="I373" i="1"/>
  <c r="G373" i="1"/>
  <c r="F373" i="1"/>
  <c r="V373" i="1" s="1"/>
  <c r="E373" i="1"/>
  <c r="U373" i="1" s="1"/>
  <c r="S372" i="1"/>
  <c r="R372" i="1"/>
  <c r="Q372" i="1"/>
  <c r="P372" i="1"/>
  <c r="O372" i="1"/>
  <c r="N372" i="1"/>
  <c r="M372" i="1"/>
  <c r="L372" i="1"/>
  <c r="K372" i="1"/>
  <c r="J372" i="1"/>
  <c r="I372" i="1"/>
  <c r="G372" i="1"/>
  <c r="W372" i="1" s="1"/>
  <c r="F372" i="1"/>
  <c r="E372" i="1"/>
  <c r="U372" i="1" s="1"/>
  <c r="D372" i="1"/>
  <c r="S371" i="1"/>
  <c r="R371" i="1"/>
  <c r="Q371" i="1"/>
  <c r="O371" i="1"/>
  <c r="N371" i="1"/>
  <c r="M371" i="1"/>
  <c r="L371" i="1"/>
  <c r="K371" i="1"/>
  <c r="J371" i="1"/>
  <c r="I371" i="1"/>
  <c r="G371" i="1"/>
  <c r="W371" i="1" s="1"/>
  <c r="F371" i="1"/>
  <c r="V371" i="1" s="1"/>
  <c r="E371" i="1"/>
  <c r="D371" i="1"/>
  <c r="O370" i="1"/>
  <c r="N370" i="1"/>
  <c r="K370" i="1"/>
  <c r="G370" i="1"/>
  <c r="F370" i="1"/>
  <c r="N369" i="1"/>
  <c r="K369" i="1"/>
  <c r="S365" i="1"/>
  <c r="R365" i="1"/>
  <c r="Q365" i="1"/>
  <c r="P365" i="1"/>
  <c r="O365" i="1"/>
  <c r="N365" i="1"/>
  <c r="M365" i="1"/>
  <c r="L365" i="1"/>
  <c r="K365" i="1"/>
  <c r="J365" i="1"/>
  <c r="I365" i="1"/>
  <c r="G365" i="1"/>
  <c r="W365" i="1" s="1"/>
  <c r="F365" i="1"/>
  <c r="V365" i="1" s="1"/>
  <c r="E365" i="1"/>
  <c r="U365" i="1" s="1"/>
  <c r="S364" i="1"/>
  <c r="R364" i="1"/>
  <c r="Q364" i="1"/>
  <c r="O364" i="1"/>
  <c r="N364" i="1"/>
  <c r="M364" i="1"/>
  <c r="L364" i="1"/>
  <c r="K364" i="1"/>
  <c r="J364" i="1"/>
  <c r="I364" i="1"/>
  <c r="H364" i="1"/>
  <c r="G364" i="1"/>
  <c r="F364" i="1"/>
  <c r="V364" i="1" s="1"/>
  <c r="E364" i="1"/>
  <c r="U364" i="1" s="1"/>
  <c r="S363" i="1"/>
  <c r="R363" i="1"/>
  <c r="Q363" i="1"/>
  <c r="O363" i="1"/>
  <c r="N363" i="1"/>
  <c r="M363" i="1"/>
  <c r="K363" i="1"/>
  <c r="J363" i="1"/>
  <c r="I363" i="1"/>
  <c r="H363" i="1"/>
  <c r="G363" i="1"/>
  <c r="F363" i="1"/>
  <c r="E363" i="1"/>
  <c r="U363" i="1" s="1"/>
  <c r="S362" i="1"/>
  <c r="R362" i="1"/>
  <c r="Q362" i="1"/>
  <c r="O362" i="1"/>
  <c r="N362" i="1"/>
  <c r="M362" i="1"/>
  <c r="K362" i="1"/>
  <c r="J362" i="1"/>
  <c r="I362" i="1"/>
  <c r="H362" i="1"/>
  <c r="G362" i="1"/>
  <c r="F362" i="1"/>
  <c r="E362" i="1"/>
  <c r="S361" i="1"/>
  <c r="R361" i="1"/>
  <c r="Q361" i="1"/>
  <c r="P361" i="1"/>
  <c r="O361" i="1"/>
  <c r="N361" i="1"/>
  <c r="M361" i="1"/>
  <c r="K361" i="1"/>
  <c r="J361" i="1"/>
  <c r="I361" i="1"/>
  <c r="G361" i="1"/>
  <c r="F361" i="1"/>
  <c r="E361" i="1"/>
  <c r="U361" i="1" s="1"/>
  <c r="D361" i="1"/>
  <c r="S360" i="1"/>
  <c r="Q360" i="1"/>
  <c r="O360" i="1"/>
  <c r="N360" i="1"/>
  <c r="G360" i="1"/>
  <c r="F360" i="1"/>
  <c r="S359" i="1"/>
  <c r="R359" i="1"/>
  <c r="Q359" i="1"/>
  <c r="P359" i="1"/>
  <c r="O359" i="1"/>
  <c r="N359" i="1"/>
  <c r="M359" i="1"/>
  <c r="K359" i="1"/>
  <c r="J359" i="1"/>
  <c r="I359" i="1"/>
  <c r="H359" i="1"/>
  <c r="G359" i="1"/>
  <c r="W359" i="1" s="1"/>
  <c r="F359" i="1"/>
  <c r="E359" i="1"/>
  <c r="S358" i="1"/>
  <c r="R358" i="1"/>
  <c r="Q358" i="1"/>
  <c r="O358" i="1"/>
  <c r="N358" i="1"/>
  <c r="M358" i="1"/>
  <c r="K358" i="1"/>
  <c r="J358" i="1"/>
  <c r="I358" i="1"/>
  <c r="G358" i="1"/>
  <c r="W358" i="1" s="1"/>
  <c r="F358" i="1"/>
  <c r="E358" i="1"/>
  <c r="S357" i="1"/>
  <c r="R357" i="1"/>
  <c r="Q357" i="1"/>
  <c r="O357" i="1"/>
  <c r="N357" i="1"/>
  <c r="M357" i="1"/>
  <c r="K357" i="1"/>
  <c r="J357" i="1"/>
  <c r="I357" i="1"/>
  <c r="H357" i="1"/>
  <c r="G357" i="1"/>
  <c r="F357" i="1"/>
  <c r="E357" i="1"/>
  <c r="U357" i="1" s="1"/>
  <c r="S356" i="1"/>
  <c r="R356" i="1"/>
  <c r="Q356" i="1"/>
  <c r="O356" i="1"/>
  <c r="N356" i="1"/>
  <c r="M356" i="1"/>
  <c r="K356" i="1"/>
  <c r="J356" i="1"/>
  <c r="I356" i="1"/>
  <c r="G356" i="1"/>
  <c r="F356" i="1"/>
  <c r="E356" i="1"/>
  <c r="D356" i="1"/>
  <c r="S355" i="1"/>
  <c r="R355" i="1"/>
  <c r="Q355" i="1"/>
  <c r="P355" i="1"/>
  <c r="O355" i="1"/>
  <c r="K355" i="1"/>
  <c r="F355" i="1"/>
  <c r="S354" i="1"/>
  <c r="Q354" i="1"/>
  <c r="O354" i="1"/>
  <c r="F354" i="1"/>
  <c r="S352" i="1"/>
  <c r="R352" i="1"/>
  <c r="Q352" i="1"/>
  <c r="O352" i="1"/>
  <c r="N352" i="1"/>
  <c r="M352" i="1"/>
  <c r="K352" i="1"/>
  <c r="J352" i="1"/>
  <c r="I352" i="1"/>
  <c r="H352" i="1"/>
  <c r="G352" i="1"/>
  <c r="F352" i="1"/>
  <c r="E352" i="1"/>
  <c r="U352" i="1" s="1"/>
  <c r="S351" i="1"/>
  <c r="R351" i="1"/>
  <c r="Q351" i="1"/>
  <c r="O351" i="1"/>
  <c r="N351" i="1"/>
  <c r="M351" i="1"/>
  <c r="K351" i="1"/>
  <c r="J351" i="1"/>
  <c r="I351" i="1"/>
  <c r="G351" i="1"/>
  <c r="W351" i="1" s="1"/>
  <c r="F351" i="1"/>
  <c r="E351" i="1"/>
  <c r="S350" i="1"/>
  <c r="R350" i="1"/>
  <c r="Q350" i="1"/>
  <c r="P350" i="1"/>
  <c r="O350" i="1"/>
  <c r="N350" i="1"/>
  <c r="M350" i="1"/>
  <c r="K350" i="1"/>
  <c r="J350" i="1"/>
  <c r="I350" i="1"/>
  <c r="H350" i="1"/>
  <c r="G350" i="1"/>
  <c r="F350" i="1"/>
  <c r="E350" i="1"/>
  <c r="U350" i="1" s="1"/>
  <c r="S349" i="1"/>
  <c r="R349" i="1"/>
  <c r="Q349" i="1"/>
  <c r="P349" i="1"/>
  <c r="O349" i="1"/>
  <c r="N349" i="1"/>
  <c r="M349" i="1"/>
  <c r="K349" i="1"/>
  <c r="J349" i="1"/>
  <c r="I349" i="1"/>
  <c r="G349" i="1"/>
  <c r="F349" i="1"/>
  <c r="E349" i="1"/>
  <c r="S348" i="1"/>
  <c r="R348" i="1"/>
  <c r="Q348" i="1"/>
  <c r="O348" i="1"/>
  <c r="N348" i="1"/>
  <c r="M348" i="1"/>
  <c r="K348" i="1"/>
  <c r="J348" i="1"/>
  <c r="I348" i="1"/>
  <c r="H348" i="1"/>
  <c r="G348" i="1"/>
  <c r="W348" i="1" s="1"/>
  <c r="F348" i="1"/>
  <c r="E348" i="1"/>
  <c r="S347" i="1"/>
  <c r="R347" i="1"/>
  <c r="Q347" i="1"/>
  <c r="O347" i="1"/>
  <c r="N347" i="1"/>
  <c r="M347" i="1"/>
  <c r="K347" i="1"/>
  <c r="J347" i="1"/>
  <c r="I347" i="1"/>
  <c r="H347" i="1"/>
  <c r="G347" i="1"/>
  <c r="W347" i="1" s="1"/>
  <c r="F347" i="1"/>
  <c r="V347" i="1" s="1"/>
  <c r="E347" i="1"/>
  <c r="U347" i="1" s="1"/>
  <c r="S346" i="1"/>
  <c r="R346" i="1"/>
  <c r="Q346" i="1"/>
  <c r="O346" i="1"/>
  <c r="J346" i="1"/>
  <c r="I346" i="1"/>
  <c r="S345" i="1"/>
  <c r="R345" i="1"/>
  <c r="Q345" i="1"/>
  <c r="O345" i="1"/>
  <c r="N345" i="1"/>
  <c r="M345" i="1"/>
  <c r="L345" i="1"/>
  <c r="K345" i="1"/>
  <c r="J345" i="1"/>
  <c r="I345" i="1"/>
  <c r="H345" i="1"/>
  <c r="G345" i="1"/>
  <c r="W345" i="1" s="1"/>
  <c r="F345" i="1"/>
  <c r="V345" i="1" s="1"/>
  <c r="E345" i="1"/>
  <c r="U345" i="1" s="1"/>
  <c r="S344" i="1"/>
  <c r="R344" i="1"/>
  <c r="Q344" i="1"/>
  <c r="O344" i="1"/>
  <c r="N344" i="1"/>
  <c r="M344" i="1"/>
  <c r="L344" i="1"/>
  <c r="K344" i="1"/>
  <c r="J344" i="1"/>
  <c r="I344" i="1"/>
  <c r="H344" i="1"/>
  <c r="G344" i="1"/>
  <c r="F344" i="1"/>
  <c r="E344" i="1"/>
  <c r="U344" i="1" s="1"/>
  <c r="S343" i="1"/>
  <c r="R343" i="1"/>
  <c r="Q343" i="1"/>
  <c r="O343" i="1"/>
  <c r="N343" i="1"/>
  <c r="M343" i="1"/>
  <c r="K343" i="1"/>
  <c r="J343" i="1"/>
  <c r="I343" i="1"/>
  <c r="H343" i="1"/>
  <c r="G343" i="1"/>
  <c r="F343" i="1"/>
  <c r="E343" i="1"/>
  <c r="S342" i="1"/>
  <c r="R342" i="1"/>
  <c r="Q342" i="1"/>
  <c r="O342" i="1"/>
  <c r="N342" i="1"/>
  <c r="K342" i="1"/>
  <c r="J342" i="1"/>
  <c r="I342" i="1"/>
  <c r="F342" i="1"/>
  <c r="V342" i="1" s="1"/>
  <c r="E342" i="1"/>
  <c r="S341" i="1"/>
  <c r="R341" i="1"/>
  <c r="Q341" i="1"/>
  <c r="O341" i="1"/>
  <c r="N341" i="1"/>
  <c r="M341" i="1"/>
  <c r="L341" i="1"/>
  <c r="K341" i="1"/>
  <c r="J341" i="1"/>
  <c r="I341" i="1"/>
  <c r="H341" i="1"/>
  <c r="G341" i="1"/>
  <c r="W341" i="1" s="1"/>
  <c r="F341" i="1"/>
  <c r="V341" i="1" s="1"/>
  <c r="E341" i="1"/>
  <c r="U341" i="1" s="1"/>
  <c r="S340" i="1"/>
  <c r="R340" i="1"/>
  <c r="Q340" i="1"/>
  <c r="O340" i="1"/>
  <c r="N340" i="1"/>
  <c r="M340" i="1"/>
  <c r="K340" i="1"/>
  <c r="J340" i="1"/>
  <c r="I340" i="1"/>
  <c r="H340" i="1"/>
  <c r="G340" i="1"/>
  <c r="W340" i="1" s="1"/>
  <c r="F340" i="1"/>
  <c r="V340" i="1" s="1"/>
  <c r="E340" i="1"/>
  <c r="U340" i="1" s="1"/>
  <c r="S339" i="1"/>
  <c r="R339" i="1"/>
  <c r="Q339" i="1"/>
  <c r="O339" i="1"/>
  <c r="N339" i="1"/>
  <c r="M339" i="1"/>
  <c r="K339" i="1"/>
  <c r="J339" i="1"/>
  <c r="I339" i="1"/>
  <c r="H339" i="1"/>
  <c r="G339" i="1"/>
  <c r="F339" i="1"/>
  <c r="E339" i="1"/>
  <c r="S338" i="1"/>
  <c r="R338" i="1"/>
  <c r="Q338" i="1"/>
  <c r="N338" i="1"/>
  <c r="K338" i="1"/>
  <c r="J338" i="1"/>
  <c r="I338" i="1"/>
  <c r="F338" i="1"/>
  <c r="E338" i="1"/>
  <c r="Q337" i="1"/>
  <c r="J337" i="1"/>
  <c r="I337" i="1"/>
  <c r="S335" i="1"/>
  <c r="R335" i="1"/>
  <c r="Q335" i="1"/>
  <c r="P335" i="1"/>
  <c r="O335" i="1"/>
  <c r="N335" i="1"/>
  <c r="M335" i="1"/>
  <c r="L335" i="1"/>
  <c r="K335" i="1"/>
  <c r="J335" i="1"/>
  <c r="I335" i="1"/>
  <c r="G335" i="1"/>
  <c r="F335" i="1"/>
  <c r="E335" i="1"/>
  <c r="U335" i="1" s="1"/>
  <c r="D335" i="1"/>
  <c r="S334" i="1"/>
  <c r="R334" i="1"/>
  <c r="Q334" i="1"/>
  <c r="O334" i="1"/>
  <c r="N334" i="1"/>
  <c r="M334" i="1"/>
  <c r="L334" i="1"/>
  <c r="K334" i="1"/>
  <c r="J334" i="1"/>
  <c r="I334" i="1"/>
  <c r="H334" i="1"/>
  <c r="G334" i="1"/>
  <c r="F334" i="1"/>
  <c r="E334" i="1"/>
  <c r="U334" i="1" s="1"/>
  <c r="S333" i="1"/>
  <c r="R333" i="1"/>
  <c r="Q333" i="1"/>
  <c r="P333" i="1"/>
  <c r="O333" i="1"/>
  <c r="N333" i="1"/>
  <c r="M333" i="1"/>
  <c r="K333" i="1"/>
  <c r="J333" i="1"/>
  <c r="I333" i="1"/>
  <c r="G333" i="1"/>
  <c r="F333" i="1"/>
  <c r="E333" i="1"/>
  <c r="U333" i="1" s="1"/>
  <c r="S332" i="1"/>
  <c r="R332" i="1"/>
  <c r="Q332" i="1"/>
  <c r="O332" i="1"/>
  <c r="N332" i="1"/>
  <c r="M332" i="1"/>
  <c r="L332" i="1"/>
  <c r="K332" i="1"/>
  <c r="J332" i="1"/>
  <c r="I332" i="1"/>
  <c r="G332" i="1"/>
  <c r="F332" i="1"/>
  <c r="E332" i="1"/>
  <c r="S331" i="1"/>
  <c r="R331" i="1"/>
  <c r="Q331" i="1"/>
  <c r="O331" i="1"/>
  <c r="N331" i="1"/>
  <c r="M331" i="1"/>
  <c r="L331" i="1"/>
  <c r="K331" i="1"/>
  <c r="J331" i="1"/>
  <c r="I331" i="1"/>
  <c r="G331" i="1"/>
  <c r="W331" i="1" s="1"/>
  <c r="F331" i="1"/>
  <c r="V331" i="1" s="1"/>
  <c r="E331" i="1"/>
  <c r="D331" i="1"/>
  <c r="S330" i="1"/>
  <c r="R330" i="1"/>
  <c r="Q330" i="1"/>
  <c r="O330" i="1"/>
  <c r="N330" i="1"/>
  <c r="M330" i="1"/>
  <c r="L330" i="1"/>
  <c r="K330" i="1"/>
  <c r="J330" i="1"/>
  <c r="I330" i="1"/>
  <c r="G330" i="1"/>
  <c r="W330" i="1" s="1"/>
  <c r="F330" i="1"/>
  <c r="E330" i="1"/>
  <c r="U330" i="1" s="1"/>
  <c r="S329" i="1"/>
  <c r="R329" i="1"/>
  <c r="Q329" i="1"/>
  <c r="O329" i="1"/>
  <c r="N329" i="1"/>
  <c r="M329" i="1"/>
  <c r="K329" i="1"/>
  <c r="J329" i="1"/>
  <c r="I329" i="1"/>
  <c r="G329" i="1"/>
  <c r="W329" i="1" s="1"/>
  <c r="F329" i="1"/>
  <c r="E329" i="1"/>
  <c r="R328" i="1"/>
  <c r="O328" i="1"/>
  <c r="N328" i="1"/>
  <c r="M328" i="1"/>
  <c r="I328" i="1"/>
  <c r="F328" i="1"/>
  <c r="E328" i="1"/>
  <c r="R327" i="1"/>
  <c r="O327" i="1"/>
  <c r="N327" i="1"/>
  <c r="I327" i="1"/>
  <c r="E327" i="1"/>
  <c r="S325" i="1"/>
  <c r="R325" i="1"/>
  <c r="Q325" i="1"/>
  <c r="P325" i="1"/>
  <c r="O325" i="1"/>
  <c r="N325" i="1"/>
  <c r="M325" i="1"/>
  <c r="K325" i="1"/>
  <c r="J325" i="1"/>
  <c r="I325" i="1"/>
  <c r="G325" i="1"/>
  <c r="F325" i="1"/>
  <c r="E325" i="1"/>
  <c r="U325" i="1" s="1"/>
  <c r="S324" i="1"/>
  <c r="R324" i="1"/>
  <c r="Q324" i="1"/>
  <c r="P324" i="1"/>
  <c r="O324" i="1"/>
  <c r="N324" i="1"/>
  <c r="M324" i="1"/>
  <c r="K324" i="1"/>
  <c r="J324" i="1"/>
  <c r="I324" i="1"/>
  <c r="G324" i="1"/>
  <c r="F324" i="1"/>
  <c r="E324" i="1"/>
  <c r="U324" i="1" s="1"/>
  <c r="S323" i="1"/>
  <c r="R323" i="1"/>
  <c r="Q323" i="1"/>
  <c r="O323" i="1"/>
  <c r="N323" i="1"/>
  <c r="M323" i="1"/>
  <c r="K323" i="1"/>
  <c r="W323" i="1" s="1"/>
  <c r="J323" i="1"/>
  <c r="I323" i="1"/>
  <c r="H323" i="1"/>
  <c r="G323" i="1"/>
  <c r="F323" i="1"/>
  <c r="E323" i="1"/>
  <c r="U323" i="1" s="1"/>
  <c r="S322" i="1"/>
  <c r="R322" i="1"/>
  <c r="Q322" i="1"/>
  <c r="O322" i="1"/>
  <c r="N322" i="1"/>
  <c r="M322" i="1"/>
  <c r="K322" i="1"/>
  <c r="W322" i="1" s="1"/>
  <c r="J322" i="1"/>
  <c r="I322" i="1"/>
  <c r="H322" i="1"/>
  <c r="G322" i="1"/>
  <c r="F322" i="1"/>
  <c r="E322" i="1"/>
  <c r="U322" i="1" s="1"/>
  <c r="R321" i="1"/>
  <c r="Q321" i="1"/>
  <c r="N321" i="1"/>
  <c r="M321" i="1"/>
  <c r="J321" i="1"/>
  <c r="G321" i="1"/>
  <c r="R320" i="1"/>
  <c r="Q320" i="1"/>
  <c r="M320" i="1"/>
  <c r="G320" i="1"/>
  <c r="S318" i="1"/>
  <c r="R318" i="1"/>
  <c r="Q318" i="1"/>
  <c r="P318" i="1"/>
  <c r="O318" i="1"/>
  <c r="N318" i="1"/>
  <c r="M318" i="1"/>
  <c r="K318" i="1"/>
  <c r="J318" i="1"/>
  <c r="I318" i="1"/>
  <c r="G318" i="1"/>
  <c r="F318" i="1"/>
  <c r="E318" i="1"/>
  <c r="S317" i="1"/>
  <c r="R317" i="1"/>
  <c r="Q317" i="1"/>
  <c r="P317" i="1"/>
  <c r="O317" i="1"/>
  <c r="N317" i="1"/>
  <c r="M317" i="1"/>
  <c r="K317" i="1"/>
  <c r="J317" i="1"/>
  <c r="I317" i="1"/>
  <c r="H317" i="1"/>
  <c r="G317" i="1"/>
  <c r="F317" i="1"/>
  <c r="E317" i="1"/>
  <c r="S316" i="1"/>
  <c r="R316" i="1"/>
  <c r="Q316" i="1"/>
  <c r="P316" i="1"/>
  <c r="O316" i="1"/>
  <c r="N316" i="1"/>
  <c r="M316" i="1"/>
  <c r="L316" i="1"/>
  <c r="K316" i="1"/>
  <c r="J316" i="1"/>
  <c r="I316" i="1"/>
  <c r="G316" i="1"/>
  <c r="W316" i="1" s="1"/>
  <c r="F316" i="1"/>
  <c r="E316" i="1"/>
  <c r="S315" i="1"/>
  <c r="R315" i="1"/>
  <c r="Q315" i="1"/>
  <c r="P315" i="1"/>
  <c r="O315" i="1"/>
  <c r="N315" i="1"/>
  <c r="M315" i="1"/>
  <c r="K315" i="1"/>
  <c r="J315" i="1"/>
  <c r="I315" i="1"/>
  <c r="G315" i="1"/>
  <c r="F315" i="1"/>
  <c r="V315" i="1" s="1"/>
  <c r="E315" i="1"/>
  <c r="S314" i="1"/>
  <c r="R314" i="1"/>
  <c r="Q314" i="1"/>
  <c r="O314" i="1"/>
  <c r="N314" i="1"/>
  <c r="M314" i="1"/>
  <c r="K314" i="1"/>
  <c r="J314" i="1"/>
  <c r="I314" i="1"/>
  <c r="G314" i="1"/>
  <c r="W314" i="1" s="1"/>
  <c r="F314" i="1"/>
  <c r="V314" i="1" s="1"/>
  <c r="E314" i="1"/>
  <c r="U314" i="1" s="1"/>
  <c r="S313" i="1"/>
  <c r="R313" i="1"/>
  <c r="Q313" i="1"/>
  <c r="N313" i="1"/>
  <c r="M313" i="1"/>
  <c r="G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W312" i="1" s="1"/>
  <c r="F312" i="1"/>
  <c r="E312" i="1"/>
  <c r="S311" i="1"/>
  <c r="R311" i="1"/>
  <c r="Q311" i="1"/>
  <c r="P311" i="1"/>
  <c r="O311" i="1"/>
  <c r="N311" i="1"/>
  <c r="M311" i="1"/>
  <c r="L311" i="1"/>
  <c r="K311" i="1"/>
  <c r="J311" i="1"/>
  <c r="I311" i="1"/>
  <c r="G311" i="1"/>
  <c r="W311" i="1" s="1"/>
  <c r="F311" i="1"/>
  <c r="E311" i="1"/>
  <c r="S310" i="1"/>
  <c r="R310" i="1"/>
  <c r="Q310" i="1"/>
  <c r="P310" i="1"/>
  <c r="M310" i="1"/>
  <c r="K310" i="1"/>
  <c r="J310" i="1"/>
  <c r="I310" i="1"/>
  <c r="G310" i="1"/>
  <c r="W309" i="1"/>
  <c r="S309" i="1"/>
  <c r="R309" i="1"/>
  <c r="Q309" i="1"/>
  <c r="O309" i="1"/>
  <c r="N309" i="1"/>
  <c r="M309" i="1"/>
  <c r="K309" i="1"/>
  <c r="J309" i="1"/>
  <c r="I309" i="1"/>
  <c r="G309" i="1"/>
  <c r="F309" i="1"/>
  <c r="V309" i="1" s="1"/>
  <c r="E309" i="1"/>
  <c r="U309" i="1" s="1"/>
  <c r="W308" i="1"/>
  <c r="S308" i="1"/>
  <c r="R308" i="1"/>
  <c r="Q308" i="1"/>
  <c r="P308" i="1"/>
  <c r="O308" i="1"/>
  <c r="N308" i="1"/>
  <c r="M308" i="1"/>
  <c r="K308" i="1"/>
  <c r="J308" i="1"/>
  <c r="I308" i="1"/>
  <c r="G308" i="1"/>
  <c r="F308" i="1"/>
  <c r="V308" i="1" s="1"/>
  <c r="E308" i="1"/>
  <c r="U308" i="1" s="1"/>
  <c r="W307" i="1"/>
  <c r="S307" i="1"/>
  <c r="R307" i="1"/>
  <c r="Q307" i="1"/>
  <c r="O307" i="1"/>
  <c r="N307" i="1"/>
  <c r="M307" i="1"/>
  <c r="K307" i="1"/>
  <c r="J307" i="1"/>
  <c r="I307" i="1"/>
  <c r="H307" i="1"/>
  <c r="G307" i="1"/>
  <c r="F307" i="1"/>
  <c r="V307" i="1" s="1"/>
  <c r="E307" i="1"/>
  <c r="U307" i="1" s="1"/>
  <c r="R306" i="1"/>
  <c r="N306" i="1"/>
  <c r="M306" i="1"/>
  <c r="K306" i="1"/>
  <c r="J306" i="1"/>
  <c r="I306" i="1"/>
  <c r="G306" i="1"/>
  <c r="R305" i="1"/>
  <c r="M305" i="1"/>
  <c r="G305" i="1"/>
  <c r="S301" i="1"/>
  <c r="R301" i="1"/>
  <c r="Q301" i="1"/>
  <c r="P301" i="1"/>
  <c r="O301" i="1"/>
  <c r="N301" i="1"/>
  <c r="M301" i="1"/>
  <c r="L301" i="1"/>
  <c r="K301" i="1"/>
  <c r="J301" i="1"/>
  <c r="I301" i="1"/>
  <c r="G301" i="1"/>
  <c r="W301" i="1" s="1"/>
  <c r="F301" i="1"/>
  <c r="E301" i="1"/>
  <c r="S300" i="1"/>
  <c r="R300" i="1"/>
  <c r="Q300" i="1"/>
  <c r="P300" i="1"/>
  <c r="O300" i="1"/>
  <c r="N300" i="1"/>
  <c r="M300" i="1"/>
  <c r="K300" i="1"/>
  <c r="J300" i="1"/>
  <c r="I300" i="1"/>
  <c r="H300" i="1"/>
  <c r="G300" i="1"/>
  <c r="F300" i="1"/>
  <c r="V300" i="1" s="1"/>
  <c r="E300" i="1"/>
  <c r="S299" i="1"/>
  <c r="R299" i="1"/>
  <c r="Q299" i="1"/>
  <c r="P299" i="1"/>
  <c r="O299" i="1"/>
  <c r="N299" i="1"/>
  <c r="M299" i="1"/>
  <c r="K299" i="1"/>
  <c r="J299" i="1"/>
  <c r="I299" i="1"/>
  <c r="G299" i="1"/>
  <c r="W299" i="1" s="1"/>
  <c r="F299" i="1"/>
  <c r="V299" i="1" s="1"/>
  <c r="E299" i="1"/>
  <c r="U299" i="1" s="1"/>
  <c r="S298" i="1"/>
  <c r="R298" i="1"/>
  <c r="Q298" i="1"/>
  <c r="O298" i="1"/>
  <c r="N298" i="1"/>
  <c r="M298" i="1"/>
  <c r="K298" i="1"/>
  <c r="J298" i="1"/>
  <c r="I298" i="1"/>
  <c r="G298" i="1"/>
  <c r="W298" i="1" s="1"/>
  <c r="F298" i="1"/>
  <c r="V298" i="1" s="1"/>
  <c r="E298" i="1"/>
  <c r="S297" i="1"/>
  <c r="R297" i="1"/>
  <c r="O297" i="1"/>
  <c r="M297" i="1"/>
  <c r="J297" i="1"/>
  <c r="I297" i="1"/>
  <c r="G297" i="1"/>
  <c r="S296" i="1"/>
  <c r="R296" i="1"/>
  <c r="Q296" i="1"/>
  <c r="O296" i="1"/>
  <c r="N296" i="1"/>
  <c r="M296" i="1"/>
  <c r="L296" i="1"/>
  <c r="K296" i="1"/>
  <c r="J296" i="1"/>
  <c r="I296" i="1"/>
  <c r="H296" i="1"/>
  <c r="G296" i="1"/>
  <c r="W296" i="1" s="1"/>
  <c r="F296" i="1"/>
  <c r="V296" i="1" s="1"/>
  <c r="E296" i="1"/>
  <c r="U296" i="1" s="1"/>
  <c r="S295" i="1"/>
  <c r="R295" i="1"/>
  <c r="Q295" i="1"/>
  <c r="P295" i="1"/>
  <c r="O295" i="1"/>
  <c r="N295" i="1"/>
  <c r="M295" i="1"/>
  <c r="K295" i="1"/>
  <c r="J295" i="1"/>
  <c r="I295" i="1"/>
  <c r="H295" i="1"/>
  <c r="G295" i="1"/>
  <c r="W295" i="1" s="1"/>
  <c r="F295" i="1"/>
  <c r="V295" i="1" s="1"/>
  <c r="E295" i="1"/>
  <c r="U295" i="1" s="1"/>
  <c r="R294" i="1"/>
  <c r="Q294" i="1"/>
  <c r="O294" i="1"/>
  <c r="M294" i="1"/>
  <c r="K294" i="1"/>
  <c r="J294" i="1"/>
  <c r="I294" i="1"/>
  <c r="G294" i="1"/>
  <c r="S293" i="1"/>
  <c r="R293" i="1"/>
  <c r="Q293" i="1"/>
  <c r="P293" i="1"/>
  <c r="O293" i="1"/>
  <c r="N293" i="1"/>
  <c r="M293" i="1"/>
  <c r="K293" i="1"/>
  <c r="J293" i="1"/>
  <c r="I293" i="1"/>
  <c r="G293" i="1"/>
  <c r="W293" i="1" s="1"/>
  <c r="F293" i="1"/>
  <c r="V293" i="1" s="1"/>
  <c r="E293" i="1"/>
  <c r="S292" i="1"/>
  <c r="R292" i="1"/>
  <c r="Q292" i="1"/>
  <c r="P292" i="1"/>
  <c r="O292" i="1"/>
  <c r="N292" i="1"/>
  <c r="M292" i="1"/>
  <c r="K292" i="1"/>
  <c r="J292" i="1"/>
  <c r="I292" i="1"/>
  <c r="G292" i="1"/>
  <c r="F292" i="1"/>
  <c r="E292" i="1"/>
  <c r="U292" i="1" s="1"/>
  <c r="S291" i="1"/>
  <c r="R291" i="1"/>
  <c r="Q291" i="1"/>
  <c r="P291" i="1"/>
  <c r="O291" i="1"/>
  <c r="N291" i="1"/>
  <c r="M291" i="1"/>
  <c r="K291" i="1"/>
  <c r="J291" i="1"/>
  <c r="I291" i="1"/>
  <c r="G291" i="1"/>
  <c r="F291" i="1"/>
  <c r="V291" i="1" s="1"/>
  <c r="E291" i="1"/>
  <c r="S290" i="1"/>
  <c r="R290" i="1"/>
  <c r="O290" i="1"/>
  <c r="N290" i="1"/>
  <c r="M290" i="1"/>
  <c r="I290" i="1"/>
  <c r="G290" i="1"/>
  <c r="S289" i="1"/>
  <c r="R289" i="1"/>
  <c r="Q289" i="1"/>
  <c r="O289" i="1"/>
  <c r="N289" i="1"/>
  <c r="M289" i="1"/>
  <c r="K289" i="1"/>
  <c r="W289" i="1" s="1"/>
  <c r="J289" i="1"/>
  <c r="I289" i="1"/>
  <c r="G289" i="1"/>
  <c r="F289" i="1"/>
  <c r="E289" i="1"/>
  <c r="U289" i="1" s="1"/>
  <c r="S288" i="1"/>
  <c r="R288" i="1"/>
  <c r="Q288" i="1"/>
  <c r="O288" i="1"/>
  <c r="N288" i="1"/>
  <c r="M288" i="1"/>
  <c r="L288" i="1"/>
  <c r="K288" i="1"/>
  <c r="J288" i="1"/>
  <c r="I288" i="1"/>
  <c r="G288" i="1"/>
  <c r="F288" i="1"/>
  <c r="E288" i="1"/>
  <c r="S287" i="1"/>
  <c r="R287" i="1"/>
  <c r="Q287" i="1"/>
  <c r="P287" i="1"/>
  <c r="O287" i="1"/>
  <c r="N287" i="1"/>
  <c r="M287" i="1"/>
  <c r="K287" i="1"/>
  <c r="J287" i="1"/>
  <c r="I287" i="1"/>
  <c r="G287" i="1"/>
  <c r="W287" i="1" s="1"/>
  <c r="F287" i="1"/>
  <c r="E287" i="1"/>
  <c r="S286" i="1"/>
  <c r="R286" i="1"/>
  <c r="Q286" i="1"/>
  <c r="P286" i="1"/>
  <c r="O286" i="1"/>
  <c r="N286" i="1"/>
  <c r="M286" i="1"/>
  <c r="L286" i="1"/>
  <c r="K286" i="1"/>
  <c r="J286" i="1"/>
  <c r="I286" i="1"/>
  <c r="G286" i="1"/>
  <c r="W286" i="1" s="1"/>
  <c r="F286" i="1"/>
  <c r="V286" i="1" s="1"/>
  <c r="E286" i="1"/>
  <c r="S285" i="1"/>
  <c r="R285" i="1"/>
  <c r="Q285" i="1"/>
  <c r="O285" i="1"/>
  <c r="N285" i="1"/>
  <c r="M285" i="1"/>
  <c r="K285" i="1"/>
  <c r="J285" i="1"/>
  <c r="I285" i="1"/>
  <c r="H285" i="1"/>
  <c r="G285" i="1"/>
  <c r="F285" i="1"/>
  <c r="E285" i="1"/>
  <c r="U285" i="1" s="1"/>
  <c r="R284" i="1"/>
  <c r="N284" i="1"/>
  <c r="M284" i="1"/>
  <c r="G284" i="1"/>
  <c r="S283" i="1"/>
  <c r="R283" i="1"/>
  <c r="Q283" i="1"/>
  <c r="O283" i="1"/>
  <c r="N283" i="1"/>
  <c r="M283" i="1"/>
  <c r="L283" i="1"/>
  <c r="K283" i="1"/>
  <c r="J283" i="1"/>
  <c r="I283" i="1"/>
  <c r="G283" i="1"/>
  <c r="F283" i="1"/>
  <c r="V283" i="1" s="1"/>
  <c r="E283" i="1"/>
  <c r="U283" i="1" s="1"/>
  <c r="S282" i="1"/>
  <c r="R282" i="1"/>
  <c r="Q282" i="1"/>
  <c r="P282" i="1"/>
  <c r="O282" i="1"/>
  <c r="N282" i="1"/>
  <c r="M282" i="1"/>
  <c r="L282" i="1"/>
  <c r="K282" i="1"/>
  <c r="J282" i="1"/>
  <c r="I282" i="1"/>
  <c r="G282" i="1"/>
  <c r="W282" i="1" s="1"/>
  <c r="F282" i="1"/>
  <c r="E282" i="1"/>
  <c r="S281" i="1"/>
  <c r="R281" i="1"/>
  <c r="Q281" i="1"/>
  <c r="P281" i="1"/>
  <c r="O281" i="1"/>
  <c r="N281" i="1"/>
  <c r="M281" i="1"/>
  <c r="L281" i="1"/>
  <c r="K281" i="1"/>
  <c r="J281" i="1"/>
  <c r="I281" i="1"/>
  <c r="G281" i="1"/>
  <c r="W281" i="1" s="1"/>
  <c r="F281" i="1"/>
  <c r="V281" i="1" s="1"/>
  <c r="E281" i="1"/>
  <c r="S280" i="1"/>
  <c r="R280" i="1"/>
  <c r="O280" i="1"/>
  <c r="M280" i="1"/>
  <c r="I280" i="1"/>
  <c r="G280" i="1"/>
  <c r="R279" i="1"/>
  <c r="M279" i="1"/>
  <c r="G279" i="1"/>
  <c r="S277" i="1"/>
  <c r="R277" i="1"/>
  <c r="Q277" i="1"/>
  <c r="P277" i="1"/>
  <c r="O277" i="1"/>
  <c r="N277" i="1"/>
  <c r="M277" i="1"/>
  <c r="L277" i="1"/>
  <c r="K277" i="1"/>
  <c r="J277" i="1"/>
  <c r="I277" i="1"/>
  <c r="G277" i="1"/>
  <c r="W277" i="1" s="1"/>
  <c r="F277" i="1"/>
  <c r="V277" i="1" s="1"/>
  <c r="E277" i="1"/>
  <c r="S276" i="1"/>
  <c r="R276" i="1"/>
  <c r="Q276" i="1"/>
  <c r="O276" i="1"/>
  <c r="N276" i="1"/>
  <c r="M276" i="1"/>
  <c r="L276" i="1"/>
  <c r="K276" i="1"/>
  <c r="J276" i="1"/>
  <c r="I276" i="1"/>
  <c r="G276" i="1"/>
  <c r="W276" i="1" s="1"/>
  <c r="F276" i="1"/>
  <c r="E276" i="1"/>
  <c r="U276" i="1" s="1"/>
  <c r="D276" i="1"/>
  <c r="S275" i="1"/>
  <c r="R275" i="1"/>
  <c r="Q275" i="1"/>
  <c r="O275" i="1"/>
  <c r="N275" i="1"/>
  <c r="M275" i="1"/>
  <c r="L275" i="1"/>
  <c r="K275" i="1"/>
  <c r="J275" i="1"/>
  <c r="I275" i="1"/>
  <c r="G275" i="1"/>
  <c r="F275" i="1"/>
  <c r="V275" i="1" s="1"/>
  <c r="E275" i="1"/>
  <c r="U275" i="1" s="1"/>
  <c r="S274" i="1"/>
  <c r="R274" i="1"/>
  <c r="Q274" i="1"/>
  <c r="O274" i="1"/>
  <c r="N274" i="1"/>
  <c r="M274" i="1"/>
  <c r="L274" i="1"/>
  <c r="K274" i="1"/>
  <c r="J274" i="1"/>
  <c r="I274" i="1"/>
  <c r="G274" i="1"/>
  <c r="F274" i="1"/>
  <c r="V274" i="1" s="1"/>
  <c r="E274" i="1"/>
  <c r="U274" i="1" s="1"/>
  <c r="S273" i="1"/>
  <c r="R273" i="1"/>
  <c r="Q273" i="1"/>
  <c r="P273" i="1"/>
  <c r="N273" i="1"/>
  <c r="M273" i="1"/>
  <c r="I273" i="1"/>
  <c r="G273" i="1"/>
  <c r="E273" i="1"/>
  <c r="S272" i="1"/>
  <c r="R272" i="1"/>
  <c r="Q272" i="1"/>
  <c r="O272" i="1"/>
  <c r="N272" i="1"/>
  <c r="M272" i="1"/>
  <c r="L272" i="1"/>
  <c r="K272" i="1"/>
  <c r="J272" i="1"/>
  <c r="I272" i="1"/>
  <c r="G272" i="1"/>
  <c r="W272" i="1" s="1"/>
  <c r="F272" i="1"/>
  <c r="E272" i="1"/>
  <c r="U272" i="1" s="1"/>
  <c r="D272" i="1"/>
  <c r="S271" i="1"/>
  <c r="R271" i="1"/>
  <c r="Q271" i="1"/>
  <c r="O271" i="1"/>
  <c r="N271" i="1"/>
  <c r="M271" i="1"/>
  <c r="L271" i="1"/>
  <c r="K271" i="1"/>
  <c r="J271" i="1"/>
  <c r="I271" i="1"/>
  <c r="G271" i="1"/>
  <c r="F271" i="1"/>
  <c r="V271" i="1" s="1"/>
  <c r="E271" i="1"/>
  <c r="U271" i="1" s="1"/>
  <c r="D271" i="1"/>
  <c r="S270" i="1"/>
  <c r="R270" i="1"/>
  <c r="Q270" i="1"/>
  <c r="O270" i="1"/>
  <c r="M270" i="1"/>
  <c r="J270" i="1"/>
  <c r="G270" i="1"/>
  <c r="S269" i="1"/>
  <c r="R269" i="1"/>
  <c r="Q269" i="1"/>
  <c r="O269" i="1"/>
  <c r="N269" i="1"/>
  <c r="M269" i="1"/>
  <c r="L269" i="1"/>
  <c r="K269" i="1"/>
  <c r="J269" i="1"/>
  <c r="I269" i="1"/>
  <c r="H269" i="1"/>
  <c r="G269" i="1"/>
  <c r="W269" i="1" s="1"/>
  <c r="F269" i="1"/>
  <c r="V269" i="1" s="1"/>
  <c r="E269" i="1"/>
  <c r="S268" i="1"/>
  <c r="R268" i="1"/>
  <c r="Q268" i="1"/>
  <c r="O268" i="1"/>
  <c r="N268" i="1"/>
  <c r="M268" i="1"/>
  <c r="L268" i="1"/>
  <c r="K268" i="1"/>
  <c r="J268" i="1"/>
  <c r="I268" i="1"/>
  <c r="H268" i="1"/>
  <c r="G268" i="1"/>
  <c r="W268" i="1" s="1"/>
  <c r="F268" i="1"/>
  <c r="V268" i="1" s="1"/>
  <c r="E268" i="1"/>
  <c r="U268" i="1" s="1"/>
  <c r="S267" i="1"/>
  <c r="R267" i="1"/>
  <c r="O267" i="1"/>
  <c r="N267" i="1"/>
  <c r="M267" i="1"/>
  <c r="L267" i="1"/>
  <c r="J267" i="1"/>
  <c r="I267" i="1"/>
  <c r="G267" i="1"/>
  <c r="E267" i="1"/>
  <c r="S266" i="1"/>
  <c r="R266" i="1"/>
  <c r="Q266" i="1"/>
  <c r="O266" i="1"/>
  <c r="N266" i="1"/>
  <c r="M266" i="1"/>
  <c r="L266" i="1"/>
  <c r="K266" i="1"/>
  <c r="J266" i="1"/>
  <c r="I266" i="1"/>
  <c r="G266" i="1"/>
  <c r="F266" i="1"/>
  <c r="E266" i="1"/>
  <c r="S265" i="1"/>
  <c r="R265" i="1"/>
  <c r="Q265" i="1"/>
  <c r="O265" i="1"/>
  <c r="N265" i="1"/>
  <c r="M265" i="1"/>
  <c r="L265" i="1"/>
  <c r="K265" i="1"/>
  <c r="J265" i="1"/>
  <c r="I265" i="1"/>
  <c r="G265" i="1"/>
  <c r="W265" i="1" s="1"/>
  <c r="F265" i="1"/>
  <c r="E265" i="1"/>
  <c r="S264" i="1"/>
  <c r="R264" i="1"/>
  <c r="Q264" i="1"/>
  <c r="O264" i="1"/>
  <c r="N264" i="1"/>
  <c r="M264" i="1"/>
  <c r="L264" i="1"/>
  <c r="K264" i="1"/>
  <c r="J264" i="1"/>
  <c r="I264" i="1"/>
  <c r="G264" i="1"/>
  <c r="F264" i="1"/>
  <c r="V264" i="1" s="1"/>
  <c r="E264" i="1"/>
  <c r="S263" i="1"/>
  <c r="R263" i="1"/>
  <c r="Q263" i="1"/>
  <c r="P263" i="1"/>
  <c r="M263" i="1"/>
  <c r="I263" i="1"/>
  <c r="G263" i="1"/>
  <c r="S262" i="1"/>
  <c r="R262" i="1"/>
  <c r="Q262" i="1"/>
  <c r="O262" i="1"/>
  <c r="N262" i="1"/>
  <c r="M262" i="1"/>
  <c r="L262" i="1"/>
  <c r="K262" i="1"/>
  <c r="J262" i="1"/>
  <c r="I262" i="1"/>
  <c r="G262" i="1"/>
  <c r="F262" i="1"/>
  <c r="E262" i="1"/>
  <c r="D262" i="1"/>
  <c r="S261" i="1"/>
  <c r="R261" i="1"/>
  <c r="Q261" i="1"/>
  <c r="O261" i="1"/>
  <c r="N261" i="1"/>
  <c r="M261" i="1"/>
  <c r="K261" i="1"/>
  <c r="J261" i="1"/>
  <c r="I261" i="1"/>
  <c r="G261" i="1"/>
  <c r="W261" i="1" s="1"/>
  <c r="F261" i="1"/>
  <c r="E261" i="1"/>
  <c r="D261" i="1"/>
  <c r="S260" i="1"/>
  <c r="R260" i="1"/>
  <c r="Q260" i="1"/>
  <c r="O260" i="1"/>
  <c r="M260" i="1"/>
  <c r="J260" i="1"/>
  <c r="G260" i="1"/>
  <c r="S259" i="1"/>
  <c r="R259" i="1"/>
  <c r="Q259" i="1"/>
  <c r="O259" i="1"/>
  <c r="N259" i="1"/>
  <c r="M259" i="1"/>
  <c r="L259" i="1"/>
  <c r="K259" i="1"/>
  <c r="J259" i="1"/>
  <c r="I259" i="1"/>
  <c r="G259" i="1"/>
  <c r="F259" i="1"/>
  <c r="E259" i="1"/>
  <c r="S258" i="1"/>
  <c r="R258" i="1"/>
  <c r="Q258" i="1"/>
  <c r="O258" i="1"/>
  <c r="N258" i="1"/>
  <c r="M258" i="1"/>
  <c r="K258" i="1"/>
  <c r="J258" i="1"/>
  <c r="I258" i="1"/>
  <c r="G258" i="1"/>
  <c r="F258" i="1"/>
  <c r="E258" i="1"/>
  <c r="D258" i="1"/>
  <c r="S257" i="1"/>
  <c r="R257" i="1"/>
  <c r="Q257" i="1"/>
  <c r="O257" i="1"/>
  <c r="N257" i="1"/>
  <c r="M257" i="1"/>
  <c r="K257" i="1"/>
  <c r="J257" i="1"/>
  <c r="I257" i="1"/>
  <c r="G257" i="1"/>
  <c r="W257" i="1" s="1"/>
  <c r="F257" i="1"/>
  <c r="E257" i="1"/>
  <c r="D257" i="1"/>
  <c r="S256" i="1"/>
  <c r="Q256" i="1"/>
  <c r="O256" i="1"/>
  <c r="J256" i="1"/>
  <c r="I256" i="1"/>
  <c r="G256" i="1"/>
  <c r="S255" i="1"/>
  <c r="S253" i="1"/>
  <c r="R253" i="1"/>
  <c r="Q253" i="1"/>
  <c r="P253" i="1"/>
  <c r="O253" i="1"/>
  <c r="N253" i="1"/>
  <c r="M253" i="1"/>
  <c r="K253" i="1"/>
  <c r="J253" i="1"/>
  <c r="I253" i="1"/>
  <c r="G253" i="1"/>
  <c r="F253" i="1"/>
  <c r="E253" i="1"/>
  <c r="U253" i="1" s="1"/>
  <c r="D253" i="1"/>
  <c r="S252" i="1"/>
  <c r="R252" i="1"/>
  <c r="Q252" i="1"/>
  <c r="O252" i="1"/>
  <c r="N252" i="1"/>
  <c r="M252" i="1"/>
  <c r="L252" i="1"/>
  <c r="K252" i="1"/>
  <c r="J252" i="1"/>
  <c r="I252" i="1"/>
  <c r="H252" i="1"/>
  <c r="G252" i="1"/>
  <c r="W252" i="1" s="1"/>
  <c r="F252" i="1"/>
  <c r="E252" i="1"/>
  <c r="S251" i="1"/>
  <c r="R251" i="1"/>
  <c r="Q251" i="1"/>
  <c r="P251" i="1"/>
  <c r="O251" i="1"/>
  <c r="N251" i="1"/>
  <c r="M251" i="1"/>
  <c r="L251" i="1"/>
  <c r="K251" i="1"/>
  <c r="J251" i="1"/>
  <c r="I251" i="1"/>
  <c r="G251" i="1"/>
  <c r="W251" i="1" s="1"/>
  <c r="F251" i="1"/>
  <c r="E251" i="1"/>
  <c r="D251" i="1"/>
  <c r="S250" i="1"/>
  <c r="R250" i="1"/>
  <c r="Q250" i="1"/>
  <c r="O250" i="1"/>
  <c r="N250" i="1"/>
  <c r="M250" i="1"/>
  <c r="K250" i="1"/>
  <c r="J250" i="1"/>
  <c r="I250" i="1"/>
  <c r="G250" i="1"/>
  <c r="F250" i="1"/>
  <c r="E250" i="1"/>
  <c r="U250" i="1" s="1"/>
  <c r="S249" i="1"/>
  <c r="R249" i="1"/>
  <c r="Q249" i="1"/>
  <c r="N249" i="1"/>
  <c r="M249" i="1"/>
  <c r="K249" i="1"/>
  <c r="G249" i="1"/>
  <c r="S248" i="1"/>
  <c r="R248" i="1"/>
  <c r="Q248" i="1"/>
  <c r="P248" i="1"/>
  <c r="O248" i="1"/>
  <c r="N248" i="1"/>
  <c r="M248" i="1"/>
  <c r="L248" i="1"/>
  <c r="K248" i="1"/>
  <c r="J248" i="1"/>
  <c r="I248" i="1"/>
  <c r="G248" i="1"/>
  <c r="F248" i="1"/>
  <c r="E248" i="1"/>
  <c r="D248" i="1"/>
  <c r="S247" i="1"/>
  <c r="R247" i="1"/>
  <c r="Q247" i="1"/>
  <c r="O247" i="1"/>
  <c r="W247" i="1" s="1"/>
  <c r="N247" i="1"/>
  <c r="M247" i="1"/>
  <c r="K247" i="1"/>
  <c r="J247" i="1"/>
  <c r="I247" i="1"/>
  <c r="G247" i="1"/>
  <c r="F247" i="1"/>
  <c r="V247" i="1" s="1"/>
  <c r="E247" i="1"/>
  <c r="S246" i="1"/>
  <c r="R246" i="1"/>
  <c r="Q246" i="1"/>
  <c r="N246" i="1"/>
  <c r="M246" i="1"/>
  <c r="K246" i="1"/>
  <c r="G246" i="1"/>
  <c r="S245" i="1"/>
  <c r="R245" i="1"/>
  <c r="Q245" i="1"/>
  <c r="P245" i="1"/>
  <c r="O245" i="1"/>
  <c r="N245" i="1"/>
  <c r="M245" i="1"/>
  <c r="L245" i="1"/>
  <c r="K245" i="1"/>
  <c r="J245" i="1"/>
  <c r="I245" i="1"/>
  <c r="G245" i="1"/>
  <c r="F245" i="1"/>
  <c r="V245" i="1" s="1"/>
  <c r="E245" i="1"/>
  <c r="D245" i="1"/>
  <c r="S244" i="1"/>
  <c r="R244" i="1"/>
  <c r="Q244" i="1"/>
  <c r="O244" i="1"/>
  <c r="N244" i="1"/>
  <c r="M244" i="1"/>
  <c r="K244" i="1"/>
  <c r="J244" i="1"/>
  <c r="I244" i="1"/>
  <c r="G244" i="1"/>
  <c r="W244" i="1" s="1"/>
  <c r="F244" i="1"/>
  <c r="V244" i="1" s="1"/>
  <c r="E244" i="1"/>
  <c r="U244" i="1" s="1"/>
  <c r="S243" i="1"/>
  <c r="R243" i="1"/>
  <c r="Q243" i="1"/>
  <c r="P243" i="1"/>
  <c r="O243" i="1"/>
  <c r="N243" i="1"/>
  <c r="M243" i="1"/>
  <c r="L243" i="1"/>
  <c r="K243" i="1"/>
  <c r="J243" i="1"/>
  <c r="I243" i="1"/>
  <c r="G243" i="1"/>
  <c r="F243" i="1"/>
  <c r="E243" i="1"/>
  <c r="S242" i="1"/>
  <c r="R242" i="1"/>
  <c r="O242" i="1"/>
  <c r="M242" i="1"/>
  <c r="J242" i="1"/>
  <c r="I242" i="1"/>
  <c r="G242" i="1"/>
  <c r="S241" i="1"/>
  <c r="R241" i="1"/>
  <c r="Q241" i="1"/>
  <c r="O241" i="1"/>
  <c r="N241" i="1"/>
  <c r="M241" i="1"/>
  <c r="K241" i="1"/>
  <c r="J241" i="1"/>
  <c r="I241" i="1"/>
  <c r="G241" i="1"/>
  <c r="F241" i="1"/>
  <c r="E241" i="1"/>
  <c r="S240" i="1"/>
  <c r="R240" i="1"/>
  <c r="Q240" i="1"/>
  <c r="O240" i="1"/>
  <c r="N240" i="1"/>
  <c r="M240" i="1"/>
  <c r="K240" i="1"/>
  <c r="J240" i="1"/>
  <c r="I240" i="1"/>
  <c r="G240" i="1"/>
  <c r="W240" i="1" s="1"/>
  <c r="F240" i="1"/>
  <c r="E240" i="1"/>
  <c r="R239" i="1"/>
  <c r="Q239" i="1"/>
  <c r="O239" i="1"/>
  <c r="N239" i="1"/>
  <c r="K239" i="1"/>
  <c r="J239" i="1"/>
  <c r="G239" i="1"/>
  <c r="R238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W236" i="1" s="1"/>
  <c r="F236" i="1"/>
  <c r="V236" i="1" s="1"/>
  <c r="E236" i="1"/>
  <c r="U236" i="1" s="1"/>
  <c r="S235" i="1"/>
  <c r="R235" i="1"/>
  <c r="Q235" i="1"/>
  <c r="O235" i="1"/>
  <c r="N235" i="1"/>
  <c r="M235" i="1"/>
  <c r="L235" i="1"/>
  <c r="K235" i="1"/>
  <c r="J235" i="1"/>
  <c r="I235" i="1"/>
  <c r="H235" i="1"/>
  <c r="G235" i="1"/>
  <c r="F235" i="1"/>
  <c r="V235" i="1" s="1"/>
  <c r="E235" i="1"/>
  <c r="U235" i="1" s="1"/>
  <c r="D235" i="1"/>
  <c r="S234" i="1"/>
  <c r="R234" i="1"/>
  <c r="Q234" i="1"/>
  <c r="O234" i="1"/>
  <c r="N234" i="1"/>
  <c r="M234" i="1"/>
  <c r="L234" i="1"/>
  <c r="K234" i="1"/>
  <c r="W234" i="1" s="1"/>
  <c r="J234" i="1"/>
  <c r="I234" i="1"/>
  <c r="H234" i="1"/>
  <c r="G234" i="1"/>
  <c r="F234" i="1"/>
  <c r="V234" i="1" s="1"/>
  <c r="E234" i="1"/>
  <c r="U234" i="1" s="1"/>
  <c r="D234" i="1"/>
  <c r="S233" i="1"/>
  <c r="R233" i="1"/>
  <c r="Q233" i="1"/>
  <c r="O233" i="1"/>
  <c r="N233" i="1"/>
  <c r="M233" i="1"/>
  <c r="K233" i="1"/>
  <c r="J233" i="1"/>
  <c r="I233" i="1"/>
  <c r="G233" i="1"/>
  <c r="F233" i="1"/>
  <c r="E233" i="1"/>
  <c r="U233" i="1" s="1"/>
  <c r="D233" i="1"/>
  <c r="S231" i="1"/>
  <c r="R231" i="1"/>
  <c r="Q231" i="1"/>
  <c r="O231" i="1"/>
  <c r="N231" i="1"/>
  <c r="M231" i="1"/>
  <c r="L231" i="1"/>
  <c r="K231" i="1"/>
  <c r="J231" i="1"/>
  <c r="I231" i="1"/>
  <c r="H231" i="1"/>
  <c r="G231" i="1"/>
  <c r="F231" i="1"/>
  <c r="E231" i="1"/>
  <c r="S230" i="1"/>
  <c r="R230" i="1"/>
  <c r="Q230" i="1"/>
  <c r="O230" i="1"/>
  <c r="N230" i="1"/>
  <c r="M230" i="1"/>
  <c r="L230" i="1"/>
  <c r="K230" i="1"/>
  <c r="J230" i="1"/>
  <c r="I230" i="1"/>
  <c r="H230" i="1"/>
  <c r="G230" i="1"/>
  <c r="W230" i="1" s="1"/>
  <c r="F230" i="1"/>
  <c r="E230" i="1"/>
  <c r="D230" i="1"/>
  <c r="S229" i="1"/>
  <c r="R229" i="1"/>
  <c r="Q229" i="1"/>
  <c r="O229" i="1"/>
  <c r="N229" i="1"/>
  <c r="M229" i="1"/>
  <c r="L229" i="1"/>
  <c r="K229" i="1"/>
  <c r="J229" i="1"/>
  <c r="I229" i="1"/>
  <c r="G229" i="1"/>
  <c r="W229" i="1" s="1"/>
  <c r="F229" i="1"/>
  <c r="E229" i="1"/>
  <c r="D229" i="1"/>
  <c r="S228" i="1"/>
  <c r="R228" i="1"/>
  <c r="Q228" i="1"/>
  <c r="O228" i="1"/>
  <c r="N228" i="1"/>
  <c r="M228" i="1"/>
  <c r="L228" i="1"/>
  <c r="K228" i="1"/>
  <c r="J228" i="1"/>
  <c r="I228" i="1"/>
  <c r="G228" i="1"/>
  <c r="W228" i="1" s="1"/>
  <c r="F228" i="1"/>
  <c r="E228" i="1"/>
  <c r="D228" i="1"/>
  <c r="S226" i="1"/>
  <c r="R226" i="1"/>
  <c r="Q226" i="1"/>
  <c r="O226" i="1"/>
  <c r="N226" i="1"/>
  <c r="M226" i="1"/>
  <c r="L226" i="1"/>
  <c r="K226" i="1"/>
  <c r="W226" i="1" s="1"/>
  <c r="J226" i="1"/>
  <c r="I226" i="1"/>
  <c r="H226" i="1"/>
  <c r="G226" i="1"/>
  <c r="F226" i="1"/>
  <c r="V226" i="1" s="1"/>
  <c r="E226" i="1"/>
  <c r="U226" i="1" s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U225" i="1" s="1"/>
  <c r="D225" i="1"/>
  <c r="S224" i="1"/>
  <c r="Q224" i="1"/>
  <c r="N224" i="1"/>
  <c r="K224" i="1"/>
  <c r="S223" i="1"/>
  <c r="R223" i="1"/>
  <c r="Q223" i="1"/>
  <c r="O223" i="1"/>
  <c r="N223" i="1"/>
  <c r="M223" i="1"/>
  <c r="L223" i="1"/>
  <c r="K223" i="1"/>
  <c r="W223" i="1" s="1"/>
  <c r="J223" i="1"/>
  <c r="I223" i="1"/>
  <c r="H223" i="1"/>
  <c r="G223" i="1"/>
  <c r="F223" i="1"/>
  <c r="E223" i="1"/>
  <c r="S222" i="1"/>
  <c r="R222" i="1"/>
  <c r="Q222" i="1"/>
  <c r="O222" i="1"/>
  <c r="N222" i="1"/>
  <c r="M222" i="1"/>
  <c r="L222" i="1"/>
  <c r="K222" i="1"/>
  <c r="W222" i="1" s="1"/>
  <c r="J222" i="1"/>
  <c r="I222" i="1"/>
  <c r="G222" i="1"/>
  <c r="F222" i="1"/>
  <c r="E222" i="1"/>
  <c r="S221" i="1"/>
  <c r="R221" i="1"/>
  <c r="Q221" i="1"/>
  <c r="O221" i="1"/>
  <c r="N221" i="1"/>
  <c r="M221" i="1"/>
  <c r="K221" i="1"/>
  <c r="I221" i="1"/>
  <c r="G221" i="1"/>
  <c r="F221" i="1"/>
  <c r="E221" i="1"/>
  <c r="D221" i="1"/>
  <c r="S220" i="1"/>
  <c r="R220" i="1"/>
  <c r="M220" i="1"/>
  <c r="G220" i="1"/>
  <c r="S217" i="1"/>
  <c r="R217" i="1"/>
  <c r="Q217" i="1"/>
  <c r="P217" i="1"/>
  <c r="O217" i="1"/>
  <c r="N217" i="1"/>
  <c r="M217" i="1"/>
  <c r="L217" i="1"/>
  <c r="K217" i="1"/>
  <c r="W217" i="1" s="1"/>
  <c r="J217" i="1"/>
  <c r="I217" i="1"/>
  <c r="G217" i="1"/>
  <c r="F217" i="1"/>
  <c r="E217" i="1"/>
  <c r="S216" i="1"/>
  <c r="R216" i="1"/>
  <c r="Q216" i="1"/>
  <c r="P216" i="1"/>
  <c r="O216" i="1"/>
  <c r="N216" i="1"/>
  <c r="M216" i="1"/>
  <c r="K216" i="1"/>
  <c r="W216" i="1" s="1"/>
  <c r="J216" i="1"/>
  <c r="I216" i="1"/>
  <c r="G216" i="1"/>
  <c r="F216" i="1"/>
  <c r="E216" i="1"/>
  <c r="D216" i="1"/>
  <c r="S215" i="1"/>
  <c r="R215" i="1"/>
  <c r="Q215" i="1"/>
  <c r="O215" i="1"/>
  <c r="N215" i="1"/>
  <c r="M215" i="1"/>
  <c r="L215" i="1"/>
  <c r="K215" i="1"/>
  <c r="J215" i="1"/>
  <c r="I215" i="1"/>
  <c r="G215" i="1"/>
  <c r="F215" i="1"/>
  <c r="E215" i="1"/>
  <c r="U215" i="1" s="1"/>
  <c r="D215" i="1"/>
  <c r="S214" i="1"/>
  <c r="R214" i="1"/>
  <c r="Q214" i="1"/>
  <c r="O214" i="1"/>
  <c r="N214" i="1"/>
  <c r="M214" i="1"/>
  <c r="K214" i="1"/>
  <c r="J214" i="1"/>
  <c r="I214" i="1"/>
  <c r="G214" i="1"/>
  <c r="W214" i="1" s="1"/>
  <c r="F214" i="1"/>
  <c r="E214" i="1"/>
  <c r="U214" i="1" s="1"/>
  <c r="S213" i="1"/>
  <c r="R213" i="1"/>
  <c r="Q213" i="1"/>
  <c r="P213" i="1"/>
  <c r="O213" i="1"/>
  <c r="N213" i="1"/>
  <c r="M213" i="1"/>
  <c r="L213" i="1"/>
  <c r="K213" i="1"/>
  <c r="J213" i="1"/>
  <c r="I213" i="1"/>
  <c r="G213" i="1"/>
  <c r="W213" i="1" s="1"/>
  <c r="F213" i="1"/>
  <c r="E213" i="1"/>
  <c r="U213" i="1" s="1"/>
  <c r="S212" i="1"/>
  <c r="R212" i="1"/>
  <c r="Q212" i="1"/>
  <c r="P212" i="1"/>
  <c r="O212" i="1"/>
  <c r="N212" i="1"/>
  <c r="M212" i="1"/>
  <c r="K212" i="1"/>
  <c r="J212" i="1"/>
  <c r="I212" i="1"/>
  <c r="G212" i="1"/>
  <c r="W212" i="1" s="1"/>
  <c r="F212" i="1"/>
  <c r="E212" i="1"/>
  <c r="U212" i="1" s="1"/>
  <c r="D212" i="1"/>
  <c r="S211" i="1"/>
  <c r="R211" i="1"/>
  <c r="I211" i="1"/>
  <c r="G211" i="1"/>
  <c r="S210" i="1"/>
  <c r="R210" i="1"/>
  <c r="Q210" i="1"/>
  <c r="O210" i="1"/>
  <c r="N210" i="1"/>
  <c r="M210" i="1"/>
  <c r="K210" i="1"/>
  <c r="W210" i="1" s="1"/>
  <c r="J210" i="1"/>
  <c r="I210" i="1"/>
  <c r="G210" i="1"/>
  <c r="F210" i="1"/>
  <c r="E210" i="1"/>
  <c r="W209" i="1"/>
  <c r="S209" i="1"/>
  <c r="R209" i="1"/>
  <c r="Q209" i="1"/>
  <c r="P209" i="1"/>
  <c r="O209" i="1"/>
  <c r="N209" i="1"/>
  <c r="M209" i="1"/>
  <c r="K209" i="1"/>
  <c r="J209" i="1"/>
  <c r="I209" i="1"/>
  <c r="G209" i="1"/>
  <c r="F209" i="1"/>
  <c r="E209" i="1"/>
  <c r="S208" i="1"/>
  <c r="R208" i="1"/>
  <c r="Q208" i="1"/>
  <c r="O208" i="1"/>
  <c r="J208" i="1"/>
  <c r="I208" i="1"/>
  <c r="G208" i="1"/>
  <c r="E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W207" i="1" s="1"/>
  <c r="F207" i="1"/>
  <c r="V207" i="1" s="1"/>
  <c r="E207" i="1"/>
  <c r="U207" i="1" s="1"/>
  <c r="S206" i="1"/>
  <c r="R206" i="1"/>
  <c r="Q206" i="1"/>
  <c r="P206" i="1"/>
  <c r="O206" i="1"/>
  <c r="N206" i="1"/>
  <c r="M206" i="1"/>
  <c r="K206" i="1"/>
  <c r="J206" i="1"/>
  <c r="I206" i="1"/>
  <c r="G206" i="1"/>
  <c r="F206" i="1"/>
  <c r="V206" i="1" s="1"/>
  <c r="E206" i="1"/>
  <c r="U206" i="1" s="1"/>
  <c r="S205" i="1"/>
  <c r="R205" i="1"/>
  <c r="M205" i="1"/>
  <c r="J205" i="1"/>
  <c r="G205" i="1"/>
  <c r="S204" i="1"/>
  <c r="R204" i="1"/>
  <c r="Q204" i="1"/>
  <c r="O204" i="1"/>
  <c r="N204" i="1"/>
  <c r="M204" i="1"/>
  <c r="L204" i="1"/>
  <c r="K204" i="1"/>
  <c r="W204" i="1" s="1"/>
  <c r="J204" i="1"/>
  <c r="I204" i="1"/>
  <c r="G204" i="1"/>
  <c r="F204" i="1"/>
  <c r="V204" i="1" s="1"/>
  <c r="E204" i="1"/>
  <c r="S203" i="1"/>
  <c r="R203" i="1"/>
  <c r="Q203" i="1"/>
  <c r="O203" i="1"/>
  <c r="N203" i="1"/>
  <c r="M203" i="1"/>
  <c r="K203" i="1"/>
  <c r="J203" i="1"/>
  <c r="I203" i="1"/>
  <c r="G203" i="1"/>
  <c r="W203" i="1" s="1"/>
  <c r="F203" i="1"/>
  <c r="E203" i="1"/>
  <c r="S202" i="1"/>
  <c r="R202" i="1"/>
  <c r="Q202" i="1"/>
  <c r="O202" i="1"/>
  <c r="N202" i="1"/>
  <c r="M202" i="1"/>
  <c r="K202" i="1"/>
  <c r="J202" i="1"/>
  <c r="I202" i="1"/>
  <c r="G202" i="1"/>
  <c r="F202" i="1"/>
  <c r="E202" i="1"/>
  <c r="S201" i="1"/>
  <c r="R201" i="1"/>
  <c r="O201" i="1"/>
  <c r="M201" i="1"/>
  <c r="J201" i="1"/>
  <c r="I201" i="1"/>
  <c r="G201" i="1"/>
  <c r="S200" i="1"/>
  <c r="R200" i="1"/>
  <c r="Q200" i="1"/>
  <c r="P200" i="1"/>
  <c r="O200" i="1"/>
  <c r="N200" i="1"/>
  <c r="M200" i="1"/>
  <c r="K200" i="1"/>
  <c r="J200" i="1"/>
  <c r="I200" i="1"/>
  <c r="H200" i="1"/>
  <c r="G200" i="1"/>
  <c r="W200" i="1" s="1"/>
  <c r="F200" i="1"/>
  <c r="E200" i="1"/>
  <c r="U200" i="1" s="1"/>
  <c r="S199" i="1"/>
  <c r="R199" i="1"/>
  <c r="Q199" i="1"/>
  <c r="P199" i="1"/>
  <c r="O199" i="1"/>
  <c r="N199" i="1"/>
  <c r="M199" i="1"/>
  <c r="K199" i="1"/>
  <c r="W199" i="1" s="1"/>
  <c r="J199" i="1"/>
  <c r="I199" i="1"/>
  <c r="H199" i="1"/>
  <c r="G199" i="1"/>
  <c r="F199" i="1"/>
  <c r="E199" i="1"/>
  <c r="U199" i="1" s="1"/>
  <c r="D199" i="1"/>
  <c r="S198" i="1"/>
  <c r="R198" i="1"/>
  <c r="Q198" i="1"/>
  <c r="O198" i="1"/>
  <c r="N198" i="1"/>
  <c r="M198" i="1"/>
  <c r="K198" i="1"/>
  <c r="W198" i="1" s="1"/>
  <c r="J198" i="1"/>
  <c r="I198" i="1"/>
  <c r="H198" i="1"/>
  <c r="G198" i="1"/>
  <c r="F198" i="1"/>
  <c r="E198" i="1"/>
  <c r="U198" i="1" s="1"/>
  <c r="D198" i="1"/>
  <c r="S197" i="1"/>
  <c r="R197" i="1"/>
  <c r="Q197" i="1"/>
  <c r="O197" i="1"/>
  <c r="N197" i="1"/>
  <c r="M197" i="1"/>
  <c r="K197" i="1"/>
  <c r="W197" i="1" s="1"/>
  <c r="J197" i="1"/>
  <c r="I197" i="1"/>
  <c r="H197" i="1"/>
  <c r="G197" i="1"/>
  <c r="F197" i="1"/>
  <c r="E197" i="1"/>
  <c r="U197" i="1" s="1"/>
  <c r="S196" i="1"/>
  <c r="R196" i="1"/>
  <c r="Q196" i="1"/>
  <c r="P196" i="1"/>
  <c r="O196" i="1"/>
  <c r="N196" i="1"/>
  <c r="M196" i="1"/>
  <c r="K196" i="1"/>
  <c r="J196" i="1"/>
  <c r="I196" i="1"/>
  <c r="H196" i="1"/>
  <c r="G196" i="1"/>
  <c r="F196" i="1"/>
  <c r="E196" i="1"/>
  <c r="S195" i="1"/>
  <c r="R195" i="1"/>
  <c r="Q195" i="1"/>
  <c r="O195" i="1"/>
  <c r="N195" i="1"/>
  <c r="M195" i="1"/>
  <c r="K195" i="1"/>
  <c r="W195" i="1" s="1"/>
  <c r="J195" i="1"/>
  <c r="I195" i="1"/>
  <c r="H195" i="1"/>
  <c r="G195" i="1"/>
  <c r="F195" i="1"/>
  <c r="E195" i="1"/>
  <c r="D195" i="1"/>
  <c r="S194" i="1"/>
  <c r="Q194" i="1"/>
  <c r="O194" i="1"/>
  <c r="N194" i="1"/>
  <c r="M194" i="1"/>
  <c r="K194" i="1"/>
  <c r="W194" i="1" s="1"/>
  <c r="J194" i="1"/>
  <c r="I194" i="1"/>
  <c r="G194" i="1"/>
  <c r="F194" i="1"/>
  <c r="E194" i="1"/>
  <c r="D194" i="1"/>
  <c r="N193" i="1"/>
  <c r="J193" i="1"/>
  <c r="F193" i="1"/>
  <c r="W190" i="1"/>
  <c r="S190" i="1"/>
  <c r="R190" i="1"/>
  <c r="Q190" i="1"/>
  <c r="O190" i="1"/>
  <c r="N190" i="1"/>
  <c r="M190" i="1"/>
  <c r="L190" i="1"/>
  <c r="K190" i="1"/>
  <c r="J190" i="1"/>
  <c r="I190" i="1"/>
  <c r="H190" i="1"/>
  <c r="G190" i="1"/>
  <c r="F190" i="1"/>
  <c r="E190" i="1"/>
  <c r="U190" i="1" s="1"/>
  <c r="S189" i="1"/>
  <c r="R189" i="1"/>
  <c r="Q189" i="1"/>
  <c r="P189" i="1"/>
  <c r="O189" i="1"/>
  <c r="N189" i="1"/>
  <c r="M189" i="1"/>
  <c r="L189" i="1"/>
  <c r="K189" i="1"/>
  <c r="J189" i="1"/>
  <c r="I189" i="1"/>
  <c r="G189" i="1"/>
  <c r="F189" i="1"/>
  <c r="E189" i="1"/>
  <c r="U189" i="1" s="1"/>
  <c r="D189" i="1"/>
  <c r="W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F188" i="1"/>
  <c r="V188" i="1" s="1"/>
  <c r="E188" i="1"/>
  <c r="S187" i="1"/>
  <c r="R187" i="1"/>
  <c r="Q187" i="1"/>
  <c r="O187" i="1"/>
  <c r="N187" i="1"/>
  <c r="M187" i="1"/>
  <c r="L187" i="1"/>
  <c r="K187" i="1"/>
  <c r="J187" i="1"/>
  <c r="I187" i="1"/>
  <c r="G187" i="1"/>
  <c r="W187" i="1" s="1"/>
  <c r="F187" i="1"/>
  <c r="V187" i="1" s="1"/>
  <c r="E187" i="1"/>
  <c r="U187" i="1" s="1"/>
  <c r="S186" i="1"/>
  <c r="R186" i="1"/>
  <c r="Q186" i="1"/>
  <c r="O186" i="1"/>
  <c r="N186" i="1"/>
  <c r="M186" i="1"/>
  <c r="L186" i="1"/>
  <c r="K186" i="1"/>
  <c r="J186" i="1"/>
  <c r="I186" i="1"/>
  <c r="H186" i="1"/>
  <c r="G186" i="1"/>
  <c r="W186" i="1" s="1"/>
  <c r="F186" i="1"/>
  <c r="V186" i="1" s="1"/>
  <c r="E186" i="1"/>
  <c r="U186" i="1" s="1"/>
  <c r="D186" i="1"/>
  <c r="S185" i="1"/>
  <c r="R185" i="1"/>
  <c r="Q185" i="1"/>
  <c r="P185" i="1"/>
  <c r="O185" i="1"/>
  <c r="N185" i="1"/>
  <c r="M185" i="1"/>
  <c r="K185" i="1"/>
  <c r="J185" i="1"/>
  <c r="I185" i="1"/>
  <c r="G185" i="1"/>
  <c r="F185" i="1"/>
  <c r="V185" i="1" s="1"/>
  <c r="E185" i="1"/>
  <c r="U185" i="1" s="1"/>
  <c r="D185" i="1"/>
  <c r="S184" i="1"/>
  <c r="N184" i="1"/>
  <c r="M184" i="1"/>
  <c r="J184" i="1"/>
  <c r="E184" i="1"/>
  <c r="K183" i="1"/>
  <c r="W183" i="1" s="1"/>
  <c r="J183" i="1"/>
  <c r="I183" i="1"/>
  <c r="H183" i="1"/>
  <c r="G183" i="1"/>
  <c r="F183" i="1"/>
  <c r="E183" i="1"/>
  <c r="S182" i="1"/>
  <c r="R182" i="1"/>
  <c r="Q182" i="1"/>
  <c r="O182" i="1"/>
  <c r="N182" i="1"/>
  <c r="M182" i="1"/>
  <c r="K182" i="1"/>
  <c r="J182" i="1"/>
  <c r="I182" i="1"/>
  <c r="H182" i="1"/>
  <c r="G182" i="1"/>
  <c r="F182" i="1"/>
  <c r="E182" i="1"/>
  <c r="S181" i="1"/>
  <c r="R181" i="1"/>
  <c r="Q181" i="1"/>
  <c r="P181" i="1"/>
  <c r="O181" i="1"/>
  <c r="N181" i="1"/>
  <c r="M181" i="1"/>
  <c r="K181" i="1"/>
  <c r="J181" i="1"/>
  <c r="I181" i="1"/>
  <c r="H181" i="1"/>
  <c r="G181" i="1"/>
  <c r="W181" i="1" s="1"/>
  <c r="F181" i="1"/>
  <c r="E181" i="1"/>
  <c r="S180" i="1"/>
  <c r="R180" i="1"/>
  <c r="Q180" i="1"/>
  <c r="O180" i="1"/>
  <c r="N180" i="1"/>
  <c r="I180" i="1"/>
  <c r="E180" i="1"/>
  <c r="S179" i="1"/>
  <c r="E179" i="1"/>
  <c r="S175" i="1"/>
  <c r="R175" i="1"/>
  <c r="Q175" i="1"/>
  <c r="P175" i="1"/>
  <c r="O175" i="1"/>
  <c r="N175" i="1"/>
  <c r="M175" i="1"/>
  <c r="L175" i="1"/>
  <c r="K175" i="1"/>
  <c r="W175" i="1" s="1"/>
  <c r="J175" i="1"/>
  <c r="I175" i="1"/>
  <c r="G175" i="1"/>
  <c r="F175" i="1"/>
  <c r="E175" i="1"/>
  <c r="U175" i="1" s="1"/>
  <c r="D175" i="1"/>
  <c r="S174" i="1"/>
  <c r="R174" i="1"/>
  <c r="Q174" i="1"/>
  <c r="O174" i="1"/>
  <c r="N174" i="1"/>
  <c r="M174" i="1"/>
  <c r="L174" i="1"/>
  <c r="K174" i="1"/>
  <c r="J174" i="1"/>
  <c r="I174" i="1"/>
  <c r="G174" i="1"/>
  <c r="F174" i="1"/>
  <c r="E174" i="1"/>
  <c r="S173" i="1"/>
  <c r="R173" i="1"/>
  <c r="Q173" i="1"/>
  <c r="P173" i="1"/>
  <c r="O173" i="1"/>
  <c r="N173" i="1"/>
  <c r="M173" i="1"/>
  <c r="K173" i="1"/>
  <c r="J173" i="1"/>
  <c r="I173" i="1"/>
  <c r="G173" i="1"/>
  <c r="W173" i="1" s="1"/>
  <c r="F173" i="1"/>
  <c r="E173" i="1"/>
  <c r="S172" i="1"/>
  <c r="R172" i="1"/>
  <c r="Q172" i="1"/>
  <c r="O172" i="1"/>
  <c r="N172" i="1"/>
  <c r="M172" i="1"/>
  <c r="L172" i="1"/>
  <c r="K172" i="1"/>
  <c r="J172" i="1"/>
  <c r="I172" i="1"/>
  <c r="G172" i="1"/>
  <c r="W172" i="1" s="1"/>
  <c r="F172" i="1"/>
  <c r="E172" i="1"/>
  <c r="S171" i="1"/>
  <c r="R171" i="1"/>
  <c r="N171" i="1"/>
  <c r="M171" i="1"/>
  <c r="K171" i="1"/>
  <c r="J171" i="1"/>
  <c r="I171" i="1"/>
  <c r="E171" i="1"/>
  <c r="S170" i="1"/>
  <c r="N170" i="1"/>
  <c r="J170" i="1"/>
  <c r="E170" i="1"/>
  <c r="S168" i="1"/>
  <c r="R168" i="1"/>
  <c r="Q168" i="1"/>
  <c r="P168" i="1"/>
  <c r="O168" i="1"/>
  <c r="N168" i="1"/>
  <c r="M168" i="1"/>
  <c r="K168" i="1"/>
  <c r="J168" i="1"/>
  <c r="I168" i="1"/>
  <c r="G168" i="1"/>
  <c r="W168" i="1" s="1"/>
  <c r="F168" i="1"/>
  <c r="V168" i="1" s="1"/>
  <c r="E168" i="1"/>
  <c r="S167" i="1"/>
  <c r="R167" i="1"/>
  <c r="Q167" i="1"/>
  <c r="O167" i="1"/>
  <c r="N167" i="1"/>
  <c r="M167" i="1"/>
  <c r="L167" i="1"/>
  <c r="K167" i="1"/>
  <c r="J167" i="1"/>
  <c r="I167" i="1"/>
  <c r="G167" i="1"/>
  <c r="F167" i="1"/>
  <c r="V167" i="1" s="1"/>
  <c r="E167" i="1"/>
  <c r="U167" i="1" s="1"/>
  <c r="S166" i="1"/>
  <c r="R166" i="1"/>
  <c r="Q166" i="1"/>
  <c r="O166" i="1"/>
  <c r="N166" i="1"/>
  <c r="M166" i="1"/>
  <c r="L166" i="1"/>
  <c r="K166" i="1"/>
  <c r="J166" i="1"/>
  <c r="I166" i="1"/>
  <c r="G166" i="1"/>
  <c r="F166" i="1"/>
  <c r="V166" i="1" s="1"/>
  <c r="E166" i="1"/>
  <c r="U166" i="1" s="1"/>
  <c r="D166" i="1"/>
  <c r="S165" i="1"/>
  <c r="R165" i="1"/>
  <c r="Q165" i="1"/>
  <c r="O165" i="1"/>
  <c r="N165" i="1"/>
  <c r="M165" i="1"/>
  <c r="K165" i="1"/>
  <c r="J165" i="1"/>
  <c r="I165" i="1"/>
  <c r="G165" i="1"/>
  <c r="W165" i="1" s="1"/>
  <c r="F165" i="1"/>
  <c r="V165" i="1" s="1"/>
  <c r="E165" i="1"/>
  <c r="S164" i="1"/>
  <c r="Q164" i="1"/>
  <c r="O164" i="1"/>
  <c r="N164" i="1"/>
  <c r="J164" i="1"/>
  <c r="I164" i="1"/>
  <c r="G164" i="1"/>
  <c r="E164" i="1"/>
  <c r="S163" i="1"/>
  <c r="R163" i="1"/>
  <c r="Q163" i="1"/>
  <c r="O163" i="1"/>
  <c r="N163" i="1"/>
  <c r="M163" i="1"/>
  <c r="K163" i="1"/>
  <c r="J163" i="1"/>
  <c r="I163" i="1"/>
  <c r="G163" i="1"/>
  <c r="F163" i="1"/>
  <c r="E163" i="1"/>
  <c r="S162" i="1"/>
  <c r="R162" i="1"/>
  <c r="Q162" i="1"/>
  <c r="O162" i="1"/>
  <c r="N162" i="1"/>
  <c r="M162" i="1"/>
  <c r="K162" i="1"/>
  <c r="J162" i="1"/>
  <c r="I162" i="1"/>
  <c r="G162" i="1"/>
  <c r="W162" i="1" s="1"/>
  <c r="F162" i="1"/>
  <c r="E162" i="1"/>
  <c r="S161" i="1"/>
  <c r="R161" i="1"/>
  <c r="N161" i="1"/>
  <c r="M161" i="1"/>
  <c r="J161" i="1"/>
  <c r="I161" i="1"/>
  <c r="S160" i="1"/>
  <c r="R160" i="1"/>
  <c r="Q160" i="1"/>
  <c r="O160" i="1"/>
  <c r="N160" i="1"/>
  <c r="M160" i="1"/>
  <c r="L160" i="1"/>
  <c r="K160" i="1"/>
  <c r="J160" i="1"/>
  <c r="I160" i="1"/>
  <c r="H160" i="1"/>
  <c r="G160" i="1"/>
  <c r="F160" i="1"/>
  <c r="E160" i="1"/>
  <c r="S159" i="1"/>
  <c r="R159" i="1"/>
  <c r="Q159" i="1"/>
  <c r="O159" i="1"/>
  <c r="N159" i="1"/>
  <c r="M159" i="1"/>
  <c r="K159" i="1"/>
  <c r="J159" i="1"/>
  <c r="I159" i="1"/>
  <c r="G159" i="1"/>
  <c r="F159" i="1"/>
  <c r="E159" i="1"/>
  <c r="U159" i="1" s="1"/>
  <c r="S158" i="1"/>
  <c r="R158" i="1"/>
  <c r="Q158" i="1"/>
  <c r="P158" i="1"/>
  <c r="O158" i="1"/>
  <c r="N158" i="1"/>
  <c r="J158" i="1"/>
  <c r="I158" i="1"/>
  <c r="E158" i="1"/>
  <c r="S157" i="1"/>
  <c r="N157" i="1"/>
  <c r="I157" i="1"/>
  <c r="S155" i="1"/>
  <c r="R155" i="1"/>
  <c r="Q155" i="1"/>
  <c r="O155" i="1"/>
  <c r="N155" i="1"/>
  <c r="M155" i="1"/>
  <c r="K155" i="1"/>
  <c r="J155" i="1"/>
  <c r="I155" i="1"/>
  <c r="G155" i="1"/>
  <c r="F155" i="1"/>
  <c r="E155" i="1"/>
  <c r="D155" i="1"/>
  <c r="S154" i="1"/>
  <c r="R154" i="1"/>
  <c r="Q154" i="1"/>
  <c r="O154" i="1"/>
  <c r="N154" i="1"/>
  <c r="M154" i="1"/>
  <c r="L154" i="1"/>
  <c r="K154" i="1"/>
  <c r="J154" i="1"/>
  <c r="I154" i="1"/>
  <c r="G154" i="1"/>
  <c r="W154" i="1" s="1"/>
  <c r="F154" i="1"/>
  <c r="E154" i="1"/>
  <c r="D154" i="1"/>
  <c r="S153" i="1"/>
  <c r="R153" i="1"/>
  <c r="Q153" i="1"/>
  <c r="O153" i="1"/>
  <c r="N153" i="1"/>
  <c r="M153" i="1"/>
  <c r="L153" i="1"/>
  <c r="K153" i="1"/>
  <c r="J153" i="1"/>
  <c r="I153" i="1"/>
  <c r="G153" i="1"/>
  <c r="F153" i="1"/>
  <c r="V153" i="1" s="1"/>
  <c r="E153" i="1"/>
  <c r="U153" i="1" s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U152" i="1" s="1"/>
  <c r="D152" i="1"/>
  <c r="S151" i="1"/>
  <c r="R151" i="1"/>
  <c r="Q151" i="1"/>
  <c r="O151" i="1"/>
  <c r="N151" i="1"/>
  <c r="M151" i="1"/>
  <c r="L151" i="1"/>
  <c r="K151" i="1"/>
  <c r="J151" i="1"/>
  <c r="I151" i="1"/>
  <c r="G151" i="1"/>
  <c r="F151" i="1"/>
  <c r="E151" i="1"/>
  <c r="S150" i="1"/>
  <c r="R150" i="1"/>
  <c r="Q150" i="1"/>
  <c r="O150" i="1"/>
  <c r="N150" i="1"/>
  <c r="M150" i="1"/>
  <c r="L150" i="1"/>
  <c r="K150" i="1"/>
  <c r="J150" i="1"/>
  <c r="I150" i="1"/>
  <c r="G150" i="1"/>
  <c r="F150" i="1"/>
  <c r="E150" i="1"/>
  <c r="S149" i="1"/>
  <c r="R149" i="1"/>
  <c r="Q149" i="1"/>
  <c r="O149" i="1"/>
  <c r="N149" i="1"/>
  <c r="M149" i="1"/>
  <c r="K149" i="1"/>
  <c r="J149" i="1"/>
  <c r="I149" i="1"/>
  <c r="G149" i="1"/>
  <c r="W149" i="1" s="1"/>
  <c r="F149" i="1"/>
  <c r="E149" i="1"/>
  <c r="D149" i="1"/>
  <c r="S148" i="1"/>
  <c r="R148" i="1"/>
  <c r="N148" i="1"/>
  <c r="J148" i="1"/>
  <c r="I148" i="1"/>
  <c r="S147" i="1"/>
  <c r="R147" i="1"/>
  <c r="Q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S146" i="1"/>
  <c r="R146" i="1"/>
  <c r="Q146" i="1"/>
  <c r="O146" i="1"/>
  <c r="N146" i="1"/>
  <c r="M146" i="1"/>
  <c r="L146" i="1"/>
  <c r="K146" i="1"/>
  <c r="J146" i="1"/>
  <c r="I146" i="1"/>
  <c r="G146" i="1"/>
  <c r="F146" i="1"/>
  <c r="E146" i="1"/>
  <c r="S145" i="1"/>
  <c r="R145" i="1"/>
  <c r="Q145" i="1"/>
  <c r="O145" i="1"/>
  <c r="N145" i="1"/>
  <c r="M145" i="1"/>
  <c r="L145" i="1"/>
  <c r="K145" i="1"/>
  <c r="J145" i="1"/>
  <c r="I145" i="1"/>
  <c r="G145" i="1"/>
  <c r="W145" i="1" s="1"/>
  <c r="F145" i="1"/>
  <c r="E145" i="1"/>
  <c r="S144" i="1"/>
  <c r="R144" i="1"/>
  <c r="Q144" i="1"/>
  <c r="P144" i="1"/>
  <c r="O144" i="1"/>
  <c r="N144" i="1"/>
  <c r="M144" i="1"/>
  <c r="L144" i="1"/>
  <c r="J144" i="1"/>
  <c r="I144" i="1"/>
  <c r="E144" i="1"/>
  <c r="U144" i="1" s="1"/>
  <c r="S143" i="1"/>
  <c r="R143" i="1"/>
  <c r="Q143" i="1"/>
  <c r="O143" i="1"/>
  <c r="N143" i="1"/>
  <c r="M143" i="1"/>
  <c r="L143" i="1"/>
  <c r="K143" i="1"/>
  <c r="J143" i="1"/>
  <c r="I143" i="1"/>
  <c r="G143" i="1"/>
  <c r="F143" i="1"/>
  <c r="E143" i="1"/>
  <c r="S142" i="1"/>
  <c r="R142" i="1"/>
  <c r="Q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S141" i="1"/>
  <c r="R141" i="1"/>
  <c r="Q141" i="1"/>
  <c r="P141" i="1"/>
  <c r="N141" i="1"/>
  <c r="M141" i="1"/>
  <c r="J141" i="1"/>
  <c r="I141" i="1"/>
  <c r="E141" i="1"/>
  <c r="S140" i="1"/>
  <c r="R140" i="1"/>
  <c r="Q140" i="1"/>
  <c r="O140" i="1"/>
  <c r="N140" i="1"/>
  <c r="M140" i="1"/>
  <c r="K140" i="1"/>
  <c r="J140" i="1"/>
  <c r="I140" i="1"/>
  <c r="G140" i="1"/>
  <c r="F140" i="1"/>
  <c r="E140" i="1"/>
  <c r="U140" i="1" s="1"/>
  <c r="D140" i="1"/>
  <c r="S139" i="1"/>
  <c r="R139" i="1"/>
  <c r="Q139" i="1"/>
  <c r="O139" i="1"/>
  <c r="N139" i="1"/>
  <c r="M139" i="1"/>
  <c r="K139" i="1"/>
  <c r="J139" i="1"/>
  <c r="I139" i="1"/>
  <c r="G139" i="1"/>
  <c r="F139" i="1"/>
  <c r="E139" i="1"/>
  <c r="S138" i="1"/>
  <c r="R138" i="1"/>
  <c r="Q138" i="1"/>
  <c r="J138" i="1"/>
  <c r="I138" i="1"/>
  <c r="S137" i="1"/>
  <c r="R137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W135" i="1" s="1"/>
  <c r="F135" i="1"/>
  <c r="E135" i="1"/>
  <c r="U135" i="1" s="1"/>
  <c r="S134" i="1"/>
  <c r="R134" i="1"/>
  <c r="Q134" i="1"/>
  <c r="O134" i="1"/>
  <c r="N134" i="1"/>
  <c r="M134" i="1"/>
  <c r="L134" i="1"/>
  <c r="K134" i="1"/>
  <c r="J134" i="1"/>
  <c r="I134" i="1"/>
  <c r="G134" i="1"/>
  <c r="W134" i="1" s="1"/>
  <c r="F134" i="1"/>
  <c r="V134" i="1" s="1"/>
  <c r="E134" i="1"/>
  <c r="S133" i="1"/>
  <c r="R133" i="1"/>
  <c r="Q133" i="1"/>
  <c r="O133" i="1"/>
  <c r="N133" i="1"/>
  <c r="M133" i="1"/>
  <c r="L133" i="1"/>
  <c r="K133" i="1"/>
  <c r="J133" i="1"/>
  <c r="I133" i="1"/>
  <c r="H133" i="1"/>
  <c r="G133" i="1"/>
  <c r="F133" i="1"/>
  <c r="V133" i="1" s="1"/>
  <c r="E133" i="1"/>
  <c r="U133" i="1" s="1"/>
  <c r="S132" i="1"/>
  <c r="R132" i="1"/>
  <c r="Q132" i="1"/>
  <c r="O132" i="1"/>
  <c r="N132" i="1"/>
  <c r="M132" i="1"/>
  <c r="L132" i="1"/>
  <c r="K132" i="1"/>
  <c r="J132" i="1"/>
  <c r="I132" i="1"/>
  <c r="G132" i="1"/>
  <c r="F132" i="1"/>
  <c r="E132" i="1"/>
  <c r="S131" i="1"/>
  <c r="R131" i="1"/>
  <c r="Q131" i="1"/>
  <c r="O131" i="1"/>
  <c r="N131" i="1"/>
  <c r="M131" i="1"/>
  <c r="L131" i="1"/>
  <c r="K131" i="1"/>
  <c r="J131" i="1"/>
  <c r="I131" i="1"/>
  <c r="G131" i="1"/>
  <c r="F131" i="1"/>
  <c r="V131" i="1" s="1"/>
  <c r="E131" i="1"/>
  <c r="U131" i="1" s="1"/>
  <c r="S130" i="1"/>
  <c r="Q130" i="1"/>
  <c r="O130" i="1"/>
  <c r="N130" i="1"/>
  <c r="J130" i="1"/>
  <c r="I130" i="1"/>
  <c r="E130" i="1"/>
  <c r="S129" i="1"/>
  <c r="R129" i="1"/>
  <c r="Q129" i="1"/>
  <c r="P129" i="1"/>
  <c r="O129" i="1"/>
  <c r="N129" i="1"/>
  <c r="M129" i="1"/>
  <c r="L129" i="1"/>
  <c r="K129" i="1"/>
  <c r="J129" i="1"/>
  <c r="I129" i="1"/>
  <c r="G129" i="1"/>
  <c r="F129" i="1"/>
  <c r="E129" i="1"/>
  <c r="S128" i="1"/>
  <c r="R128" i="1"/>
  <c r="Q128" i="1"/>
  <c r="P128" i="1"/>
  <c r="O128" i="1"/>
  <c r="N128" i="1"/>
  <c r="M128" i="1"/>
  <c r="L128" i="1"/>
  <c r="K128" i="1"/>
  <c r="J128" i="1"/>
  <c r="I128" i="1"/>
  <c r="G128" i="1"/>
  <c r="W128" i="1" s="1"/>
  <c r="F128" i="1"/>
  <c r="E128" i="1"/>
  <c r="S127" i="1"/>
  <c r="R127" i="1"/>
  <c r="Q127" i="1"/>
  <c r="P127" i="1"/>
  <c r="N127" i="1"/>
  <c r="K127" i="1"/>
  <c r="J127" i="1"/>
  <c r="I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W126" i="1" s="1"/>
  <c r="F126" i="1"/>
  <c r="V126" i="1" s="1"/>
  <c r="E126" i="1"/>
  <c r="U126" i="1" s="1"/>
  <c r="R125" i="1"/>
  <c r="Q125" i="1"/>
  <c r="O125" i="1"/>
  <c r="N125" i="1"/>
  <c r="M125" i="1"/>
  <c r="K125" i="1"/>
  <c r="J125" i="1"/>
  <c r="I125" i="1"/>
  <c r="G125" i="1"/>
  <c r="F125" i="1"/>
  <c r="V125" i="1" s="1"/>
  <c r="E125" i="1"/>
  <c r="D125" i="1"/>
  <c r="R124" i="1"/>
  <c r="Q124" i="1"/>
  <c r="O124" i="1"/>
  <c r="N124" i="1"/>
  <c r="M124" i="1"/>
  <c r="K124" i="1"/>
  <c r="J124" i="1"/>
  <c r="I124" i="1"/>
  <c r="G124" i="1"/>
  <c r="F124" i="1"/>
  <c r="V124" i="1" s="1"/>
  <c r="E124" i="1"/>
  <c r="D124" i="1"/>
  <c r="S123" i="1"/>
  <c r="R123" i="1"/>
  <c r="Q123" i="1"/>
  <c r="O123" i="1"/>
  <c r="N123" i="1"/>
  <c r="K123" i="1"/>
  <c r="J123" i="1"/>
  <c r="I123" i="1"/>
  <c r="G123" i="1"/>
  <c r="F123" i="1"/>
  <c r="E123" i="1"/>
  <c r="R122" i="1"/>
  <c r="N122" i="1"/>
  <c r="J122" i="1"/>
  <c r="I122" i="1"/>
  <c r="E122" i="1"/>
  <c r="K121" i="1"/>
  <c r="J121" i="1"/>
  <c r="I121" i="1"/>
  <c r="G121" i="1"/>
  <c r="W121" i="1" s="1"/>
  <c r="F121" i="1"/>
  <c r="E121" i="1"/>
  <c r="D121" i="1"/>
  <c r="S120" i="1"/>
  <c r="R120" i="1"/>
  <c r="Q120" i="1"/>
  <c r="O120" i="1"/>
  <c r="N120" i="1"/>
  <c r="M120" i="1"/>
  <c r="K120" i="1"/>
  <c r="J120" i="1"/>
  <c r="I120" i="1"/>
  <c r="G120" i="1"/>
  <c r="F120" i="1"/>
  <c r="E120" i="1"/>
  <c r="U120" i="1" s="1"/>
  <c r="R119" i="1"/>
  <c r="M119" i="1"/>
  <c r="I119" i="1"/>
  <c r="E119" i="1"/>
  <c r="S118" i="1"/>
  <c r="R118" i="1"/>
  <c r="Q118" i="1"/>
  <c r="P118" i="1"/>
  <c r="O118" i="1"/>
  <c r="N118" i="1"/>
  <c r="M118" i="1"/>
  <c r="L118" i="1"/>
  <c r="K118" i="1"/>
  <c r="J118" i="1"/>
  <c r="I118" i="1"/>
  <c r="G118" i="1"/>
  <c r="F118" i="1"/>
  <c r="V118" i="1" s="1"/>
  <c r="E118" i="1"/>
  <c r="U118" i="1" s="1"/>
  <c r="D118" i="1"/>
  <c r="S117" i="1"/>
  <c r="R117" i="1"/>
  <c r="O117" i="1"/>
  <c r="N117" i="1"/>
  <c r="M117" i="1"/>
  <c r="L117" i="1"/>
  <c r="K117" i="1"/>
  <c r="J117" i="1"/>
  <c r="I117" i="1"/>
  <c r="G117" i="1"/>
  <c r="F117" i="1"/>
  <c r="E117" i="1"/>
  <c r="S116" i="1"/>
  <c r="R116" i="1"/>
  <c r="Q116" i="1"/>
  <c r="P116" i="1"/>
  <c r="O116" i="1"/>
  <c r="N116" i="1"/>
  <c r="M116" i="1"/>
  <c r="K116" i="1"/>
  <c r="J116" i="1"/>
  <c r="I116" i="1"/>
  <c r="G116" i="1"/>
  <c r="W116" i="1" s="1"/>
  <c r="F116" i="1"/>
  <c r="E116" i="1"/>
  <c r="D116" i="1"/>
  <c r="S115" i="1"/>
  <c r="R115" i="1"/>
  <c r="N115" i="1"/>
  <c r="M115" i="1"/>
  <c r="I115" i="1"/>
  <c r="F115" i="1"/>
  <c r="S112" i="1"/>
  <c r="R112" i="1"/>
  <c r="Q112" i="1"/>
  <c r="O112" i="1"/>
  <c r="N112" i="1"/>
  <c r="M112" i="1"/>
  <c r="L112" i="1"/>
  <c r="K112" i="1"/>
  <c r="J112" i="1"/>
  <c r="I112" i="1"/>
  <c r="H112" i="1"/>
  <c r="G112" i="1"/>
  <c r="F112" i="1"/>
  <c r="E112" i="1"/>
  <c r="U112" i="1" s="1"/>
  <c r="S111" i="1"/>
  <c r="R111" i="1"/>
  <c r="Q111" i="1"/>
  <c r="P111" i="1"/>
  <c r="O111" i="1"/>
  <c r="N111" i="1"/>
  <c r="M111" i="1"/>
  <c r="K111" i="1"/>
  <c r="J111" i="1"/>
  <c r="I111" i="1"/>
  <c r="H111" i="1"/>
  <c r="G111" i="1"/>
  <c r="F111" i="1"/>
  <c r="E111" i="1"/>
  <c r="S110" i="1"/>
  <c r="R110" i="1"/>
  <c r="Q110" i="1"/>
  <c r="O110" i="1"/>
  <c r="N110" i="1"/>
  <c r="M110" i="1"/>
  <c r="L110" i="1"/>
  <c r="K110" i="1"/>
  <c r="J110" i="1"/>
  <c r="I110" i="1"/>
  <c r="H110" i="1"/>
  <c r="G110" i="1"/>
  <c r="F110" i="1"/>
  <c r="E110" i="1"/>
  <c r="S109" i="1"/>
  <c r="R109" i="1"/>
  <c r="Q109" i="1"/>
  <c r="O109" i="1"/>
  <c r="N109" i="1"/>
  <c r="M109" i="1"/>
  <c r="K109" i="1"/>
  <c r="J109" i="1"/>
  <c r="I109" i="1"/>
  <c r="G109" i="1"/>
  <c r="F109" i="1"/>
  <c r="V109" i="1" s="1"/>
  <c r="E109" i="1"/>
  <c r="S108" i="1"/>
  <c r="R108" i="1"/>
  <c r="Q108" i="1"/>
  <c r="N108" i="1"/>
  <c r="K108" i="1"/>
  <c r="F108" i="1"/>
  <c r="S107" i="1"/>
  <c r="R107" i="1"/>
  <c r="Q107" i="1"/>
  <c r="O107" i="1"/>
  <c r="N107" i="1"/>
  <c r="M107" i="1"/>
  <c r="K107" i="1"/>
  <c r="J107" i="1"/>
  <c r="G107" i="1"/>
  <c r="W107" i="1" s="1"/>
  <c r="F107" i="1"/>
  <c r="E107" i="1"/>
  <c r="S106" i="1"/>
  <c r="R106" i="1"/>
  <c r="Q106" i="1"/>
  <c r="O106" i="1"/>
  <c r="N106" i="1"/>
  <c r="M106" i="1"/>
  <c r="K106" i="1"/>
  <c r="J106" i="1"/>
  <c r="I106" i="1"/>
  <c r="G106" i="1"/>
  <c r="F106" i="1"/>
  <c r="E106" i="1"/>
  <c r="S105" i="1"/>
  <c r="Q105" i="1"/>
  <c r="N105" i="1"/>
  <c r="K105" i="1"/>
  <c r="J105" i="1"/>
  <c r="F105" i="1"/>
  <c r="S104" i="1"/>
  <c r="R104" i="1"/>
  <c r="Q104" i="1"/>
  <c r="O104" i="1"/>
  <c r="N104" i="1"/>
  <c r="M104" i="1"/>
  <c r="K104" i="1"/>
  <c r="J104" i="1"/>
  <c r="I104" i="1"/>
  <c r="H104" i="1"/>
  <c r="G104" i="1"/>
  <c r="F104" i="1"/>
  <c r="E104" i="1"/>
  <c r="U104" i="1" s="1"/>
  <c r="S103" i="1"/>
  <c r="R103" i="1"/>
  <c r="Q103" i="1"/>
  <c r="O103" i="1"/>
  <c r="N103" i="1"/>
  <c r="M103" i="1"/>
  <c r="K103" i="1"/>
  <c r="J103" i="1"/>
  <c r="I103" i="1"/>
  <c r="G103" i="1"/>
  <c r="F103" i="1"/>
  <c r="E103" i="1"/>
  <c r="S102" i="1"/>
  <c r="Q102" i="1"/>
  <c r="O102" i="1"/>
  <c r="N102" i="1"/>
  <c r="K102" i="1"/>
  <c r="J102" i="1"/>
  <c r="I102" i="1"/>
  <c r="F102" i="1"/>
  <c r="S101" i="1"/>
  <c r="R101" i="1"/>
  <c r="Q101" i="1"/>
  <c r="O101" i="1"/>
  <c r="N101" i="1"/>
  <c r="M101" i="1"/>
  <c r="K101" i="1"/>
  <c r="J101" i="1"/>
  <c r="I101" i="1"/>
  <c r="H101" i="1"/>
  <c r="G101" i="1"/>
  <c r="W101" i="1" s="1"/>
  <c r="F101" i="1"/>
  <c r="E101" i="1"/>
  <c r="S100" i="1"/>
  <c r="R100" i="1"/>
  <c r="Q100" i="1"/>
  <c r="O100" i="1"/>
  <c r="N100" i="1"/>
  <c r="M100" i="1"/>
  <c r="K100" i="1"/>
  <c r="J100" i="1"/>
  <c r="I100" i="1"/>
  <c r="G100" i="1"/>
  <c r="W100" i="1" s="1"/>
  <c r="F100" i="1"/>
  <c r="E100" i="1"/>
  <c r="S99" i="1"/>
  <c r="Q99" i="1"/>
  <c r="O99" i="1"/>
  <c r="J99" i="1"/>
  <c r="S98" i="1"/>
  <c r="R98" i="1"/>
  <c r="Q98" i="1"/>
  <c r="O98" i="1"/>
  <c r="N98" i="1"/>
  <c r="M98" i="1"/>
  <c r="L98" i="1"/>
  <c r="K98" i="1"/>
  <c r="J98" i="1"/>
  <c r="I98" i="1"/>
  <c r="H98" i="1"/>
  <c r="G98" i="1"/>
  <c r="F98" i="1"/>
  <c r="V98" i="1" s="1"/>
  <c r="E98" i="1"/>
  <c r="U98" i="1" s="1"/>
  <c r="D98" i="1"/>
  <c r="S97" i="1"/>
  <c r="R97" i="1"/>
  <c r="Q97" i="1"/>
  <c r="O97" i="1"/>
  <c r="N97" i="1"/>
  <c r="M97" i="1"/>
  <c r="K97" i="1"/>
  <c r="J97" i="1"/>
  <c r="I97" i="1"/>
  <c r="H97" i="1"/>
  <c r="G97" i="1"/>
  <c r="F97" i="1"/>
  <c r="E97" i="1"/>
  <c r="U97" i="1" s="1"/>
  <c r="D97" i="1"/>
  <c r="S96" i="1"/>
  <c r="R96" i="1"/>
  <c r="Q96" i="1"/>
  <c r="O96" i="1"/>
  <c r="N96" i="1"/>
  <c r="M96" i="1"/>
  <c r="K96" i="1"/>
  <c r="J96" i="1"/>
  <c r="I96" i="1"/>
  <c r="H96" i="1"/>
  <c r="G96" i="1"/>
  <c r="F96" i="1"/>
  <c r="E96" i="1"/>
  <c r="D96" i="1"/>
  <c r="S95" i="1"/>
  <c r="R95" i="1"/>
  <c r="Q95" i="1"/>
  <c r="O95" i="1"/>
  <c r="N95" i="1"/>
  <c r="M95" i="1"/>
  <c r="K95" i="1"/>
  <c r="J95" i="1"/>
  <c r="I95" i="1"/>
  <c r="G95" i="1"/>
  <c r="W95" i="1" s="1"/>
  <c r="F95" i="1"/>
  <c r="E95" i="1"/>
  <c r="D95" i="1"/>
  <c r="S94" i="1"/>
  <c r="R94" i="1"/>
  <c r="Q94" i="1"/>
  <c r="O94" i="1"/>
  <c r="N94" i="1"/>
  <c r="K94" i="1"/>
  <c r="J94" i="1"/>
  <c r="G94" i="1"/>
  <c r="F94" i="1"/>
  <c r="Q93" i="1"/>
  <c r="S91" i="1"/>
  <c r="R91" i="1"/>
  <c r="Q91" i="1"/>
  <c r="P91" i="1"/>
  <c r="O91" i="1"/>
  <c r="N91" i="1"/>
  <c r="M91" i="1"/>
  <c r="K91" i="1"/>
  <c r="J91" i="1"/>
  <c r="I91" i="1"/>
  <c r="G91" i="1"/>
  <c r="F91" i="1"/>
  <c r="V91" i="1" s="1"/>
  <c r="S90" i="1"/>
  <c r="R90" i="1"/>
  <c r="Q90" i="1"/>
  <c r="O90" i="1"/>
  <c r="N90" i="1"/>
  <c r="M90" i="1"/>
  <c r="K90" i="1"/>
  <c r="J90" i="1"/>
  <c r="I90" i="1"/>
  <c r="H90" i="1"/>
  <c r="G90" i="1"/>
  <c r="F90" i="1"/>
  <c r="E90" i="1"/>
  <c r="D90" i="1"/>
  <c r="S89" i="1"/>
  <c r="R89" i="1"/>
  <c r="Q89" i="1"/>
  <c r="P89" i="1"/>
  <c r="O89" i="1"/>
  <c r="N89" i="1"/>
  <c r="M89" i="1"/>
  <c r="K89" i="1"/>
  <c r="I89" i="1"/>
  <c r="G89" i="1"/>
  <c r="W89" i="1" s="1"/>
  <c r="F89" i="1"/>
  <c r="E89" i="1"/>
  <c r="S88" i="1"/>
  <c r="R88" i="1"/>
  <c r="Q88" i="1"/>
  <c r="O88" i="1"/>
  <c r="N88" i="1"/>
  <c r="M88" i="1"/>
  <c r="K88" i="1"/>
  <c r="J88" i="1"/>
  <c r="I88" i="1"/>
  <c r="H88" i="1"/>
  <c r="G88" i="1"/>
  <c r="W88" i="1" s="1"/>
  <c r="F88" i="1"/>
  <c r="E88" i="1"/>
  <c r="S87" i="1"/>
  <c r="R87" i="1"/>
  <c r="Q87" i="1"/>
  <c r="O87" i="1"/>
  <c r="N87" i="1"/>
  <c r="M87" i="1"/>
  <c r="K87" i="1"/>
  <c r="J87" i="1"/>
  <c r="I87" i="1"/>
  <c r="G87" i="1"/>
  <c r="F87" i="1"/>
  <c r="E87" i="1"/>
  <c r="S86" i="1"/>
  <c r="R86" i="1"/>
  <c r="O86" i="1"/>
  <c r="K86" i="1"/>
  <c r="I86" i="1"/>
  <c r="F86" i="1"/>
  <c r="S85" i="1"/>
  <c r="R85" i="1"/>
  <c r="Q85" i="1"/>
  <c r="O85" i="1"/>
  <c r="N85" i="1"/>
  <c r="M85" i="1"/>
  <c r="K85" i="1"/>
  <c r="J85" i="1"/>
  <c r="I85" i="1"/>
  <c r="H85" i="1"/>
  <c r="G85" i="1"/>
  <c r="W85" i="1" s="1"/>
  <c r="F85" i="1"/>
  <c r="E85" i="1"/>
  <c r="S84" i="1"/>
  <c r="R84" i="1"/>
  <c r="Q84" i="1"/>
  <c r="P84" i="1"/>
  <c r="O84" i="1"/>
  <c r="N84" i="1"/>
  <c r="M84" i="1"/>
  <c r="K84" i="1"/>
  <c r="I84" i="1"/>
  <c r="G84" i="1"/>
  <c r="F84" i="1"/>
  <c r="E84" i="1"/>
  <c r="U84" i="1" s="1"/>
  <c r="S83" i="1"/>
  <c r="R83" i="1"/>
  <c r="Q83" i="1"/>
  <c r="O83" i="1"/>
  <c r="N83" i="1"/>
  <c r="K83" i="1"/>
  <c r="I83" i="1"/>
  <c r="F83" i="1"/>
  <c r="S82" i="1"/>
  <c r="R82" i="1"/>
  <c r="Q82" i="1"/>
  <c r="O82" i="1"/>
  <c r="N82" i="1"/>
  <c r="M82" i="1"/>
  <c r="K82" i="1"/>
  <c r="J82" i="1"/>
  <c r="I82" i="1"/>
  <c r="H82" i="1"/>
  <c r="G82" i="1"/>
  <c r="F82" i="1"/>
  <c r="V82" i="1" s="1"/>
  <c r="E82" i="1"/>
  <c r="S81" i="1"/>
  <c r="R81" i="1"/>
  <c r="Q81" i="1"/>
  <c r="P81" i="1"/>
  <c r="O81" i="1"/>
  <c r="N81" i="1"/>
  <c r="M81" i="1"/>
  <c r="K81" i="1"/>
  <c r="J81" i="1"/>
  <c r="I81" i="1"/>
  <c r="G81" i="1"/>
  <c r="F81" i="1"/>
  <c r="E81" i="1"/>
  <c r="S80" i="1"/>
  <c r="R80" i="1"/>
  <c r="Q80" i="1"/>
  <c r="O80" i="1"/>
  <c r="N80" i="1"/>
  <c r="K80" i="1"/>
  <c r="S79" i="1"/>
  <c r="R79" i="1"/>
  <c r="Q79" i="1"/>
  <c r="O79" i="1"/>
  <c r="N79" i="1"/>
  <c r="M79" i="1"/>
  <c r="K79" i="1"/>
  <c r="J79" i="1"/>
  <c r="I79" i="1"/>
  <c r="G79" i="1"/>
  <c r="F79" i="1"/>
  <c r="V79" i="1" s="1"/>
  <c r="E79" i="1"/>
  <c r="S78" i="1"/>
  <c r="R78" i="1"/>
  <c r="Q78" i="1"/>
  <c r="P78" i="1"/>
  <c r="O78" i="1"/>
  <c r="N78" i="1"/>
  <c r="M78" i="1"/>
  <c r="K78" i="1"/>
  <c r="J78" i="1"/>
  <c r="I78" i="1"/>
  <c r="G78" i="1"/>
  <c r="W78" i="1" s="1"/>
  <c r="F78" i="1"/>
  <c r="E78" i="1"/>
  <c r="S77" i="1"/>
  <c r="R77" i="1"/>
  <c r="Q77" i="1"/>
  <c r="O77" i="1"/>
  <c r="M77" i="1"/>
  <c r="K77" i="1"/>
  <c r="J77" i="1"/>
  <c r="I77" i="1"/>
  <c r="H77" i="1"/>
  <c r="G77" i="1"/>
  <c r="W77" i="1" s="1"/>
  <c r="F77" i="1"/>
  <c r="E77" i="1"/>
  <c r="S76" i="1"/>
  <c r="R76" i="1"/>
  <c r="Q76" i="1"/>
  <c r="P76" i="1"/>
  <c r="O76" i="1"/>
  <c r="N76" i="1"/>
  <c r="M76" i="1"/>
  <c r="K76" i="1"/>
  <c r="J76" i="1"/>
  <c r="I76" i="1"/>
  <c r="H76" i="1"/>
  <c r="G76" i="1"/>
  <c r="F76" i="1"/>
  <c r="V76" i="1" s="1"/>
  <c r="R75" i="1"/>
  <c r="Q75" i="1"/>
  <c r="O75" i="1"/>
  <c r="M75" i="1"/>
  <c r="F75" i="1"/>
  <c r="O74" i="1"/>
  <c r="S70" i="1"/>
  <c r="R70" i="1"/>
  <c r="Q70" i="1"/>
  <c r="O70" i="1"/>
  <c r="N70" i="1"/>
  <c r="M70" i="1"/>
  <c r="K70" i="1"/>
  <c r="J70" i="1"/>
  <c r="I70" i="1"/>
  <c r="G70" i="1"/>
  <c r="F70" i="1"/>
  <c r="V70" i="1" s="1"/>
  <c r="E70" i="1"/>
  <c r="U70" i="1" s="1"/>
  <c r="S69" i="1"/>
  <c r="R69" i="1"/>
  <c r="Q69" i="1"/>
  <c r="P69" i="1"/>
  <c r="O69" i="1"/>
  <c r="N69" i="1"/>
  <c r="M69" i="1"/>
  <c r="K69" i="1"/>
  <c r="I69" i="1"/>
  <c r="G69" i="1"/>
  <c r="F69" i="1"/>
  <c r="E69" i="1"/>
  <c r="S68" i="1"/>
  <c r="R68" i="1"/>
  <c r="Q68" i="1"/>
  <c r="P68" i="1"/>
  <c r="O68" i="1"/>
  <c r="N68" i="1"/>
  <c r="M68" i="1"/>
  <c r="K68" i="1"/>
  <c r="J68" i="1"/>
  <c r="I68" i="1"/>
  <c r="G68" i="1"/>
  <c r="W68" i="1" s="1"/>
  <c r="F68" i="1"/>
  <c r="V68" i="1" s="1"/>
  <c r="E68" i="1"/>
  <c r="S67" i="1"/>
  <c r="R67" i="1"/>
  <c r="Q67" i="1"/>
  <c r="P67" i="1"/>
  <c r="O67" i="1"/>
  <c r="N67" i="1"/>
  <c r="M67" i="1"/>
  <c r="K67" i="1"/>
  <c r="J67" i="1"/>
  <c r="I67" i="1"/>
  <c r="G67" i="1"/>
  <c r="F67" i="1"/>
  <c r="E67" i="1"/>
  <c r="U67" i="1" s="1"/>
  <c r="S66" i="1"/>
  <c r="R66" i="1"/>
  <c r="Q66" i="1"/>
  <c r="P66" i="1"/>
  <c r="O66" i="1"/>
  <c r="N66" i="1"/>
  <c r="M66" i="1"/>
  <c r="L66" i="1"/>
  <c r="K66" i="1"/>
  <c r="J66" i="1"/>
  <c r="I66" i="1"/>
  <c r="G66" i="1"/>
  <c r="F66" i="1"/>
  <c r="E66" i="1"/>
  <c r="U66" i="1" s="1"/>
  <c r="S65" i="1"/>
  <c r="R65" i="1"/>
  <c r="Q65" i="1"/>
  <c r="P65" i="1"/>
  <c r="O65" i="1"/>
  <c r="N65" i="1"/>
  <c r="M65" i="1"/>
  <c r="K65" i="1"/>
  <c r="I65" i="1"/>
  <c r="G65" i="1"/>
  <c r="W65" i="1" s="1"/>
  <c r="F65" i="1"/>
  <c r="E65" i="1"/>
  <c r="S64" i="1"/>
  <c r="R64" i="1"/>
  <c r="Q64" i="1"/>
  <c r="P64" i="1"/>
  <c r="G64" i="1"/>
  <c r="F64" i="1"/>
  <c r="S62" i="1"/>
  <c r="R62" i="1"/>
  <c r="Q62" i="1"/>
  <c r="P62" i="1"/>
  <c r="O62" i="1"/>
  <c r="N62" i="1"/>
  <c r="M62" i="1"/>
  <c r="L62" i="1"/>
  <c r="K62" i="1"/>
  <c r="J62" i="1"/>
  <c r="I62" i="1"/>
  <c r="G62" i="1"/>
  <c r="F62" i="1"/>
  <c r="E62" i="1"/>
  <c r="U62" i="1" s="1"/>
  <c r="S61" i="1"/>
  <c r="R61" i="1"/>
  <c r="Q61" i="1"/>
  <c r="P61" i="1"/>
  <c r="O61" i="1"/>
  <c r="N61" i="1"/>
  <c r="M61" i="1"/>
  <c r="K61" i="1"/>
  <c r="J61" i="1"/>
  <c r="I61" i="1"/>
  <c r="G61" i="1"/>
  <c r="F61" i="1"/>
  <c r="E61" i="1"/>
  <c r="S60" i="1"/>
  <c r="R60" i="1"/>
  <c r="Q60" i="1"/>
  <c r="O60" i="1"/>
  <c r="N60" i="1"/>
  <c r="M60" i="1"/>
  <c r="K60" i="1"/>
  <c r="J60" i="1"/>
  <c r="I60" i="1"/>
  <c r="G60" i="1"/>
  <c r="W60" i="1" s="1"/>
  <c r="F60" i="1"/>
  <c r="E60" i="1"/>
  <c r="S59" i="1"/>
  <c r="R59" i="1"/>
  <c r="Q59" i="1"/>
  <c r="O59" i="1"/>
  <c r="N59" i="1"/>
  <c r="M59" i="1"/>
  <c r="K59" i="1"/>
  <c r="I59" i="1"/>
  <c r="G59" i="1"/>
  <c r="F59" i="1"/>
  <c r="E59" i="1"/>
  <c r="U59" i="1" s="1"/>
  <c r="R58" i="1"/>
  <c r="Q58" i="1"/>
  <c r="N58" i="1"/>
  <c r="K58" i="1"/>
  <c r="G58" i="1"/>
  <c r="F58" i="1"/>
  <c r="S57" i="1"/>
  <c r="R57" i="1"/>
  <c r="Q57" i="1"/>
  <c r="P57" i="1"/>
  <c r="O57" i="1"/>
  <c r="N57" i="1"/>
  <c r="M57" i="1"/>
  <c r="K57" i="1"/>
  <c r="J57" i="1"/>
  <c r="I57" i="1"/>
  <c r="G57" i="1"/>
  <c r="F57" i="1"/>
  <c r="V57" i="1" s="1"/>
  <c r="E57" i="1"/>
  <c r="S56" i="1"/>
  <c r="R56" i="1"/>
  <c r="Q56" i="1"/>
  <c r="P56" i="1"/>
  <c r="O56" i="1"/>
  <c r="N56" i="1"/>
  <c r="M56" i="1"/>
  <c r="K56" i="1"/>
  <c r="J56" i="1"/>
  <c r="I56" i="1"/>
  <c r="G56" i="1"/>
  <c r="F56" i="1"/>
  <c r="E56" i="1"/>
  <c r="S55" i="1"/>
  <c r="R55" i="1"/>
  <c r="Q55" i="1"/>
  <c r="P55" i="1"/>
  <c r="O55" i="1"/>
  <c r="N55" i="1"/>
  <c r="M55" i="1"/>
  <c r="L55" i="1"/>
  <c r="K55" i="1"/>
  <c r="J55" i="1"/>
  <c r="I55" i="1"/>
  <c r="G55" i="1"/>
  <c r="W55" i="1" s="1"/>
  <c r="F55" i="1"/>
  <c r="V55" i="1" s="1"/>
  <c r="E55" i="1"/>
  <c r="U55" i="1" s="1"/>
  <c r="S54" i="1"/>
  <c r="R54" i="1"/>
  <c r="Q54" i="1"/>
  <c r="P54" i="1"/>
  <c r="O54" i="1"/>
  <c r="N54" i="1"/>
  <c r="M54" i="1"/>
  <c r="K54" i="1"/>
  <c r="I54" i="1"/>
  <c r="G54" i="1"/>
  <c r="W54" i="1" s="1"/>
  <c r="F54" i="1"/>
  <c r="E54" i="1"/>
  <c r="S53" i="1"/>
  <c r="R53" i="1"/>
  <c r="Q53" i="1"/>
  <c r="P53" i="1"/>
  <c r="N53" i="1"/>
  <c r="M53" i="1"/>
  <c r="K53" i="1"/>
  <c r="F53" i="1"/>
  <c r="S52" i="1"/>
  <c r="R52" i="1"/>
  <c r="Q52" i="1"/>
  <c r="O52" i="1"/>
  <c r="N52" i="1"/>
  <c r="M52" i="1"/>
  <c r="K52" i="1"/>
  <c r="J52" i="1"/>
  <c r="I52" i="1"/>
  <c r="H52" i="1"/>
  <c r="G52" i="1"/>
  <c r="F52" i="1"/>
  <c r="V52" i="1" s="1"/>
  <c r="E52" i="1"/>
  <c r="S51" i="1"/>
  <c r="R51" i="1"/>
  <c r="Q51" i="1"/>
  <c r="O51" i="1"/>
  <c r="N51" i="1"/>
  <c r="M51" i="1"/>
  <c r="K51" i="1"/>
  <c r="J51" i="1"/>
  <c r="I51" i="1"/>
  <c r="H51" i="1"/>
  <c r="G51" i="1"/>
  <c r="F51" i="1"/>
  <c r="R50" i="1"/>
  <c r="Q50" i="1"/>
  <c r="N50" i="1"/>
  <c r="M50" i="1"/>
  <c r="K50" i="1"/>
  <c r="I50" i="1"/>
  <c r="G50" i="1"/>
  <c r="F50" i="1"/>
  <c r="S49" i="1"/>
  <c r="R49" i="1"/>
  <c r="Q49" i="1"/>
  <c r="P49" i="1"/>
  <c r="O49" i="1"/>
  <c r="N49" i="1"/>
  <c r="M49" i="1"/>
  <c r="K49" i="1"/>
  <c r="J49" i="1"/>
  <c r="I49" i="1"/>
  <c r="G49" i="1"/>
  <c r="W49" i="1" s="1"/>
  <c r="F49" i="1"/>
  <c r="S48" i="1"/>
  <c r="R48" i="1"/>
  <c r="Q48" i="1"/>
  <c r="O48" i="1"/>
  <c r="N48" i="1"/>
  <c r="M48" i="1"/>
  <c r="K48" i="1"/>
  <c r="J48" i="1"/>
  <c r="I48" i="1"/>
  <c r="G48" i="1"/>
  <c r="F48" i="1"/>
  <c r="E48" i="1"/>
  <c r="S47" i="1"/>
  <c r="R47" i="1"/>
  <c r="Q47" i="1"/>
  <c r="O47" i="1"/>
  <c r="N47" i="1"/>
  <c r="M47" i="1"/>
  <c r="K47" i="1"/>
  <c r="I47" i="1"/>
  <c r="F47" i="1"/>
  <c r="S44" i="1"/>
  <c r="R44" i="1"/>
  <c r="Q44" i="1"/>
  <c r="P44" i="1"/>
  <c r="O44" i="1"/>
  <c r="N44" i="1"/>
  <c r="M44" i="1"/>
  <c r="K44" i="1"/>
  <c r="J44" i="1"/>
  <c r="I44" i="1"/>
  <c r="G44" i="1"/>
  <c r="W44" i="1" s="1"/>
  <c r="F44" i="1"/>
  <c r="E44" i="1"/>
  <c r="S43" i="1"/>
  <c r="R43" i="1"/>
  <c r="Q43" i="1"/>
  <c r="P43" i="1"/>
  <c r="O43" i="1"/>
  <c r="N43" i="1"/>
  <c r="M43" i="1"/>
  <c r="K43" i="1"/>
  <c r="J43" i="1"/>
  <c r="I43" i="1"/>
  <c r="G43" i="1"/>
  <c r="F43" i="1"/>
  <c r="V43" i="1" s="1"/>
  <c r="E43" i="1"/>
  <c r="U43" i="1" s="1"/>
  <c r="S42" i="1"/>
  <c r="R42" i="1"/>
  <c r="Q42" i="1"/>
  <c r="P42" i="1"/>
  <c r="O42" i="1"/>
  <c r="N42" i="1"/>
  <c r="M42" i="1"/>
  <c r="K42" i="1"/>
  <c r="J42" i="1"/>
  <c r="I42" i="1"/>
  <c r="G42" i="1"/>
  <c r="F42" i="1"/>
  <c r="E42" i="1"/>
  <c r="S41" i="1"/>
  <c r="R41" i="1"/>
  <c r="Q41" i="1"/>
  <c r="O41" i="1"/>
  <c r="N41" i="1"/>
  <c r="M41" i="1"/>
  <c r="K41" i="1"/>
  <c r="J41" i="1"/>
  <c r="I41" i="1"/>
  <c r="H41" i="1"/>
  <c r="G41" i="1"/>
  <c r="F41" i="1"/>
  <c r="E41" i="1"/>
  <c r="S40" i="1"/>
  <c r="R40" i="1"/>
  <c r="Q40" i="1"/>
  <c r="P40" i="1"/>
  <c r="O40" i="1"/>
  <c r="N40" i="1"/>
  <c r="M40" i="1"/>
  <c r="K40" i="1"/>
  <c r="J40" i="1"/>
  <c r="I40" i="1"/>
  <c r="G40" i="1"/>
  <c r="W40" i="1" s="1"/>
  <c r="F40" i="1"/>
  <c r="V40" i="1" s="1"/>
  <c r="E40" i="1"/>
  <c r="U40" i="1" s="1"/>
  <c r="S39" i="1"/>
  <c r="R39" i="1"/>
  <c r="Q39" i="1"/>
  <c r="P39" i="1"/>
  <c r="O39" i="1"/>
  <c r="N39" i="1"/>
  <c r="M39" i="1"/>
  <c r="K39" i="1"/>
  <c r="J39" i="1"/>
  <c r="I39" i="1"/>
  <c r="G39" i="1"/>
  <c r="F39" i="1"/>
  <c r="S38" i="1"/>
  <c r="R38" i="1"/>
  <c r="Q38" i="1"/>
  <c r="O38" i="1"/>
  <c r="N38" i="1"/>
  <c r="M38" i="1"/>
  <c r="K38" i="1"/>
  <c r="J38" i="1"/>
  <c r="I38" i="1"/>
  <c r="G38" i="1"/>
  <c r="F38" i="1"/>
  <c r="E38" i="1"/>
  <c r="S37" i="1"/>
  <c r="R37" i="1"/>
  <c r="Q37" i="1"/>
  <c r="O37" i="1"/>
  <c r="N37" i="1"/>
  <c r="M37" i="1"/>
  <c r="K37" i="1"/>
  <c r="J37" i="1"/>
  <c r="I37" i="1"/>
  <c r="G37" i="1"/>
  <c r="W37" i="1" s="1"/>
  <c r="F37" i="1"/>
  <c r="V37" i="1" s="1"/>
  <c r="S36" i="1"/>
  <c r="R36" i="1"/>
  <c r="Q36" i="1"/>
  <c r="O36" i="1"/>
  <c r="N36" i="1"/>
  <c r="M36" i="1"/>
  <c r="L36" i="1"/>
  <c r="K36" i="1"/>
  <c r="J36" i="1"/>
  <c r="I36" i="1"/>
  <c r="G36" i="1"/>
  <c r="W36" i="1" s="1"/>
  <c r="F36" i="1"/>
  <c r="E36" i="1"/>
  <c r="S35" i="1"/>
  <c r="R35" i="1"/>
  <c r="Q35" i="1"/>
  <c r="P35" i="1"/>
  <c r="O35" i="1"/>
  <c r="N35" i="1"/>
  <c r="M35" i="1"/>
  <c r="K35" i="1"/>
  <c r="J35" i="1"/>
  <c r="I35" i="1"/>
  <c r="H35" i="1"/>
  <c r="G35" i="1"/>
  <c r="F35" i="1"/>
  <c r="V35" i="1" s="1"/>
  <c r="E35" i="1"/>
  <c r="U35" i="1" s="1"/>
  <c r="S34" i="1"/>
  <c r="R34" i="1"/>
  <c r="Q34" i="1"/>
  <c r="O34" i="1"/>
  <c r="N34" i="1"/>
  <c r="M34" i="1"/>
  <c r="L34" i="1"/>
  <c r="K34" i="1"/>
  <c r="J34" i="1"/>
  <c r="I34" i="1"/>
  <c r="G34" i="1"/>
  <c r="F34" i="1"/>
  <c r="E34" i="1"/>
  <c r="U34" i="1" s="1"/>
  <c r="S33" i="1"/>
  <c r="R33" i="1"/>
  <c r="Q33" i="1"/>
  <c r="O33" i="1"/>
  <c r="N33" i="1"/>
  <c r="M33" i="1"/>
  <c r="L33" i="1"/>
  <c r="K33" i="1"/>
  <c r="J33" i="1"/>
  <c r="I33" i="1"/>
  <c r="G33" i="1"/>
  <c r="F33" i="1"/>
  <c r="E33" i="1"/>
  <c r="S32" i="1"/>
  <c r="R32" i="1"/>
  <c r="Q32" i="1"/>
  <c r="O32" i="1"/>
  <c r="N32" i="1"/>
  <c r="M32" i="1"/>
  <c r="K32" i="1"/>
  <c r="J32" i="1"/>
  <c r="I32" i="1"/>
  <c r="H32" i="1"/>
  <c r="G32" i="1"/>
  <c r="F32" i="1"/>
  <c r="E32" i="1"/>
  <c r="S31" i="1"/>
  <c r="R31" i="1"/>
  <c r="Q31" i="1"/>
  <c r="P31" i="1"/>
  <c r="O31" i="1"/>
  <c r="N31" i="1"/>
  <c r="M31" i="1"/>
  <c r="K31" i="1"/>
  <c r="J31" i="1"/>
  <c r="I31" i="1"/>
  <c r="G31" i="1"/>
  <c r="W31" i="1" s="1"/>
  <c r="F31" i="1"/>
  <c r="V31" i="1" s="1"/>
  <c r="S30" i="1"/>
  <c r="R30" i="1"/>
  <c r="Q30" i="1"/>
  <c r="N30" i="1"/>
  <c r="M30" i="1"/>
  <c r="K30" i="1"/>
  <c r="S29" i="1"/>
  <c r="R29" i="1"/>
  <c r="N29" i="1"/>
  <c r="M29" i="1"/>
  <c r="K29" i="1"/>
  <c r="S27" i="1"/>
  <c r="R27" i="1"/>
  <c r="Q27" i="1"/>
  <c r="O27" i="1"/>
  <c r="N27" i="1"/>
  <c r="M27" i="1"/>
  <c r="K27" i="1"/>
  <c r="J27" i="1"/>
  <c r="I27" i="1"/>
  <c r="G27" i="1"/>
  <c r="F27" i="1"/>
  <c r="V27" i="1" s="1"/>
  <c r="E27" i="1"/>
  <c r="U27" i="1" s="1"/>
  <c r="S26" i="1"/>
  <c r="R26" i="1"/>
  <c r="Q26" i="1"/>
  <c r="N26" i="1"/>
  <c r="M26" i="1"/>
  <c r="K26" i="1"/>
  <c r="J26" i="1"/>
  <c r="G26" i="1"/>
  <c r="F26" i="1"/>
  <c r="S25" i="1"/>
  <c r="R25" i="1"/>
  <c r="N25" i="1"/>
  <c r="M25" i="1"/>
  <c r="K25" i="1"/>
  <c r="G25" i="1"/>
  <c r="F25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V23" i="1" s="1"/>
  <c r="S22" i="1"/>
  <c r="R22" i="1"/>
  <c r="Q22" i="1"/>
  <c r="P22" i="1"/>
  <c r="O22" i="1"/>
  <c r="N22" i="1"/>
  <c r="M22" i="1"/>
  <c r="K22" i="1"/>
  <c r="J22" i="1"/>
  <c r="I22" i="1"/>
  <c r="G22" i="1"/>
  <c r="W22" i="1" s="1"/>
  <c r="F22" i="1"/>
  <c r="E22" i="1"/>
  <c r="S21" i="1"/>
  <c r="R21" i="1"/>
  <c r="Q21" i="1"/>
  <c r="O21" i="1"/>
  <c r="N21" i="1"/>
  <c r="M21" i="1"/>
  <c r="K21" i="1"/>
  <c r="J21" i="1"/>
  <c r="I21" i="1"/>
  <c r="G21" i="1"/>
  <c r="W21" i="1" s="1"/>
  <c r="F21" i="1"/>
  <c r="V21" i="1" s="1"/>
  <c r="E21" i="1"/>
  <c r="U21" i="1" s="1"/>
  <c r="S20" i="1"/>
  <c r="R20" i="1"/>
  <c r="N20" i="1"/>
  <c r="M20" i="1"/>
  <c r="K20" i="1"/>
  <c r="I20" i="1"/>
  <c r="F20" i="1"/>
  <c r="S19" i="1"/>
  <c r="R19" i="1"/>
  <c r="Q19" i="1"/>
  <c r="P19" i="1"/>
  <c r="O19" i="1"/>
  <c r="N19" i="1"/>
  <c r="M19" i="1"/>
  <c r="K19" i="1"/>
  <c r="J19" i="1"/>
  <c r="I19" i="1"/>
  <c r="G19" i="1"/>
  <c r="F19" i="1"/>
  <c r="V19" i="1" s="1"/>
  <c r="E19" i="1"/>
  <c r="S18" i="1"/>
  <c r="R18" i="1"/>
  <c r="Q18" i="1"/>
  <c r="P18" i="1"/>
  <c r="O18" i="1"/>
  <c r="N18" i="1"/>
  <c r="M18" i="1"/>
  <c r="K18" i="1"/>
  <c r="J18" i="1"/>
  <c r="I18" i="1"/>
  <c r="H18" i="1"/>
  <c r="G18" i="1"/>
  <c r="F18" i="1"/>
  <c r="E18" i="1"/>
  <c r="U18" i="1" s="1"/>
  <c r="S17" i="1"/>
  <c r="R17" i="1"/>
  <c r="Q17" i="1"/>
  <c r="O17" i="1"/>
  <c r="N17" i="1"/>
  <c r="M17" i="1"/>
  <c r="K17" i="1"/>
  <c r="J17" i="1"/>
  <c r="I17" i="1"/>
  <c r="G17" i="1"/>
  <c r="F17" i="1"/>
  <c r="V17" i="1" s="1"/>
  <c r="E17" i="1"/>
  <c r="S16" i="1"/>
  <c r="R16" i="1"/>
  <c r="Q16" i="1"/>
  <c r="P16" i="1"/>
  <c r="O16" i="1"/>
  <c r="N16" i="1"/>
  <c r="M16" i="1"/>
  <c r="K16" i="1"/>
  <c r="J16" i="1"/>
  <c r="I16" i="1"/>
  <c r="H16" i="1"/>
  <c r="G16" i="1"/>
  <c r="W16" i="1" s="1"/>
  <c r="F16" i="1"/>
  <c r="E16" i="1"/>
  <c r="S15" i="1"/>
  <c r="R15" i="1"/>
  <c r="Q15" i="1"/>
  <c r="P15" i="1"/>
  <c r="O15" i="1"/>
  <c r="N15" i="1"/>
  <c r="M15" i="1"/>
  <c r="K15" i="1"/>
  <c r="J15" i="1"/>
  <c r="I15" i="1"/>
  <c r="G15" i="1"/>
  <c r="W15" i="1" s="1"/>
  <c r="F15" i="1"/>
  <c r="S14" i="1"/>
  <c r="R14" i="1"/>
  <c r="Q14" i="1"/>
  <c r="O14" i="1"/>
  <c r="N14" i="1"/>
  <c r="M14" i="1"/>
  <c r="K14" i="1"/>
  <c r="J14" i="1"/>
  <c r="I14" i="1"/>
  <c r="G14" i="1"/>
  <c r="F14" i="1"/>
  <c r="V14" i="1" s="1"/>
  <c r="E14" i="1"/>
  <c r="S13" i="1"/>
  <c r="R13" i="1"/>
  <c r="N13" i="1"/>
  <c r="M13" i="1"/>
  <c r="K13" i="1"/>
  <c r="S12" i="1"/>
  <c r="R12" i="1"/>
  <c r="N12" i="1"/>
  <c r="M12" i="1"/>
  <c r="K12" i="1"/>
  <c r="U14" i="1" l="1"/>
  <c r="U141" i="1"/>
  <c r="V155" i="1"/>
  <c r="AF107" i="2"/>
  <c r="H107" i="1" s="1"/>
  <c r="I107" i="1"/>
  <c r="AW122" i="2"/>
  <c r="M122" i="1" s="1"/>
  <c r="AV123" i="2"/>
  <c r="L123" i="1" s="1"/>
  <c r="M123" i="1"/>
  <c r="AV125" i="2"/>
  <c r="L125" i="1" s="1"/>
  <c r="BQ125" i="2"/>
  <c r="BR194" i="2"/>
  <c r="BN193" i="2"/>
  <c r="R194" i="1"/>
  <c r="AH220" i="2"/>
  <c r="J221" i="1"/>
  <c r="V221" i="1" s="1"/>
  <c r="V346" i="1"/>
  <c r="AI354" i="2"/>
  <c r="K354" i="1" s="1"/>
  <c r="K360" i="1"/>
  <c r="AR360" i="2"/>
  <c r="AT354" i="2"/>
  <c r="AR354" i="2" s="1"/>
  <c r="AZ409" i="2"/>
  <c r="BA405" i="2"/>
  <c r="AZ405" i="2" s="1"/>
  <c r="W19" i="1"/>
  <c r="U134" i="1"/>
  <c r="U154" i="1"/>
  <c r="W167" i="1"/>
  <c r="V120" i="1"/>
  <c r="W163" i="1"/>
  <c r="W182" i="1"/>
  <c r="V272" i="1"/>
  <c r="U298" i="1"/>
  <c r="W324" i="1"/>
  <c r="V330" i="1"/>
  <c r="U88" i="1"/>
  <c r="W315" i="1"/>
  <c r="V62" i="1"/>
  <c r="W79" i="1"/>
  <c r="V95" i="1"/>
  <c r="V101" i="1"/>
  <c r="U125" i="1"/>
  <c r="W166" i="1"/>
  <c r="V200" i="1"/>
  <c r="V18" i="1"/>
  <c r="U36" i="1"/>
  <c r="V107" i="1"/>
  <c r="U165" i="1"/>
  <c r="W206" i="1"/>
  <c r="V276" i="1"/>
  <c r="W300" i="1"/>
  <c r="V36" i="1"/>
  <c r="U44" i="1"/>
  <c r="AG25" i="2"/>
  <c r="I25" i="1" s="1"/>
  <c r="I26" i="1"/>
  <c r="AJ29" i="2"/>
  <c r="U17" i="1"/>
  <c r="U100" i="1"/>
  <c r="W109" i="1"/>
  <c r="U155" i="1"/>
  <c r="U188" i="1"/>
  <c r="W264" i="1"/>
  <c r="W325" i="1"/>
  <c r="W185" i="1"/>
  <c r="U194" i="1"/>
  <c r="U195" i="1"/>
  <c r="U196" i="1"/>
  <c r="V197" i="1"/>
  <c r="V198" i="1"/>
  <c r="V199" i="1"/>
  <c r="U210" i="1"/>
  <c r="U243" i="1"/>
  <c r="W245" i="1"/>
  <c r="V250" i="1"/>
  <c r="V285" i="1"/>
  <c r="U329" i="1"/>
  <c r="V335" i="1"/>
  <c r="U339" i="1"/>
  <c r="V350" i="1"/>
  <c r="W360" i="1"/>
  <c r="W414" i="1"/>
  <c r="L29" i="2"/>
  <c r="AW46" i="2"/>
  <c r="M46" i="1" s="1"/>
  <c r="W18" i="1"/>
  <c r="W27" i="1"/>
  <c r="V39" i="1"/>
  <c r="V44" i="1"/>
  <c r="U52" i="1"/>
  <c r="U57" i="1"/>
  <c r="W62" i="1"/>
  <c r="V67" i="1"/>
  <c r="W70" i="1"/>
  <c r="W76" i="1"/>
  <c r="U78" i="1"/>
  <c r="U82" i="1"/>
  <c r="V88" i="1"/>
  <c r="W91" i="1"/>
  <c r="V100" i="1"/>
  <c r="U106" i="1"/>
  <c r="W120" i="1"/>
  <c r="U124" i="1"/>
  <c r="W131" i="1"/>
  <c r="V154" i="1"/>
  <c r="W155" i="1"/>
  <c r="U160" i="1"/>
  <c r="U183" i="1"/>
  <c r="V189" i="1"/>
  <c r="V190" i="1"/>
  <c r="V194" i="1"/>
  <c r="V195" i="1"/>
  <c r="V196" i="1"/>
  <c r="U209" i="1"/>
  <c r="V210" i="1"/>
  <c r="V225" i="1"/>
  <c r="V233" i="1"/>
  <c r="W235" i="1"/>
  <c r="V243" i="1"/>
  <c r="W250" i="1"/>
  <c r="U259" i="1"/>
  <c r="W271" i="1"/>
  <c r="W275" i="1"/>
  <c r="W285" i="1"/>
  <c r="U291" i="1"/>
  <c r="V292" i="1"/>
  <c r="V329" i="1"/>
  <c r="V334" i="1"/>
  <c r="W335" i="1"/>
  <c r="V339" i="1"/>
  <c r="V344" i="1"/>
  <c r="W350" i="1"/>
  <c r="U399" i="1"/>
  <c r="V413" i="1"/>
  <c r="BM29" i="2"/>
  <c r="AO10" i="2"/>
  <c r="AN10" i="2" s="1"/>
  <c r="AN29" i="2"/>
  <c r="U16" i="1"/>
  <c r="W17" i="1"/>
  <c r="V26" i="1"/>
  <c r="U33" i="1"/>
  <c r="V34" i="1"/>
  <c r="W35" i="1"/>
  <c r="W39" i="1"/>
  <c r="U48" i="1"/>
  <c r="U54" i="1"/>
  <c r="W59" i="1"/>
  <c r="U61" i="1"/>
  <c r="W67" i="1"/>
  <c r="V78" i="1"/>
  <c r="W84" i="1"/>
  <c r="U87" i="1"/>
  <c r="V106" i="1"/>
  <c r="W125" i="1"/>
  <c r="V160" i="1"/>
  <c r="U182" i="1"/>
  <c r="V183" i="1"/>
  <c r="W189" i="1"/>
  <c r="W196" i="1"/>
  <c r="U203" i="1"/>
  <c r="U204" i="1"/>
  <c r="V209" i="1"/>
  <c r="U216" i="1"/>
  <c r="U217" i="1"/>
  <c r="U222" i="1"/>
  <c r="U223" i="1"/>
  <c r="W225" i="1"/>
  <c r="W233" i="1"/>
  <c r="U241" i="1"/>
  <c r="W243" i="1"/>
  <c r="V259" i="1"/>
  <c r="W274" i="1"/>
  <c r="V289" i="1"/>
  <c r="W292" i="1"/>
  <c r="U318" i="1"/>
  <c r="V322" i="1"/>
  <c r="V323" i="1"/>
  <c r="V324" i="1"/>
  <c r="V325" i="1"/>
  <c r="W334" i="1"/>
  <c r="W339" i="1"/>
  <c r="U343" i="1"/>
  <c r="W344" i="1"/>
  <c r="U349" i="1"/>
  <c r="U417" i="1"/>
  <c r="AB13" i="2"/>
  <c r="AD12" i="2"/>
  <c r="AG13" i="2"/>
  <c r="BL21" i="2"/>
  <c r="P21" i="1" s="1"/>
  <c r="BM20" i="2"/>
  <c r="BS22" i="2"/>
  <c r="S20" i="2"/>
  <c r="G20" i="1" s="1"/>
  <c r="T29" i="2"/>
  <c r="U10" i="2"/>
  <c r="BD29" i="2"/>
  <c r="D29" i="2"/>
  <c r="H30" i="2"/>
  <c r="AB46" i="2"/>
  <c r="W14" i="1"/>
  <c r="V16" i="1"/>
  <c r="W23" i="1"/>
  <c r="W26" i="1"/>
  <c r="U32" i="1"/>
  <c r="V33" i="1"/>
  <c r="W34" i="1"/>
  <c r="U42" i="1"/>
  <c r="W43" i="1"/>
  <c r="V48" i="1"/>
  <c r="W52" i="1"/>
  <c r="W57" i="1"/>
  <c r="V61" i="1"/>
  <c r="V66" i="1"/>
  <c r="U69" i="1"/>
  <c r="W82" i="1"/>
  <c r="V87" i="1"/>
  <c r="U90" i="1"/>
  <c r="V94" i="1"/>
  <c r="U96" i="1"/>
  <c r="V97" i="1"/>
  <c r="W98" i="1"/>
  <c r="V104" i="1"/>
  <c r="W106" i="1"/>
  <c r="U111" i="1"/>
  <c r="V112" i="1"/>
  <c r="W118" i="1"/>
  <c r="U123" i="1"/>
  <c r="W124" i="1"/>
  <c r="W133" i="1"/>
  <c r="U139" i="1"/>
  <c r="V140" i="1"/>
  <c r="U143" i="1"/>
  <c r="U147" i="1"/>
  <c r="U151" i="1"/>
  <c r="V152" i="1"/>
  <c r="W153" i="1"/>
  <c r="V159" i="1"/>
  <c r="W160" i="1"/>
  <c r="U162" i="1"/>
  <c r="U163" i="1"/>
  <c r="U174" i="1"/>
  <c r="V175" i="1"/>
  <c r="V182" i="1"/>
  <c r="V203" i="1"/>
  <c r="V216" i="1"/>
  <c r="V217" i="1"/>
  <c r="V222" i="1"/>
  <c r="V223" i="1"/>
  <c r="U230" i="1"/>
  <c r="U231" i="1"/>
  <c r="U240" i="1"/>
  <c r="V241" i="1"/>
  <c r="U252" i="1"/>
  <c r="U258" i="1"/>
  <c r="W259" i="1"/>
  <c r="U262" i="1"/>
  <c r="U266" i="1"/>
  <c r="U282" i="1"/>
  <c r="U287" i="1"/>
  <c r="U288" i="1"/>
  <c r="W291" i="1"/>
  <c r="U311" i="1"/>
  <c r="U312" i="1"/>
  <c r="U317" i="1"/>
  <c r="V318" i="1"/>
  <c r="U332" i="1"/>
  <c r="V333" i="1"/>
  <c r="V343" i="1"/>
  <c r="V349" i="1"/>
  <c r="V407" i="1"/>
  <c r="G10" i="2"/>
  <c r="BD13" i="2"/>
  <c r="BF12" i="2"/>
  <c r="BL27" i="2"/>
  <c r="P27" i="1" s="1"/>
  <c r="AR29" i="2"/>
  <c r="S30" i="2"/>
  <c r="AG30" i="2"/>
  <c r="U22" i="1"/>
  <c r="V32" i="1"/>
  <c r="W33" i="1"/>
  <c r="U38" i="1"/>
  <c r="U41" i="1"/>
  <c r="V42" i="1"/>
  <c r="W48" i="1"/>
  <c r="V51" i="1"/>
  <c r="U56" i="1"/>
  <c r="U60" i="1"/>
  <c r="W61" i="1"/>
  <c r="W66" i="1"/>
  <c r="U81" i="1"/>
  <c r="W87" i="1"/>
  <c r="V90" i="1"/>
  <c r="W94" i="1"/>
  <c r="V96" i="1"/>
  <c r="W97" i="1"/>
  <c r="U103" i="1"/>
  <c r="W104" i="1"/>
  <c r="U110" i="1"/>
  <c r="V111" i="1"/>
  <c r="W112" i="1"/>
  <c r="V117" i="1"/>
  <c r="V123" i="1"/>
  <c r="U129" i="1"/>
  <c r="U132" i="1"/>
  <c r="V139" i="1"/>
  <c r="W140" i="1"/>
  <c r="U142" i="1"/>
  <c r="V143" i="1"/>
  <c r="U146" i="1"/>
  <c r="V147" i="1"/>
  <c r="U150" i="1"/>
  <c r="V151" i="1"/>
  <c r="W152" i="1"/>
  <c r="W159" i="1"/>
  <c r="V162" i="1"/>
  <c r="V163" i="1"/>
  <c r="U173" i="1"/>
  <c r="V174" i="1"/>
  <c r="U181" i="1"/>
  <c r="U202" i="1"/>
  <c r="V212" i="1"/>
  <c r="V213" i="1"/>
  <c r="V214" i="1"/>
  <c r="V215" i="1"/>
  <c r="U221" i="1"/>
  <c r="U228" i="1"/>
  <c r="U229" i="1"/>
  <c r="V230" i="1"/>
  <c r="V231" i="1"/>
  <c r="V240" i="1"/>
  <c r="W241" i="1"/>
  <c r="U248" i="1"/>
  <c r="V252" i="1"/>
  <c r="V253" i="1"/>
  <c r="U257" i="1"/>
  <c r="V258" i="1"/>
  <c r="U261" i="1"/>
  <c r="V262" i="1"/>
  <c r="U265" i="1"/>
  <c r="V266" i="1"/>
  <c r="U273" i="1"/>
  <c r="U277" i="1"/>
  <c r="V282" i="1"/>
  <c r="W283" i="1"/>
  <c r="V287" i="1"/>
  <c r="V288" i="1"/>
  <c r="U301" i="1"/>
  <c r="V311" i="1"/>
  <c r="V312" i="1"/>
  <c r="U316" i="1"/>
  <c r="V317" i="1"/>
  <c r="W318" i="1"/>
  <c r="V332" i="1"/>
  <c r="W333" i="1"/>
  <c r="W343" i="1"/>
  <c r="U348" i="1"/>
  <c r="W349" i="1"/>
  <c r="T13" i="2"/>
  <c r="V12" i="2"/>
  <c r="BM46" i="2"/>
  <c r="BL47" i="2"/>
  <c r="P47" i="1" s="1"/>
  <c r="V15" i="1"/>
  <c r="U19" i="1"/>
  <c r="V22" i="1"/>
  <c r="W32" i="1"/>
  <c r="V38" i="1"/>
  <c r="V41" i="1"/>
  <c r="W42" i="1"/>
  <c r="W51" i="1"/>
  <c r="V56" i="1"/>
  <c r="V60" i="1"/>
  <c r="U68" i="1"/>
  <c r="W69" i="1"/>
  <c r="U77" i="1"/>
  <c r="V81" i="1"/>
  <c r="U85" i="1"/>
  <c r="W90" i="1"/>
  <c r="W96" i="1"/>
  <c r="V103" i="1"/>
  <c r="V108" i="1"/>
  <c r="V110" i="1"/>
  <c r="W111" i="1"/>
  <c r="U116" i="1"/>
  <c r="W117" i="1"/>
  <c r="U121" i="1"/>
  <c r="W123" i="1"/>
  <c r="U128" i="1"/>
  <c r="V129" i="1"/>
  <c r="V132" i="1"/>
  <c r="W139" i="1"/>
  <c r="V142" i="1"/>
  <c r="W143" i="1"/>
  <c r="U145" i="1"/>
  <c r="V146" i="1"/>
  <c r="W147" i="1"/>
  <c r="U149" i="1"/>
  <c r="V150" i="1"/>
  <c r="W151" i="1"/>
  <c r="U168" i="1"/>
  <c r="U172" i="1"/>
  <c r="V173" i="1"/>
  <c r="W174" i="1"/>
  <c r="V181" i="1"/>
  <c r="V202" i="1"/>
  <c r="W215" i="1"/>
  <c r="V228" i="1"/>
  <c r="V229" i="1"/>
  <c r="W231" i="1"/>
  <c r="V248" i="1"/>
  <c r="U251" i="1"/>
  <c r="W253" i="1"/>
  <c r="V257" i="1"/>
  <c r="W258" i="1"/>
  <c r="V261" i="1"/>
  <c r="W262" i="1"/>
  <c r="U264" i="1"/>
  <c r="V265" i="1"/>
  <c r="W266" i="1"/>
  <c r="U269" i="1"/>
  <c r="U281" i="1"/>
  <c r="U286" i="1"/>
  <c r="W288" i="1"/>
  <c r="U293" i="1"/>
  <c r="U300" i="1"/>
  <c r="V301" i="1"/>
  <c r="U315" i="1"/>
  <c r="V316" i="1"/>
  <c r="W317" i="1"/>
  <c r="U331" i="1"/>
  <c r="W332" i="1"/>
  <c r="V348" i="1"/>
  <c r="AB29" i="2"/>
  <c r="AC10" i="2"/>
  <c r="H29" i="2"/>
  <c r="I10" i="2"/>
  <c r="H10" i="2" s="1"/>
  <c r="BE46" i="2"/>
  <c r="BD46" i="2" s="1"/>
  <c r="BD47" i="2"/>
  <c r="BO58" i="2"/>
  <c r="S58" i="1" s="1"/>
  <c r="BL59" i="2"/>
  <c r="P59" i="1" s="1"/>
  <c r="AV60" i="2"/>
  <c r="L60" i="1" s="1"/>
  <c r="AW58" i="2"/>
  <c r="M58" i="1" s="1"/>
  <c r="W38" i="1"/>
  <c r="W41" i="1"/>
  <c r="V49" i="1"/>
  <c r="W56" i="1"/>
  <c r="U65" i="1"/>
  <c r="U79" i="1"/>
  <c r="W81" i="1"/>
  <c r="V85" i="1"/>
  <c r="U89" i="1"/>
  <c r="U95" i="1"/>
  <c r="U101" i="1"/>
  <c r="W103" i="1"/>
  <c r="U107" i="1"/>
  <c r="U109" i="1"/>
  <c r="W110" i="1"/>
  <c r="V116" i="1"/>
  <c r="V121" i="1"/>
  <c r="V128" i="1"/>
  <c r="W129" i="1"/>
  <c r="W132" i="1"/>
  <c r="V135" i="1"/>
  <c r="W142" i="1"/>
  <c r="V145" i="1"/>
  <c r="W146" i="1"/>
  <c r="V149" i="1"/>
  <c r="W150" i="1"/>
  <c r="V172" i="1"/>
  <c r="W202" i="1"/>
  <c r="W221" i="1"/>
  <c r="U245" i="1"/>
  <c r="U247" i="1"/>
  <c r="W248" i="1"/>
  <c r="V251" i="1"/>
  <c r="V338" i="1"/>
  <c r="AP10" i="2"/>
  <c r="AN12" i="2"/>
  <c r="BL14" i="2"/>
  <c r="P14" i="1" s="1"/>
  <c r="BM13" i="2"/>
  <c r="BS15" i="2"/>
  <c r="S13" i="2"/>
  <c r="BR16" i="2"/>
  <c r="R13" i="2"/>
  <c r="D25" i="2"/>
  <c r="AN25" i="2"/>
  <c r="BR32" i="2"/>
  <c r="R30" i="2"/>
  <c r="X75" i="2"/>
  <c r="AA74" i="2"/>
  <c r="U358" i="1"/>
  <c r="V361" i="1"/>
  <c r="U371" i="1"/>
  <c r="V372" i="1"/>
  <c r="W373" i="1"/>
  <c r="E378" i="1"/>
  <c r="W379" i="1"/>
  <c r="W380" i="1"/>
  <c r="W381" i="1"/>
  <c r="W382" i="1"/>
  <c r="W383" i="1"/>
  <c r="W384" i="1"/>
  <c r="U388" i="1"/>
  <c r="W391" i="1"/>
  <c r="V399" i="1"/>
  <c r="W400" i="1"/>
  <c r="Y12" i="2"/>
  <c r="BA12" i="2"/>
  <c r="BI12" i="2"/>
  <c r="BS16" i="2"/>
  <c r="AF19" i="2"/>
  <c r="H19" i="1" s="1"/>
  <c r="AV21" i="2"/>
  <c r="L21" i="1" s="1"/>
  <c r="BS23" i="2"/>
  <c r="AR30" i="2"/>
  <c r="BS32" i="2"/>
  <c r="AF37" i="2"/>
  <c r="H37" i="1" s="1"/>
  <c r="AF38" i="2"/>
  <c r="H38" i="1" s="1"/>
  <c r="AN50" i="2"/>
  <c r="H53" i="2"/>
  <c r="AX46" i="2"/>
  <c r="AR64" i="2"/>
  <c r="H75" i="2"/>
  <c r="X80" i="2"/>
  <c r="BH80" i="2"/>
  <c r="BJ74" i="2"/>
  <c r="D102" i="2"/>
  <c r="F93" i="2"/>
  <c r="R93" i="2"/>
  <c r="F93" i="1" s="1"/>
  <c r="BO119" i="2"/>
  <c r="BL121" i="2"/>
  <c r="V358" i="1"/>
  <c r="W361" i="1"/>
  <c r="W390" i="1"/>
  <c r="U394" i="1"/>
  <c r="V398" i="1"/>
  <c r="W399" i="1"/>
  <c r="W416" i="1"/>
  <c r="W417" i="1"/>
  <c r="W418" i="1"/>
  <c r="W419" i="1"/>
  <c r="AV15" i="2"/>
  <c r="L15" i="1" s="1"/>
  <c r="BS17" i="2"/>
  <c r="BR18" i="2"/>
  <c r="AF27" i="2"/>
  <c r="H27" i="1" s="1"/>
  <c r="X30" i="2"/>
  <c r="BL33" i="2"/>
  <c r="P33" i="1" s="1"/>
  <c r="BS34" i="2"/>
  <c r="BL52" i="2"/>
  <c r="P52" i="1" s="1"/>
  <c r="BL70" i="2"/>
  <c r="P70" i="1" s="1"/>
  <c r="BD75" i="2"/>
  <c r="BE74" i="2"/>
  <c r="BL83" i="2"/>
  <c r="P83" i="1" s="1"/>
  <c r="H86" i="2"/>
  <c r="K74" i="2"/>
  <c r="K72" i="2" s="1"/>
  <c r="BL87" i="2"/>
  <c r="P87" i="1" s="1"/>
  <c r="W356" i="1"/>
  <c r="V391" i="1"/>
  <c r="AY13" i="2"/>
  <c r="O13" i="1" s="1"/>
  <c r="T74" i="2"/>
  <c r="AY93" i="2"/>
  <c r="O93" i="1" s="1"/>
  <c r="AF100" i="2"/>
  <c r="H100" i="1" s="1"/>
  <c r="AI99" i="2"/>
  <c r="K99" i="1" s="1"/>
  <c r="V352" i="1"/>
  <c r="V357" i="1"/>
  <c r="V363" i="1"/>
  <c r="W364" i="1"/>
  <c r="U376" i="1"/>
  <c r="V377" i="1"/>
  <c r="V390" i="1"/>
  <c r="U393" i="1"/>
  <c r="W394" i="1"/>
  <c r="U403" i="1"/>
  <c r="AV17" i="2"/>
  <c r="L17" i="1" s="1"/>
  <c r="BS19" i="2"/>
  <c r="BM25" i="2"/>
  <c r="BS26" i="2"/>
  <c r="BL26" i="2"/>
  <c r="P26" i="1" s="1"/>
  <c r="BR27" i="2"/>
  <c r="BL36" i="2"/>
  <c r="P36" i="1" s="1"/>
  <c r="BL37" i="2"/>
  <c r="P37" i="1" s="1"/>
  <c r="BS38" i="2"/>
  <c r="AF42" i="2"/>
  <c r="H42" i="1" s="1"/>
  <c r="H47" i="2"/>
  <c r="D50" i="2"/>
  <c r="X46" i="2"/>
  <c r="BO50" i="2"/>
  <c r="S50" i="1" s="1"/>
  <c r="BL51" i="2"/>
  <c r="P51" i="1" s="1"/>
  <c r="BS54" i="2"/>
  <c r="BS53" i="2" s="1"/>
  <c r="S53" i="2"/>
  <c r="G53" i="1" s="1"/>
  <c r="X64" i="2"/>
  <c r="AV70" i="2"/>
  <c r="L70" i="1" s="1"/>
  <c r="AE74" i="2"/>
  <c r="AB74" i="2" s="1"/>
  <c r="AR75" i="2"/>
  <c r="R80" i="2"/>
  <c r="F80" i="1" s="1"/>
  <c r="BD83" i="2"/>
  <c r="BR100" i="2"/>
  <c r="R99" i="2"/>
  <c r="F99" i="1" s="1"/>
  <c r="W352" i="1"/>
  <c r="W357" i="1"/>
  <c r="U362" i="1"/>
  <c r="W363" i="1"/>
  <c r="U375" i="1"/>
  <c r="V376" i="1"/>
  <c r="W377" i="1"/>
  <c r="V388" i="1"/>
  <c r="U392" i="1"/>
  <c r="V393" i="1"/>
  <c r="W408" i="1"/>
  <c r="U411" i="1"/>
  <c r="AF15" i="2"/>
  <c r="H15" i="1" s="1"/>
  <c r="AF22" i="2"/>
  <c r="H22" i="1" s="1"/>
  <c r="BS27" i="2"/>
  <c r="AV32" i="2"/>
  <c r="L32" i="1" s="1"/>
  <c r="BS39" i="2"/>
  <c r="BR40" i="2"/>
  <c r="AF43" i="2"/>
  <c r="H43" i="1" s="1"/>
  <c r="H46" i="2"/>
  <c r="AI64" i="2"/>
  <c r="K64" i="1" s="1"/>
  <c r="X74" i="2"/>
  <c r="AJ75" i="2"/>
  <c r="AF79" i="2"/>
  <c r="H79" i="1" s="1"/>
  <c r="AI75" i="2"/>
  <c r="BR87" i="2"/>
  <c r="AA93" i="2"/>
  <c r="AV139" i="2"/>
  <c r="L139" i="1" s="1"/>
  <c r="AX138" i="2"/>
  <c r="T148" i="2"/>
  <c r="U137" i="2"/>
  <c r="U351" i="1"/>
  <c r="U356" i="1"/>
  <c r="U359" i="1"/>
  <c r="V362" i="1"/>
  <c r="U374" i="1"/>
  <c r="V375" i="1"/>
  <c r="W376" i="1"/>
  <c r="AV19" i="2"/>
  <c r="L19" i="1" s="1"/>
  <c r="AV26" i="2"/>
  <c r="L26" i="1" s="1"/>
  <c r="BN46" i="2"/>
  <c r="R46" i="1" s="1"/>
  <c r="R46" i="2"/>
  <c r="F46" i="1" s="1"/>
  <c r="AI46" i="2"/>
  <c r="BL60" i="2"/>
  <c r="P60" i="1" s="1"/>
  <c r="E74" i="2"/>
  <c r="M74" i="2"/>
  <c r="AR83" i="2"/>
  <c r="AB86" i="2"/>
  <c r="P128" i="2"/>
  <c r="D128" i="1" s="1"/>
  <c r="Q127" i="2"/>
  <c r="E127" i="1" s="1"/>
  <c r="V351" i="1"/>
  <c r="V356" i="1"/>
  <c r="V359" i="1"/>
  <c r="W362" i="1"/>
  <c r="W392" i="1"/>
  <c r="U400" i="1"/>
  <c r="V401" i="1"/>
  <c r="W402" i="1"/>
  <c r="V410" i="1"/>
  <c r="W411" i="1"/>
  <c r="U413" i="1"/>
  <c r="V414" i="1"/>
  <c r="BS14" i="2"/>
  <c r="AF17" i="2"/>
  <c r="H17" i="1" s="1"/>
  <c r="BS21" i="2"/>
  <c r="BR22" i="2"/>
  <c r="AF33" i="2"/>
  <c r="H33" i="1" s="1"/>
  <c r="AF34" i="2"/>
  <c r="H34" i="1" s="1"/>
  <c r="AV35" i="2"/>
  <c r="L35" i="1" s="1"/>
  <c r="BL41" i="2"/>
  <c r="P41" i="1" s="1"/>
  <c r="BS42" i="2"/>
  <c r="AR47" i="2"/>
  <c r="BS48" i="2"/>
  <c r="S47" i="2"/>
  <c r="AB58" i="2"/>
  <c r="BA74" i="2"/>
  <c r="BN74" i="2"/>
  <c r="R74" i="1" s="1"/>
  <c r="T86" i="2"/>
  <c r="D94" i="2"/>
  <c r="BQ101" i="2"/>
  <c r="BL103" i="2"/>
  <c r="P103" i="1" s="1"/>
  <c r="H105" i="2"/>
  <c r="AJ105" i="2"/>
  <c r="D108" i="2"/>
  <c r="AB108" i="2"/>
  <c r="L115" i="2"/>
  <c r="N114" i="2"/>
  <c r="AV120" i="2"/>
  <c r="L120" i="1" s="1"/>
  <c r="AX119" i="2"/>
  <c r="AF130" i="2"/>
  <c r="H130" i="1" s="1"/>
  <c r="T171" i="2"/>
  <c r="U170" i="2"/>
  <c r="T170" i="2" s="1"/>
  <c r="BD171" i="2"/>
  <c r="BG170" i="2"/>
  <c r="BS49" i="2"/>
  <c r="BS60" i="2"/>
  <c r="BR69" i="2"/>
  <c r="BS70" i="2"/>
  <c r="AZ80" i="2"/>
  <c r="BS81" i="2"/>
  <c r="AR86" i="2"/>
  <c r="BL88" i="2"/>
  <c r="P88" i="1" s="1"/>
  <c r="D99" i="2"/>
  <c r="AB99" i="2"/>
  <c r="AN99" i="2"/>
  <c r="AZ99" i="2"/>
  <c r="T102" i="2"/>
  <c r="BL104" i="2"/>
  <c r="P104" i="1" s="1"/>
  <c r="X105" i="2"/>
  <c r="BH105" i="2"/>
  <c r="AM114" i="2"/>
  <c r="AM72" i="2" s="1"/>
  <c r="AV124" i="2"/>
  <c r="L124" i="1" s="1"/>
  <c r="BR129" i="2"/>
  <c r="AE137" i="2"/>
  <c r="AH137" i="2"/>
  <c r="J137" i="1" s="1"/>
  <c r="BQ149" i="2"/>
  <c r="BM148" i="2"/>
  <c r="AY161" i="2"/>
  <c r="O161" i="1" s="1"/>
  <c r="AV162" i="2"/>
  <c r="L162" i="1" s="1"/>
  <c r="AX208" i="2"/>
  <c r="N208" i="1" s="1"/>
  <c r="AV209" i="2"/>
  <c r="L209" i="1" s="1"/>
  <c r="BS33" i="2"/>
  <c r="BR34" i="2"/>
  <c r="AF36" i="2"/>
  <c r="H36" i="1" s="1"/>
  <c r="AV37" i="2"/>
  <c r="L37" i="1" s="1"/>
  <c r="AV39" i="2"/>
  <c r="L39" i="1" s="1"/>
  <c r="BS41" i="2"/>
  <c r="BR42" i="2"/>
  <c r="AF44" i="2"/>
  <c r="H44" i="1" s="1"/>
  <c r="E46" i="2"/>
  <c r="D46" i="2" s="1"/>
  <c r="M46" i="2"/>
  <c r="L46" i="2" s="1"/>
  <c r="BR52" i="2"/>
  <c r="BS61" i="2"/>
  <c r="AW64" i="2"/>
  <c r="M64" i="1" s="1"/>
  <c r="AS74" i="2"/>
  <c r="AZ75" i="2"/>
  <c r="AX75" i="2"/>
  <c r="AX74" i="2" s="1"/>
  <c r="AJ83" i="2"/>
  <c r="P85" i="2"/>
  <c r="D85" i="1" s="1"/>
  <c r="BR85" i="2"/>
  <c r="BS91" i="2"/>
  <c r="BC93" i="2"/>
  <c r="BS95" i="2"/>
  <c r="BL100" i="2"/>
  <c r="P100" i="1" s="1"/>
  <c r="H102" i="2"/>
  <c r="AR102" i="2"/>
  <c r="BD102" i="2"/>
  <c r="AF103" i="2"/>
  <c r="H103" i="1" s="1"/>
  <c r="AV104" i="2"/>
  <c r="L104" i="1" s="1"/>
  <c r="AG108" i="2"/>
  <c r="I108" i="1" s="1"/>
  <c r="AF109" i="2"/>
  <c r="H109" i="1" s="1"/>
  <c r="AV111" i="2"/>
  <c r="L111" i="1" s="1"/>
  <c r="BL112" i="2"/>
  <c r="P112" i="1" s="1"/>
  <c r="AS114" i="2"/>
  <c r="D115" i="2"/>
  <c r="AN115" i="2"/>
  <c r="BR117" i="2"/>
  <c r="G114" i="2"/>
  <c r="G72" i="2" s="1"/>
  <c r="BD119" i="2"/>
  <c r="BF114" i="2"/>
  <c r="AF121" i="2"/>
  <c r="H121" i="1" s="1"/>
  <c r="T121" i="1" s="1"/>
  <c r="AH119" i="2"/>
  <c r="J119" i="1" s="1"/>
  <c r="BR125" i="2"/>
  <c r="D127" i="2"/>
  <c r="AR137" i="2"/>
  <c r="AJ138" i="2"/>
  <c r="AK137" i="2"/>
  <c r="P139" i="2"/>
  <c r="D139" i="1" s="1"/>
  <c r="Q138" i="2"/>
  <c r="AF139" i="2"/>
  <c r="H139" i="1" s="1"/>
  <c r="BS147" i="2"/>
  <c r="AF154" i="2"/>
  <c r="H154" i="1" s="1"/>
  <c r="AH157" i="2"/>
  <c r="J157" i="1" s="1"/>
  <c r="BR185" i="2"/>
  <c r="BS62" i="2"/>
  <c r="AX64" i="2"/>
  <c r="N64" i="1" s="1"/>
  <c r="BS84" i="2"/>
  <c r="AX86" i="2"/>
  <c r="N86" i="1" s="1"/>
  <c r="BO93" i="2"/>
  <c r="S93" i="1" s="1"/>
  <c r="BS96" i="2"/>
  <c r="BR104" i="2"/>
  <c r="R127" i="2"/>
  <c r="F127" i="1" s="1"/>
  <c r="V127" i="1" s="1"/>
  <c r="AW148" i="2"/>
  <c r="AV149" i="2"/>
  <c r="L149" i="1" s="1"/>
  <c r="BS152" i="2"/>
  <c r="BR153" i="2"/>
  <c r="AJ158" i="2"/>
  <c r="AK157" i="2"/>
  <c r="AJ157" i="2" s="1"/>
  <c r="H161" i="2"/>
  <c r="I157" i="2"/>
  <c r="H157" i="2" s="1"/>
  <c r="BR44" i="2"/>
  <c r="BS51" i="2"/>
  <c r="AY53" i="2"/>
  <c r="BR60" i="2"/>
  <c r="BR70" i="2"/>
  <c r="BS76" i="2"/>
  <c r="BR78" i="2"/>
  <c r="H99" i="2"/>
  <c r="AR99" i="2"/>
  <c r="BD99" i="2"/>
  <c r="X102" i="2"/>
  <c r="AJ102" i="2"/>
  <c r="P126" i="2"/>
  <c r="D126" i="1" s="1"/>
  <c r="T126" i="1" s="1"/>
  <c r="BQ126" i="2"/>
  <c r="BD137" i="2"/>
  <c r="X138" i="2"/>
  <c r="BS36" i="2"/>
  <c r="AF39" i="2"/>
  <c r="H39" i="1" s="1"/>
  <c r="BS44" i="2"/>
  <c r="AK46" i="2"/>
  <c r="AJ46" i="2" s="1"/>
  <c r="AS46" i="2"/>
  <c r="AR46" i="2" s="1"/>
  <c r="AF49" i="2"/>
  <c r="H49" i="1" s="1"/>
  <c r="BS52" i="2"/>
  <c r="BS55" i="2"/>
  <c r="AV57" i="2"/>
  <c r="L57" i="1" s="1"/>
  <c r="BS66" i="2"/>
  <c r="AV68" i="2"/>
  <c r="L68" i="1" s="1"/>
  <c r="AG80" i="2"/>
  <c r="I80" i="1" s="1"/>
  <c r="BL82" i="2"/>
  <c r="P82" i="1" s="1"/>
  <c r="AN83" i="2"/>
  <c r="AZ86" i="2"/>
  <c r="BM86" i="2"/>
  <c r="Q86" i="1" s="1"/>
  <c r="BS87" i="2"/>
  <c r="P88" i="2"/>
  <c r="D88" i="1" s="1"/>
  <c r="BR88" i="2"/>
  <c r="BR95" i="2"/>
  <c r="AV96" i="2"/>
  <c r="L96" i="1" s="1"/>
  <c r="BS98" i="2"/>
  <c r="AG99" i="2"/>
  <c r="I99" i="1" s="1"/>
  <c r="AV101" i="2"/>
  <c r="L101" i="1" s="1"/>
  <c r="L102" i="2"/>
  <c r="BH102" i="2"/>
  <c r="D105" i="2"/>
  <c r="AV107" i="2"/>
  <c r="L107" i="1" s="1"/>
  <c r="X108" i="2"/>
  <c r="BH108" i="2"/>
  <c r="BR109" i="2"/>
  <c r="H115" i="2"/>
  <c r="J114" i="2"/>
  <c r="BL125" i="2"/>
  <c r="P125" i="1" s="1"/>
  <c r="BN130" i="2"/>
  <c r="R130" i="1" s="1"/>
  <c r="BR134" i="2"/>
  <c r="BR135" i="2"/>
  <c r="H144" i="2"/>
  <c r="I137" i="2"/>
  <c r="H137" i="2" s="1"/>
  <c r="L158" i="2"/>
  <c r="M157" i="2"/>
  <c r="L157" i="2" s="1"/>
  <c r="BS37" i="2"/>
  <c r="BR38" i="2"/>
  <c r="AF40" i="2"/>
  <c r="H40" i="1" s="1"/>
  <c r="AV41" i="2"/>
  <c r="L41" i="1" s="1"/>
  <c r="AV43" i="2"/>
  <c r="L43" i="1" s="1"/>
  <c r="BR49" i="2"/>
  <c r="AV51" i="2"/>
  <c r="L51" i="1" s="1"/>
  <c r="BR55" i="2"/>
  <c r="BS56" i="2"/>
  <c r="BR62" i="2"/>
  <c r="BR66" i="2"/>
  <c r="BS67" i="2"/>
  <c r="AH80" i="2"/>
  <c r="AN86" i="2"/>
  <c r="AF91" i="2"/>
  <c r="H91" i="1" s="1"/>
  <c r="L94" i="2"/>
  <c r="AL93" i="2"/>
  <c r="AX93" i="2"/>
  <c r="N93" i="1" s="1"/>
  <c r="AG94" i="2"/>
  <c r="I94" i="1" s="1"/>
  <c r="BR96" i="2"/>
  <c r="AV97" i="2"/>
  <c r="L97" i="1" s="1"/>
  <c r="BS97" i="2"/>
  <c r="BL98" i="2"/>
  <c r="P98" i="1" s="1"/>
  <c r="T98" i="1" s="1"/>
  <c r="AJ99" i="2"/>
  <c r="AG105" i="2"/>
  <c r="I105" i="1" s="1"/>
  <c r="BI114" i="2"/>
  <c r="BJ114" i="2"/>
  <c r="L122" i="2"/>
  <c r="BD130" i="2"/>
  <c r="BQ131" i="2"/>
  <c r="AW130" i="2"/>
  <c r="BM137" i="2"/>
  <c r="AV140" i="2"/>
  <c r="L140" i="1" s="1"/>
  <c r="AW138" i="2"/>
  <c r="W137" i="2"/>
  <c r="W72" i="2" s="1"/>
  <c r="AV155" i="2"/>
  <c r="L155" i="1" s="1"/>
  <c r="BD170" i="2"/>
  <c r="AF171" i="2"/>
  <c r="H171" i="1" s="1"/>
  <c r="AG170" i="2"/>
  <c r="T105" i="2"/>
  <c r="BL107" i="2"/>
  <c r="P107" i="1" s="1"/>
  <c r="BL110" i="2"/>
  <c r="P110" i="1" s="1"/>
  <c r="BR116" i="2"/>
  <c r="AF117" i="2"/>
  <c r="H117" i="1" s="1"/>
  <c r="AF118" i="2"/>
  <c r="H118" i="1" s="1"/>
  <c r="T118" i="1" s="1"/>
  <c r="E114" i="2"/>
  <c r="M114" i="2"/>
  <c r="Z114" i="2"/>
  <c r="AV121" i="2"/>
  <c r="X122" i="2"/>
  <c r="BQ124" i="2"/>
  <c r="BR128" i="2"/>
  <c r="P129" i="2"/>
  <c r="D129" i="1" s="1"/>
  <c r="AF129" i="2"/>
  <c r="H129" i="1" s="1"/>
  <c r="T130" i="2"/>
  <c r="BR133" i="2"/>
  <c r="AF134" i="2"/>
  <c r="H134" i="1" s="1"/>
  <c r="E137" i="2"/>
  <c r="D137" i="2" s="1"/>
  <c r="L138" i="2"/>
  <c r="BH138" i="2"/>
  <c r="AY138" i="2"/>
  <c r="D141" i="2"/>
  <c r="AB141" i="2"/>
  <c r="AN141" i="2"/>
  <c r="AZ141" i="2"/>
  <c r="BR142" i="2"/>
  <c r="BR141" i="2" s="1"/>
  <c r="P143" i="2"/>
  <c r="D143" i="1" s="1"/>
  <c r="AF143" i="2"/>
  <c r="H143" i="1" s="1"/>
  <c r="T144" i="2"/>
  <c r="BQ145" i="2"/>
  <c r="BS146" i="2"/>
  <c r="BS144" i="2" s="1"/>
  <c r="BR147" i="2"/>
  <c r="H148" i="2"/>
  <c r="AR148" i="2"/>
  <c r="BD148" i="2"/>
  <c r="BQ150" i="2"/>
  <c r="BS151" i="2"/>
  <c r="BR152" i="2"/>
  <c r="P153" i="2"/>
  <c r="D153" i="1" s="1"/>
  <c r="AF153" i="2"/>
  <c r="H153" i="1" s="1"/>
  <c r="E157" i="2"/>
  <c r="D157" i="2" s="1"/>
  <c r="AC157" i="2"/>
  <c r="AB157" i="2" s="1"/>
  <c r="AO157" i="2"/>
  <c r="AN157" i="2" s="1"/>
  <c r="BA157" i="2"/>
  <c r="AZ157" i="2" s="1"/>
  <c r="X158" i="2"/>
  <c r="AZ158" i="2"/>
  <c r="BS159" i="2"/>
  <c r="BS158" i="2" s="1"/>
  <c r="BQ159" i="2"/>
  <c r="BS160" i="2"/>
  <c r="AV161" i="2"/>
  <c r="L161" i="1" s="1"/>
  <c r="BH161" i="2"/>
  <c r="P162" i="2"/>
  <c r="D162" i="1" s="1"/>
  <c r="Q161" i="2"/>
  <c r="AF162" i="2"/>
  <c r="H162" i="1" s="1"/>
  <c r="D171" i="2"/>
  <c r="E170" i="2"/>
  <c r="D170" i="2" s="1"/>
  <c r="Z177" i="2"/>
  <c r="AY184" i="2"/>
  <c r="O184" i="1" s="1"/>
  <c r="AV185" i="2"/>
  <c r="L185" i="1" s="1"/>
  <c r="L201" i="2"/>
  <c r="M192" i="2"/>
  <c r="AN205" i="2"/>
  <c r="AO192" i="2"/>
  <c r="AV210" i="2"/>
  <c r="L210" i="1" s="1"/>
  <c r="AW208" i="2"/>
  <c r="BR139" i="2"/>
  <c r="AF140" i="2"/>
  <c r="H140" i="1" s="1"/>
  <c r="BQ142" i="2"/>
  <c r="BS143" i="2"/>
  <c r="BP143" i="2" s="1"/>
  <c r="BQ147" i="2"/>
  <c r="BQ152" i="2"/>
  <c r="BS153" i="2"/>
  <c r="BP153" i="2" s="1"/>
  <c r="BR154" i="2"/>
  <c r="AF155" i="2"/>
  <c r="H155" i="1" s="1"/>
  <c r="T157" i="2"/>
  <c r="AV159" i="2"/>
  <c r="L159" i="1" s="1"/>
  <c r="AW158" i="2"/>
  <c r="AX179" i="2"/>
  <c r="N179" i="1" s="1"/>
  <c r="P266" i="2"/>
  <c r="D266" i="1" s="1"/>
  <c r="Q263" i="2"/>
  <c r="E263" i="1" s="1"/>
  <c r="U263" i="1" s="1"/>
  <c r="AD114" i="2"/>
  <c r="BR121" i="2"/>
  <c r="BQ132" i="2"/>
  <c r="BS135" i="2"/>
  <c r="BL138" i="2"/>
  <c r="P138" i="1" s="1"/>
  <c r="BS139" i="2"/>
  <c r="BR140" i="2"/>
  <c r="AY148" i="2"/>
  <c r="O148" i="1" s="1"/>
  <c r="BS154" i="2"/>
  <c r="BR155" i="2"/>
  <c r="AR157" i="2"/>
  <c r="BD157" i="2"/>
  <c r="BQ162" i="2"/>
  <c r="BM161" i="2"/>
  <c r="BS163" i="2"/>
  <c r="BQ163" i="2"/>
  <c r="BL166" i="2"/>
  <c r="P166" i="1" s="1"/>
  <c r="BN164" i="2"/>
  <c r="I170" i="2"/>
  <c r="H170" i="2" s="1"/>
  <c r="H171" i="2"/>
  <c r="BR188" i="2"/>
  <c r="E192" i="2"/>
  <c r="AH192" i="2"/>
  <c r="J192" i="1" s="1"/>
  <c r="AV206" i="2"/>
  <c r="L206" i="1" s="1"/>
  <c r="AY205" i="2"/>
  <c r="O205" i="1" s="1"/>
  <c r="X220" i="2"/>
  <c r="Y219" i="2"/>
  <c r="X219" i="2" s="1"/>
  <c r="AF241" i="2"/>
  <c r="H241" i="1" s="1"/>
  <c r="AG239" i="2"/>
  <c r="BQ250" i="2"/>
  <c r="Q249" i="2"/>
  <c r="E249" i="1" s="1"/>
  <c r="I114" i="2"/>
  <c r="I72" i="2" s="1"/>
  <c r="BQ120" i="2"/>
  <c r="AN122" i="2"/>
  <c r="AF125" i="2"/>
  <c r="H125" i="1" s="1"/>
  <c r="T125" i="1" s="1"/>
  <c r="BQ128" i="2"/>
  <c r="BQ133" i="2"/>
  <c r="BH137" i="2"/>
  <c r="BQ139" i="2"/>
  <c r="BS140" i="2"/>
  <c r="AF149" i="2"/>
  <c r="H149" i="1" s="1"/>
  <c r="BQ154" i="2"/>
  <c r="BS155" i="2"/>
  <c r="BL164" i="2"/>
  <c r="P164" i="1" s="1"/>
  <c r="AW164" i="2"/>
  <c r="AV165" i="2"/>
  <c r="L165" i="1" s="1"/>
  <c r="BK170" i="2"/>
  <c r="BH170" i="2" s="1"/>
  <c r="BH171" i="2"/>
  <c r="BR186" i="2"/>
  <c r="AD192" i="2"/>
  <c r="AD177" i="2" s="1"/>
  <c r="AV214" i="2"/>
  <c r="L214" i="1" s="1"/>
  <c r="AW211" i="2"/>
  <c r="AB219" i="2"/>
  <c r="M219" i="2"/>
  <c r="L219" i="2" s="1"/>
  <c r="L220" i="2"/>
  <c r="BL108" i="2"/>
  <c r="P108" i="1" s="1"/>
  <c r="AY115" i="2"/>
  <c r="O115" i="1" s="1"/>
  <c r="V114" i="2"/>
  <c r="T122" i="2"/>
  <c r="BQ123" i="2"/>
  <c r="BL124" i="2"/>
  <c r="P124" i="1" s="1"/>
  <c r="L127" i="2"/>
  <c r="X127" i="2"/>
  <c r="AJ127" i="2"/>
  <c r="BQ129" i="2"/>
  <c r="AI130" i="2"/>
  <c r="K130" i="1" s="1"/>
  <c r="BQ134" i="2"/>
  <c r="H138" i="2"/>
  <c r="AR138" i="2"/>
  <c r="BD138" i="2"/>
  <c r="BQ140" i="2"/>
  <c r="X141" i="2"/>
  <c r="AJ141" i="2"/>
  <c r="P145" i="2"/>
  <c r="D145" i="1" s="1"/>
  <c r="AF145" i="2"/>
  <c r="H145" i="1" s="1"/>
  <c r="D148" i="2"/>
  <c r="AB148" i="2"/>
  <c r="AN148" i="2"/>
  <c r="AZ148" i="2"/>
  <c r="BR149" i="2"/>
  <c r="P150" i="2"/>
  <c r="D150" i="1" s="1"/>
  <c r="AF150" i="2"/>
  <c r="H150" i="1" s="1"/>
  <c r="BQ155" i="2"/>
  <c r="X157" i="2"/>
  <c r="T158" i="2"/>
  <c r="AH180" i="2"/>
  <c r="BN184" i="2"/>
  <c r="R184" i="1" s="1"/>
  <c r="BR187" i="2"/>
  <c r="R184" i="2"/>
  <c r="F184" i="1" s="1"/>
  <c r="P190" i="2"/>
  <c r="D190" i="1" s="1"/>
  <c r="BQ190" i="2"/>
  <c r="AB105" i="2"/>
  <c r="AN105" i="2"/>
  <c r="AZ105" i="2"/>
  <c r="BL109" i="2"/>
  <c r="P109" i="1" s="1"/>
  <c r="AF116" i="2"/>
  <c r="H116" i="1" s="1"/>
  <c r="AW127" i="2"/>
  <c r="BH127" i="2"/>
  <c r="AY127" i="2"/>
  <c r="O127" i="1" s="1"/>
  <c r="D130" i="2"/>
  <c r="AB130" i="2"/>
  <c r="AN130" i="2"/>
  <c r="AZ130" i="2"/>
  <c r="BR131" i="2"/>
  <c r="AF132" i="2"/>
  <c r="H132" i="1" s="1"/>
  <c r="M137" i="2"/>
  <c r="L137" i="2" s="1"/>
  <c r="AC137" i="2"/>
  <c r="AB137" i="2" s="1"/>
  <c r="AO137" i="2"/>
  <c r="AN137" i="2" s="1"/>
  <c r="BA137" i="2"/>
  <c r="AZ137" i="2" s="1"/>
  <c r="L141" i="2"/>
  <c r="BH141" i="2"/>
  <c r="AY141" i="2"/>
  <c r="O141" i="1" s="1"/>
  <c r="D144" i="2"/>
  <c r="AB144" i="2"/>
  <c r="AN144" i="2"/>
  <c r="AZ144" i="2"/>
  <c r="BR145" i="2"/>
  <c r="P146" i="2"/>
  <c r="D146" i="1" s="1"/>
  <c r="AF146" i="2"/>
  <c r="H146" i="1" s="1"/>
  <c r="Q148" i="2"/>
  <c r="E148" i="1" s="1"/>
  <c r="BS149" i="2"/>
  <c r="BR150" i="2"/>
  <c r="P151" i="2"/>
  <c r="D151" i="1" s="1"/>
  <c r="AF151" i="2"/>
  <c r="H151" i="1" s="1"/>
  <c r="BH157" i="2"/>
  <c r="H158" i="2"/>
  <c r="P160" i="2"/>
  <c r="D160" i="1" s="1"/>
  <c r="AV163" i="2"/>
  <c r="L163" i="1" s="1"/>
  <c r="D164" i="2"/>
  <c r="AB164" i="2"/>
  <c r="L171" i="2"/>
  <c r="M170" i="2"/>
  <c r="L170" i="2" s="1"/>
  <c r="BC170" i="2"/>
  <c r="AZ170" i="2" s="1"/>
  <c r="AZ171" i="2"/>
  <c r="BR182" i="2"/>
  <c r="R180" i="2"/>
  <c r="BR183" i="2"/>
  <c r="BL195" i="2"/>
  <c r="P195" i="1" s="1"/>
  <c r="BM193" i="2"/>
  <c r="AY211" i="2"/>
  <c r="O211" i="1" s="1"/>
  <c r="AV212" i="2"/>
  <c r="L212" i="1" s="1"/>
  <c r="E219" i="2"/>
  <c r="D219" i="2" s="1"/>
  <c r="D220" i="2"/>
  <c r="AQ219" i="2"/>
  <c r="AY220" i="2"/>
  <c r="AV220" i="2" s="1"/>
  <c r="L220" i="1" s="1"/>
  <c r="AV221" i="2"/>
  <c r="L221" i="1" s="1"/>
  <c r="AF222" i="2"/>
  <c r="H222" i="1" s="1"/>
  <c r="AG220" i="2"/>
  <c r="AF167" i="2"/>
  <c r="H167" i="1" s="1"/>
  <c r="AI170" i="2"/>
  <c r="K170" i="1" s="1"/>
  <c r="BS182" i="2"/>
  <c r="AP179" i="2"/>
  <c r="BB179" i="2"/>
  <c r="BM184" i="2"/>
  <c r="AI184" i="2"/>
  <c r="K184" i="1" s="1"/>
  <c r="BE192" i="2"/>
  <c r="BQ194" i="2"/>
  <c r="BS197" i="2"/>
  <c r="AA192" i="2"/>
  <c r="BK192" i="2"/>
  <c r="BK177" i="2" s="1"/>
  <c r="BQ206" i="2"/>
  <c r="BS206" i="2"/>
  <c r="Q224" i="2"/>
  <c r="E224" i="1" s="1"/>
  <c r="BQ247" i="2"/>
  <c r="Q246" i="2"/>
  <c r="E246" i="1" s="1"/>
  <c r="AN263" i="2"/>
  <c r="AO255" i="2"/>
  <c r="AN255" i="2" s="1"/>
  <c r="AN321" i="2"/>
  <c r="AO320" i="2"/>
  <c r="AN320" i="2" s="1"/>
  <c r="AR328" i="2"/>
  <c r="AU327" i="2"/>
  <c r="AR327" i="2" s="1"/>
  <c r="BL331" i="2"/>
  <c r="P331" i="1" s="1"/>
  <c r="BM328" i="2"/>
  <c r="BH158" i="2"/>
  <c r="D161" i="2"/>
  <c r="AB161" i="2"/>
  <c r="AN161" i="2"/>
  <c r="AZ161" i="2"/>
  <c r="BR162" i="2"/>
  <c r="P163" i="2"/>
  <c r="D163" i="1" s="1"/>
  <c r="AF163" i="2"/>
  <c r="H163" i="1" s="1"/>
  <c r="T164" i="2"/>
  <c r="BQ165" i="2"/>
  <c r="BR167" i="2"/>
  <c r="P168" i="2"/>
  <c r="D168" i="1" s="1"/>
  <c r="AB171" i="2"/>
  <c r="AN171" i="2"/>
  <c r="BR172" i="2"/>
  <c r="P173" i="2"/>
  <c r="D173" i="1" s="1"/>
  <c r="BD180" i="2"/>
  <c r="BL182" i="2"/>
  <c r="P182" i="1" s="1"/>
  <c r="BS183" i="2"/>
  <c r="H184" i="2"/>
  <c r="T184" i="2"/>
  <c r="BQ186" i="2"/>
  <c r="BL187" i="2"/>
  <c r="P187" i="1" s="1"/>
  <c r="P188" i="2"/>
  <c r="D188" i="1" s="1"/>
  <c r="AF188" i="2"/>
  <c r="H188" i="1" s="1"/>
  <c r="I192" i="2"/>
  <c r="AG193" i="2"/>
  <c r="I193" i="1" s="1"/>
  <c r="AR193" i="2"/>
  <c r="AF194" i="2"/>
  <c r="H194" i="1" s="1"/>
  <c r="BQ195" i="2"/>
  <c r="BR196" i="2"/>
  <c r="BL197" i="2"/>
  <c r="P197" i="1" s="1"/>
  <c r="BS198" i="2"/>
  <c r="BQ200" i="2"/>
  <c r="G192" i="2"/>
  <c r="O192" i="2"/>
  <c r="AB201" i="2"/>
  <c r="BL202" i="2"/>
  <c r="P202" i="1" s="1"/>
  <c r="BL203" i="2"/>
  <c r="P203" i="1" s="1"/>
  <c r="AI205" i="2"/>
  <c r="K205" i="1" s="1"/>
  <c r="W205" i="1" s="1"/>
  <c r="AQ192" i="2"/>
  <c r="AZ205" i="2"/>
  <c r="BS207" i="2"/>
  <c r="AZ211" i="2"/>
  <c r="P213" i="2"/>
  <c r="D213" i="1" s="1"/>
  <c r="BS213" i="2"/>
  <c r="U219" i="2"/>
  <c r="T219" i="2" s="1"/>
  <c r="AN220" i="2"/>
  <c r="BM220" i="2"/>
  <c r="P222" i="2"/>
  <c r="D222" i="1" s="1"/>
  <c r="BS222" i="2"/>
  <c r="R224" i="2"/>
  <c r="F224" i="1" s="1"/>
  <c r="AG224" i="2"/>
  <c r="I224" i="1" s="1"/>
  <c r="BQ225" i="2"/>
  <c r="X227" i="2"/>
  <c r="AY227" i="2"/>
  <c r="O227" i="1" s="1"/>
  <c r="BN227" i="2"/>
  <c r="R227" i="1" s="1"/>
  <c r="BP244" i="2"/>
  <c r="BS250" i="2"/>
  <c r="BH256" i="2"/>
  <c r="BI255" i="2"/>
  <c r="BH255" i="2" s="1"/>
  <c r="BM255" i="2"/>
  <c r="S255" i="2"/>
  <c r="G255" i="1" s="1"/>
  <c r="X280" i="2"/>
  <c r="Y279" i="2"/>
  <c r="AX337" i="2"/>
  <c r="N337" i="1" s="1"/>
  <c r="P159" i="2"/>
  <c r="D159" i="1" s="1"/>
  <c r="AF159" i="2"/>
  <c r="H159" i="1" s="1"/>
  <c r="BS162" i="2"/>
  <c r="BS161" i="2" s="1"/>
  <c r="BR163" i="2"/>
  <c r="H164" i="2"/>
  <c r="AR164" i="2"/>
  <c r="BD164" i="2"/>
  <c r="AB170" i="2"/>
  <c r="AN170" i="2"/>
  <c r="AF174" i="2"/>
  <c r="H174" i="1" s="1"/>
  <c r="BR175" i="2"/>
  <c r="J177" i="2"/>
  <c r="AR180" i="2"/>
  <c r="BF179" i="2"/>
  <c r="BF177" i="2" s="1"/>
  <c r="BQ181" i="2"/>
  <c r="BL183" i="2"/>
  <c r="AG184" i="2"/>
  <c r="I184" i="1" s="1"/>
  <c r="BQ189" i="2"/>
  <c r="BL190" i="2"/>
  <c r="P190" i="1" s="1"/>
  <c r="AK192" i="2"/>
  <c r="BI192" i="2"/>
  <c r="AY193" i="2"/>
  <c r="BQ196" i="2"/>
  <c r="BR197" i="2"/>
  <c r="BL198" i="2"/>
  <c r="P198" i="1" s="1"/>
  <c r="BS199" i="2"/>
  <c r="BC192" i="2"/>
  <c r="AV202" i="2"/>
  <c r="L202" i="1" s="1"/>
  <c r="BL204" i="2"/>
  <c r="P204" i="1" s="1"/>
  <c r="BM205" i="2"/>
  <c r="BR207" i="2"/>
  <c r="H208" i="2"/>
  <c r="T208" i="2"/>
  <c r="AZ208" i="2"/>
  <c r="BS210" i="2"/>
  <c r="AN211" i="2"/>
  <c r="BM211" i="2"/>
  <c r="P214" i="2"/>
  <c r="D214" i="1" s="1"/>
  <c r="BS214" i="2"/>
  <c r="H220" i="2"/>
  <c r="Q220" i="2"/>
  <c r="AB220" i="2"/>
  <c r="BR222" i="2"/>
  <c r="P223" i="2"/>
  <c r="D223" i="1" s="1"/>
  <c r="BS223" i="2"/>
  <c r="S224" i="2"/>
  <c r="G224" i="1" s="1"/>
  <c r="AH224" i="2"/>
  <c r="J224" i="1" s="1"/>
  <c r="AW224" i="2"/>
  <c r="M224" i="1" s="1"/>
  <c r="AF229" i="2"/>
  <c r="H229" i="1" s="1"/>
  <c r="BH246" i="2"/>
  <c r="BI238" i="2"/>
  <c r="BH238" i="2" s="1"/>
  <c r="BS247" i="2"/>
  <c r="BN256" i="2"/>
  <c r="BL256" i="2" s="1"/>
  <c r="P256" i="1" s="1"/>
  <c r="AV261" i="2"/>
  <c r="L261" i="1" s="1"/>
  <c r="H310" i="2"/>
  <c r="I305" i="2"/>
  <c r="H305" i="2" s="1"/>
  <c r="BD310" i="2"/>
  <c r="BE305" i="2"/>
  <c r="BP197" i="2"/>
  <c r="BR198" i="2"/>
  <c r="BS200" i="2"/>
  <c r="BS203" i="2"/>
  <c r="BL208" i="2"/>
  <c r="P208" i="1" s="1"/>
  <c r="AJ219" i="2"/>
  <c r="H219" i="2"/>
  <c r="AZ256" i="2"/>
  <c r="BA255" i="2"/>
  <c r="AV258" i="2"/>
  <c r="L258" i="1" s="1"/>
  <c r="AW256" i="2"/>
  <c r="M256" i="1" s="1"/>
  <c r="BQ269" i="2"/>
  <c r="BM267" i="2"/>
  <c r="BL298" i="2"/>
  <c r="P298" i="1" s="1"/>
  <c r="BM297" i="2"/>
  <c r="BN170" i="2"/>
  <c r="R170" i="1" s="1"/>
  <c r="T179" i="2"/>
  <c r="BQ183" i="2"/>
  <c r="AF189" i="2"/>
  <c r="H189" i="1" s="1"/>
  <c r="T189" i="1" s="1"/>
  <c r="U192" i="2"/>
  <c r="AS192" i="2"/>
  <c r="N177" i="2"/>
  <c r="AL177" i="2"/>
  <c r="AI193" i="2"/>
  <c r="K193" i="1" s="1"/>
  <c r="BQ198" i="2"/>
  <c r="BR199" i="2"/>
  <c r="AV203" i="2"/>
  <c r="L203" i="1" s="1"/>
  <c r="BS216" i="2"/>
  <c r="BQ222" i="2"/>
  <c r="BQ220" i="2" s="1"/>
  <c r="AY224" i="2"/>
  <c r="O224" i="1" s="1"/>
  <c r="BN224" i="2"/>
  <c r="L242" i="2"/>
  <c r="M238" i="2"/>
  <c r="L238" i="2" s="1"/>
  <c r="E255" i="2"/>
  <c r="D255" i="2" s="1"/>
  <c r="BB255" i="2"/>
  <c r="AX256" i="2"/>
  <c r="N256" i="1" s="1"/>
  <c r="AV257" i="2"/>
  <c r="L257" i="1" s="1"/>
  <c r="AF262" i="2"/>
  <c r="H262" i="1" s="1"/>
  <c r="AG260" i="2"/>
  <c r="I260" i="1" s="1"/>
  <c r="BM284" i="2"/>
  <c r="Q284" i="1" s="1"/>
  <c r="L164" i="2"/>
  <c r="BH164" i="2"/>
  <c r="AV168" i="2"/>
  <c r="L168" i="1" s="1"/>
  <c r="AS170" i="2"/>
  <c r="AR170" i="2" s="1"/>
  <c r="AV173" i="2"/>
  <c r="L173" i="1" s="1"/>
  <c r="BQ174" i="2"/>
  <c r="V177" i="2"/>
  <c r="BJ177" i="2"/>
  <c r="BH184" i="2"/>
  <c r="D193" i="2"/>
  <c r="AZ193" i="2"/>
  <c r="BS194" i="2"/>
  <c r="P196" i="2"/>
  <c r="D196" i="1" s="1"/>
  <c r="BQ199" i="2"/>
  <c r="BO193" i="2"/>
  <c r="K192" i="2"/>
  <c r="W192" i="2"/>
  <c r="W177" i="2" s="1"/>
  <c r="AJ201" i="2"/>
  <c r="BG192" i="2"/>
  <c r="BG177" i="2" s="1"/>
  <c r="AF203" i="2"/>
  <c r="H203" i="1" s="1"/>
  <c r="D205" i="2"/>
  <c r="AM192" i="2"/>
  <c r="AU192" i="2"/>
  <c r="L208" i="2"/>
  <c r="X208" i="2"/>
  <c r="BD208" i="2"/>
  <c r="BL210" i="2"/>
  <c r="P210" i="1" s="1"/>
  <c r="T211" i="2"/>
  <c r="AR211" i="2"/>
  <c r="BL214" i="2"/>
  <c r="P214" i="1" s="1"/>
  <c r="P217" i="2"/>
  <c r="D217" i="1" s="1"/>
  <c r="BS217" i="2"/>
  <c r="BQ223" i="2"/>
  <c r="AN224" i="2"/>
  <c r="Q227" i="2"/>
  <c r="E227" i="1" s="1"/>
  <c r="AV233" i="2"/>
  <c r="L233" i="1" s="1"/>
  <c r="AV240" i="2"/>
  <c r="L240" i="1" s="1"/>
  <c r="AN256" i="2"/>
  <c r="AP255" i="2"/>
  <c r="BD267" i="2"/>
  <c r="BE255" i="2"/>
  <c r="BD255" i="2" s="1"/>
  <c r="AF272" i="2"/>
  <c r="H272" i="1" s="1"/>
  <c r="AG270" i="2"/>
  <c r="I270" i="1" s="1"/>
  <c r="AR158" i="2"/>
  <c r="BD158" i="2"/>
  <c r="BQ160" i="2"/>
  <c r="BP160" i="2" s="1"/>
  <c r="X161" i="2"/>
  <c r="AJ161" i="2"/>
  <c r="P165" i="2"/>
  <c r="D165" i="1" s="1"/>
  <c r="AF165" i="2"/>
  <c r="H165" i="1" s="1"/>
  <c r="BR166" i="2"/>
  <c r="X171" i="2"/>
  <c r="AJ171" i="2"/>
  <c r="D180" i="2"/>
  <c r="AZ180" i="2"/>
  <c r="BR181" i="2"/>
  <c r="BR180" i="2" s="1"/>
  <c r="AI180" i="2"/>
  <c r="BQ185" i="2"/>
  <c r="BQ184" i="2" s="1"/>
  <c r="BL186" i="2"/>
  <c r="P186" i="1" s="1"/>
  <c r="T186" i="1" s="1"/>
  <c r="P187" i="2"/>
  <c r="D187" i="1" s="1"/>
  <c r="T187" i="1" s="1"/>
  <c r="AF187" i="2"/>
  <c r="H187" i="1" s="1"/>
  <c r="Y192" i="2"/>
  <c r="X192" i="2" s="1"/>
  <c r="BA192" i="2"/>
  <c r="Q193" i="2"/>
  <c r="E193" i="1" s="1"/>
  <c r="BL194" i="2"/>
  <c r="P194" i="1" s="1"/>
  <c r="BS195" i="2"/>
  <c r="P197" i="2"/>
  <c r="D197" i="1" s="1"/>
  <c r="AV200" i="2"/>
  <c r="L200" i="1" s="1"/>
  <c r="X201" i="2"/>
  <c r="BH201" i="2"/>
  <c r="BQ202" i="2"/>
  <c r="BS202" i="2"/>
  <c r="Q205" i="2"/>
  <c r="E205" i="1" s="1"/>
  <c r="AB205" i="2"/>
  <c r="AF206" i="2"/>
  <c r="H206" i="1" s="1"/>
  <c r="AX205" i="2"/>
  <c r="N205" i="1" s="1"/>
  <c r="AX211" i="2"/>
  <c r="N211" i="1" s="1"/>
  <c r="BL215" i="2"/>
  <c r="P215" i="1" s="1"/>
  <c r="AO219" i="2"/>
  <c r="AN219" i="2" s="1"/>
  <c r="BE219" i="2"/>
  <c r="BD219" i="2" s="1"/>
  <c r="AJ220" i="2"/>
  <c r="BH220" i="2"/>
  <c r="AX220" i="2"/>
  <c r="N220" i="1" s="1"/>
  <c r="L224" i="2"/>
  <c r="BD224" i="2"/>
  <c r="D242" i="2"/>
  <c r="E238" i="2"/>
  <c r="AA238" i="2"/>
  <c r="BS233" i="2"/>
  <c r="P247" i="2"/>
  <c r="D247" i="1" s="1"/>
  <c r="P250" i="2"/>
  <c r="D250" i="1" s="1"/>
  <c r="L255" i="2"/>
  <c r="AV260" i="2"/>
  <c r="L260" i="1" s="1"/>
  <c r="BS261" i="2"/>
  <c r="BS271" i="2"/>
  <c r="BS270" i="2" s="1"/>
  <c r="BS283" i="2"/>
  <c r="BS314" i="2"/>
  <c r="AI313" i="2"/>
  <c r="BO321" i="2"/>
  <c r="BL322" i="2"/>
  <c r="P322" i="1" s="1"/>
  <c r="AJ328" i="2"/>
  <c r="AM327" i="2"/>
  <c r="AJ327" i="2" s="1"/>
  <c r="BO328" i="2"/>
  <c r="BL329" i="2"/>
  <c r="P329" i="1" s="1"/>
  <c r="BD397" i="2"/>
  <c r="BG396" i="2"/>
  <c r="BD396" i="2" s="1"/>
  <c r="BR228" i="2"/>
  <c r="BS229" i="2"/>
  <c r="Q232" i="2"/>
  <c r="E232" i="1" s="1"/>
  <c r="BR233" i="2"/>
  <c r="AW239" i="2"/>
  <c r="BR240" i="2"/>
  <c r="BQ241" i="2"/>
  <c r="G238" i="2"/>
  <c r="O238" i="2"/>
  <c r="BQ245" i="2"/>
  <c r="BS245" i="2"/>
  <c r="S238" i="2"/>
  <c r="G238" i="1" s="1"/>
  <c r="AN246" i="2"/>
  <c r="BQ248" i="2"/>
  <c r="BS248" i="2"/>
  <c r="AN249" i="2"/>
  <c r="BQ251" i="2"/>
  <c r="BS251" i="2"/>
  <c r="X255" i="2"/>
  <c r="BR261" i="2"/>
  <c r="BS262" i="2"/>
  <c r="BR271" i="2"/>
  <c r="BS272" i="2"/>
  <c r="BS276" i="2"/>
  <c r="BS287" i="2"/>
  <c r="BL309" i="2"/>
  <c r="P309" i="1" s="1"/>
  <c r="BM306" i="2"/>
  <c r="AT303" i="2"/>
  <c r="AW327" i="2"/>
  <c r="AV328" i="2"/>
  <c r="L328" i="1" s="1"/>
  <c r="R337" i="2"/>
  <c r="F337" i="1" s="1"/>
  <c r="J367" i="2"/>
  <c r="H367" i="2" s="1"/>
  <c r="H386" i="2"/>
  <c r="BF367" i="2"/>
  <c r="BD386" i="2"/>
  <c r="BS225" i="2"/>
  <c r="R227" i="2"/>
  <c r="AG227" i="2"/>
  <c r="I227" i="1" s="1"/>
  <c r="BR229" i="2"/>
  <c r="BS230" i="2"/>
  <c r="R232" i="2"/>
  <c r="F232" i="1" s="1"/>
  <c r="AG232" i="2"/>
  <c r="I232" i="1" s="1"/>
  <c r="BR234" i="2"/>
  <c r="BS240" i="2"/>
  <c r="BC238" i="2"/>
  <c r="AE238" i="2"/>
  <c r="AE177" i="2" s="1"/>
  <c r="AB249" i="2"/>
  <c r="BQ252" i="2"/>
  <c r="AV253" i="2"/>
  <c r="L253" i="1" s="1"/>
  <c r="BS258" i="2"/>
  <c r="BL260" i="2"/>
  <c r="P260" i="1" s="1"/>
  <c r="BR262" i="2"/>
  <c r="BQ266" i="2"/>
  <c r="BL270" i="2"/>
  <c r="P270" i="1" s="1"/>
  <c r="BR272" i="2"/>
  <c r="BQ276" i="2"/>
  <c r="AV287" i="2"/>
  <c r="L287" i="1" s="1"/>
  <c r="AU303" i="2"/>
  <c r="AR337" i="2"/>
  <c r="AS303" i="2"/>
  <c r="AR224" i="2"/>
  <c r="BR225" i="2"/>
  <c r="P226" i="2"/>
  <c r="D226" i="1" s="1"/>
  <c r="BS226" i="2"/>
  <c r="S227" i="2"/>
  <c r="AH227" i="2"/>
  <c r="J227" i="1" s="1"/>
  <c r="AW227" i="2"/>
  <c r="BQ228" i="2"/>
  <c r="BP228" i="2" s="1"/>
  <c r="BR230" i="2"/>
  <c r="P231" i="2"/>
  <c r="D231" i="1" s="1"/>
  <c r="BS231" i="2"/>
  <c r="S232" i="2"/>
  <c r="AH232" i="2"/>
  <c r="J232" i="1" s="1"/>
  <c r="AW232" i="2"/>
  <c r="BQ233" i="2"/>
  <c r="BP233" i="2" s="1"/>
  <c r="BS234" i="2"/>
  <c r="BR235" i="2"/>
  <c r="P236" i="2"/>
  <c r="D236" i="1" s="1"/>
  <c r="AC238" i="2"/>
  <c r="AB238" i="2" s="1"/>
  <c r="D239" i="2"/>
  <c r="AN239" i="2"/>
  <c r="BL240" i="2"/>
  <c r="P240" i="1" s="1"/>
  <c r="BL241" i="2"/>
  <c r="P241" i="1" s="1"/>
  <c r="T242" i="2"/>
  <c r="AR242" i="2"/>
  <c r="BD242" i="2"/>
  <c r="BL244" i="2"/>
  <c r="P244" i="1" s="1"/>
  <c r="BL246" i="2"/>
  <c r="P246" i="1" s="1"/>
  <c r="BL249" i="2"/>
  <c r="P249" i="1" s="1"/>
  <c r="BR252" i="2"/>
  <c r="BS259" i="2"/>
  <c r="Q260" i="2"/>
  <c r="E260" i="1" s="1"/>
  <c r="AB260" i="2"/>
  <c r="BQ261" i="2"/>
  <c r="AF264" i="2"/>
  <c r="H264" i="1" s="1"/>
  <c r="AX263" i="2"/>
  <c r="N263" i="1" s="1"/>
  <c r="L267" i="2"/>
  <c r="X267" i="2"/>
  <c r="P268" i="2"/>
  <c r="D268" i="1" s="1"/>
  <c r="BS268" i="2"/>
  <c r="Q270" i="2"/>
  <c r="E270" i="1" s="1"/>
  <c r="U270" i="1" s="1"/>
  <c r="AB270" i="2"/>
  <c r="BQ271" i="2"/>
  <c r="AF274" i="2"/>
  <c r="H274" i="1" s="1"/>
  <c r="U279" i="2"/>
  <c r="T279" i="2" s="1"/>
  <c r="AO279" i="2"/>
  <c r="AN279" i="2" s="1"/>
  <c r="BL283" i="2"/>
  <c r="P283" i="1" s="1"/>
  <c r="X284" i="2"/>
  <c r="AY284" i="2"/>
  <c r="O284" i="1" s="1"/>
  <c r="AF287" i="2"/>
  <c r="H287" i="1" s="1"/>
  <c r="AV289" i="2"/>
  <c r="L289" i="1" s="1"/>
  <c r="BO306" i="2"/>
  <c r="BL307" i="2"/>
  <c r="P307" i="1" s="1"/>
  <c r="L313" i="2"/>
  <c r="O305" i="2"/>
  <c r="BH313" i="2"/>
  <c r="BK305" i="2"/>
  <c r="BL313" i="2"/>
  <c r="P313" i="1" s="1"/>
  <c r="T321" i="2"/>
  <c r="H328" i="2"/>
  <c r="I327" i="2"/>
  <c r="AF342" i="2"/>
  <c r="H342" i="1" s="1"/>
  <c r="BH224" i="2"/>
  <c r="BR226" i="2"/>
  <c r="H227" i="2"/>
  <c r="AI227" i="2"/>
  <c r="K227" i="1" s="1"/>
  <c r="AX227" i="2"/>
  <c r="N227" i="1" s="1"/>
  <c r="BM227" i="2"/>
  <c r="Q227" i="1" s="1"/>
  <c r="BQ229" i="2"/>
  <c r="BR231" i="2"/>
  <c r="H232" i="2"/>
  <c r="AI232" i="2"/>
  <c r="K232" i="1" s="1"/>
  <c r="AX232" i="2"/>
  <c r="N232" i="1" s="1"/>
  <c r="BM232" i="2"/>
  <c r="Q232" i="1" s="1"/>
  <c r="BQ234" i="2"/>
  <c r="BS235" i="2"/>
  <c r="BR236" i="2"/>
  <c r="BA238" i="2"/>
  <c r="Q239" i="2"/>
  <c r="E239" i="1" s="1"/>
  <c r="AB239" i="2"/>
  <c r="AV244" i="2"/>
  <c r="L244" i="1" s="1"/>
  <c r="W238" i="2"/>
  <c r="T238" i="2" s="1"/>
  <c r="AR246" i="2"/>
  <c r="T249" i="2"/>
  <c r="AR249" i="2"/>
  <c r="BQ253" i="2"/>
  <c r="BS253" i="2"/>
  <c r="T256" i="2"/>
  <c r="AB256" i="2"/>
  <c r="BL257" i="2"/>
  <c r="P257" i="1" s="1"/>
  <c r="BR259" i="2"/>
  <c r="BD260" i="2"/>
  <c r="BQ262" i="2"/>
  <c r="AJ263" i="2"/>
  <c r="BH263" i="2"/>
  <c r="AH263" i="2"/>
  <c r="J263" i="1" s="1"/>
  <c r="AY263" i="2"/>
  <c r="O263" i="1" s="1"/>
  <c r="AF265" i="2"/>
  <c r="H265" i="1" s="1"/>
  <c r="AZ267" i="2"/>
  <c r="BR268" i="2"/>
  <c r="P269" i="2"/>
  <c r="D269" i="1" s="1"/>
  <c r="BS269" i="2"/>
  <c r="BD270" i="2"/>
  <c r="BQ272" i="2"/>
  <c r="AJ273" i="2"/>
  <c r="BH273" i="2"/>
  <c r="AH273" i="2"/>
  <c r="J273" i="1" s="1"/>
  <c r="AY273" i="2"/>
  <c r="O273" i="1" s="1"/>
  <c r="AF275" i="2"/>
  <c r="H275" i="1" s="1"/>
  <c r="BS277" i="2"/>
  <c r="T280" i="2"/>
  <c r="AR280" i="2"/>
  <c r="BD280" i="2"/>
  <c r="BS282" i="2"/>
  <c r="BS280" i="2" s="1"/>
  <c r="L284" i="2"/>
  <c r="AM279" i="2"/>
  <c r="AJ279" i="2" s="1"/>
  <c r="AU279" i="2"/>
  <c r="AR279" i="2" s="1"/>
  <c r="BH284" i="2"/>
  <c r="BQ285" i="2"/>
  <c r="BQ286" i="2"/>
  <c r="AI284" i="2"/>
  <c r="K284" i="1" s="1"/>
  <c r="D290" i="2"/>
  <c r="AN294" i="2"/>
  <c r="BL294" i="2"/>
  <c r="P294" i="1" s="1"/>
  <c r="AE305" i="2"/>
  <c r="AE303" i="2" s="1"/>
  <c r="D313" i="2"/>
  <c r="G305" i="2"/>
  <c r="AZ313" i="2"/>
  <c r="BC305" i="2"/>
  <c r="BL374" i="2"/>
  <c r="P374" i="1" s="1"/>
  <c r="BO370" i="2"/>
  <c r="BQ230" i="2"/>
  <c r="X232" i="2"/>
  <c r="AY232" i="2"/>
  <c r="O232" i="1" s="1"/>
  <c r="BN232" i="2"/>
  <c r="R232" i="1" s="1"/>
  <c r="BQ235" i="2"/>
  <c r="BS236" i="2"/>
  <c r="AK238" i="2"/>
  <c r="BD239" i="2"/>
  <c r="BS241" i="2"/>
  <c r="K238" i="2"/>
  <c r="H238" i="2" s="1"/>
  <c r="AJ242" i="2"/>
  <c r="BG238" i="2"/>
  <c r="AF244" i="2"/>
  <c r="H244" i="1" s="1"/>
  <c r="L246" i="2"/>
  <c r="AF247" i="2"/>
  <c r="H247" i="1" s="1"/>
  <c r="L249" i="2"/>
  <c r="AF250" i="2"/>
  <c r="H250" i="1" s="1"/>
  <c r="AY249" i="2"/>
  <c r="H255" i="2"/>
  <c r="T255" i="2"/>
  <c r="AB255" i="2"/>
  <c r="BL258" i="2"/>
  <c r="P258" i="1" s="1"/>
  <c r="H260" i="2"/>
  <c r="T260" i="2"/>
  <c r="AR260" i="2"/>
  <c r="L263" i="2"/>
  <c r="X263" i="2"/>
  <c r="P264" i="2"/>
  <c r="D264" i="1" s="1"/>
  <c r="BS264" i="2"/>
  <c r="AF266" i="2"/>
  <c r="H266" i="1" s="1"/>
  <c r="D267" i="2"/>
  <c r="AN267" i="2"/>
  <c r="BR269" i="2"/>
  <c r="H270" i="2"/>
  <c r="T270" i="2"/>
  <c r="AR270" i="2"/>
  <c r="L273" i="2"/>
  <c r="X273" i="2"/>
  <c r="P274" i="2"/>
  <c r="D274" i="1" s="1"/>
  <c r="BS274" i="2"/>
  <c r="AF276" i="2"/>
  <c r="H276" i="1" s="1"/>
  <c r="AA279" i="2"/>
  <c r="BQ287" i="2"/>
  <c r="BS288" i="2"/>
  <c r="BO294" i="2"/>
  <c r="S294" i="1" s="1"/>
  <c r="W294" i="1" s="1"/>
  <c r="BL296" i="2"/>
  <c r="P296" i="1" s="1"/>
  <c r="AC303" i="2"/>
  <c r="H321" i="2"/>
  <c r="K320" i="2"/>
  <c r="K303" i="2" s="1"/>
  <c r="AK303" i="2"/>
  <c r="BQ226" i="2"/>
  <c r="AN227" i="2"/>
  <c r="BO227" i="2"/>
  <c r="S227" i="1" s="1"/>
  <c r="AF228" i="2"/>
  <c r="H228" i="1" s="1"/>
  <c r="BQ231" i="2"/>
  <c r="AN232" i="2"/>
  <c r="BO232" i="2"/>
  <c r="S232" i="1" s="1"/>
  <c r="AF233" i="2"/>
  <c r="H233" i="1" s="1"/>
  <c r="BQ236" i="2"/>
  <c r="BE238" i="2"/>
  <c r="BD238" i="2" s="1"/>
  <c r="H239" i="2"/>
  <c r="T239" i="2"/>
  <c r="AR239" i="2"/>
  <c r="AF240" i="2"/>
  <c r="H240" i="1" s="1"/>
  <c r="AV241" i="2"/>
  <c r="L241" i="1" s="1"/>
  <c r="X242" i="2"/>
  <c r="BH242" i="2"/>
  <c r="BQ243" i="2"/>
  <c r="BS243" i="2"/>
  <c r="BS242" i="2" s="1"/>
  <c r="AJ246" i="2"/>
  <c r="AJ249" i="2"/>
  <c r="BL252" i="2"/>
  <c r="P252" i="1" s="1"/>
  <c r="BL259" i="2"/>
  <c r="P259" i="1" s="1"/>
  <c r="AF261" i="2"/>
  <c r="H261" i="1" s="1"/>
  <c r="AX260" i="2"/>
  <c r="N260" i="1" s="1"/>
  <c r="AZ263" i="2"/>
  <c r="BR264" i="2"/>
  <c r="P265" i="2"/>
  <c r="D265" i="1" s="1"/>
  <c r="BS265" i="2"/>
  <c r="AB267" i="2"/>
  <c r="BQ268" i="2"/>
  <c r="AF271" i="2"/>
  <c r="H271" i="1" s="1"/>
  <c r="AX270" i="2"/>
  <c r="N270" i="1" s="1"/>
  <c r="AZ273" i="2"/>
  <c r="BR274" i="2"/>
  <c r="P275" i="2"/>
  <c r="D275" i="1" s="1"/>
  <c r="BS275" i="2"/>
  <c r="AF277" i="2"/>
  <c r="H277" i="1" s="1"/>
  <c r="AJ280" i="2"/>
  <c r="AH280" i="2"/>
  <c r="J280" i="1" s="1"/>
  <c r="AF282" i="2"/>
  <c r="H282" i="1" s="1"/>
  <c r="D284" i="2"/>
  <c r="AB284" i="2"/>
  <c r="AZ284" i="2"/>
  <c r="BL285" i="2"/>
  <c r="P285" i="1" s="1"/>
  <c r="BQ289" i="2"/>
  <c r="BQ292" i="2"/>
  <c r="P292" i="2"/>
  <c r="D292" i="1" s="1"/>
  <c r="AO305" i="2"/>
  <c r="T305" i="2"/>
  <c r="U303" i="2"/>
  <c r="AF316" i="2"/>
  <c r="H316" i="1" s="1"/>
  <c r="AG313" i="2"/>
  <c r="X320" i="2"/>
  <c r="BL323" i="2"/>
  <c r="P323" i="1" s="1"/>
  <c r="AZ337" i="2"/>
  <c r="AF294" i="2"/>
  <c r="H294" i="1" s="1"/>
  <c r="AV307" i="2"/>
  <c r="L307" i="1" s="1"/>
  <c r="AV317" i="2"/>
  <c r="L317" i="1" s="1"/>
  <c r="AV322" i="2"/>
  <c r="L322" i="1" s="1"/>
  <c r="AZ327" i="2"/>
  <c r="L342" i="2"/>
  <c r="X342" i="2"/>
  <c r="AJ342" i="2"/>
  <c r="BH342" i="2"/>
  <c r="L346" i="2"/>
  <c r="T360" i="2"/>
  <c r="W354" i="2"/>
  <c r="T354" i="2" s="1"/>
  <c r="AZ370" i="2"/>
  <c r="BC369" i="2"/>
  <c r="BC367" i="2" s="1"/>
  <c r="AY369" i="2"/>
  <c r="O369" i="1" s="1"/>
  <c r="BR379" i="2"/>
  <c r="AH378" i="2"/>
  <c r="J378" i="1" s="1"/>
  <c r="V378" i="1" s="1"/>
  <c r="BG367" i="2"/>
  <c r="BL392" i="2"/>
  <c r="P392" i="1" s="1"/>
  <c r="BO386" i="2"/>
  <c r="S386" i="1" s="1"/>
  <c r="E367" i="2"/>
  <c r="D405" i="2"/>
  <c r="AN409" i="2"/>
  <c r="BL409" i="2"/>
  <c r="P409" i="1" s="1"/>
  <c r="BL411" i="2"/>
  <c r="P411" i="1" s="1"/>
  <c r="BD412" i="2"/>
  <c r="AV291" i="2"/>
  <c r="L291" i="1" s="1"/>
  <c r="BR293" i="2"/>
  <c r="BQ295" i="2"/>
  <c r="BS295" i="2"/>
  <c r="BS294" i="2" s="1"/>
  <c r="AV298" i="2"/>
  <c r="L298" i="1" s="1"/>
  <c r="AF308" i="2"/>
  <c r="H308" i="1" s="1"/>
  <c r="AV308" i="2"/>
  <c r="L308" i="1" s="1"/>
  <c r="BL314" i="2"/>
  <c r="P314" i="1" s="1"/>
  <c r="BR315" i="2"/>
  <c r="BQ316" i="2"/>
  <c r="BS316" i="2"/>
  <c r="AF318" i="2"/>
  <c r="H318" i="1" s="1"/>
  <c r="AV318" i="2"/>
  <c r="L318" i="1" s="1"/>
  <c r="AG321" i="2"/>
  <c r="AV323" i="2"/>
  <c r="L323" i="1" s="1"/>
  <c r="BR329" i="2"/>
  <c r="BR328" i="2" s="1"/>
  <c r="U337" i="2"/>
  <c r="T337" i="2" s="1"/>
  <c r="AL337" i="2"/>
  <c r="AJ337" i="2" s="1"/>
  <c r="AZ338" i="2"/>
  <c r="BQ340" i="2"/>
  <c r="BQ343" i="2"/>
  <c r="AZ346" i="2"/>
  <c r="BR356" i="2"/>
  <c r="AH355" i="2"/>
  <c r="X370" i="2"/>
  <c r="AA369" i="2"/>
  <c r="AA367" i="2" s="1"/>
  <c r="BR372" i="2"/>
  <c r="AH370" i="2"/>
  <c r="X386" i="2"/>
  <c r="AR387" i="2"/>
  <c r="AU386" i="2"/>
  <c r="AU367" i="2" s="1"/>
  <c r="L396" i="2"/>
  <c r="O367" i="2"/>
  <c r="BL288" i="2"/>
  <c r="P288" i="1" s="1"/>
  <c r="BL289" i="2"/>
  <c r="P289" i="1" s="1"/>
  <c r="T290" i="2"/>
  <c r="AR290" i="2"/>
  <c r="BD290" i="2"/>
  <c r="BR295" i="2"/>
  <c r="BQ296" i="2"/>
  <c r="BS296" i="2"/>
  <c r="AI297" i="2"/>
  <c r="K297" i="1" s="1"/>
  <c r="W297" i="1" s="1"/>
  <c r="AF298" i="2"/>
  <c r="H298" i="1" s="1"/>
  <c r="AV299" i="2"/>
  <c r="L299" i="1" s="1"/>
  <c r="BQ307" i="2"/>
  <c r="BS307" i="2"/>
  <c r="AF309" i="2"/>
  <c r="H309" i="1" s="1"/>
  <c r="AV309" i="2"/>
  <c r="L309" i="1" s="1"/>
  <c r="AX310" i="2"/>
  <c r="N310" i="1" s="1"/>
  <c r="BR316" i="2"/>
  <c r="BQ317" i="2"/>
  <c r="BS317" i="2"/>
  <c r="BQ322" i="2"/>
  <c r="BS322" i="2"/>
  <c r="AF324" i="2"/>
  <c r="H324" i="1" s="1"/>
  <c r="AV324" i="2"/>
  <c r="L324" i="1" s="1"/>
  <c r="L328" i="2"/>
  <c r="P329" i="2"/>
  <c r="D329" i="1" s="1"/>
  <c r="AV333" i="2"/>
  <c r="L333" i="1" s="1"/>
  <c r="BQ334" i="2"/>
  <c r="BL338" i="2"/>
  <c r="P338" i="1" s="1"/>
  <c r="BQ344" i="2"/>
  <c r="AR386" i="2"/>
  <c r="AJ387" i="2"/>
  <c r="AM386" i="2"/>
  <c r="AM367" i="2" s="1"/>
  <c r="AZ396" i="2"/>
  <c r="BA367" i="2"/>
  <c r="BL405" i="2"/>
  <c r="P405" i="1" s="1"/>
  <c r="BR296" i="2"/>
  <c r="AF297" i="2"/>
  <c r="H297" i="1" s="1"/>
  <c r="AF299" i="2"/>
  <c r="H299" i="1" s="1"/>
  <c r="AV300" i="2"/>
  <c r="L300" i="1" s="1"/>
  <c r="BR307" i="2"/>
  <c r="BQ308" i="2"/>
  <c r="BS308" i="2"/>
  <c r="AF311" i="2"/>
  <c r="H311" i="1" s="1"/>
  <c r="BR317" i="2"/>
  <c r="BQ318" i="2"/>
  <c r="BS318" i="2"/>
  <c r="BD321" i="2"/>
  <c r="BL321" i="2"/>
  <c r="P321" i="1" s="1"/>
  <c r="BR322" i="2"/>
  <c r="BQ323" i="2"/>
  <c r="BS323" i="2"/>
  <c r="AF325" i="2"/>
  <c r="H325" i="1" s="1"/>
  <c r="AV325" i="2"/>
  <c r="L325" i="1" s="1"/>
  <c r="E327" i="2"/>
  <c r="BD327" i="2"/>
  <c r="AZ328" i="2"/>
  <c r="AF330" i="2"/>
  <c r="H330" i="1" s="1"/>
  <c r="BR331" i="2"/>
  <c r="M337" i="2"/>
  <c r="X338" i="2"/>
  <c r="AR338" i="2"/>
  <c r="BL339" i="2"/>
  <c r="P339" i="1" s="1"/>
  <c r="BS340" i="2"/>
  <c r="AB342" i="2"/>
  <c r="AN342" i="2"/>
  <c r="BL342" i="2"/>
  <c r="P342" i="1" s="1"/>
  <c r="BS343" i="2"/>
  <c r="BQ345" i="2"/>
  <c r="BO337" i="2"/>
  <c r="S337" i="1" s="1"/>
  <c r="L369" i="2"/>
  <c r="N367" i="2"/>
  <c r="L367" i="2" s="1"/>
  <c r="S369" i="2"/>
  <c r="AS369" i="2"/>
  <c r="AR369" i="2" s="1"/>
  <c r="AR370" i="2"/>
  <c r="BH378" i="2"/>
  <c r="BL388" i="2"/>
  <c r="P388" i="1" s="1"/>
  <c r="BM387" i="2"/>
  <c r="BM386" i="2" s="1"/>
  <c r="BS389" i="2"/>
  <c r="S387" i="2"/>
  <c r="AC396" i="2"/>
  <c r="AB396" i="2" s="1"/>
  <c r="AB397" i="2"/>
  <c r="BD405" i="2"/>
  <c r="BE367" i="2"/>
  <c r="BQ417" i="2"/>
  <c r="Q415" i="2"/>
  <c r="E415" i="1" s="1"/>
  <c r="U415" i="1" s="1"/>
  <c r="BQ298" i="2"/>
  <c r="BR308" i="2"/>
  <c r="BQ309" i="2"/>
  <c r="AF310" i="2"/>
  <c r="H310" i="1" s="1"/>
  <c r="BR318" i="2"/>
  <c r="BR323" i="2"/>
  <c r="BQ324" i="2"/>
  <c r="BR330" i="2"/>
  <c r="N337" i="2"/>
  <c r="Z337" i="2"/>
  <c r="BS341" i="2"/>
  <c r="BS344" i="2"/>
  <c r="AJ369" i="2"/>
  <c r="AL367" i="2"/>
  <c r="BJ367" i="2"/>
  <c r="AZ386" i="2"/>
  <c r="AB386" i="2"/>
  <c r="AC367" i="2"/>
  <c r="AB367" i="2" s="1"/>
  <c r="L405" i="2"/>
  <c r="Y405" i="2"/>
  <c r="X406" i="2"/>
  <c r="X290" i="2"/>
  <c r="AV290" i="2"/>
  <c r="L290" i="1" s="1"/>
  <c r="BH290" i="2"/>
  <c r="BQ291" i="2"/>
  <c r="BS291" i="2"/>
  <c r="AV293" i="2"/>
  <c r="L293" i="1" s="1"/>
  <c r="BR298" i="2"/>
  <c r="BR297" i="2" s="1"/>
  <c r="BQ299" i="2"/>
  <c r="BS299" i="2"/>
  <c r="AF301" i="2"/>
  <c r="H301" i="1" s="1"/>
  <c r="BR309" i="2"/>
  <c r="BQ311" i="2"/>
  <c r="BS311" i="2"/>
  <c r="BS310" i="2" s="1"/>
  <c r="AF314" i="2"/>
  <c r="H314" i="1" s="1"/>
  <c r="AV314" i="2"/>
  <c r="L314" i="1" s="1"/>
  <c r="BR324" i="2"/>
  <c r="BQ325" i="2"/>
  <c r="BP325" i="2" s="1"/>
  <c r="BS325" i="2"/>
  <c r="AF332" i="2"/>
  <c r="H332" i="1" s="1"/>
  <c r="BR333" i="2"/>
  <c r="AB337" i="2"/>
  <c r="BL340" i="2"/>
  <c r="P340" i="1" s="1"/>
  <c r="H342" i="2"/>
  <c r="T342" i="2"/>
  <c r="BD342" i="2"/>
  <c r="BR343" i="2"/>
  <c r="BS345" i="2"/>
  <c r="H346" i="2"/>
  <c r="AR346" i="2"/>
  <c r="AJ370" i="2"/>
  <c r="AK369" i="2"/>
  <c r="BN370" i="2"/>
  <c r="BL375" i="2"/>
  <c r="P375" i="1" s="1"/>
  <c r="BM370" i="2"/>
  <c r="BL376" i="2"/>
  <c r="P376" i="1" s="1"/>
  <c r="BR378" i="2"/>
  <c r="R369" i="2"/>
  <c r="F369" i="1" s="1"/>
  <c r="AZ378" i="2"/>
  <c r="T386" i="2"/>
  <c r="U396" i="2"/>
  <c r="T396" i="2" s="1"/>
  <c r="T397" i="2"/>
  <c r="BH409" i="2"/>
  <c r="BI405" i="2"/>
  <c r="BH405" i="2" s="1"/>
  <c r="BN405" i="2"/>
  <c r="R405" i="1" s="1"/>
  <c r="BN412" i="2"/>
  <c r="R412" i="1" s="1"/>
  <c r="AF289" i="2"/>
  <c r="H289" i="1" s="1"/>
  <c r="AV295" i="2"/>
  <c r="L295" i="1" s="1"/>
  <c r="BR299" i="2"/>
  <c r="BQ300" i="2"/>
  <c r="BS300" i="2"/>
  <c r="BR311" i="2"/>
  <c r="BQ312" i="2"/>
  <c r="BS312" i="2"/>
  <c r="AH313" i="2"/>
  <c r="AF315" i="2"/>
  <c r="H315" i="1" s="1"/>
  <c r="AV315" i="2"/>
  <c r="L315" i="1" s="1"/>
  <c r="BR325" i="2"/>
  <c r="BH327" i="2"/>
  <c r="R327" i="2"/>
  <c r="F327" i="1" s="1"/>
  <c r="BD328" i="2"/>
  <c r="AV329" i="2"/>
  <c r="L329" i="1" s="1"/>
  <c r="BQ330" i="2"/>
  <c r="BR332" i="2"/>
  <c r="P333" i="2"/>
  <c r="D333" i="1" s="1"/>
  <c r="AY338" i="2"/>
  <c r="O338" i="1" s="1"/>
  <c r="AV340" i="2"/>
  <c r="L340" i="1" s="1"/>
  <c r="BL341" i="2"/>
  <c r="P341" i="1" s="1"/>
  <c r="AR342" i="2"/>
  <c r="AV343" i="2"/>
  <c r="L343" i="1" s="1"/>
  <c r="BR344" i="2"/>
  <c r="BR361" i="2"/>
  <c r="BR360" i="2" s="1"/>
  <c r="AH360" i="2"/>
  <c r="BH370" i="2"/>
  <c r="BK369" i="2"/>
  <c r="BK367" i="2" s="1"/>
  <c r="AZ369" i="2"/>
  <c r="BL381" i="2"/>
  <c r="P381" i="1" s="1"/>
  <c r="BO378" i="2"/>
  <c r="S378" i="1" s="1"/>
  <c r="W378" i="1" s="1"/>
  <c r="AJ386" i="2"/>
  <c r="H387" i="2"/>
  <c r="AQ367" i="2"/>
  <c r="BD387" i="2"/>
  <c r="BS392" i="2"/>
  <c r="D406" i="2"/>
  <c r="T412" i="2"/>
  <c r="AW405" i="2"/>
  <c r="M405" i="1" s="1"/>
  <c r="AW412" i="2"/>
  <c r="M412" i="1" s="1"/>
  <c r="X415" i="2"/>
  <c r="BR347" i="2"/>
  <c r="BS349" i="2"/>
  <c r="BS346" i="2" s="1"/>
  <c r="AX355" i="2"/>
  <c r="BL358" i="2"/>
  <c r="P358" i="1" s="1"/>
  <c r="AB360" i="2"/>
  <c r="BL363" i="2"/>
  <c r="P363" i="1" s="1"/>
  <c r="BS365" i="2"/>
  <c r="W369" i="2"/>
  <c r="W367" i="2" s="1"/>
  <c r="BD369" i="2"/>
  <c r="AG370" i="2"/>
  <c r="I370" i="1" s="1"/>
  <c r="AV373" i="2"/>
  <c r="L373" i="1" s="1"/>
  <c r="BS375" i="2"/>
  <c r="P377" i="2"/>
  <c r="D377" i="1" s="1"/>
  <c r="AV380" i="2"/>
  <c r="L380" i="1" s="1"/>
  <c r="BS382" i="2"/>
  <c r="P384" i="2"/>
  <c r="D384" i="1" s="1"/>
  <c r="F386" i="2"/>
  <c r="D386" i="2" s="1"/>
  <c r="N386" i="2"/>
  <c r="L386" i="2" s="1"/>
  <c r="BB386" i="2"/>
  <c r="BB367" i="2" s="1"/>
  <c r="AZ367" i="2" s="1"/>
  <c r="BJ386" i="2"/>
  <c r="BH386" i="2" s="1"/>
  <c r="P389" i="2"/>
  <c r="D389" i="1" s="1"/>
  <c r="T389" i="1" s="1"/>
  <c r="BQ393" i="2"/>
  <c r="AK396" i="2"/>
  <c r="AJ396" i="2" s="1"/>
  <c r="AS396" i="2"/>
  <c r="AR396" i="2" s="1"/>
  <c r="BM397" i="2"/>
  <c r="BR399" i="2"/>
  <c r="BQ400" i="2"/>
  <c r="BS400" i="2"/>
  <c r="AF402" i="2"/>
  <c r="H402" i="1" s="1"/>
  <c r="AV402" i="2"/>
  <c r="L402" i="1" s="1"/>
  <c r="AF407" i="2"/>
  <c r="H407" i="1" s="1"/>
  <c r="AV407" i="2"/>
  <c r="L407" i="1" s="1"/>
  <c r="BM412" i="2"/>
  <c r="BS413" i="2"/>
  <c r="BR414" i="2"/>
  <c r="AH415" i="2"/>
  <c r="J415" i="1" s="1"/>
  <c r="AF417" i="2"/>
  <c r="H417" i="1" s="1"/>
  <c r="AV417" i="2"/>
  <c r="L417" i="1" s="1"/>
  <c r="AV347" i="2"/>
  <c r="L347" i="1" s="1"/>
  <c r="BL348" i="2"/>
  <c r="P348" i="1" s="1"/>
  <c r="AN354" i="2"/>
  <c r="AR355" i="2"/>
  <c r="AG355" i="2"/>
  <c r="BD360" i="2"/>
  <c r="AG360" i="2"/>
  <c r="I360" i="1" s="1"/>
  <c r="BR362" i="2"/>
  <c r="AV363" i="2"/>
  <c r="L363" i="1" s="1"/>
  <c r="BL364" i="2"/>
  <c r="P364" i="1" s="1"/>
  <c r="D370" i="2"/>
  <c r="BR371" i="2"/>
  <c r="AV374" i="2"/>
  <c r="L374" i="1" s="1"/>
  <c r="BS376" i="2"/>
  <c r="AG378" i="2"/>
  <c r="AV381" i="2"/>
  <c r="L381" i="1" s="1"/>
  <c r="BS383" i="2"/>
  <c r="BS388" i="2"/>
  <c r="BQ390" i="2"/>
  <c r="BP390" i="2" s="1"/>
  <c r="AV391" i="2"/>
  <c r="L391" i="1" s="1"/>
  <c r="BQ394" i="2"/>
  <c r="BP401" i="2"/>
  <c r="BS401" i="2"/>
  <c r="AF403" i="2"/>
  <c r="H403" i="1" s="1"/>
  <c r="AV403" i="2"/>
  <c r="L403" i="1" s="1"/>
  <c r="AH406" i="2"/>
  <c r="J406" i="1" s="1"/>
  <c r="AF408" i="2"/>
  <c r="H408" i="1" s="1"/>
  <c r="BS414" i="2"/>
  <c r="BQ416" i="2"/>
  <c r="AI415" i="2"/>
  <c r="K415" i="1" s="1"/>
  <c r="AF418" i="2"/>
  <c r="H418" i="1" s="1"/>
  <c r="BL351" i="2"/>
  <c r="P351" i="1" s="1"/>
  <c r="BL352" i="2"/>
  <c r="P352" i="1" s="1"/>
  <c r="BD354" i="2"/>
  <c r="AJ355" i="2"/>
  <c r="BH355" i="2"/>
  <c r="BQ357" i="2"/>
  <c r="BR357" i="2"/>
  <c r="BQ362" i="2"/>
  <c r="AN367" i="2"/>
  <c r="BS378" i="2"/>
  <c r="AV392" i="2"/>
  <c r="L392" i="1" s="1"/>
  <c r="AF409" i="2"/>
  <c r="H409" i="1" s="1"/>
  <c r="AV411" i="2"/>
  <c r="L411" i="1" s="1"/>
  <c r="BS415" i="2"/>
  <c r="X355" i="2"/>
  <c r="BQ358" i="2"/>
  <c r="BR359" i="2"/>
  <c r="BH360" i="2"/>
  <c r="D369" i="2"/>
  <c r="H370" i="2"/>
  <c r="BS371" i="2"/>
  <c r="BL371" i="2"/>
  <c r="P371" i="1" s="1"/>
  <c r="P373" i="2"/>
  <c r="D373" i="1" s="1"/>
  <c r="BR374" i="2"/>
  <c r="AV377" i="2"/>
  <c r="L377" i="1" s="1"/>
  <c r="P380" i="2"/>
  <c r="D380" i="1" s="1"/>
  <c r="BR381" i="2"/>
  <c r="AV384" i="2"/>
  <c r="L384" i="1" s="1"/>
  <c r="BQ391" i="2"/>
  <c r="AV398" i="2"/>
  <c r="L398" i="1" s="1"/>
  <c r="BR403" i="2"/>
  <c r="BP403" i="2" s="1"/>
  <c r="BR408" i="2"/>
  <c r="BR406" i="2" s="1"/>
  <c r="BQ410" i="2"/>
  <c r="AV413" i="2"/>
  <c r="L413" i="1" s="1"/>
  <c r="BS417" i="2"/>
  <c r="BR418" i="2"/>
  <c r="BQ419" i="2"/>
  <c r="AI346" i="2"/>
  <c r="K346" i="1" s="1"/>
  <c r="BQ348" i="2"/>
  <c r="BR348" i="2"/>
  <c r="BR349" i="2"/>
  <c r="AZ355" i="2"/>
  <c r="BS356" i="2"/>
  <c r="BS357" i="2"/>
  <c r="X360" i="2"/>
  <c r="BS361" i="2"/>
  <c r="BS360" i="2" s="1"/>
  <c r="BS362" i="2"/>
  <c r="BQ364" i="2"/>
  <c r="AB369" i="2"/>
  <c r="AN369" i="2"/>
  <c r="BS372" i="2"/>
  <c r="P374" i="2"/>
  <c r="D374" i="1" s="1"/>
  <c r="BR375" i="2"/>
  <c r="BM378" i="2"/>
  <c r="BS379" i="2"/>
  <c r="P381" i="2"/>
  <c r="D381" i="1" s="1"/>
  <c r="BR382" i="2"/>
  <c r="AG387" i="2"/>
  <c r="I387" i="1" s="1"/>
  <c r="AY387" i="2"/>
  <c r="BQ392" i="2"/>
  <c r="AV393" i="2"/>
  <c r="L393" i="1" s="1"/>
  <c r="AG397" i="2"/>
  <c r="AH397" i="2"/>
  <c r="J397" i="1" s="1"/>
  <c r="AF399" i="2"/>
  <c r="H399" i="1" s="1"/>
  <c r="AV399" i="2"/>
  <c r="L399" i="1" s="1"/>
  <c r="BR410" i="2"/>
  <c r="BQ411" i="2"/>
  <c r="AF412" i="2"/>
  <c r="H412" i="1" s="1"/>
  <c r="AV414" i="2"/>
  <c r="L414" i="1" s="1"/>
  <c r="BS418" i="2"/>
  <c r="BR419" i="2"/>
  <c r="BQ349" i="2"/>
  <c r="BP350" i="2"/>
  <c r="BR350" i="2"/>
  <c r="BR351" i="2"/>
  <c r="AJ354" i="2"/>
  <c r="BH354" i="2"/>
  <c r="BS358" i="2"/>
  <c r="BS373" i="2"/>
  <c r="BS380" i="2"/>
  <c r="BR388" i="2"/>
  <c r="BR392" i="2"/>
  <c r="BS393" i="2"/>
  <c r="BQ398" i="2"/>
  <c r="BS398" i="2"/>
  <c r="AF400" i="2"/>
  <c r="H400" i="1" s="1"/>
  <c r="AV400" i="2"/>
  <c r="L400" i="1" s="1"/>
  <c r="BS410" i="2"/>
  <c r="BR411" i="2"/>
  <c r="BQ413" i="2"/>
  <c r="BS419" i="2"/>
  <c r="BS348" i="2"/>
  <c r="BQ352" i="2"/>
  <c r="BP352" i="2" s="1"/>
  <c r="BR352" i="2"/>
  <c r="X354" i="2"/>
  <c r="AB355" i="2"/>
  <c r="BL356" i="2"/>
  <c r="P356" i="1" s="1"/>
  <c r="BL357" i="2"/>
  <c r="P357" i="1" s="1"/>
  <c r="AN360" i="2"/>
  <c r="BL362" i="2"/>
  <c r="P362" i="1" s="1"/>
  <c r="H369" i="2"/>
  <c r="L370" i="2"/>
  <c r="BS374" i="2"/>
  <c r="BS381" i="2"/>
  <c r="X396" i="2"/>
  <c r="BR398" i="2"/>
  <c r="BR397" i="2" s="1"/>
  <c r="BR396" i="2" s="1"/>
  <c r="BQ399" i="2"/>
  <c r="BS399" i="2"/>
  <c r="BS411" i="2"/>
  <c r="BR413" i="2"/>
  <c r="BR412" i="2" s="1"/>
  <c r="BQ414" i="2"/>
  <c r="AF416" i="2"/>
  <c r="H416" i="1" s="1"/>
  <c r="AV416" i="2"/>
  <c r="L416" i="1" s="1"/>
  <c r="AV13" i="2"/>
  <c r="L13" i="1" s="1"/>
  <c r="P15" i="2"/>
  <c r="D15" i="1" s="1"/>
  <c r="T15" i="1" s="1"/>
  <c r="BQ15" i="2"/>
  <c r="P31" i="2"/>
  <c r="D31" i="1" s="1"/>
  <c r="BQ31" i="2"/>
  <c r="Q30" i="2"/>
  <c r="P39" i="2"/>
  <c r="D39" i="1" s="1"/>
  <c r="T39" i="1" s="1"/>
  <c r="BQ39" i="2"/>
  <c r="AV47" i="2"/>
  <c r="L47" i="1" s="1"/>
  <c r="P49" i="2"/>
  <c r="D49" i="1" s="1"/>
  <c r="T49" i="1" s="1"/>
  <c r="BQ49" i="2"/>
  <c r="BP49" i="2" s="1"/>
  <c r="P51" i="2"/>
  <c r="D51" i="1" s="1"/>
  <c r="T51" i="1" s="1"/>
  <c r="BQ51" i="2"/>
  <c r="Q50" i="2"/>
  <c r="BR84" i="2"/>
  <c r="BR83" i="2" s="1"/>
  <c r="AH83" i="2"/>
  <c r="BQ91" i="2"/>
  <c r="BP91" i="2" s="1"/>
  <c r="P91" i="2"/>
  <c r="D91" i="1" s="1"/>
  <c r="D93" i="2"/>
  <c r="BQ130" i="2"/>
  <c r="P23" i="2"/>
  <c r="D23" i="1" s="1"/>
  <c r="T23" i="1" s="1"/>
  <c r="BQ23" i="2"/>
  <c r="P26" i="2"/>
  <c r="D26" i="1" s="1"/>
  <c r="BQ26" i="2"/>
  <c r="Q25" i="2"/>
  <c r="P37" i="2"/>
  <c r="D37" i="1" s="1"/>
  <c r="T37" i="1" s="1"/>
  <c r="BQ37" i="2"/>
  <c r="BR54" i="2"/>
  <c r="BR53" i="2" s="1"/>
  <c r="AH53" i="2"/>
  <c r="J53" i="1" s="1"/>
  <c r="V53" i="1" s="1"/>
  <c r="BR59" i="2"/>
  <c r="BR58" i="2" s="1"/>
  <c r="AH58" i="2"/>
  <c r="J58" i="1" s="1"/>
  <c r="V58" i="1" s="1"/>
  <c r="BR65" i="2"/>
  <c r="BR64" i="2" s="1"/>
  <c r="AH64" i="2"/>
  <c r="J64" i="1" s="1"/>
  <c r="V64" i="1" s="1"/>
  <c r="BQ76" i="2"/>
  <c r="P76" i="2"/>
  <c r="D76" i="1" s="1"/>
  <c r="Q75" i="2"/>
  <c r="BS77" i="2"/>
  <c r="S75" i="2"/>
  <c r="BR89" i="2"/>
  <c r="BR86" i="2" s="1"/>
  <c r="AH86" i="2"/>
  <c r="BS107" i="2"/>
  <c r="P107" i="2"/>
  <c r="D107" i="1" s="1"/>
  <c r="T107" i="1" s="1"/>
  <c r="L108" i="2"/>
  <c r="N93" i="2"/>
  <c r="T108" i="2"/>
  <c r="V93" i="2"/>
  <c r="BL117" i="2"/>
  <c r="P117" i="1" s="1"/>
  <c r="BQ117" i="2"/>
  <c r="BM115" i="2"/>
  <c r="E15" i="1"/>
  <c r="U15" i="1" s="1"/>
  <c r="E23" i="1"/>
  <c r="U23" i="1" s="1"/>
  <c r="E26" i="1"/>
  <c r="U26" i="1" s="1"/>
  <c r="E31" i="1"/>
  <c r="U31" i="1" s="1"/>
  <c r="E37" i="1"/>
  <c r="U37" i="1" s="1"/>
  <c r="E39" i="1"/>
  <c r="U39" i="1" s="1"/>
  <c r="E49" i="1"/>
  <c r="U49" i="1" s="1"/>
  <c r="E51" i="1"/>
  <c r="U51" i="1" s="1"/>
  <c r="E76" i="1"/>
  <c r="U76" i="1" s="1"/>
  <c r="E91" i="1"/>
  <c r="U91" i="1" s="1"/>
  <c r="Q117" i="1"/>
  <c r="U117" i="1" s="1"/>
  <c r="P19" i="2"/>
  <c r="D19" i="1" s="1"/>
  <c r="T19" i="1" s="1"/>
  <c r="BQ19" i="2"/>
  <c r="P21" i="2"/>
  <c r="D21" i="1" s="1"/>
  <c r="BQ21" i="2"/>
  <c r="Q20" i="2"/>
  <c r="P35" i="2"/>
  <c r="D35" i="1" s="1"/>
  <c r="T35" i="1" s="1"/>
  <c r="BQ35" i="2"/>
  <c r="P43" i="2"/>
  <c r="D43" i="1" s="1"/>
  <c r="T43" i="1" s="1"/>
  <c r="BQ43" i="2"/>
  <c r="AV75" i="2"/>
  <c r="L75" i="1" s="1"/>
  <c r="AJ80" i="2"/>
  <c r="AL74" i="2"/>
  <c r="BQ81" i="2"/>
  <c r="Q80" i="2"/>
  <c r="P81" i="2"/>
  <c r="D81" i="1" s="1"/>
  <c r="BS82" i="2"/>
  <c r="S80" i="2"/>
  <c r="G80" i="1" s="1"/>
  <c r="W80" i="1" s="1"/>
  <c r="AJ93" i="2"/>
  <c r="J54" i="1"/>
  <c r="V54" i="1" s="1"/>
  <c r="J59" i="1"/>
  <c r="V59" i="1" s="1"/>
  <c r="J65" i="1"/>
  <c r="V65" i="1" s="1"/>
  <c r="J69" i="1"/>
  <c r="V69" i="1" s="1"/>
  <c r="N74" i="1"/>
  <c r="N75" i="1"/>
  <c r="N77" i="1"/>
  <c r="V77" i="1" s="1"/>
  <c r="J80" i="1"/>
  <c r="V80" i="1" s="1"/>
  <c r="J84" i="1"/>
  <c r="V84" i="1" s="1"/>
  <c r="J89" i="1"/>
  <c r="V89" i="1" s="1"/>
  <c r="P17" i="2"/>
  <c r="D17" i="1" s="1"/>
  <c r="T17" i="1" s="1"/>
  <c r="BQ17" i="2"/>
  <c r="P33" i="2"/>
  <c r="D33" i="1" s="1"/>
  <c r="T33" i="1" s="1"/>
  <c r="BQ33" i="2"/>
  <c r="P41" i="2"/>
  <c r="D41" i="1" s="1"/>
  <c r="T41" i="1" s="1"/>
  <c r="BQ41" i="2"/>
  <c r="H94" i="2"/>
  <c r="J93" i="2"/>
  <c r="AH93" i="2"/>
  <c r="J93" i="1" s="1"/>
  <c r="BH94" i="2"/>
  <c r="BJ93" i="2"/>
  <c r="AF14" i="2"/>
  <c r="H14" i="1" s="1"/>
  <c r="AH13" i="2"/>
  <c r="BR15" i="2"/>
  <c r="BR17" i="2"/>
  <c r="BR13" i="2" s="1"/>
  <c r="BR12" i="2" s="1"/>
  <c r="BR19" i="2"/>
  <c r="BR21" i="2"/>
  <c r="BR20" i="2" s="1"/>
  <c r="BR23" i="2"/>
  <c r="BR26" i="2"/>
  <c r="BR25" i="2" s="1"/>
  <c r="BR31" i="2"/>
  <c r="BR33" i="2"/>
  <c r="BR35" i="2"/>
  <c r="BR37" i="2"/>
  <c r="BR39" i="2"/>
  <c r="BR41" i="2"/>
  <c r="BR43" i="2"/>
  <c r="BR48" i="2"/>
  <c r="BR47" i="2" s="1"/>
  <c r="AF48" i="2"/>
  <c r="H48" i="1" s="1"/>
  <c r="AH47" i="2"/>
  <c r="P54" i="2"/>
  <c r="D54" i="1" s="1"/>
  <c r="BQ54" i="2"/>
  <c r="Q53" i="2"/>
  <c r="AV54" i="2"/>
  <c r="L54" i="1" s="1"/>
  <c r="AF55" i="2"/>
  <c r="H55" i="1" s="1"/>
  <c r="P56" i="2"/>
  <c r="D56" i="1" s="1"/>
  <c r="BQ56" i="2"/>
  <c r="BP56" i="2" s="1"/>
  <c r="AV56" i="2"/>
  <c r="L56" i="1" s="1"/>
  <c r="AF57" i="2"/>
  <c r="H57" i="1" s="1"/>
  <c r="P59" i="2"/>
  <c r="D59" i="1" s="1"/>
  <c r="BQ59" i="2"/>
  <c r="Q58" i="2"/>
  <c r="AV59" i="2"/>
  <c r="L59" i="1" s="1"/>
  <c r="AF60" i="2"/>
  <c r="H60" i="1" s="1"/>
  <c r="P61" i="2"/>
  <c r="D61" i="1" s="1"/>
  <c r="BQ61" i="2"/>
  <c r="AV61" i="2"/>
  <c r="L61" i="1" s="1"/>
  <c r="AF62" i="2"/>
  <c r="H62" i="1" s="1"/>
  <c r="P65" i="2"/>
  <c r="D65" i="1" s="1"/>
  <c r="BQ65" i="2"/>
  <c r="Q64" i="2"/>
  <c r="AV65" i="2"/>
  <c r="L65" i="1" s="1"/>
  <c r="AF66" i="2"/>
  <c r="H66" i="1" s="1"/>
  <c r="P67" i="2"/>
  <c r="D67" i="1" s="1"/>
  <c r="BQ67" i="2"/>
  <c r="BP67" i="2" s="1"/>
  <c r="AV67" i="2"/>
  <c r="L67" i="1" s="1"/>
  <c r="AF68" i="2"/>
  <c r="H68" i="1" s="1"/>
  <c r="P69" i="2"/>
  <c r="D69" i="1" s="1"/>
  <c r="BQ69" i="2"/>
  <c r="BP69" i="2" s="1"/>
  <c r="AV69" i="2"/>
  <c r="L69" i="1" s="1"/>
  <c r="AF70" i="2"/>
  <c r="H70" i="1" s="1"/>
  <c r="AF78" i="2"/>
  <c r="H78" i="1" s="1"/>
  <c r="P79" i="2"/>
  <c r="D79" i="1" s="1"/>
  <c r="BR79" i="2"/>
  <c r="BL79" i="2"/>
  <c r="P79" i="1" s="1"/>
  <c r="BD80" i="2"/>
  <c r="BK74" i="2"/>
  <c r="BH83" i="2"/>
  <c r="BQ84" i="2"/>
  <c r="Q83" i="2"/>
  <c r="P84" i="2"/>
  <c r="D84" i="1" s="1"/>
  <c r="BS85" i="2"/>
  <c r="BS83" i="2" s="1"/>
  <c r="S83" i="2"/>
  <c r="G83" i="1" s="1"/>
  <c r="W83" i="1" s="1"/>
  <c r="BL86" i="2"/>
  <c r="P86" i="1" s="1"/>
  <c r="BQ89" i="2"/>
  <c r="P89" i="2"/>
  <c r="D89" i="1" s="1"/>
  <c r="BS90" i="2"/>
  <c r="AV95" i="2"/>
  <c r="L95" i="1" s="1"/>
  <c r="AW94" i="2"/>
  <c r="AB102" i="2"/>
  <c r="AD93" i="2"/>
  <c r="AN102" i="2"/>
  <c r="AP93" i="2"/>
  <c r="AN93" i="2" s="1"/>
  <c r="BL106" i="2"/>
  <c r="P106" i="1" s="1"/>
  <c r="BR106" i="2"/>
  <c r="BR105" i="2" s="1"/>
  <c r="BN105" i="2"/>
  <c r="AZ115" i="2"/>
  <c r="BA114" i="2"/>
  <c r="R122" i="2"/>
  <c r="BR123" i="2"/>
  <c r="BR122" i="2" s="1"/>
  <c r="P14" i="2"/>
  <c r="D14" i="1" s="1"/>
  <c r="BQ14" i="2"/>
  <c r="Q13" i="2"/>
  <c r="AV14" i="2"/>
  <c r="L14" i="1" s="1"/>
  <c r="P16" i="2"/>
  <c r="D16" i="1" s="1"/>
  <c r="T16" i="1" s="1"/>
  <c r="BQ16" i="2"/>
  <c r="BP16" i="2" s="1"/>
  <c r="AV16" i="2"/>
  <c r="L16" i="1" s="1"/>
  <c r="P18" i="2"/>
  <c r="D18" i="1" s="1"/>
  <c r="T18" i="1" s="1"/>
  <c r="BQ18" i="2"/>
  <c r="BP18" i="2" s="1"/>
  <c r="AV18" i="2"/>
  <c r="L18" i="1" s="1"/>
  <c r="BS20" i="2"/>
  <c r="AY20" i="2"/>
  <c r="AY12" i="2" s="1"/>
  <c r="P22" i="2"/>
  <c r="D22" i="1" s="1"/>
  <c r="T22" i="1" s="1"/>
  <c r="BQ22" i="2"/>
  <c r="BP22" i="2" s="1"/>
  <c r="AV22" i="2"/>
  <c r="L22" i="1" s="1"/>
  <c r="BS25" i="2"/>
  <c r="AY25" i="2"/>
  <c r="P27" i="2"/>
  <c r="D27" i="1" s="1"/>
  <c r="BQ27" i="2"/>
  <c r="BP27" i="2" s="1"/>
  <c r="AV27" i="2"/>
  <c r="L27" i="1" s="1"/>
  <c r="BS30" i="2"/>
  <c r="BS29" i="2" s="1"/>
  <c r="AY30" i="2"/>
  <c r="AV31" i="2"/>
  <c r="L31" i="1" s="1"/>
  <c r="P32" i="2"/>
  <c r="D32" i="1" s="1"/>
  <c r="T32" i="1" s="1"/>
  <c r="BQ32" i="2"/>
  <c r="BP32" i="2" s="1"/>
  <c r="P34" i="2"/>
  <c r="D34" i="1" s="1"/>
  <c r="T34" i="1" s="1"/>
  <c r="BQ34" i="2"/>
  <c r="BP34" i="2" s="1"/>
  <c r="P36" i="2"/>
  <c r="D36" i="1" s="1"/>
  <c r="T36" i="1" s="1"/>
  <c r="BQ36" i="2"/>
  <c r="BP36" i="2" s="1"/>
  <c r="P38" i="2"/>
  <c r="D38" i="1" s="1"/>
  <c r="BQ38" i="2"/>
  <c r="BP38" i="2" s="1"/>
  <c r="AV38" i="2"/>
  <c r="L38" i="1" s="1"/>
  <c r="P40" i="2"/>
  <c r="D40" i="1" s="1"/>
  <c r="BQ40" i="2"/>
  <c r="BP40" i="2" s="1"/>
  <c r="AV40" i="2"/>
  <c r="L40" i="1" s="1"/>
  <c r="P42" i="2"/>
  <c r="D42" i="1" s="1"/>
  <c r="T42" i="1" s="1"/>
  <c r="BQ42" i="2"/>
  <c r="BP42" i="2" s="1"/>
  <c r="AV42" i="2"/>
  <c r="L42" i="1" s="1"/>
  <c r="P44" i="2"/>
  <c r="D44" i="1" s="1"/>
  <c r="BQ44" i="2"/>
  <c r="BP44" i="2" s="1"/>
  <c r="AV44" i="2"/>
  <c r="L44" i="1" s="1"/>
  <c r="P48" i="2"/>
  <c r="D48" i="1" s="1"/>
  <c r="BQ48" i="2"/>
  <c r="Q47" i="2"/>
  <c r="AV48" i="2"/>
  <c r="L48" i="1" s="1"/>
  <c r="BS50" i="2"/>
  <c r="AY50" i="2"/>
  <c r="P52" i="2"/>
  <c r="D52" i="1" s="1"/>
  <c r="T52" i="1" s="1"/>
  <c r="BQ52" i="2"/>
  <c r="BP52" i="2" s="1"/>
  <c r="AV52" i="2"/>
  <c r="L52" i="1" s="1"/>
  <c r="BR61" i="2"/>
  <c r="P77" i="2"/>
  <c r="D77" i="1" s="1"/>
  <c r="BR77" i="2"/>
  <c r="AR80" i="2"/>
  <c r="AT74" i="2"/>
  <c r="BG74" i="2"/>
  <c r="BS80" i="2"/>
  <c r="P82" i="2"/>
  <c r="D82" i="1" s="1"/>
  <c r="BR82" i="2"/>
  <c r="BR80" i="2" s="1"/>
  <c r="BQ87" i="2"/>
  <c r="Q86" i="2"/>
  <c r="P87" i="2"/>
  <c r="D87" i="1" s="1"/>
  <c r="BS88" i="2"/>
  <c r="BS86" i="2" s="1"/>
  <c r="S86" i="2"/>
  <c r="G86" i="1" s="1"/>
  <c r="W86" i="1" s="1"/>
  <c r="BS100" i="2"/>
  <c r="P100" i="2"/>
  <c r="D100" i="1" s="1"/>
  <c r="S99" i="2"/>
  <c r="BL101" i="2"/>
  <c r="P101" i="1" s="1"/>
  <c r="BR101" i="2"/>
  <c r="BR99" i="2" s="1"/>
  <c r="AR105" i="2"/>
  <c r="AT93" i="2"/>
  <c r="AR93" i="2" s="1"/>
  <c r="BD105" i="2"/>
  <c r="BF93" i="2"/>
  <c r="AG114" i="2"/>
  <c r="AI119" i="2"/>
  <c r="K119" i="1" s="1"/>
  <c r="AF120" i="2"/>
  <c r="H120" i="1" s="1"/>
  <c r="AF21" i="2"/>
  <c r="H21" i="1" s="1"/>
  <c r="AH20" i="2"/>
  <c r="AF26" i="2"/>
  <c r="H26" i="1" s="1"/>
  <c r="AH25" i="2"/>
  <c r="AF31" i="2"/>
  <c r="H31" i="1" s="1"/>
  <c r="AH30" i="2"/>
  <c r="BR51" i="2"/>
  <c r="BR50" i="2" s="1"/>
  <c r="AH50" i="2"/>
  <c r="AF54" i="2"/>
  <c r="H54" i="1" s="1"/>
  <c r="P55" i="2"/>
  <c r="D55" i="1" s="1"/>
  <c r="T55" i="1" s="1"/>
  <c r="BQ55" i="2"/>
  <c r="BP55" i="2" s="1"/>
  <c r="AF56" i="2"/>
  <c r="H56" i="1" s="1"/>
  <c r="P57" i="2"/>
  <c r="D57" i="1" s="1"/>
  <c r="T57" i="1" s="1"/>
  <c r="BQ57" i="2"/>
  <c r="BP57" i="2" s="1"/>
  <c r="AF59" i="2"/>
  <c r="H59" i="1" s="1"/>
  <c r="BS59" i="2"/>
  <c r="BS58" i="2" s="1"/>
  <c r="AY58" i="2"/>
  <c r="O58" i="1" s="1"/>
  <c r="W58" i="1" s="1"/>
  <c r="P60" i="2"/>
  <c r="D60" i="1" s="1"/>
  <c r="BQ60" i="2"/>
  <c r="BP60" i="2" s="1"/>
  <c r="AF61" i="2"/>
  <c r="H61" i="1" s="1"/>
  <c r="P62" i="2"/>
  <c r="D62" i="1" s="1"/>
  <c r="T62" i="1" s="1"/>
  <c r="BQ62" i="2"/>
  <c r="BP62" i="2" s="1"/>
  <c r="AF65" i="2"/>
  <c r="H65" i="1" s="1"/>
  <c r="BS65" i="2"/>
  <c r="BS64" i="2" s="1"/>
  <c r="AY64" i="2"/>
  <c r="O64" i="1" s="1"/>
  <c r="W64" i="1" s="1"/>
  <c r="P66" i="2"/>
  <c r="D66" i="1" s="1"/>
  <c r="T66" i="1" s="1"/>
  <c r="BQ66" i="2"/>
  <c r="BP66" i="2" s="1"/>
  <c r="AF67" i="2"/>
  <c r="H67" i="1" s="1"/>
  <c r="P68" i="2"/>
  <c r="D68" i="1" s="1"/>
  <c r="T68" i="1" s="1"/>
  <c r="BQ68" i="2"/>
  <c r="BP68" i="2" s="1"/>
  <c r="AF69" i="2"/>
  <c r="H69" i="1" s="1"/>
  <c r="P70" i="2"/>
  <c r="D70" i="1" s="1"/>
  <c r="T70" i="1" s="1"/>
  <c r="BQ70" i="2"/>
  <c r="BP70" i="2" s="1"/>
  <c r="AH75" i="2"/>
  <c r="BO75" i="2"/>
  <c r="BQ78" i="2"/>
  <c r="BP78" i="2" s="1"/>
  <c r="P78" i="2"/>
  <c r="D78" i="1" s="1"/>
  <c r="BS79" i="2"/>
  <c r="AN80" i="2"/>
  <c r="AP74" i="2"/>
  <c r="BC74" i="2"/>
  <c r="BL80" i="2"/>
  <c r="P80" i="1" s="1"/>
  <c r="AZ83" i="2"/>
  <c r="BL85" i="2"/>
  <c r="P85" i="1" s="1"/>
  <c r="BD86" i="2"/>
  <c r="AF89" i="2"/>
  <c r="H89" i="1" s="1"/>
  <c r="BL90" i="2"/>
  <c r="P90" i="1" s="1"/>
  <c r="X94" i="2"/>
  <c r="BS94" i="2"/>
  <c r="X99" i="2"/>
  <c r="Z93" i="2"/>
  <c r="BN99" i="2"/>
  <c r="AV103" i="2"/>
  <c r="L103" i="1" s="1"/>
  <c r="AW102" i="2"/>
  <c r="AF108" i="2"/>
  <c r="H108" i="1" s="1"/>
  <c r="BH114" i="2"/>
  <c r="BI72" i="2"/>
  <c r="BQ122" i="2"/>
  <c r="AG53" i="2"/>
  <c r="AG58" i="2"/>
  <c r="AG64" i="2"/>
  <c r="AG75" i="2"/>
  <c r="AV76" i="2"/>
  <c r="L76" i="1" s="1"/>
  <c r="BL77" i="2"/>
  <c r="P77" i="1" s="1"/>
  <c r="AV78" i="2"/>
  <c r="L78" i="1" s="1"/>
  <c r="AV81" i="2"/>
  <c r="L81" i="1" s="1"/>
  <c r="AW80" i="2"/>
  <c r="AV84" i="2"/>
  <c r="L84" i="1" s="1"/>
  <c r="AW83" i="2"/>
  <c r="AV87" i="2"/>
  <c r="L87" i="1" s="1"/>
  <c r="AW86" i="2"/>
  <c r="AV89" i="2"/>
  <c r="L89" i="1" s="1"/>
  <c r="AV91" i="2"/>
  <c r="L91" i="1" s="1"/>
  <c r="BB93" i="2"/>
  <c r="AR94" i="2"/>
  <c r="BD94" i="2"/>
  <c r="AF95" i="2"/>
  <c r="H95" i="1" s="1"/>
  <c r="AF99" i="2"/>
  <c r="H99" i="1" s="1"/>
  <c r="BN102" i="2"/>
  <c r="BS103" i="2"/>
  <c r="P103" i="2"/>
  <c r="D103" i="1" s="1"/>
  <c r="S102" i="2"/>
  <c r="G102" i="1" s="1"/>
  <c r="W102" i="1" s="1"/>
  <c r="BR103" i="2"/>
  <c r="BR102" i="2" s="1"/>
  <c r="BQ104" i="2"/>
  <c r="AV106" i="2"/>
  <c r="L106" i="1" s="1"/>
  <c r="AW105" i="2"/>
  <c r="BQ109" i="2"/>
  <c r="BS110" i="2"/>
  <c r="P110" i="2"/>
  <c r="D110" i="1" s="1"/>
  <c r="T110" i="1" s="1"/>
  <c r="BR110" i="2"/>
  <c r="BR108" i="2" s="1"/>
  <c r="BQ111" i="2"/>
  <c r="BS112" i="2"/>
  <c r="P112" i="2"/>
  <c r="D112" i="1" s="1"/>
  <c r="T112" i="1" s="1"/>
  <c r="BR112" i="2"/>
  <c r="BE114" i="2"/>
  <c r="BR115" i="2"/>
  <c r="AC114" i="2"/>
  <c r="AB119" i="2"/>
  <c r="AR119" i="2"/>
  <c r="AT114" i="2"/>
  <c r="AR114" i="2" s="1"/>
  <c r="R119" i="2"/>
  <c r="BR120" i="2"/>
  <c r="BR119" i="2" s="1"/>
  <c r="AW114" i="2"/>
  <c r="BQ77" i="2"/>
  <c r="BP77" i="2" s="1"/>
  <c r="BQ79" i="2"/>
  <c r="AF81" i="2"/>
  <c r="H81" i="1" s="1"/>
  <c r="BQ82" i="2"/>
  <c r="BP82" i="2" s="1"/>
  <c r="AF84" i="2"/>
  <c r="H84" i="1" s="1"/>
  <c r="BQ85" i="2"/>
  <c r="BP85" i="2" s="1"/>
  <c r="AF87" i="2"/>
  <c r="H87" i="1" s="1"/>
  <c r="BQ88" i="2"/>
  <c r="BP88" i="2" s="1"/>
  <c r="BQ90" i="2"/>
  <c r="BP90" i="2" s="1"/>
  <c r="AB94" i="2"/>
  <c r="AN94" i="2"/>
  <c r="AZ94" i="2"/>
  <c r="AF94" i="2"/>
  <c r="H94" i="1" s="1"/>
  <c r="AG93" i="2"/>
  <c r="BQ100" i="2"/>
  <c r="BS101" i="2"/>
  <c r="P101" i="2"/>
  <c r="D101" i="1" s="1"/>
  <c r="AF102" i="2"/>
  <c r="H102" i="1" s="1"/>
  <c r="BS106" i="2"/>
  <c r="BS105" i="2" s="1"/>
  <c r="P106" i="2"/>
  <c r="D106" i="1" s="1"/>
  <c r="S105" i="2"/>
  <c r="G105" i="1" s="1"/>
  <c r="W105" i="1" s="1"/>
  <c r="BQ107" i="2"/>
  <c r="BP107" i="2" s="1"/>
  <c r="AV109" i="2"/>
  <c r="L109" i="1" s="1"/>
  <c r="AW108" i="2"/>
  <c r="F114" i="2"/>
  <c r="F72" i="2" s="1"/>
  <c r="H114" i="2"/>
  <c r="L114" i="2"/>
  <c r="Y114" i="2"/>
  <c r="X119" i="2"/>
  <c r="AN119" i="2"/>
  <c r="AP114" i="2"/>
  <c r="AN114" i="2" s="1"/>
  <c r="BM122" i="2"/>
  <c r="BL123" i="2"/>
  <c r="P123" i="1" s="1"/>
  <c r="BR127" i="2"/>
  <c r="BQ127" i="2"/>
  <c r="AV77" i="2"/>
  <c r="L77" i="1" s="1"/>
  <c r="AV79" i="2"/>
  <c r="L79" i="1" s="1"/>
  <c r="AV82" i="2"/>
  <c r="L82" i="1" s="1"/>
  <c r="AV85" i="2"/>
  <c r="L85" i="1" s="1"/>
  <c r="AV88" i="2"/>
  <c r="L88" i="1" s="1"/>
  <c r="T88" i="1" s="1"/>
  <c r="AV90" i="2"/>
  <c r="L90" i="1" s="1"/>
  <c r="T90" i="1" s="1"/>
  <c r="AJ94" i="2"/>
  <c r="BL94" i="2"/>
  <c r="P94" i="1" s="1"/>
  <c r="BQ95" i="2"/>
  <c r="BL95" i="2"/>
  <c r="P95" i="1" s="1"/>
  <c r="BQ96" i="2"/>
  <c r="BP96" i="2" s="1"/>
  <c r="BL96" i="2"/>
  <c r="P96" i="1" s="1"/>
  <c r="T96" i="1" s="1"/>
  <c r="BQ97" i="2"/>
  <c r="BP97" i="2" s="1"/>
  <c r="BL97" i="2"/>
  <c r="P97" i="1" s="1"/>
  <c r="T97" i="1" s="1"/>
  <c r="BQ98" i="2"/>
  <c r="BP98" i="2" s="1"/>
  <c r="AV100" i="2"/>
  <c r="L100" i="1" s="1"/>
  <c r="AW99" i="2"/>
  <c r="BQ103" i="2"/>
  <c r="BS104" i="2"/>
  <c r="P104" i="2"/>
  <c r="D104" i="1" s="1"/>
  <c r="T104" i="1" s="1"/>
  <c r="AF105" i="2"/>
  <c r="H105" i="1" s="1"/>
  <c r="BS109" i="2"/>
  <c r="P109" i="2"/>
  <c r="D109" i="1" s="1"/>
  <c r="S108" i="2"/>
  <c r="G108" i="1" s="1"/>
  <c r="W108" i="1" s="1"/>
  <c r="BQ110" i="2"/>
  <c r="BP110" i="2" s="1"/>
  <c r="BS111" i="2"/>
  <c r="P111" i="2"/>
  <c r="D111" i="1" s="1"/>
  <c r="T111" i="1" s="1"/>
  <c r="BQ112" i="2"/>
  <c r="U114" i="2"/>
  <c r="T119" i="2"/>
  <c r="AJ119" i="2"/>
  <c r="AL114" i="2"/>
  <c r="AJ114" i="2" s="1"/>
  <c r="BM119" i="2"/>
  <c r="BL120" i="2"/>
  <c r="P120" i="1" s="1"/>
  <c r="AI122" i="2"/>
  <c r="K122" i="1" s="1"/>
  <c r="AF123" i="2"/>
  <c r="H123" i="1" s="1"/>
  <c r="Q94" i="2"/>
  <c r="Q99" i="2"/>
  <c r="Q102" i="2"/>
  <c r="Q105" i="2"/>
  <c r="Q108" i="2"/>
  <c r="Q115" i="2"/>
  <c r="AH115" i="2"/>
  <c r="BS116" i="2"/>
  <c r="S115" i="2"/>
  <c r="P117" i="2"/>
  <c r="D117" i="1" s="1"/>
  <c r="T117" i="1" s="1"/>
  <c r="BS118" i="2"/>
  <c r="P120" i="2"/>
  <c r="D120" i="1" s="1"/>
  <c r="AY119" i="2"/>
  <c r="O119" i="1" s="1"/>
  <c r="BS121" i="2"/>
  <c r="P123" i="2"/>
  <c r="D123" i="1" s="1"/>
  <c r="T123" i="1" s="1"/>
  <c r="AY122" i="2"/>
  <c r="O122" i="1" s="1"/>
  <c r="BS124" i="2"/>
  <c r="BP124" i="2" s="1"/>
  <c r="AF124" i="2"/>
  <c r="H124" i="1" s="1"/>
  <c r="T124" i="1" s="1"/>
  <c r="BS125" i="2"/>
  <c r="BS126" i="2"/>
  <c r="AB127" i="2"/>
  <c r="AN127" i="2"/>
  <c r="AZ127" i="2"/>
  <c r="L130" i="2"/>
  <c r="R130" i="2"/>
  <c r="F130" i="1" s="1"/>
  <c r="V130" i="1" s="1"/>
  <c r="X130" i="2"/>
  <c r="AJ130" i="2"/>
  <c r="BL130" i="2"/>
  <c r="P130" i="1" s="1"/>
  <c r="P131" i="2"/>
  <c r="D131" i="1" s="1"/>
  <c r="BL131" i="2"/>
  <c r="P131" i="1" s="1"/>
  <c r="P132" i="2"/>
  <c r="D132" i="1" s="1"/>
  <c r="T132" i="1" s="1"/>
  <c r="BL132" i="2"/>
  <c r="P132" i="1" s="1"/>
  <c r="P133" i="2"/>
  <c r="D133" i="1" s="1"/>
  <c r="T133" i="1" s="1"/>
  <c r="BL133" i="2"/>
  <c r="P133" i="1" s="1"/>
  <c r="P134" i="2"/>
  <c r="D134" i="1" s="1"/>
  <c r="T134" i="1" s="1"/>
  <c r="BL134" i="2"/>
  <c r="P134" i="1" s="1"/>
  <c r="P135" i="2"/>
  <c r="D135" i="1" s="1"/>
  <c r="T135" i="1" s="1"/>
  <c r="Y137" i="2"/>
  <c r="X137" i="2" s="1"/>
  <c r="BR138" i="2"/>
  <c r="BQ141" i="2"/>
  <c r="BP142" i="2"/>
  <c r="BR144" i="2"/>
  <c r="BP147" i="2"/>
  <c r="BS148" i="2"/>
  <c r="BP152" i="2"/>
  <c r="AY157" i="2"/>
  <c r="O157" i="1" s="1"/>
  <c r="BQ158" i="2"/>
  <c r="BP159" i="2"/>
  <c r="BR161" i="2"/>
  <c r="BR171" i="2"/>
  <c r="BR170" i="2" s="1"/>
  <c r="AW170" i="2"/>
  <c r="H179" i="2"/>
  <c r="BP125" i="2"/>
  <c r="BP126" i="2"/>
  <c r="BQ148" i="2"/>
  <c r="BP149" i="2"/>
  <c r="BQ180" i="2"/>
  <c r="BS117" i="2"/>
  <c r="BS120" i="2"/>
  <c r="BS119" i="2" s="1"/>
  <c r="S119" i="2"/>
  <c r="G119" i="1" s="1"/>
  <c r="BS123" i="2"/>
  <c r="S122" i="2"/>
  <c r="G122" i="1" s="1"/>
  <c r="BS131" i="2"/>
  <c r="S130" i="2"/>
  <c r="G130" i="1" s="1"/>
  <c r="W130" i="1" s="1"/>
  <c r="AF131" i="2"/>
  <c r="H131" i="1" s="1"/>
  <c r="BS132" i="2"/>
  <c r="BP132" i="2" s="1"/>
  <c r="BS133" i="2"/>
  <c r="BP133" i="2" s="1"/>
  <c r="BS134" i="2"/>
  <c r="BP134" i="2" s="1"/>
  <c r="BP135" i="2"/>
  <c r="BQ138" i="2"/>
  <c r="BP139" i="2"/>
  <c r="BQ144" i="2"/>
  <c r="BP145" i="2"/>
  <c r="BP150" i="2"/>
  <c r="BP154" i="2"/>
  <c r="BQ161" i="2"/>
  <c r="BP162" i="2"/>
  <c r="BR164" i="2"/>
  <c r="BP182" i="2"/>
  <c r="AI115" i="2"/>
  <c r="AV116" i="2"/>
  <c r="L116" i="1" s="1"/>
  <c r="T116" i="1" s="1"/>
  <c r="BQ116" i="2"/>
  <c r="BQ118" i="2"/>
  <c r="BP118" i="2" s="1"/>
  <c r="BQ121" i="2"/>
  <c r="BP121" i="2" s="1"/>
  <c r="AF127" i="2"/>
  <c r="H127" i="1" s="1"/>
  <c r="BS128" i="2"/>
  <c r="S127" i="2"/>
  <c r="G127" i="1" s="1"/>
  <c r="W127" i="1" s="1"/>
  <c r="AF128" i="2"/>
  <c r="H128" i="1" s="1"/>
  <c r="T128" i="1" s="1"/>
  <c r="BS129" i="2"/>
  <c r="BP129" i="2" s="1"/>
  <c r="BP140" i="2"/>
  <c r="BP146" i="2"/>
  <c r="BR148" i="2"/>
  <c r="BP151" i="2"/>
  <c r="BP155" i="2"/>
  <c r="BP163" i="2"/>
  <c r="S138" i="2"/>
  <c r="AI138" i="2"/>
  <c r="AF138" i="2" s="1"/>
  <c r="H138" i="1" s="1"/>
  <c r="S141" i="2"/>
  <c r="G141" i="1" s="1"/>
  <c r="W141" i="1" s="1"/>
  <c r="AI141" i="2"/>
  <c r="K141" i="1" s="1"/>
  <c r="S144" i="2"/>
  <c r="G144" i="1" s="1"/>
  <c r="AI144" i="2"/>
  <c r="K144" i="1" s="1"/>
  <c r="S148" i="2"/>
  <c r="G148" i="1" s="1"/>
  <c r="W148" i="1" s="1"/>
  <c r="AI148" i="2"/>
  <c r="K148" i="1" s="1"/>
  <c r="S158" i="2"/>
  <c r="AI158" i="2"/>
  <c r="AF158" i="2" s="1"/>
  <c r="H158" i="1" s="1"/>
  <c r="S161" i="2"/>
  <c r="G161" i="1" s="1"/>
  <c r="W161" i="1" s="1"/>
  <c r="AI161" i="2"/>
  <c r="K161" i="1" s="1"/>
  <c r="AI164" i="2"/>
  <c r="K164" i="1" s="1"/>
  <c r="W164" i="1" s="1"/>
  <c r="BQ166" i="2"/>
  <c r="BQ168" i="2"/>
  <c r="R171" i="2"/>
  <c r="BM171" i="2"/>
  <c r="BQ173" i="2"/>
  <c r="BQ171" i="2" s="1"/>
  <c r="BQ175" i="2"/>
  <c r="AK179" i="2"/>
  <c r="AO179" i="2"/>
  <c r="BA179" i="2"/>
  <c r="L180" i="2"/>
  <c r="X180" i="2"/>
  <c r="AJ180" i="2"/>
  <c r="BL180" i="2"/>
  <c r="P180" i="1" s="1"/>
  <c r="P181" i="2"/>
  <c r="D181" i="1" s="1"/>
  <c r="AY179" i="2"/>
  <c r="P182" i="2"/>
  <c r="D182" i="1" s="1"/>
  <c r="P183" i="2"/>
  <c r="D183" i="1" s="1"/>
  <c r="T183" i="1" s="1"/>
  <c r="AV184" i="2"/>
  <c r="L184" i="1" s="1"/>
  <c r="L192" i="2"/>
  <c r="AB192" i="2"/>
  <c r="AJ192" i="2"/>
  <c r="BH192" i="2"/>
  <c r="AF193" i="2"/>
  <c r="H193" i="1" s="1"/>
  <c r="BS193" i="2"/>
  <c r="BP195" i="2"/>
  <c r="BP199" i="2"/>
  <c r="BL139" i="2"/>
  <c r="P139" i="1" s="1"/>
  <c r="T139" i="1" s="1"/>
  <c r="BL140" i="2"/>
  <c r="P140" i="1" s="1"/>
  <c r="T140" i="1" s="1"/>
  <c r="BL142" i="2"/>
  <c r="P142" i="1" s="1"/>
  <c r="T142" i="1" s="1"/>
  <c r="BL143" i="2"/>
  <c r="P143" i="1" s="1"/>
  <c r="T143" i="1" s="1"/>
  <c r="BL145" i="2"/>
  <c r="P145" i="1" s="1"/>
  <c r="T145" i="1" s="1"/>
  <c r="BL146" i="2"/>
  <c r="P146" i="1" s="1"/>
  <c r="T146" i="1" s="1"/>
  <c r="BL147" i="2"/>
  <c r="P147" i="1" s="1"/>
  <c r="T147" i="1" s="1"/>
  <c r="BL149" i="2"/>
  <c r="P149" i="1" s="1"/>
  <c r="T149" i="1" s="1"/>
  <c r="BL150" i="2"/>
  <c r="P150" i="1" s="1"/>
  <c r="T150" i="1" s="1"/>
  <c r="BL151" i="2"/>
  <c r="P151" i="1" s="1"/>
  <c r="T151" i="1" s="1"/>
  <c r="BL152" i="2"/>
  <c r="P152" i="1" s="1"/>
  <c r="T152" i="1" s="1"/>
  <c r="BL153" i="2"/>
  <c r="P153" i="1" s="1"/>
  <c r="T153" i="1" s="1"/>
  <c r="BL154" i="2"/>
  <c r="P154" i="1" s="1"/>
  <c r="T154" i="1" s="1"/>
  <c r="BL155" i="2"/>
  <c r="P155" i="1" s="1"/>
  <c r="T155" i="1" s="1"/>
  <c r="BL159" i="2"/>
  <c r="P159" i="1" s="1"/>
  <c r="T159" i="1" s="1"/>
  <c r="BL160" i="2"/>
  <c r="P160" i="1" s="1"/>
  <c r="T160" i="1" s="1"/>
  <c r="BL162" i="2"/>
  <c r="P162" i="1" s="1"/>
  <c r="T162" i="1" s="1"/>
  <c r="BL163" i="2"/>
  <c r="P163" i="1" s="1"/>
  <c r="T163" i="1" s="1"/>
  <c r="BL165" i="2"/>
  <c r="P165" i="1" s="1"/>
  <c r="T165" i="1" s="1"/>
  <c r="BS166" i="2"/>
  <c r="AF166" i="2"/>
  <c r="H166" i="1" s="1"/>
  <c r="T166" i="1" s="1"/>
  <c r="P167" i="2"/>
  <c r="D167" i="1" s="1"/>
  <c r="T167" i="1" s="1"/>
  <c r="BL167" i="2"/>
  <c r="P167" i="1" s="1"/>
  <c r="BS168" i="2"/>
  <c r="AF168" i="2"/>
  <c r="H168" i="1" s="1"/>
  <c r="T168" i="1" s="1"/>
  <c r="P172" i="2"/>
  <c r="D172" i="1" s="1"/>
  <c r="AY171" i="2"/>
  <c r="AV171" i="2" s="1"/>
  <c r="L171" i="1" s="1"/>
  <c r="BL172" i="2"/>
  <c r="P172" i="1" s="1"/>
  <c r="BS173" i="2"/>
  <c r="AF173" i="2"/>
  <c r="H173" i="1" s="1"/>
  <c r="T173" i="1" s="1"/>
  <c r="P174" i="2"/>
  <c r="D174" i="1" s="1"/>
  <c r="BL174" i="2"/>
  <c r="P174" i="1" s="1"/>
  <c r="BS175" i="2"/>
  <c r="AF175" i="2"/>
  <c r="H175" i="1" s="1"/>
  <c r="T175" i="1" s="1"/>
  <c r="D179" i="2"/>
  <c r="Y179" i="2"/>
  <c r="AC179" i="2"/>
  <c r="AG179" i="2"/>
  <c r="BM179" i="2"/>
  <c r="H180" i="2"/>
  <c r="T180" i="2"/>
  <c r="AW180" i="2"/>
  <c r="BH180" i="2"/>
  <c r="AV181" i="2"/>
  <c r="L181" i="1" s="1"/>
  <c r="AV182" i="2"/>
  <c r="L182" i="1" s="1"/>
  <c r="AV183" i="2"/>
  <c r="D184" i="2"/>
  <c r="AF184" i="2"/>
  <c r="H184" i="1" s="1"/>
  <c r="AR184" i="2"/>
  <c r="BD184" i="2"/>
  <c r="BS185" i="2"/>
  <c r="S184" i="2"/>
  <c r="G184" i="1" s="1"/>
  <c r="W184" i="1" s="1"/>
  <c r="AF185" i="2"/>
  <c r="H185" i="1" s="1"/>
  <c r="T185" i="1" s="1"/>
  <c r="BS186" i="2"/>
  <c r="BP186" i="2" s="1"/>
  <c r="BS187" i="2"/>
  <c r="BS188" i="2"/>
  <c r="BP188" i="2" s="1"/>
  <c r="BS189" i="2"/>
  <c r="BS190" i="2"/>
  <c r="BP190" i="2" s="1"/>
  <c r="AB193" i="2"/>
  <c r="AN193" i="2"/>
  <c r="BP196" i="2"/>
  <c r="BQ201" i="2"/>
  <c r="BS201" i="2"/>
  <c r="BH179" i="2"/>
  <c r="BS181" i="2"/>
  <c r="BS180" i="2" s="1"/>
  <c r="S180" i="2"/>
  <c r="BP185" i="2"/>
  <c r="BP187" i="2"/>
  <c r="BP189" i="2"/>
  <c r="AN192" i="2"/>
  <c r="R138" i="2"/>
  <c r="R141" i="2"/>
  <c r="F141" i="1" s="1"/>
  <c r="V141" i="1" s="1"/>
  <c r="R144" i="2"/>
  <c r="F144" i="1" s="1"/>
  <c r="V144" i="1" s="1"/>
  <c r="R148" i="2"/>
  <c r="F148" i="1" s="1"/>
  <c r="V148" i="1" s="1"/>
  <c r="R158" i="2"/>
  <c r="R161" i="2"/>
  <c r="F161" i="1" s="1"/>
  <c r="V161" i="1" s="1"/>
  <c r="R164" i="2"/>
  <c r="F164" i="1" s="1"/>
  <c r="BS165" i="2"/>
  <c r="BS167" i="2"/>
  <c r="BP167" i="2" s="1"/>
  <c r="BS172" i="2"/>
  <c r="BS171" i="2" s="1"/>
  <c r="BS170" i="2" s="1"/>
  <c r="S171" i="2"/>
  <c r="AF172" i="2"/>
  <c r="H172" i="1" s="1"/>
  <c r="BS174" i="2"/>
  <c r="BP174" i="2" s="1"/>
  <c r="AS179" i="2"/>
  <c r="BE179" i="2"/>
  <c r="P180" i="2"/>
  <c r="D180" i="1" s="1"/>
  <c r="BQ193" i="2"/>
  <c r="BP194" i="2"/>
  <c r="BP198" i="2"/>
  <c r="S193" i="2"/>
  <c r="P200" i="2"/>
  <c r="D200" i="1" s="1"/>
  <c r="T200" i="1" s="1"/>
  <c r="Q201" i="2"/>
  <c r="AI201" i="2"/>
  <c r="K201" i="1" s="1"/>
  <c r="W201" i="1" s="1"/>
  <c r="BR202" i="2"/>
  <c r="R201" i="2"/>
  <c r="F201" i="1" s="1"/>
  <c r="P203" i="2"/>
  <c r="D203" i="1" s="1"/>
  <c r="T203" i="1" s="1"/>
  <c r="BR204" i="2"/>
  <c r="BP204" i="2" s="1"/>
  <c r="P206" i="2"/>
  <c r="D206" i="1" s="1"/>
  <c r="T206" i="1" s="1"/>
  <c r="AF209" i="2"/>
  <c r="H209" i="1" s="1"/>
  <c r="AF210" i="2"/>
  <c r="H210" i="1" s="1"/>
  <c r="Q211" i="2"/>
  <c r="BR212" i="2"/>
  <c r="R211" i="2"/>
  <c r="F211" i="1" s="1"/>
  <c r="V211" i="1" s="1"/>
  <c r="BR213" i="2"/>
  <c r="BR214" i="2"/>
  <c r="BR215" i="2"/>
  <c r="BR216" i="2"/>
  <c r="BR217" i="2"/>
  <c r="BR221" i="2"/>
  <c r="BR220" i="2" s="1"/>
  <c r="R220" i="2"/>
  <c r="BP223" i="2"/>
  <c r="BR224" i="2"/>
  <c r="AF224" i="2"/>
  <c r="H224" i="1" s="1"/>
  <c r="BO219" i="2"/>
  <c r="BL227" i="2"/>
  <c r="P227" i="1" s="1"/>
  <c r="BP229" i="2"/>
  <c r="BL232" i="2"/>
  <c r="P232" i="1" s="1"/>
  <c r="BP234" i="2"/>
  <c r="AZ238" i="2"/>
  <c r="BQ239" i="2"/>
  <c r="BP240" i="2"/>
  <c r="BS246" i="2"/>
  <c r="BS249" i="2"/>
  <c r="BM201" i="2"/>
  <c r="AF202" i="2"/>
  <c r="H202" i="1" s="1"/>
  <c r="AX201" i="2"/>
  <c r="AF204" i="2"/>
  <c r="H204" i="1" s="1"/>
  <c r="AG205" i="2"/>
  <c r="P207" i="2"/>
  <c r="D207" i="1" s="1"/>
  <c r="T207" i="1" s="1"/>
  <c r="BQ207" i="2"/>
  <c r="BP207" i="2" s="1"/>
  <c r="AF212" i="2"/>
  <c r="H212" i="1" s="1"/>
  <c r="T212" i="1" s="1"/>
  <c r="AF213" i="2"/>
  <c r="H213" i="1" s="1"/>
  <c r="T213" i="1" s="1"/>
  <c r="AF214" i="2"/>
  <c r="H214" i="1" s="1"/>
  <c r="T214" i="1" s="1"/>
  <c r="AF215" i="2"/>
  <c r="H215" i="1" s="1"/>
  <c r="T215" i="1" s="1"/>
  <c r="AF216" i="2"/>
  <c r="H216" i="1" s="1"/>
  <c r="T216" i="1" s="1"/>
  <c r="AF217" i="2"/>
  <c r="H217" i="1" s="1"/>
  <c r="T217" i="1" s="1"/>
  <c r="AS219" i="2"/>
  <c r="AR219" i="2" s="1"/>
  <c r="AW219" i="2"/>
  <c r="AF221" i="2"/>
  <c r="H221" i="1" s="1"/>
  <c r="AX219" i="2"/>
  <c r="N219" i="1" s="1"/>
  <c r="BS224" i="2"/>
  <c r="S219" i="2"/>
  <c r="G219" i="1" s="1"/>
  <c r="AV224" i="2"/>
  <c r="L224" i="1" s="1"/>
  <c r="BP225" i="2"/>
  <c r="BQ227" i="2"/>
  <c r="P227" i="2"/>
  <c r="D227" i="1" s="1"/>
  <c r="BP230" i="2"/>
  <c r="BQ232" i="2"/>
  <c r="P232" i="2"/>
  <c r="D232" i="1" s="1"/>
  <c r="BP235" i="2"/>
  <c r="X238" i="2"/>
  <c r="AV239" i="2"/>
  <c r="L239" i="1" s="1"/>
  <c r="AW193" i="2"/>
  <c r="AV194" i="2"/>
  <c r="L194" i="1" s="1"/>
  <c r="T194" i="1" s="1"/>
  <c r="AV195" i="2"/>
  <c r="L195" i="1" s="1"/>
  <c r="T195" i="1" s="1"/>
  <c r="AV196" i="2"/>
  <c r="L196" i="1" s="1"/>
  <c r="T196" i="1" s="1"/>
  <c r="AV197" i="2"/>
  <c r="L197" i="1" s="1"/>
  <c r="T197" i="1" s="1"/>
  <c r="AV198" i="2"/>
  <c r="L198" i="1" s="1"/>
  <c r="T198" i="1" s="1"/>
  <c r="AV199" i="2"/>
  <c r="L199" i="1" s="1"/>
  <c r="T199" i="1" s="1"/>
  <c r="BR200" i="2"/>
  <c r="BP200" i="2" s="1"/>
  <c r="P202" i="2"/>
  <c r="D202" i="1" s="1"/>
  <c r="T202" i="1" s="1"/>
  <c r="BR203" i="2"/>
  <c r="BP203" i="2" s="1"/>
  <c r="P204" i="2"/>
  <c r="D204" i="1" s="1"/>
  <c r="BR206" i="2"/>
  <c r="BR205" i="2" s="1"/>
  <c r="R205" i="2"/>
  <c r="F205" i="1" s="1"/>
  <c r="V205" i="1" s="1"/>
  <c r="P209" i="2"/>
  <c r="D209" i="1" s="1"/>
  <c r="T209" i="1" s="1"/>
  <c r="BS209" i="2"/>
  <c r="BS208" i="2" s="1"/>
  <c r="AI208" i="2"/>
  <c r="K208" i="1" s="1"/>
  <c r="W208" i="1" s="1"/>
  <c r="BQ209" i="2"/>
  <c r="P210" i="2"/>
  <c r="D210" i="1" s="1"/>
  <c r="BQ210" i="2"/>
  <c r="BP210" i="2" s="1"/>
  <c r="BP226" i="2"/>
  <c r="AF227" i="2"/>
  <c r="H227" i="1" s="1"/>
  <c r="BP231" i="2"/>
  <c r="BR232" i="2"/>
  <c r="AF232" i="2"/>
  <c r="H232" i="1" s="1"/>
  <c r="BQ242" i="2"/>
  <c r="BR209" i="2"/>
  <c r="BR208" i="2" s="1"/>
  <c r="R208" i="2"/>
  <c r="F208" i="1" s="1"/>
  <c r="V208" i="1" s="1"/>
  <c r="BS212" i="2"/>
  <c r="BS211" i="2" s="1"/>
  <c r="AI211" i="2"/>
  <c r="K211" i="1" s="1"/>
  <c r="W211" i="1" s="1"/>
  <c r="BQ212" i="2"/>
  <c r="BQ213" i="2"/>
  <c r="BP213" i="2" s="1"/>
  <c r="BQ214" i="2"/>
  <c r="BP214" i="2" s="1"/>
  <c r="BQ215" i="2"/>
  <c r="BP215" i="2" s="1"/>
  <c r="BQ216" i="2"/>
  <c r="BP216" i="2" s="1"/>
  <c r="BQ217" i="2"/>
  <c r="BP217" i="2" s="1"/>
  <c r="BS221" i="2"/>
  <c r="BS220" i="2" s="1"/>
  <c r="AI220" i="2"/>
  <c r="BQ224" i="2"/>
  <c r="P224" i="2"/>
  <c r="D224" i="1" s="1"/>
  <c r="BQ246" i="2"/>
  <c r="BQ249" i="2"/>
  <c r="R239" i="2"/>
  <c r="P241" i="2"/>
  <c r="D241" i="1" s="1"/>
  <c r="T241" i="1" s="1"/>
  <c r="Q242" i="2"/>
  <c r="AI242" i="2"/>
  <c r="K242" i="1" s="1"/>
  <c r="W242" i="1" s="1"/>
  <c r="BR243" i="2"/>
  <c r="BR242" i="2" s="1"/>
  <c r="R242" i="2"/>
  <c r="F242" i="1" s="1"/>
  <c r="P244" i="2"/>
  <c r="D244" i="1" s="1"/>
  <c r="T244" i="1" s="1"/>
  <c r="BR245" i="2"/>
  <c r="BP245" i="2" s="1"/>
  <c r="T246" i="2"/>
  <c r="X246" i="2"/>
  <c r="AB246" i="2"/>
  <c r="AH246" i="2"/>
  <c r="J246" i="1" s="1"/>
  <c r="BL247" i="2"/>
  <c r="P247" i="1" s="1"/>
  <c r="BR248" i="2"/>
  <c r="BP248" i="2" s="1"/>
  <c r="AH249" i="2"/>
  <c r="J249" i="1" s="1"/>
  <c r="BL250" i="2"/>
  <c r="P250" i="1" s="1"/>
  <c r="BR251" i="2"/>
  <c r="BP251" i="2" s="1"/>
  <c r="P252" i="2"/>
  <c r="D252" i="1" s="1"/>
  <c r="T252" i="1" s="1"/>
  <c r="BR253" i="2"/>
  <c r="BP253" i="2" s="1"/>
  <c r="AK255" i="2"/>
  <c r="AJ255" i="2" s="1"/>
  <c r="AW255" i="2"/>
  <c r="Q256" i="2"/>
  <c r="AV256" i="2"/>
  <c r="L256" i="1" s="1"/>
  <c r="BR257" i="2"/>
  <c r="R256" i="2"/>
  <c r="BR258" i="2"/>
  <c r="AF259" i="2"/>
  <c r="H259" i="1" s="1"/>
  <c r="BP259" i="2"/>
  <c r="BQ260" i="2"/>
  <c r="BP262" i="2"/>
  <c r="BQ263" i="2"/>
  <c r="BP264" i="2"/>
  <c r="AV270" i="2"/>
  <c r="L270" i="1" s="1"/>
  <c r="BP272" i="2"/>
  <c r="BQ273" i="2"/>
  <c r="BP274" i="2"/>
  <c r="BQ284" i="2"/>
  <c r="AM238" i="2"/>
  <c r="AJ238" i="2" s="1"/>
  <c r="AQ238" i="2"/>
  <c r="AQ177" i="2" s="1"/>
  <c r="AQ421" i="2" s="1"/>
  <c r="AU238" i="2"/>
  <c r="AU177" i="2" s="1"/>
  <c r="AU421" i="2" s="1"/>
  <c r="BO239" i="2"/>
  <c r="P240" i="2"/>
  <c r="D240" i="1" s="1"/>
  <c r="T240" i="1" s="1"/>
  <c r="BM242" i="2"/>
  <c r="AF243" i="2"/>
  <c r="H243" i="1" s="1"/>
  <c r="AX242" i="2"/>
  <c r="N242" i="1" s="1"/>
  <c r="AF245" i="2"/>
  <c r="H245" i="1" s="1"/>
  <c r="T245" i="1" s="1"/>
  <c r="AG246" i="2"/>
  <c r="AY246" i="2"/>
  <c r="AV247" i="2"/>
  <c r="L247" i="1" s="1"/>
  <c r="AF248" i="2"/>
  <c r="H248" i="1" s="1"/>
  <c r="T248" i="1" s="1"/>
  <c r="AG249" i="2"/>
  <c r="AV250" i="2"/>
  <c r="L250" i="1" s="1"/>
  <c r="T250" i="1" s="1"/>
  <c r="AF251" i="2"/>
  <c r="H251" i="1" s="1"/>
  <c r="T251" i="1" s="1"/>
  <c r="AF253" i="2"/>
  <c r="H253" i="1" s="1"/>
  <c r="T253" i="1" s="1"/>
  <c r="AF257" i="2"/>
  <c r="H257" i="1" s="1"/>
  <c r="T257" i="1" s="1"/>
  <c r="AX255" i="2"/>
  <c r="N255" i="1" s="1"/>
  <c r="AF258" i="2"/>
  <c r="H258" i="1" s="1"/>
  <c r="T258" i="1" s="1"/>
  <c r="BR260" i="2"/>
  <c r="AV263" i="2"/>
  <c r="L263" i="1" s="1"/>
  <c r="BS263" i="2"/>
  <c r="BP265" i="2"/>
  <c r="BR270" i="2"/>
  <c r="AV273" i="2"/>
  <c r="L273" i="1" s="1"/>
  <c r="BS273" i="2"/>
  <c r="BP275" i="2"/>
  <c r="BL221" i="2"/>
  <c r="P221" i="1" s="1"/>
  <c r="BL222" i="2"/>
  <c r="P222" i="1" s="1"/>
  <c r="T222" i="1" s="1"/>
  <c r="BL223" i="2"/>
  <c r="P223" i="1" s="1"/>
  <c r="T223" i="1" s="1"/>
  <c r="D224" i="2"/>
  <c r="T224" i="2"/>
  <c r="AJ224" i="2"/>
  <c r="AZ224" i="2"/>
  <c r="BL225" i="2"/>
  <c r="P225" i="1" s="1"/>
  <c r="T225" i="1" s="1"/>
  <c r="BL226" i="2"/>
  <c r="P226" i="1" s="1"/>
  <c r="T226" i="1" s="1"/>
  <c r="D227" i="2"/>
  <c r="T227" i="2"/>
  <c r="AJ227" i="2"/>
  <c r="AZ227" i="2"/>
  <c r="BL228" i="2"/>
  <c r="P228" i="1" s="1"/>
  <c r="T228" i="1" s="1"/>
  <c r="BL229" i="2"/>
  <c r="P229" i="1" s="1"/>
  <c r="T229" i="1" s="1"/>
  <c r="BL230" i="2"/>
  <c r="P230" i="1" s="1"/>
  <c r="T230" i="1" s="1"/>
  <c r="BL231" i="2"/>
  <c r="P231" i="1" s="1"/>
  <c r="T231" i="1" s="1"/>
  <c r="D232" i="2"/>
  <c r="T232" i="2"/>
  <c r="AJ232" i="2"/>
  <c r="AZ232" i="2"/>
  <c r="BL233" i="2"/>
  <c r="P233" i="1" s="1"/>
  <c r="T233" i="1" s="1"/>
  <c r="BL234" i="2"/>
  <c r="P234" i="1" s="1"/>
  <c r="T234" i="1" s="1"/>
  <c r="BL235" i="2"/>
  <c r="P235" i="1" s="1"/>
  <c r="T235" i="1" s="1"/>
  <c r="BL236" i="2"/>
  <c r="P236" i="1" s="1"/>
  <c r="T236" i="1" s="1"/>
  <c r="BR241" i="2"/>
  <c r="BR239" i="2" s="1"/>
  <c r="P243" i="2"/>
  <c r="D243" i="1" s="1"/>
  <c r="T243" i="1" s="1"/>
  <c r="BR247" i="2"/>
  <c r="R246" i="2"/>
  <c r="F246" i="1" s="1"/>
  <c r="V246" i="1" s="1"/>
  <c r="BR250" i="2"/>
  <c r="BR249" i="2" s="1"/>
  <c r="R249" i="2"/>
  <c r="F249" i="1" s="1"/>
  <c r="V249" i="1" s="1"/>
  <c r="BQ258" i="2"/>
  <c r="P259" i="2"/>
  <c r="D259" i="1" s="1"/>
  <c r="T259" i="1" s="1"/>
  <c r="BR263" i="2"/>
  <c r="BP266" i="2"/>
  <c r="BQ267" i="2"/>
  <c r="BP268" i="2"/>
  <c r="BR273" i="2"/>
  <c r="BS257" i="2"/>
  <c r="BS256" i="2" s="1"/>
  <c r="AI256" i="2"/>
  <c r="BQ257" i="2"/>
  <c r="BQ270" i="2"/>
  <c r="BP271" i="2"/>
  <c r="BQ280" i="2"/>
  <c r="AV284" i="2"/>
  <c r="L284" i="1" s="1"/>
  <c r="AY279" i="2"/>
  <c r="O279" i="1" s="1"/>
  <c r="R260" i="2"/>
  <c r="F260" i="1" s="1"/>
  <c r="V260" i="1" s="1"/>
  <c r="R263" i="2"/>
  <c r="F263" i="1" s="1"/>
  <c r="V263" i="1" s="1"/>
  <c r="R267" i="2"/>
  <c r="F267" i="1" s="1"/>
  <c r="V267" i="1" s="1"/>
  <c r="R270" i="2"/>
  <c r="F270" i="1" s="1"/>
  <c r="V270" i="1" s="1"/>
  <c r="R273" i="2"/>
  <c r="F273" i="1" s="1"/>
  <c r="V273" i="1" s="1"/>
  <c r="P277" i="2"/>
  <c r="D277" i="1" s="1"/>
  <c r="T277" i="1" s="1"/>
  <c r="E279" i="2"/>
  <c r="D279" i="2" s="1"/>
  <c r="I279" i="2"/>
  <c r="M279" i="2"/>
  <c r="L279" i="2" s="1"/>
  <c r="Q280" i="2"/>
  <c r="AI280" i="2"/>
  <c r="AF280" i="2" s="1"/>
  <c r="H280" i="1" s="1"/>
  <c r="BR281" i="2"/>
  <c r="BP281" i="2" s="1"/>
  <c r="R280" i="2"/>
  <c r="P282" i="2"/>
  <c r="D282" i="1" s="1"/>
  <c r="T282" i="1" s="1"/>
  <c r="BR283" i="2"/>
  <c r="BP283" i="2" s="1"/>
  <c r="P285" i="2"/>
  <c r="D285" i="1" s="1"/>
  <c r="AH284" i="2"/>
  <c r="J284" i="1" s="1"/>
  <c r="BR286" i="2"/>
  <c r="BS286" i="2"/>
  <c r="BS284" i="2" s="1"/>
  <c r="P287" i="2"/>
  <c r="D287" i="1" s="1"/>
  <c r="T287" i="1" s="1"/>
  <c r="BR288" i="2"/>
  <c r="BP288" i="2" s="1"/>
  <c r="P289" i="2"/>
  <c r="D289" i="1" s="1"/>
  <c r="T289" i="1" s="1"/>
  <c r="Q290" i="2"/>
  <c r="AI290" i="2"/>
  <c r="K290" i="1" s="1"/>
  <c r="W290" i="1" s="1"/>
  <c r="BR291" i="2"/>
  <c r="R290" i="2"/>
  <c r="F290" i="1" s="1"/>
  <c r="BS292" i="2"/>
  <c r="BS290" i="2" s="1"/>
  <c r="AF293" i="2"/>
  <c r="H293" i="1" s="1"/>
  <c r="BR294" i="2"/>
  <c r="BP296" i="2"/>
  <c r="BP300" i="2"/>
  <c r="BQ306" i="2"/>
  <c r="BP307" i="2"/>
  <c r="BS306" i="2"/>
  <c r="BR310" i="2"/>
  <c r="BP312" i="2"/>
  <c r="BP317" i="2"/>
  <c r="BQ321" i="2"/>
  <c r="BP322" i="2"/>
  <c r="BS321" i="2"/>
  <c r="BS320" i="2" s="1"/>
  <c r="AI260" i="2"/>
  <c r="K260" i="1" s="1"/>
  <c r="W260" i="1" s="1"/>
  <c r="AI263" i="2"/>
  <c r="K263" i="1" s="1"/>
  <c r="W263" i="1" s="1"/>
  <c r="AI267" i="2"/>
  <c r="K267" i="1" s="1"/>
  <c r="W267" i="1" s="1"/>
  <c r="AI270" i="2"/>
  <c r="K270" i="1" s="1"/>
  <c r="W270" i="1" s="1"/>
  <c r="AI273" i="2"/>
  <c r="K273" i="1" s="1"/>
  <c r="W273" i="1" s="1"/>
  <c r="BA279" i="2"/>
  <c r="AZ279" i="2" s="1"/>
  <c r="BE279" i="2"/>
  <c r="BD279" i="2" s="1"/>
  <c r="BI279" i="2"/>
  <c r="BH279" i="2" s="1"/>
  <c r="BM280" i="2"/>
  <c r="AF281" i="2"/>
  <c r="H281" i="1" s="1"/>
  <c r="AX280" i="2"/>
  <c r="AF283" i="2"/>
  <c r="H283" i="1" s="1"/>
  <c r="AG284" i="2"/>
  <c r="BO284" i="2"/>
  <c r="BL284" i="2" s="1"/>
  <c r="P284" i="1" s="1"/>
  <c r="AV285" i="2"/>
  <c r="L285" i="1" s="1"/>
  <c r="AF286" i="2"/>
  <c r="H286" i="1" s="1"/>
  <c r="AF288" i="2"/>
  <c r="H288" i="1" s="1"/>
  <c r="BM290" i="2"/>
  <c r="AF291" i="2"/>
  <c r="H291" i="1" s="1"/>
  <c r="BR292" i="2"/>
  <c r="AV292" i="2"/>
  <c r="L292" i="1" s="1"/>
  <c r="BP301" i="2"/>
  <c r="BR306" i="2"/>
  <c r="AX305" i="2"/>
  <c r="BP308" i="2"/>
  <c r="BQ313" i="2"/>
  <c r="BP314" i="2"/>
  <c r="BS313" i="2"/>
  <c r="BP318" i="2"/>
  <c r="BR321" i="2"/>
  <c r="BR320" i="2" s="1"/>
  <c r="AX320" i="2"/>
  <c r="BP323" i="2"/>
  <c r="L327" i="2"/>
  <c r="N303" i="2"/>
  <c r="X337" i="2"/>
  <c r="M303" i="2"/>
  <c r="L337" i="2"/>
  <c r="BL261" i="2"/>
  <c r="P261" i="1" s="1"/>
  <c r="T261" i="1" s="1"/>
  <c r="BL262" i="2"/>
  <c r="P262" i="1" s="1"/>
  <c r="T262" i="1" s="1"/>
  <c r="BL264" i="2"/>
  <c r="P264" i="1" s="1"/>
  <c r="T264" i="1" s="1"/>
  <c r="BL265" i="2"/>
  <c r="P265" i="1" s="1"/>
  <c r="T265" i="1" s="1"/>
  <c r="BL266" i="2"/>
  <c r="P266" i="1" s="1"/>
  <c r="T266" i="1" s="1"/>
  <c r="BL268" i="2"/>
  <c r="P268" i="1" s="1"/>
  <c r="T268" i="1" s="1"/>
  <c r="BL269" i="2"/>
  <c r="P269" i="1" s="1"/>
  <c r="T269" i="1" s="1"/>
  <c r="BL271" i="2"/>
  <c r="P271" i="1" s="1"/>
  <c r="T271" i="1" s="1"/>
  <c r="BL272" i="2"/>
  <c r="P272" i="1" s="1"/>
  <c r="T272" i="1" s="1"/>
  <c r="BL274" i="2"/>
  <c r="P274" i="1" s="1"/>
  <c r="T274" i="1" s="1"/>
  <c r="BL275" i="2"/>
  <c r="P275" i="1" s="1"/>
  <c r="T275" i="1" s="1"/>
  <c r="BL276" i="2"/>
  <c r="P276" i="1" s="1"/>
  <c r="T276" i="1" s="1"/>
  <c r="BR277" i="2"/>
  <c r="BP277" i="2" s="1"/>
  <c r="P281" i="2"/>
  <c r="D281" i="1" s="1"/>
  <c r="T281" i="1" s="1"/>
  <c r="BR282" i="2"/>
  <c r="BP282" i="2" s="1"/>
  <c r="P283" i="2"/>
  <c r="D283" i="1" s="1"/>
  <c r="T283" i="1" s="1"/>
  <c r="Q284" i="2"/>
  <c r="BR285" i="2"/>
  <c r="R284" i="2"/>
  <c r="F284" i="1" s="1"/>
  <c r="P286" i="2"/>
  <c r="D286" i="1" s="1"/>
  <c r="T286" i="1" s="1"/>
  <c r="BR287" i="2"/>
  <c r="BP287" i="2" s="1"/>
  <c r="P288" i="2"/>
  <c r="D288" i="1" s="1"/>
  <c r="T288" i="1" s="1"/>
  <c r="BR289" i="2"/>
  <c r="BP289" i="2" s="1"/>
  <c r="P291" i="2"/>
  <c r="D291" i="1" s="1"/>
  <c r="AH290" i="2"/>
  <c r="J290" i="1" s="1"/>
  <c r="AF292" i="2"/>
  <c r="H292" i="1" s="1"/>
  <c r="T292" i="1" s="1"/>
  <c r="BQ293" i="2"/>
  <c r="BP293" i="2" s="1"/>
  <c r="P293" i="2"/>
  <c r="D293" i="1" s="1"/>
  <c r="T293" i="1" s="1"/>
  <c r="BQ297" i="2"/>
  <c r="BP298" i="2"/>
  <c r="BS297" i="2"/>
  <c r="BP309" i="2"/>
  <c r="BR313" i="2"/>
  <c r="BP315" i="2"/>
  <c r="BP324" i="2"/>
  <c r="H327" i="2"/>
  <c r="J303" i="2"/>
  <c r="I303" i="2"/>
  <c r="H303" i="2" s="1"/>
  <c r="H337" i="2"/>
  <c r="BQ294" i="2"/>
  <c r="BP294" i="2" s="1"/>
  <c r="BP295" i="2"/>
  <c r="AF306" i="2"/>
  <c r="H306" i="1" s="1"/>
  <c r="AH305" i="2"/>
  <c r="BQ310" i="2"/>
  <c r="BP311" i="2"/>
  <c r="AH320" i="2"/>
  <c r="D327" i="2"/>
  <c r="F303" i="2"/>
  <c r="T327" i="2"/>
  <c r="V303" i="2"/>
  <c r="X327" i="2"/>
  <c r="Z303" i="2"/>
  <c r="X303" i="2" s="1"/>
  <c r="AB327" i="2"/>
  <c r="AD303" i="2"/>
  <c r="AB303" i="2" s="1"/>
  <c r="E303" i="2"/>
  <c r="D337" i="2"/>
  <c r="R294" i="2"/>
  <c r="F294" i="1" s="1"/>
  <c r="AX294" i="2"/>
  <c r="R297" i="2"/>
  <c r="F297" i="1" s="1"/>
  <c r="AX297" i="2"/>
  <c r="R306" i="2"/>
  <c r="R310" i="2"/>
  <c r="F310" i="1" s="1"/>
  <c r="V310" i="1" s="1"/>
  <c r="R313" i="2"/>
  <c r="F313" i="1" s="1"/>
  <c r="R321" i="2"/>
  <c r="AI328" i="2"/>
  <c r="BQ329" i="2"/>
  <c r="BQ331" i="2"/>
  <c r="BQ333" i="2"/>
  <c r="BQ335" i="2"/>
  <c r="AB338" i="2"/>
  <c r="AF338" i="2"/>
  <c r="H338" i="1" s="1"/>
  <c r="BQ339" i="2"/>
  <c r="BR340" i="2"/>
  <c r="BR338" i="2" s="1"/>
  <c r="BQ341" i="2"/>
  <c r="BP341" i="2" s="1"/>
  <c r="BP344" i="2"/>
  <c r="BL346" i="2"/>
  <c r="P346" i="1" s="1"/>
  <c r="BQ346" i="2"/>
  <c r="BP347" i="2"/>
  <c r="BR346" i="2"/>
  <c r="BP358" i="2"/>
  <c r="BP359" i="2"/>
  <c r="P295" i="2"/>
  <c r="D295" i="1" s="1"/>
  <c r="T295" i="1" s="1"/>
  <c r="P296" i="2"/>
  <c r="D296" i="1" s="1"/>
  <c r="T296" i="1" s="1"/>
  <c r="P298" i="2"/>
  <c r="D298" i="1" s="1"/>
  <c r="T298" i="1" s="1"/>
  <c r="P299" i="2"/>
  <c r="D299" i="1" s="1"/>
  <c r="T299" i="1" s="1"/>
  <c r="P300" i="2"/>
  <c r="D300" i="1" s="1"/>
  <c r="T300" i="1" s="1"/>
  <c r="P301" i="2"/>
  <c r="D301" i="1" s="1"/>
  <c r="T301" i="1" s="1"/>
  <c r="AY306" i="2"/>
  <c r="AV306" i="2" s="1"/>
  <c r="L306" i="1" s="1"/>
  <c r="P307" i="2"/>
  <c r="D307" i="1" s="1"/>
  <c r="T307" i="1" s="1"/>
  <c r="P308" i="2"/>
  <c r="D308" i="1" s="1"/>
  <c r="T308" i="1" s="1"/>
  <c r="P309" i="2"/>
  <c r="D309" i="1" s="1"/>
  <c r="T309" i="1" s="1"/>
  <c r="AY310" i="2"/>
  <c r="O310" i="1" s="1"/>
  <c r="W310" i="1" s="1"/>
  <c r="P311" i="2"/>
  <c r="D311" i="1" s="1"/>
  <c r="T311" i="1" s="1"/>
  <c r="P312" i="2"/>
  <c r="D312" i="1" s="1"/>
  <c r="T312" i="1" s="1"/>
  <c r="AY313" i="2"/>
  <c r="O313" i="1" s="1"/>
  <c r="P314" i="2"/>
  <c r="D314" i="1" s="1"/>
  <c r="T314" i="1" s="1"/>
  <c r="P315" i="2"/>
  <c r="D315" i="1" s="1"/>
  <c r="T315" i="1" s="1"/>
  <c r="P316" i="2"/>
  <c r="D316" i="1" s="1"/>
  <c r="T316" i="1" s="1"/>
  <c r="P317" i="2"/>
  <c r="D317" i="1" s="1"/>
  <c r="T317" i="1" s="1"/>
  <c r="P318" i="2"/>
  <c r="D318" i="1" s="1"/>
  <c r="T318" i="1" s="1"/>
  <c r="AI321" i="2"/>
  <c r="AF321" i="2" s="1"/>
  <c r="H321" i="1" s="1"/>
  <c r="AY321" i="2"/>
  <c r="AV321" i="2" s="1"/>
  <c r="L321" i="1" s="1"/>
  <c r="P322" i="2"/>
  <c r="D322" i="1" s="1"/>
  <c r="T322" i="1" s="1"/>
  <c r="P323" i="2"/>
  <c r="D323" i="1" s="1"/>
  <c r="T323" i="1" s="1"/>
  <c r="P324" i="2"/>
  <c r="D324" i="1" s="1"/>
  <c r="T324" i="1" s="1"/>
  <c r="P325" i="2"/>
  <c r="D325" i="1" s="1"/>
  <c r="T325" i="1" s="1"/>
  <c r="AH328" i="2"/>
  <c r="BS329" i="2"/>
  <c r="S328" i="2"/>
  <c r="P328" i="2" s="1"/>
  <c r="D328" i="1" s="1"/>
  <c r="AF329" i="2"/>
  <c r="H329" i="1" s="1"/>
  <c r="T329" i="1" s="1"/>
  <c r="P330" i="2"/>
  <c r="D330" i="1" s="1"/>
  <c r="BL330" i="2"/>
  <c r="P330" i="1" s="1"/>
  <c r="BS331" i="2"/>
  <c r="AF331" i="2"/>
  <c r="H331" i="1" s="1"/>
  <c r="T331" i="1" s="1"/>
  <c r="P332" i="2"/>
  <c r="D332" i="1" s="1"/>
  <c r="BL332" i="2"/>
  <c r="P332" i="1" s="1"/>
  <c r="BS333" i="2"/>
  <c r="AF333" i="2"/>
  <c r="H333" i="1" s="1"/>
  <c r="T333" i="1" s="1"/>
  <c r="P334" i="2"/>
  <c r="D334" i="1" s="1"/>
  <c r="BL334" i="2"/>
  <c r="P334" i="1" s="1"/>
  <c r="BS335" i="2"/>
  <c r="AF335" i="2"/>
  <c r="H335" i="1" s="1"/>
  <c r="T335" i="1" s="1"/>
  <c r="BJ337" i="2"/>
  <c r="BN337" i="2"/>
  <c r="D338" i="2"/>
  <c r="H338" i="2"/>
  <c r="L338" i="2"/>
  <c r="AV339" i="2"/>
  <c r="L339" i="1" s="1"/>
  <c r="AW338" i="2"/>
  <c r="BS342" i="2"/>
  <c r="BP345" i="2"/>
  <c r="BP348" i="2"/>
  <c r="BS355" i="2"/>
  <c r="BS339" i="2"/>
  <c r="BS338" i="2" s="1"/>
  <c r="S338" i="2"/>
  <c r="BP340" i="2"/>
  <c r="Q294" i="2"/>
  <c r="Q297" i="2"/>
  <c r="Q306" i="2"/>
  <c r="Q310" i="2"/>
  <c r="Q313" i="2"/>
  <c r="Q321" i="2"/>
  <c r="BS330" i="2"/>
  <c r="BP330" i="2" s="1"/>
  <c r="BS332" i="2"/>
  <c r="BP332" i="2" s="1"/>
  <c r="BS334" i="2"/>
  <c r="BP334" i="2" s="1"/>
  <c r="AY337" i="2"/>
  <c r="O337" i="1" s="1"/>
  <c r="BQ342" i="2"/>
  <c r="BP343" i="2"/>
  <c r="BP351" i="2"/>
  <c r="P339" i="2"/>
  <c r="D339" i="1" s="1"/>
  <c r="T339" i="1" s="1"/>
  <c r="P340" i="2"/>
  <c r="D340" i="1" s="1"/>
  <c r="T340" i="1" s="1"/>
  <c r="P341" i="2"/>
  <c r="D341" i="1" s="1"/>
  <c r="T341" i="1" s="1"/>
  <c r="S342" i="2"/>
  <c r="G342" i="1" s="1"/>
  <c r="W342" i="1" s="1"/>
  <c r="P343" i="2"/>
  <c r="D343" i="1" s="1"/>
  <c r="P344" i="2"/>
  <c r="D344" i="1" s="1"/>
  <c r="P345" i="2"/>
  <c r="D345" i="1" s="1"/>
  <c r="S346" i="2"/>
  <c r="G346" i="1" s="1"/>
  <c r="W346" i="1" s="1"/>
  <c r="P347" i="2"/>
  <c r="D347" i="1" s="1"/>
  <c r="P348" i="2"/>
  <c r="D348" i="1" s="1"/>
  <c r="AV349" i="2"/>
  <c r="L349" i="1" s="1"/>
  <c r="P350" i="2"/>
  <c r="D350" i="1" s="1"/>
  <c r="AV351" i="2"/>
  <c r="L351" i="1" s="1"/>
  <c r="P352" i="2"/>
  <c r="D352" i="1" s="1"/>
  <c r="AV356" i="2"/>
  <c r="L356" i="1" s="1"/>
  <c r="AW355" i="2"/>
  <c r="P357" i="2"/>
  <c r="D357" i="1" s="1"/>
  <c r="AV358" i="2"/>
  <c r="L358" i="1" s="1"/>
  <c r="P359" i="2"/>
  <c r="D359" i="1" s="1"/>
  <c r="AV361" i="2"/>
  <c r="L361" i="1" s="1"/>
  <c r="AW360" i="2"/>
  <c r="AV362" i="2"/>
  <c r="L362" i="1" s="1"/>
  <c r="BS370" i="2"/>
  <c r="BS369" i="2" s="1"/>
  <c r="AF370" i="2"/>
  <c r="H370" i="1" s="1"/>
  <c r="AG369" i="2"/>
  <c r="BL343" i="2"/>
  <c r="P343" i="1" s="1"/>
  <c r="BL344" i="2"/>
  <c r="P344" i="1" s="1"/>
  <c r="BL345" i="2"/>
  <c r="P345" i="1" s="1"/>
  <c r="BL347" i="2"/>
  <c r="P347" i="1" s="1"/>
  <c r="AF349" i="2"/>
  <c r="H349" i="1" s="1"/>
  <c r="AF351" i="2"/>
  <c r="H351" i="1" s="1"/>
  <c r="S355" i="2"/>
  <c r="AF356" i="2"/>
  <c r="H356" i="1" s="1"/>
  <c r="AF358" i="2"/>
  <c r="H358" i="1" s="1"/>
  <c r="AF361" i="2"/>
  <c r="H361" i="1" s="1"/>
  <c r="T361" i="1" s="1"/>
  <c r="BR363" i="2"/>
  <c r="BR370" i="2"/>
  <c r="BR369" i="2" s="1"/>
  <c r="BS387" i="2"/>
  <c r="AG386" i="2"/>
  <c r="AW342" i="2"/>
  <c r="Q346" i="2"/>
  <c r="Q337" i="2" s="1"/>
  <c r="AW346" i="2"/>
  <c r="AV348" i="2"/>
  <c r="L348" i="1" s="1"/>
  <c r="P349" i="2"/>
  <c r="D349" i="1" s="1"/>
  <c r="AV350" i="2"/>
  <c r="L350" i="1" s="1"/>
  <c r="P351" i="2"/>
  <c r="D351" i="1" s="1"/>
  <c r="AV352" i="2"/>
  <c r="L352" i="1" s="1"/>
  <c r="AV357" i="2"/>
  <c r="L357" i="1" s="1"/>
  <c r="P358" i="2"/>
  <c r="D358" i="1" s="1"/>
  <c r="T358" i="1" s="1"/>
  <c r="AV359" i="2"/>
  <c r="L359" i="1" s="1"/>
  <c r="BN360" i="2"/>
  <c r="P362" i="2"/>
  <c r="D362" i="1" s="1"/>
  <c r="T362" i="1" s="1"/>
  <c r="P363" i="2"/>
  <c r="D363" i="1" s="1"/>
  <c r="T363" i="1" s="1"/>
  <c r="BQ356" i="2"/>
  <c r="Q355" i="2"/>
  <c r="BQ361" i="2"/>
  <c r="Q360" i="2"/>
  <c r="BP362" i="2"/>
  <c r="BP363" i="2"/>
  <c r="BS364" i="2"/>
  <c r="P364" i="2"/>
  <c r="D364" i="1" s="1"/>
  <c r="T364" i="1" s="1"/>
  <c r="Q370" i="2"/>
  <c r="AW370" i="2"/>
  <c r="BQ371" i="2"/>
  <c r="BQ372" i="2"/>
  <c r="BP372" i="2" s="1"/>
  <c r="BQ373" i="2"/>
  <c r="BP373" i="2" s="1"/>
  <c r="BQ374" i="2"/>
  <c r="BP374" i="2" s="1"/>
  <c r="BQ375" i="2"/>
  <c r="BP375" i="2" s="1"/>
  <c r="BQ376" i="2"/>
  <c r="BP376" i="2" s="1"/>
  <c r="BQ377" i="2"/>
  <c r="BP377" i="2" s="1"/>
  <c r="Q378" i="2"/>
  <c r="AW378" i="2"/>
  <c r="BQ379" i="2"/>
  <c r="BP379" i="2" s="1"/>
  <c r="BQ380" i="2"/>
  <c r="BP380" i="2" s="1"/>
  <c r="BQ381" i="2"/>
  <c r="BP381" i="2" s="1"/>
  <c r="BQ382" i="2"/>
  <c r="BP382" i="2" s="1"/>
  <c r="BQ383" i="2"/>
  <c r="BP383" i="2" s="1"/>
  <c r="BQ384" i="2"/>
  <c r="BP384" i="2" s="1"/>
  <c r="Q387" i="2"/>
  <c r="AW387" i="2"/>
  <c r="BQ388" i="2"/>
  <c r="BR389" i="2"/>
  <c r="BR387" i="2" s="1"/>
  <c r="BQ389" i="2"/>
  <c r="BP389" i="2" s="1"/>
  <c r="AF390" i="2"/>
  <c r="H390" i="1" s="1"/>
  <c r="AF392" i="2"/>
  <c r="H392" i="1" s="1"/>
  <c r="AF394" i="2"/>
  <c r="H394" i="1" s="1"/>
  <c r="BP400" i="2"/>
  <c r="BQ409" i="2"/>
  <c r="BP410" i="2"/>
  <c r="BS412" i="2"/>
  <c r="AF415" i="2"/>
  <c r="H415" i="1" s="1"/>
  <c r="BP419" i="2"/>
  <c r="BR364" i="2"/>
  <c r="BP364" i="2" s="1"/>
  <c r="BR365" i="2"/>
  <c r="BP365" i="2" s="1"/>
  <c r="AF371" i="2"/>
  <c r="H371" i="1" s="1"/>
  <c r="T371" i="1" s="1"/>
  <c r="AF372" i="2"/>
  <c r="H372" i="1" s="1"/>
  <c r="T372" i="1" s="1"/>
  <c r="AF373" i="2"/>
  <c r="H373" i="1" s="1"/>
  <c r="T373" i="1" s="1"/>
  <c r="AF374" i="2"/>
  <c r="H374" i="1" s="1"/>
  <c r="T374" i="1" s="1"/>
  <c r="AF375" i="2"/>
  <c r="H375" i="1" s="1"/>
  <c r="T375" i="1" s="1"/>
  <c r="AF376" i="2"/>
  <c r="H376" i="1" s="1"/>
  <c r="T376" i="1" s="1"/>
  <c r="AF377" i="2"/>
  <c r="H377" i="1" s="1"/>
  <c r="T377" i="1" s="1"/>
  <c r="AF379" i="2"/>
  <c r="H379" i="1" s="1"/>
  <c r="T379" i="1" s="1"/>
  <c r="AF380" i="2"/>
  <c r="H380" i="1" s="1"/>
  <c r="T380" i="1" s="1"/>
  <c r="AF381" i="2"/>
  <c r="H381" i="1" s="1"/>
  <c r="T381" i="1" s="1"/>
  <c r="AF382" i="2"/>
  <c r="H382" i="1" s="1"/>
  <c r="T382" i="1" s="1"/>
  <c r="AF383" i="2"/>
  <c r="H383" i="1" s="1"/>
  <c r="T383" i="1" s="1"/>
  <c r="AF384" i="2"/>
  <c r="H384" i="1" s="1"/>
  <c r="T384" i="1" s="1"/>
  <c r="AH387" i="2"/>
  <c r="AF388" i="2"/>
  <c r="H388" i="1" s="1"/>
  <c r="T388" i="1" s="1"/>
  <c r="P390" i="2"/>
  <c r="D390" i="1" s="1"/>
  <c r="BR391" i="2"/>
  <c r="BP391" i="2" s="1"/>
  <c r="P392" i="2"/>
  <c r="D392" i="1" s="1"/>
  <c r="BR393" i="2"/>
  <c r="BP393" i="2" s="1"/>
  <c r="P394" i="2"/>
  <c r="D394" i="1" s="1"/>
  <c r="T394" i="1" s="1"/>
  <c r="AH396" i="2"/>
  <c r="AH405" i="2"/>
  <c r="BP411" i="2"/>
  <c r="BQ415" i="2"/>
  <c r="BP416" i="2"/>
  <c r="P365" i="2"/>
  <c r="D365" i="1" s="1"/>
  <c r="T365" i="1" s="1"/>
  <c r="AF391" i="2"/>
  <c r="H391" i="1" s="1"/>
  <c r="T391" i="1" s="1"/>
  <c r="AF393" i="2"/>
  <c r="H393" i="1" s="1"/>
  <c r="T393" i="1" s="1"/>
  <c r="BS394" i="2"/>
  <c r="BP394" i="2" s="1"/>
  <c r="BQ397" i="2"/>
  <c r="BP398" i="2"/>
  <c r="BS397" i="2"/>
  <c r="BS396" i="2" s="1"/>
  <c r="BP402" i="2"/>
  <c r="BQ406" i="2"/>
  <c r="BP407" i="2"/>
  <c r="BS406" i="2"/>
  <c r="BS409" i="2"/>
  <c r="BQ412" i="2"/>
  <c r="BP412" i="2" s="1"/>
  <c r="BP413" i="2"/>
  <c r="BR415" i="2"/>
  <c r="BP417" i="2"/>
  <c r="AX396" i="2"/>
  <c r="AX405" i="2"/>
  <c r="BP418" i="2"/>
  <c r="R397" i="2"/>
  <c r="R406" i="2"/>
  <c r="R409" i="2"/>
  <c r="F409" i="1" s="1"/>
  <c r="V409" i="1" s="1"/>
  <c r="R412" i="2"/>
  <c r="F412" i="1" s="1"/>
  <c r="V412" i="1" s="1"/>
  <c r="R415" i="2"/>
  <c r="AI397" i="2"/>
  <c r="AY397" i="2"/>
  <c r="P398" i="2"/>
  <c r="D398" i="1" s="1"/>
  <c r="T398" i="1" s="1"/>
  <c r="P399" i="2"/>
  <c r="D399" i="1" s="1"/>
  <c r="T399" i="1" s="1"/>
  <c r="P400" i="2"/>
  <c r="D400" i="1" s="1"/>
  <c r="T400" i="1" s="1"/>
  <c r="P401" i="2"/>
  <c r="D401" i="1" s="1"/>
  <c r="T401" i="1" s="1"/>
  <c r="P402" i="2"/>
  <c r="D402" i="1" s="1"/>
  <c r="T402" i="1" s="1"/>
  <c r="P403" i="2"/>
  <c r="D403" i="1" s="1"/>
  <c r="T403" i="1" s="1"/>
  <c r="AI406" i="2"/>
  <c r="AF406" i="2" s="1"/>
  <c r="H406" i="1" s="1"/>
  <c r="AY406" i="2"/>
  <c r="P407" i="2"/>
  <c r="D407" i="1" s="1"/>
  <c r="T407" i="1" s="1"/>
  <c r="P408" i="2"/>
  <c r="D408" i="1" s="1"/>
  <c r="T408" i="1" s="1"/>
  <c r="AY409" i="2"/>
  <c r="P410" i="2"/>
  <c r="D410" i="1" s="1"/>
  <c r="T410" i="1" s="1"/>
  <c r="P411" i="2"/>
  <c r="D411" i="1" s="1"/>
  <c r="T411" i="1" s="1"/>
  <c r="AY412" i="2"/>
  <c r="P413" i="2"/>
  <c r="D413" i="1" s="1"/>
  <c r="T413" i="1" s="1"/>
  <c r="P414" i="2"/>
  <c r="D414" i="1" s="1"/>
  <c r="T414" i="1" s="1"/>
  <c r="AY415" i="2"/>
  <c r="P416" i="2"/>
  <c r="D416" i="1" s="1"/>
  <c r="T416" i="1" s="1"/>
  <c r="P417" i="2"/>
  <c r="D417" i="1" s="1"/>
  <c r="T417" i="1" s="1"/>
  <c r="P418" i="2"/>
  <c r="D418" i="1" s="1"/>
  <c r="T418" i="1" s="1"/>
  <c r="P419" i="2"/>
  <c r="D419" i="1" s="1"/>
  <c r="T419" i="1" s="1"/>
  <c r="Q397" i="2"/>
  <c r="Q406" i="2"/>
  <c r="Q409" i="2"/>
  <c r="Q412" i="2"/>
  <c r="Q386" i="1" l="1"/>
  <c r="BL386" i="2"/>
  <c r="P386" i="1" s="1"/>
  <c r="T349" i="1"/>
  <c r="V284" i="1"/>
  <c r="BP161" i="2"/>
  <c r="BR75" i="2"/>
  <c r="BR74" i="2" s="1"/>
  <c r="BP414" i="2"/>
  <c r="BP349" i="2"/>
  <c r="F367" i="2"/>
  <c r="D367" i="2" s="1"/>
  <c r="BL412" i="2"/>
  <c r="P412" i="1" s="1"/>
  <c r="Q412" i="1"/>
  <c r="BL397" i="2"/>
  <c r="P397" i="1" s="1"/>
  <c r="BM396" i="2"/>
  <c r="Q397" i="1"/>
  <c r="AX354" i="2"/>
  <c r="N354" i="1" s="1"/>
  <c r="N355" i="1"/>
  <c r="Y367" i="2"/>
  <c r="X367" i="2" s="1"/>
  <c r="X405" i="2"/>
  <c r="BH369" i="2"/>
  <c r="AG305" i="2"/>
  <c r="I313" i="1"/>
  <c r="AV249" i="2"/>
  <c r="L249" i="1" s="1"/>
  <c r="O249" i="1"/>
  <c r="W249" i="1" s="1"/>
  <c r="AM303" i="2"/>
  <c r="BS267" i="2"/>
  <c r="U260" i="1"/>
  <c r="AR303" i="2"/>
  <c r="BS239" i="2"/>
  <c r="BS238" i="2" s="1"/>
  <c r="AW238" i="2"/>
  <c r="M238" i="1" s="1"/>
  <c r="M239" i="1"/>
  <c r="H320" i="2"/>
  <c r="AY255" i="2"/>
  <c r="O255" i="1" s="1"/>
  <c r="D238" i="2"/>
  <c r="AZ192" i="2"/>
  <c r="AG255" i="2"/>
  <c r="I255" i="1" s="1"/>
  <c r="K177" i="2"/>
  <c r="K421" i="2" s="1"/>
  <c r="T188" i="1"/>
  <c r="BL328" i="2"/>
  <c r="P328" i="1" s="1"/>
  <c r="BM327" i="2"/>
  <c r="Q328" i="1"/>
  <c r="U328" i="1" s="1"/>
  <c r="BR130" i="2"/>
  <c r="BS138" i="2"/>
  <c r="BS141" i="2"/>
  <c r="BR94" i="2"/>
  <c r="BM74" i="2"/>
  <c r="Q74" i="1" s="1"/>
  <c r="AI74" i="2"/>
  <c r="K74" i="1" s="1"/>
  <c r="K75" i="1"/>
  <c r="BL25" i="2"/>
  <c r="P25" i="1" s="1"/>
  <c r="Q25" i="1"/>
  <c r="AE72" i="2"/>
  <c r="AE421" i="2" s="1"/>
  <c r="Y10" i="2"/>
  <c r="X10" i="2" s="1"/>
  <c r="X12" i="2"/>
  <c r="R12" i="2"/>
  <c r="F13" i="1"/>
  <c r="V10" i="2"/>
  <c r="T12" i="2"/>
  <c r="AG29" i="2"/>
  <c r="I29" i="1" s="1"/>
  <c r="I30" i="1"/>
  <c r="AF346" i="2"/>
  <c r="H346" i="1" s="1"/>
  <c r="AH369" i="2"/>
  <c r="J369" i="1" s="1"/>
  <c r="J370" i="1"/>
  <c r="AL303" i="2"/>
  <c r="AV227" i="2"/>
  <c r="L227" i="1" s="1"/>
  <c r="M227" i="1"/>
  <c r="BM305" i="2"/>
  <c r="BL306" i="2"/>
  <c r="P306" i="1" s="1"/>
  <c r="Q306" i="1"/>
  <c r="AI305" i="2"/>
  <c r="K305" i="1" s="1"/>
  <c r="K313" i="1"/>
  <c r="AH255" i="2"/>
  <c r="J255" i="1" s="1"/>
  <c r="BO192" i="2"/>
  <c r="S192" i="1" s="1"/>
  <c r="S193" i="1"/>
  <c r="BN219" i="2"/>
  <c r="R219" i="1" s="1"/>
  <c r="R224" i="1"/>
  <c r="BL297" i="2"/>
  <c r="P297" i="1" s="1"/>
  <c r="Q297" i="1"/>
  <c r="BL224" i="2"/>
  <c r="P224" i="1" s="1"/>
  <c r="T224" i="1" s="1"/>
  <c r="BC177" i="2"/>
  <c r="Q255" i="1"/>
  <c r="U177" i="2"/>
  <c r="T177" i="2" s="1"/>
  <c r="AV138" i="2"/>
  <c r="L138" i="1" s="1"/>
  <c r="AW137" i="2"/>
  <c r="M138" i="1"/>
  <c r="AV53" i="2"/>
  <c r="L53" i="1" s="1"/>
  <c r="O53" i="1"/>
  <c r="Q137" i="2"/>
  <c r="E137" i="1" s="1"/>
  <c r="E138" i="1"/>
  <c r="U138" i="1" s="1"/>
  <c r="M72" i="2"/>
  <c r="L74" i="2"/>
  <c r="S29" i="2"/>
  <c r="G29" i="1" s="1"/>
  <c r="G30" i="1"/>
  <c r="AO72" i="2"/>
  <c r="BS405" i="2"/>
  <c r="BR386" i="2"/>
  <c r="BR246" i="2"/>
  <c r="BP224" i="2"/>
  <c r="P184" i="2"/>
  <c r="D184" i="1" s="1"/>
  <c r="P130" i="2"/>
  <c r="D130" i="1" s="1"/>
  <c r="T120" i="1"/>
  <c r="T95" i="1"/>
  <c r="BS75" i="2"/>
  <c r="BS74" i="2" s="1"/>
  <c r="T369" i="2"/>
  <c r="AG396" i="2"/>
  <c r="I396" i="1" s="1"/>
  <c r="I397" i="1"/>
  <c r="BL378" i="2"/>
  <c r="P378" i="1" s="1"/>
  <c r="Q378" i="1"/>
  <c r="AB305" i="2"/>
  <c r="BO369" i="2"/>
  <c r="S370" i="1"/>
  <c r="W370" i="1" s="1"/>
  <c r="BR267" i="2"/>
  <c r="BP267" i="2" s="1"/>
  <c r="AV232" i="2"/>
  <c r="L232" i="1" s="1"/>
  <c r="M232" i="1"/>
  <c r="U232" i="1" s="1"/>
  <c r="BD367" i="2"/>
  <c r="BO327" i="2"/>
  <c r="S327" i="1" s="1"/>
  <c r="S328" i="1"/>
  <c r="BD305" i="2"/>
  <c r="BE303" i="2"/>
  <c r="BD303" i="2" s="1"/>
  <c r="BD192" i="2"/>
  <c r="AG219" i="2"/>
  <c r="I219" i="1" s="1"/>
  <c r="I220" i="1"/>
  <c r="AH179" i="2"/>
  <c r="J179" i="1" s="1"/>
  <c r="J180" i="1"/>
  <c r="BN157" i="2"/>
  <c r="R157" i="1" s="1"/>
  <c r="R164" i="1"/>
  <c r="AF170" i="2"/>
  <c r="H170" i="1" s="1"/>
  <c r="I170" i="1"/>
  <c r="BL58" i="2"/>
  <c r="P58" i="1" s="1"/>
  <c r="D74" i="2"/>
  <c r="E72" i="2"/>
  <c r="T137" i="2"/>
  <c r="W53" i="1"/>
  <c r="BO114" i="2"/>
  <c r="S114" i="1" s="1"/>
  <c r="S119" i="1"/>
  <c r="W119" i="1" s="1"/>
  <c r="S12" i="2"/>
  <c r="G13" i="1"/>
  <c r="W13" i="1" s="1"/>
  <c r="BL20" i="2"/>
  <c r="P20" i="1" s="1"/>
  <c r="Q20" i="1"/>
  <c r="H74" i="2"/>
  <c r="AH219" i="2"/>
  <c r="J219" i="1" s="1"/>
  <c r="J220" i="1"/>
  <c r="T291" i="1"/>
  <c r="BS164" i="2"/>
  <c r="BS157" i="2" s="1"/>
  <c r="AY114" i="2"/>
  <c r="O114" i="1" s="1"/>
  <c r="T109" i="1"/>
  <c r="BM369" i="2"/>
  <c r="BL370" i="2"/>
  <c r="P370" i="1" s="1"/>
  <c r="Q370" i="1"/>
  <c r="AS367" i="2"/>
  <c r="AR367" i="2" s="1"/>
  <c r="BP316" i="2"/>
  <c r="BO305" i="2"/>
  <c r="S306" i="1"/>
  <c r="BS227" i="2"/>
  <c r="G227" i="1"/>
  <c r="W227" i="1" s="1"/>
  <c r="V232" i="1"/>
  <c r="W303" i="2"/>
  <c r="T303" i="2" s="1"/>
  <c r="BP222" i="2"/>
  <c r="AR192" i="2"/>
  <c r="BL267" i="2"/>
  <c r="P267" i="1" s="1"/>
  <c r="Q267" i="1"/>
  <c r="U267" i="1" s="1"/>
  <c r="Q219" i="2"/>
  <c r="E219" i="1" s="1"/>
  <c r="E220" i="1"/>
  <c r="U224" i="1"/>
  <c r="AV205" i="2"/>
  <c r="L205" i="1" s="1"/>
  <c r="AV158" i="2"/>
  <c r="L158" i="1" s="1"/>
  <c r="AW157" i="2"/>
  <c r="M157" i="1" s="1"/>
  <c r="M158" i="1"/>
  <c r="U158" i="1" s="1"/>
  <c r="BL137" i="2"/>
  <c r="P137" i="1" s="1"/>
  <c r="Q137" i="1"/>
  <c r="AV148" i="2"/>
  <c r="L148" i="1" s="1"/>
  <c r="M148" i="1"/>
  <c r="U148" i="1" s="1"/>
  <c r="AJ137" i="2"/>
  <c r="AK72" i="2"/>
  <c r="AS72" i="2"/>
  <c r="BL50" i="2"/>
  <c r="P50" i="1" s="1"/>
  <c r="AS10" i="2"/>
  <c r="AR10" i="2" s="1"/>
  <c r="AX10" i="2"/>
  <c r="N10" i="1" s="1"/>
  <c r="N46" i="1"/>
  <c r="BO46" i="2"/>
  <c r="E10" i="2"/>
  <c r="D10" i="2" s="1"/>
  <c r="R74" i="2"/>
  <c r="F74" i="1" s="1"/>
  <c r="T356" i="1"/>
  <c r="T392" i="1"/>
  <c r="T334" i="1"/>
  <c r="W313" i="1"/>
  <c r="BP292" i="2"/>
  <c r="BP270" i="2"/>
  <c r="BR238" i="2"/>
  <c r="BS219" i="2"/>
  <c r="V164" i="1"/>
  <c r="BP144" i="2"/>
  <c r="BS108" i="2"/>
  <c r="T106" i="1"/>
  <c r="T40" i="1"/>
  <c r="BP89" i="2"/>
  <c r="BP399" i="2"/>
  <c r="BP392" i="2"/>
  <c r="AF378" i="2"/>
  <c r="H378" i="1" s="1"/>
  <c r="I378" i="1"/>
  <c r="AF360" i="2"/>
  <c r="H360" i="1" s="1"/>
  <c r="J360" i="1"/>
  <c r="BR342" i="2"/>
  <c r="BP342" i="2" s="1"/>
  <c r="G369" i="1"/>
  <c r="AN305" i="2"/>
  <c r="AO303" i="2"/>
  <c r="AN303" i="2" s="1"/>
  <c r="BP236" i="2"/>
  <c r="BC303" i="2"/>
  <c r="AZ303" i="2" s="1"/>
  <c r="AZ305" i="2"/>
  <c r="BS232" i="2"/>
  <c r="G232" i="1"/>
  <c r="W232" i="1" s="1"/>
  <c r="BP276" i="2"/>
  <c r="BP252" i="2"/>
  <c r="T192" i="2"/>
  <c r="BP269" i="2"/>
  <c r="V224" i="1"/>
  <c r="O177" i="2"/>
  <c r="BS205" i="2"/>
  <c r="BL184" i="2"/>
  <c r="P184" i="1" s="1"/>
  <c r="Q184" i="1"/>
  <c r="U184" i="1" s="1"/>
  <c r="BL193" i="2"/>
  <c r="P193" i="1" s="1"/>
  <c r="Q193" i="1"/>
  <c r="Q157" i="2"/>
  <c r="E157" i="1" s="1"/>
  <c r="E161" i="1"/>
  <c r="AY137" i="2"/>
  <c r="O137" i="1" s="1"/>
  <c r="O138" i="1"/>
  <c r="T129" i="1"/>
  <c r="AV130" i="2"/>
  <c r="L130" i="1" s="1"/>
  <c r="M130" i="1"/>
  <c r="U130" i="1" s="1"/>
  <c r="BR184" i="2"/>
  <c r="AV115" i="2"/>
  <c r="L115" i="1" s="1"/>
  <c r="AX114" i="2"/>
  <c r="N114" i="1" s="1"/>
  <c r="N119" i="1"/>
  <c r="S46" i="2"/>
  <c r="G46" i="1" s="1"/>
  <c r="G47" i="1"/>
  <c r="W47" i="1" s="1"/>
  <c r="AI10" i="2"/>
  <c r="K10" i="1" s="1"/>
  <c r="K46" i="1"/>
  <c r="AX137" i="2"/>
  <c r="N137" i="1" s="1"/>
  <c r="N138" i="1"/>
  <c r="AK10" i="2"/>
  <c r="AJ10" i="2" s="1"/>
  <c r="R29" i="2"/>
  <c r="F29" i="1" s="1"/>
  <c r="F30" i="1"/>
  <c r="BL13" i="2"/>
  <c r="P13" i="1" s="1"/>
  <c r="BM12" i="2"/>
  <c r="Q13" i="1"/>
  <c r="BD12" i="2"/>
  <c r="BF10" i="2"/>
  <c r="BE10" i="2"/>
  <c r="AG12" i="2"/>
  <c r="I12" i="1" s="1"/>
  <c r="I13" i="1"/>
  <c r="BL29" i="2"/>
  <c r="P29" i="1" s="1"/>
  <c r="Q29" i="1"/>
  <c r="BN192" i="2"/>
  <c r="R192" i="1" s="1"/>
  <c r="R193" i="1"/>
  <c r="V193" i="1" s="1"/>
  <c r="AY386" i="2"/>
  <c r="O386" i="1" s="1"/>
  <c r="O387" i="1"/>
  <c r="BN369" i="2"/>
  <c r="R370" i="1"/>
  <c r="S386" i="2"/>
  <c r="G386" i="1" s="1"/>
  <c r="W386" i="1" s="1"/>
  <c r="G387" i="1"/>
  <c r="AF355" i="2"/>
  <c r="H355" i="1" s="1"/>
  <c r="AH354" i="2"/>
  <c r="J355" i="1"/>
  <c r="V355" i="1" s="1"/>
  <c r="BR327" i="2"/>
  <c r="BI367" i="2"/>
  <c r="AJ303" i="2"/>
  <c r="BK303" i="2"/>
  <c r="BH305" i="2"/>
  <c r="U227" i="1"/>
  <c r="X279" i="2"/>
  <c r="G177" i="2"/>
  <c r="BB177" i="2"/>
  <c r="AY219" i="2"/>
  <c r="O219" i="1" s="1"/>
  <c r="O220" i="1"/>
  <c r="D192" i="2"/>
  <c r="BL148" i="2"/>
  <c r="P148" i="1" s="1"/>
  <c r="Q148" i="1"/>
  <c r="BS47" i="2"/>
  <c r="AD10" i="2"/>
  <c r="AB10" i="2" s="1"/>
  <c r="AB12" i="2"/>
  <c r="M10" i="2"/>
  <c r="L10" i="2" s="1"/>
  <c r="BS337" i="2"/>
  <c r="T390" i="1"/>
  <c r="T351" i="1"/>
  <c r="BP286" i="2"/>
  <c r="BP258" i="2"/>
  <c r="T247" i="1"/>
  <c r="T204" i="1"/>
  <c r="T221" i="1"/>
  <c r="T174" i="1"/>
  <c r="BR157" i="2"/>
  <c r="W122" i="1"/>
  <c r="BP141" i="2"/>
  <c r="BP112" i="2"/>
  <c r="T85" i="1"/>
  <c r="BP79" i="2"/>
  <c r="T103" i="1"/>
  <c r="T60" i="1"/>
  <c r="AY46" i="2"/>
  <c r="O46" i="1" s="1"/>
  <c r="BR409" i="2"/>
  <c r="BR405" i="2" s="1"/>
  <c r="BR367" i="2" s="1"/>
  <c r="BP408" i="2"/>
  <c r="BP357" i="2"/>
  <c r="AG354" i="2"/>
  <c r="I354" i="1" s="1"/>
  <c r="I355" i="1"/>
  <c r="AF313" i="2"/>
  <c r="H313" i="1" s="1"/>
  <c r="J313" i="1"/>
  <c r="V313" i="1" s="1"/>
  <c r="U367" i="2"/>
  <c r="T367" i="2" s="1"/>
  <c r="AK367" i="2"/>
  <c r="AJ367" i="2" s="1"/>
  <c r="BP299" i="2"/>
  <c r="BR355" i="2"/>
  <c r="BR354" i="2" s="1"/>
  <c r="X369" i="2"/>
  <c r="G303" i="2"/>
  <c r="D303" i="2" s="1"/>
  <c r="D305" i="2"/>
  <c r="BP261" i="2"/>
  <c r="BO320" i="2"/>
  <c r="S321" i="1"/>
  <c r="BS260" i="2"/>
  <c r="AI179" i="2"/>
  <c r="K179" i="1" s="1"/>
  <c r="K180" i="1"/>
  <c r="BP183" i="2"/>
  <c r="W224" i="1"/>
  <c r="BL205" i="2"/>
  <c r="P205" i="1" s="1"/>
  <c r="Q205" i="1"/>
  <c r="AY192" i="2"/>
  <c r="O192" i="1" s="1"/>
  <c r="O193" i="1"/>
  <c r="H192" i="2"/>
  <c r="AP177" i="2"/>
  <c r="T190" i="1"/>
  <c r="BN114" i="2"/>
  <c r="R114" i="1" s="1"/>
  <c r="AV211" i="2"/>
  <c r="L211" i="1" s="1"/>
  <c r="M211" i="1"/>
  <c r="AV164" i="2"/>
  <c r="L164" i="1" s="1"/>
  <c r="M164" i="1"/>
  <c r="U164" i="1" s="1"/>
  <c r="AF239" i="2"/>
  <c r="H239" i="1" s="1"/>
  <c r="I239" i="1"/>
  <c r="BL161" i="2"/>
  <c r="P161" i="1" s="1"/>
  <c r="BM157" i="2"/>
  <c r="Q161" i="1"/>
  <c r="AF80" i="2"/>
  <c r="H80" i="1" s="1"/>
  <c r="AA72" i="2"/>
  <c r="BI10" i="2"/>
  <c r="BH10" i="2" s="1"/>
  <c r="BH12" i="2"/>
  <c r="AW10" i="2"/>
  <c r="M10" i="1" s="1"/>
  <c r="G421" i="2"/>
  <c r="T10" i="2"/>
  <c r="BP310" i="2"/>
  <c r="BS255" i="2"/>
  <c r="BR256" i="2"/>
  <c r="T210" i="1"/>
  <c r="BS122" i="2"/>
  <c r="T101" i="1"/>
  <c r="BS46" i="2"/>
  <c r="BH367" i="2"/>
  <c r="BL387" i="2"/>
  <c r="P387" i="1" s="1"/>
  <c r="Q387" i="1"/>
  <c r="AG320" i="2"/>
  <c r="I320" i="1" s="1"/>
  <c r="I321" i="1"/>
  <c r="AI337" i="2"/>
  <c r="U239" i="1"/>
  <c r="L305" i="2"/>
  <c r="O303" i="2"/>
  <c r="L303" i="2" s="1"/>
  <c r="BR227" i="2"/>
  <c r="BP227" i="2" s="1"/>
  <c r="F227" i="1"/>
  <c r="V227" i="1" s="1"/>
  <c r="AV327" i="2"/>
  <c r="L327" i="1" s="1"/>
  <c r="M327" i="1"/>
  <c r="BR179" i="2"/>
  <c r="AZ255" i="2"/>
  <c r="BN255" i="2"/>
  <c r="R255" i="1" s="1"/>
  <c r="R256" i="1"/>
  <c r="BL211" i="2"/>
  <c r="P211" i="1" s="1"/>
  <c r="Q211" i="1"/>
  <c r="BL220" i="2"/>
  <c r="P220" i="1" s="1"/>
  <c r="BM219" i="2"/>
  <c r="Q219" i="1" s="1"/>
  <c r="Q220" i="1"/>
  <c r="AA177" i="2"/>
  <c r="R179" i="2"/>
  <c r="F179" i="1" s="1"/>
  <c r="F180" i="1"/>
  <c r="V180" i="1" s="1"/>
  <c r="AV127" i="2"/>
  <c r="L127" i="1" s="1"/>
  <c r="M127" i="1"/>
  <c r="U127" i="1" s="1"/>
  <c r="V184" i="1"/>
  <c r="AF180" i="2"/>
  <c r="H180" i="1" s="1"/>
  <c r="AV208" i="2"/>
  <c r="L208" i="1" s="1"/>
  <c r="M208" i="1"/>
  <c r="U208" i="1" s="1"/>
  <c r="BN179" i="2"/>
  <c r="AV141" i="2"/>
  <c r="L141" i="1" s="1"/>
  <c r="BS13" i="2"/>
  <c r="BS12" i="2" s="1"/>
  <c r="BS10" i="2" s="1"/>
  <c r="AI93" i="2"/>
  <c r="K93" i="1" s="1"/>
  <c r="BA10" i="2"/>
  <c r="AZ10" i="2" s="1"/>
  <c r="AZ12" i="2"/>
  <c r="BL46" i="2"/>
  <c r="P46" i="1" s="1"/>
  <c r="Q46" i="1"/>
  <c r="BN10" i="2"/>
  <c r="R10" i="1" s="1"/>
  <c r="BP171" i="2"/>
  <c r="BQ170" i="2"/>
  <c r="BP170" i="2" s="1"/>
  <c r="AV46" i="2"/>
  <c r="L46" i="1" s="1"/>
  <c r="E337" i="1"/>
  <c r="D72" i="2"/>
  <c r="F421" i="2"/>
  <c r="BR93" i="2"/>
  <c r="BS279" i="2"/>
  <c r="AV12" i="2"/>
  <c r="L12" i="1" s="1"/>
  <c r="O12" i="1"/>
  <c r="P409" i="2"/>
  <c r="D409" i="1" s="1"/>
  <c r="E409" i="1"/>
  <c r="U409" i="1" s="1"/>
  <c r="AY405" i="2"/>
  <c r="O405" i="1" s="1"/>
  <c r="O406" i="1"/>
  <c r="AY396" i="2"/>
  <c r="O397" i="1"/>
  <c r="AV405" i="2"/>
  <c r="L405" i="1" s="1"/>
  <c r="N405" i="1"/>
  <c r="BP388" i="2"/>
  <c r="BQ387" i="2"/>
  <c r="P360" i="2"/>
  <c r="D360" i="1" s="1"/>
  <c r="E360" i="1"/>
  <c r="BN354" i="2"/>
  <c r="BL360" i="2"/>
  <c r="P360" i="1" s="1"/>
  <c r="R360" i="1"/>
  <c r="V360" i="1" s="1"/>
  <c r="BS386" i="2"/>
  <c r="BS367" i="2" s="1"/>
  <c r="T359" i="1"/>
  <c r="T345" i="1"/>
  <c r="P310" i="2"/>
  <c r="D310" i="1" s="1"/>
  <c r="E310" i="1"/>
  <c r="U310" i="1" s="1"/>
  <c r="BS354" i="2"/>
  <c r="P342" i="2"/>
  <c r="D342" i="1" s="1"/>
  <c r="BH337" i="2"/>
  <c r="BJ303" i="2"/>
  <c r="BH303" i="2" s="1"/>
  <c r="T332" i="1"/>
  <c r="T330" i="1"/>
  <c r="AF328" i="2"/>
  <c r="H328" i="1" s="1"/>
  <c r="T328" i="1" s="1"/>
  <c r="AH327" i="2"/>
  <c r="J328" i="1"/>
  <c r="V328" i="1" s="1"/>
  <c r="BP331" i="2"/>
  <c r="AG279" i="2"/>
  <c r="AF284" i="2"/>
  <c r="H284" i="1" s="1"/>
  <c r="I284" i="1"/>
  <c r="BM279" i="2"/>
  <c r="BL280" i="2"/>
  <c r="P280" i="1" s="1"/>
  <c r="Q280" i="1"/>
  <c r="BS305" i="2"/>
  <c r="V290" i="1"/>
  <c r="P280" i="2"/>
  <c r="D280" i="1" s="1"/>
  <c r="Q279" i="2"/>
  <c r="E280" i="1"/>
  <c r="U280" i="1" s="1"/>
  <c r="AF273" i="2"/>
  <c r="H273" i="1" s="1"/>
  <c r="AF263" i="2"/>
  <c r="H263" i="1" s="1"/>
  <c r="P260" i="2"/>
  <c r="D260" i="1" s="1"/>
  <c r="BO238" i="2"/>
  <c r="S238" i="1" s="1"/>
  <c r="S239" i="1"/>
  <c r="W239" i="1" s="1"/>
  <c r="BP273" i="2"/>
  <c r="BP260" i="2"/>
  <c r="R255" i="2"/>
  <c r="F255" i="1" s="1"/>
  <c r="V255" i="1" s="1"/>
  <c r="F256" i="1"/>
  <c r="V256" i="1" s="1"/>
  <c r="AV255" i="2"/>
  <c r="L255" i="1" s="1"/>
  <c r="M255" i="1"/>
  <c r="R238" i="2"/>
  <c r="F238" i="1" s="1"/>
  <c r="F239" i="1"/>
  <c r="V239" i="1" s="1"/>
  <c r="BP246" i="2"/>
  <c r="AI219" i="2"/>
  <c r="K220" i="1"/>
  <c r="W220" i="1" s="1"/>
  <c r="BQ211" i="2"/>
  <c r="BP212" i="2"/>
  <c r="AX238" i="2"/>
  <c r="T227" i="1"/>
  <c r="AV219" i="2"/>
  <c r="L219" i="1" s="1"/>
  <c r="M219" i="1"/>
  <c r="U219" i="1" s="1"/>
  <c r="AX192" i="2"/>
  <c r="N201" i="1"/>
  <c r="P246" i="2"/>
  <c r="D246" i="1" s="1"/>
  <c r="BQ238" i="2"/>
  <c r="BP238" i="2" s="1"/>
  <c r="BP239" i="2"/>
  <c r="BR219" i="2"/>
  <c r="BR211" i="2"/>
  <c r="BR201" i="2"/>
  <c r="S192" i="2"/>
  <c r="G192" i="1" s="1"/>
  <c r="G193" i="1"/>
  <c r="W193" i="1" s="1"/>
  <c r="BQ205" i="2"/>
  <c r="BP205" i="2" s="1"/>
  <c r="AR179" i="2"/>
  <c r="AS177" i="2"/>
  <c r="AF211" i="2"/>
  <c r="H211" i="1" s="1"/>
  <c r="BP202" i="2"/>
  <c r="AC177" i="2"/>
  <c r="AB177" i="2" s="1"/>
  <c r="AB179" i="2"/>
  <c r="T172" i="1"/>
  <c r="AM177" i="2"/>
  <c r="AM421" i="2" s="1"/>
  <c r="AZ179" i="2"/>
  <c r="BA177" i="2"/>
  <c r="AZ177" i="2" s="1"/>
  <c r="BP175" i="2"/>
  <c r="BP168" i="2"/>
  <c r="R192" i="2"/>
  <c r="BP180" i="2"/>
  <c r="BQ179" i="2"/>
  <c r="P144" i="2"/>
  <c r="D144" i="1" s="1"/>
  <c r="BP165" i="2"/>
  <c r="BP158" i="2"/>
  <c r="T131" i="1"/>
  <c r="P115" i="2"/>
  <c r="D115" i="1" s="1"/>
  <c r="Q114" i="2"/>
  <c r="E115" i="1"/>
  <c r="P99" i="2"/>
  <c r="D99" i="1" s="1"/>
  <c r="E99" i="1"/>
  <c r="BL119" i="2"/>
  <c r="P119" i="1" s="1"/>
  <c r="Q119" i="1"/>
  <c r="U119" i="1" s="1"/>
  <c r="T114" i="2"/>
  <c r="U72" i="2"/>
  <c r="AV99" i="2"/>
  <c r="L99" i="1" s="1"/>
  <c r="M99" i="1"/>
  <c r="BP95" i="2"/>
  <c r="BQ94" i="2"/>
  <c r="AV108" i="2"/>
  <c r="L108" i="1" s="1"/>
  <c r="M108" i="1"/>
  <c r="AV114" i="2"/>
  <c r="L114" i="1" s="1"/>
  <c r="M114" i="1"/>
  <c r="BR114" i="2"/>
  <c r="BP104" i="2"/>
  <c r="BS102" i="2"/>
  <c r="AF58" i="2"/>
  <c r="H58" i="1" s="1"/>
  <c r="I58" i="1"/>
  <c r="BP123" i="2"/>
  <c r="Z72" i="2"/>
  <c r="Z421" i="2" s="1"/>
  <c r="X93" i="2"/>
  <c r="BC72" i="2"/>
  <c r="BC421" i="2" s="1"/>
  <c r="AZ74" i="2"/>
  <c r="T78" i="1"/>
  <c r="AH74" i="2"/>
  <c r="J75" i="1"/>
  <c r="V75" i="1" s="1"/>
  <c r="AV58" i="2"/>
  <c r="L58" i="1" s="1"/>
  <c r="I114" i="1"/>
  <c r="BP101" i="2"/>
  <c r="BS99" i="2"/>
  <c r="P86" i="2"/>
  <c r="D86" i="1" s="1"/>
  <c r="E86" i="1"/>
  <c r="T48" i="1"/>
  <c r="T38" i="1"/>
  <c r="AY29" i="2"/>
  <c r="AY10" i="2" s="1"/>
  <c r="AV30" i="2"/>
  <c r="L30" i="1" s="1"/>
  <c r="O30" i="1"/>
  <c r="W30" i="1" s="1"/>
  <c r="T27" i="1"/>
  <c r="BQ13" i="2"/>
  <c r="BP14" i="2"/>
  <c r="BP120" i="2"/>
  <c r="BL105" i="2"/>
  <c r="P105" i="1" s="1"/>
  <c r="R105" i="1"/>
  <c r="V105" i="1" s="1"/>
  <c r="BP106" i="2"/>
  <c r="BQ83" i="2"/>
  <c r="BP83" i="2" s="1"/>
  <c r="BP84" i="2"/>
  <c r="T65" i="1"/>
  <c r="T61" i="1"/>
  <c r="BQ58" i="2"/>
  <c r="BP58" i="2" s="1"/>
  <c r="BP59" i="2"/>
  <c r="P53" i="2"/>
  <c r="D53" i="1" s="1"/>
  <c r="E53" i="1"/>
  <c r="BR30" i="2"/>
  <c r="BR29" i="2" s="1"/>
  <c r="AV64" i="2"/>
  <c r="L64" i="1" s="1"/>
  <c r="T81" i="1"/>
  <c r="AL72" i="2"/>
  <c r="AJ74" i="2"/>
  <c r="BQ20" i="2"/>
  <c r="BP20" i="2" s="1"/>
  <c r="BP21" i="2"/>
  <c r="BL115" i="2"/>
  <c r="P115" i="1" s="1"/>
  <c r="BM114" i="2"/>
  <c r="Q115" i="1"/>
  <c r="Q74" i="2"/>
  <c r="P75" i="2"/>
  <c r="D75" i="1" s="1"/>
  <c r="E75" i="1"/>
  <c r="BQ25" i="2"/>
  <c r="BP25" i="2" s="1"/>
  <c r="BP26" i="2"/>
  <c r="T91" i="1"/>
  <c r="P50" i="2"/>
  <c r="D50" i="1" s="1"/>
  <c r="E50" i="1"/>
  <c r="U50" i="1" s="1"/>
  <c r="BP39" i="2"/>
  <c r="T31" i="1"/>
  <c r="Q405" i="2"/>
  <c r="P406" i="2"/>
  <c r="D406" i="1" s="1"/>
  <c r="E406" i="1"/>
  <c r="U406" i="1" s="1"/>
  <c r="AV409" i="2"/>
  <c r="L409" i="1" s="1"/>
  <c r="O409" i="1"/>
  <c r="W409" i="1" s="1"/>
  <c r="AI405" i="2"/>
  <c r="K405" i="1" s="1"/>
  <c r="W405" i="1" s="1"/>
  <c r="K406" i="1"/>
  <c r="W406" i="1" s="1"/>
  <c r="AI396" i="2"/>
  <c r="K397" i="1"/>
  <c r="W397" i="1" s="1"/>
  <c r="R405" i="2"/>
  <c r="F405" i="1" s="1"/>
  <c r="F406" i="1"/>
  <c r="V406" i="1" s="1"/>
  <c r="AV406" i="2"/>
  <c r="L406" i="1" s="1"/>
  <c r="BP415" i="2"/>
  <c r="J396" i="1"/>
  <c r="AH386" i="2"/>
  <c r="J387" i="1"/>
  <c r="V387" i="1" s="1"/>
  <c r="BP409" i="2"/>
  <c r="AV387" i="2"/>
  <c r="L387" i="1" s="1"/>
  <c r="AW386" i="2"/>
  <c r="M387" i="1"/>
  <c r="AV378" i="2"/>
  <c r="L378" i="1" s="1"/>
  <c r="M378" i="1"/>
  <c r="U378" i="1" s="1"/>
  <c r="BP371" i="2"/>
  <c r="BQ370" i="2"/>
  <c r="BP361" i="2"/>
  <c r="BQ360" i="2"/>
  <c r="BP360" i="2" s="1"/>
  <c r="AV346" i="2"/>
  <c r="L346" i="1" s="1"/>
  <c r="M346" i="1"/>
  <c r="T352" i="1"/>
  <c r="T348" i="1"/>
  <c r="T344" i="1"/>
  <c r="Q305" i="2"/>
  <c r="P306" i="2"/>
  <c r="D306" i="1" s="1"/>
  <c r="T306" i="1" s="1"/>
  <c r="E306" i="1"/>
  <c r="U306" i="1" s="1"/>
  <c r="AV338" i="2"/>
  <c r="L338" i="1" s="1"/>
  <c r="AW337" i="2"/>
  <c r="M338" i="1"/>
  <c r="U338" i="1" s="1"/>
  <c r="AY320" i="2"/>
  <c r="O320" i="1" s="1"/>
  <c r="O321" i="1"/>
  <c r="BP329" i="2"/>
  <c r="BQ328" i="2"/>
  <c r="AV294" i="2"/>
  <c r="L294" i="1" s="1"/>
  <c r="N294" i="1"/>
  <c r="BP313" i="2"/>
  <c r="BR305" i="2"/>
  <c r="BR290" i="2"/>
  <c r="R279" i="2"/>
  <c r="F279" i="1" s="1"/>
  <c r="F280" i="1"/>
  <c r="BQ256" i="2"/>
  <c r="BP257" i="2"/>
  <c r="P267" i="2"/>
  <c r="D267" i="1" s="1"/>
  <c r="AV246" i="2"/>
  <c r="L246" i="1" s="1"/>
  <c r="O246" i="1"/>
  <c r="W246" i="1" s="1"/>
  <c r="P273" i="2"/>
  <c r="D273" i="1" s="1"/>
  <c r="T273" i="1" s="1"/>
  <c r="BP263" i="2"/>
  <c r="BR255" i="2"/>
  <c r="BP250" i="2"/>
  <c r="AY238" i="2"/>
  <c r="O238" i="1" s="1"/>
  <c r="AN238" i="2"/>
  <c r="BP242" i="2"/>
  <c r="AR238" i="2"/>
  <c r="T232" i="1"/>
  <c r="AF242" i="2"/>
  <c r="H242" i="1" s="1"/>
  <c r="P239" i="2"/>
  <c r="D239" i="1" s="1"/>
  <c r="AF220" i="2"/>
  <c r="H220" i="1" s="1"/>
  <c r="P211" i="2"/>
  <c r="D211" i="1" s="1"/>
  <c r="T211" i="1" s="1"/>
  <c r="E211" i="1"/>
  <c r="U211" i="1" s="1"/>
  <c r="BQ219" i="2"/>
  <c r="BP219" i="2" s="1"/>
  <c r="AF201" i="2"/>
  <c r="H201" i="1" s="1"/>
  <c r="AI192" i="2"/>
  <c r="R157" i="2"/>
  <c r="F158" i="1"/>
  <c r="V158" i="1" s="1"/>
  <c r="R137" i="2"/>
  <c r="F138" i="1"/>
  <c r="V138" i="1" s="1"/>
  <c r="BR193" i="2"/>
  <c r="BR192" i="2" s="1"/>
  <c r="P205" i="2"/>
  <c r="D205" i="1" s="1"/>
  <c r="AV201" i="2"/>
  <c r="L201" i="1" s="1"/>
  <c r="P193" i="2"/>
  <c r="D193" i="1" s="1"/>
  <c r="BS184" i="2"/>
  <c r="BP184" i="2" s="1"/>
  <c r="Y177" i="2"/>
  <c r="X177" i="2" s="1"/>
  <c r="X179" i="2"/>
  <c r="BS192" i="2"/>
  <c r="T182" i="1"/>
  <c r="AN179" i="2"/>
  <c r="AO177" i="2"/>
  <c r="BP173" i="2"/>
  <c r="BP166" i="2"/>
  <c r="AI157" i="2"/>
  <c r="K158" i="1"/>
  <c r="AI137" i="2"/>
  <c r="K138" i="1"/>
  <c r="AF161" i="2"/>
  <c r="H161" i="1" s="1"/>
  <c r="AF144" i="2"/>
  <c r="H144" i="1" s="1"/>
  <c r="BS127" i="2"/>
  <c r="BP116" i="2"/>
  <c r="BQ115" i="2"/>
  <c r="BP172" i="2"/>
  <c r="AF148" i="2"/>
  <c r="H148" i="1" s="1"/>
  <c r="BP138" i="2"/>
  <c r="BQ137" i="2"/>
  <c r="BS130" i="2"/>
  <c r="BP130" i="2" s="1"/>
  <c r="BP181" i="2"/>
  <c r="E177" i="2"/>
  <c r="AF141" i="2"/>
  <c r="H141" i="1" s="1"/>
  <c r="BQ164" i="2"/>
  <c r="BP164" i="2" s="1"/>
  <c r="P148" i="2"/>
  <c r="D148" i="1" s="1"/>
  <c r="T148" i="1" s="1"/>
  <c r="P127" i="2"/>
  <c r="D127" i="1" s="1"/>
  <c r="T127" i="1" s="1"/>
  <c r="S114" i="2"/>
  <c r="G114" i="1" s="1"/>
  <c r="G115" i="1"/>
  <c r="P108" i="2"/>
  <c r="D108" i="1" s="1"/>
  <c r="T108" i="1" s="1"/>
  <c r="E108" i="1"/>
  <c r="U108" i="1" s="1"/>
  <c r="Q93" i="2"/>
  <c r="P94" i="2"/>
  <c r="D94" i="1" s="1"/>
  <c r="E94" i="1"/>
  <c r="BP100" i="2"/>
  <c r="BQ99" i="2"/>
  <c r="BP99" i="2" s="1"/>
  <c r="AV119" i="2"/>
  <c r="L119" i="1" s="1"/>
  <c r="BD114" i="2"/>
  <c r="BE72" i="2"/>
  <c r="BP111" i="2"/>
  <c r="BP109" i="2"/>
  <c r="BQ108" i="2"/>
  <c r="BP108" i="2" s="1"/>
  <c r="BL102" i="2"/>
  <c r="P102" i="1" s="1"/>
  <c r="R102" i="1"/>
  <c r="V102" i="1" s="1"/>
  <c r="AV86" i="2"/>
  <c r="L86" i="1" s="1"/>
  <c r="M86" i="1"/>
  <c r="AV80" i="2"/>
  <c r="L80" i="1" s="1"/>
  <c r="M80" i="1"/>
  <c r="AG46" i="2"/>
  <c r="AF53" i="2"/>
  <c r="H53" i="1" s="1"/>
  <c r="I53" i="1"/>
  <c r="BP122" i="2"/>
  <c r="AV102" i="2"/>
  <c r="L102" i="1" s="1"/>
  <c r="M102" i="1"/>
  <c r="AP72" i="2"/>
  <c r="AN74" i="2"/>
  <c r="AH29" i="2"/>
  <c r="AF30" i="2"/>
  <c r="H30" i="1" s="1"/>
  <c r="J30" i="1"/>
  <c r="V30" i="1" s="1"/>
  <c r="AF20" i="2"/>
  <c r="H20" i="1" s="1"/>
  <c r="J20" i="1"/>
  <c r="V20" i="1" s="1"/>
  <c r="BQ86" i="2"/>
  <c r="BP86" i="2" s="1"/>
  <c r="BP87" i="2"/>
  <c r="AV25" i="2"/>
  <c r="L25" i="1" s="1"/>
  <c r="O25" i="1"/>
  <c r="W25" i="1" s="1"/>
  <c r="T14" i="1"/>
  <c r="AV122" i="2"/>
  <c r="L122" i="1" s="1"/>
  <c r="BQ119" i="2"/>
  <c r="BP119" i="2" s="1"/>
  <c r="T89" i="1"/>
  <c r="T59" i="1"/>
  <c r="T56" i="1"/>
  <c r="BQ53" i="2"/>
  <c r="BP53" i="2" s="1"/>
  <c r="BP54" i="2"/>
  <c r="BR46" i="2"/>
  <c r="H93" i="2"/>
  <c r="J72" i="2"/>
  <c r="BP41" i="2"/>
  <c r="BP17" i="2"/>
  <c r="P80" i="2"/>
  <c r="D80" i="1" s="1"/>
  <c r="T80" i="1" s="1"/>
  <c r="E80" i="1"/>
  <c r="U80" i="1" s="1"/>
  <c r="BP35" i="2"/>
  <c r="T21" i="1"/>
  <c r="BP117" i="2"/>
  <c r="L93" i="2"/>
  <c r="N72" i="2"/>
  <c r="T76" i="1"/>
  <c r="BP37" i="2"/>
  <c r="T26" i="1"/>
  <c r="BP131" i="2"/>
  <c r="BQ50" i="2"/>
  <c r="BP50" i="2" s="1"/>
  <c r="BP51" i="2"/>
  <c r="BP15" i="2"/>
  <c r="P397" i="2"/>
  <c r="D397" i="1" s="1"/>
  <c r="Q396" i="2"/>
  <c r="E397" i="1"/>
  <c r="U397" i="1" s="1"/>
  <c r="AV412" i="2"/>
  <c r="L412" i="1" s="1"/>
  <c r="O412" i="1"/>
  <c r="W412" i="1" s="1"/>
  <c r="P415" i="2"/>
  <c r="D415" i="1" s="1"/>
  <c r="F415" i="1"/>
  <c r="V415" i="1" s="1"/>
  <c r="R396" i="2"/>
  <c r="F397" i="1"/>
  <c r="V397" i="1" s="1"/>
  <c r="AX367" i="2"/>
  <c r="N367" i="1" s="1"/>
  <c r="AV396" i="2"/>
  <c r="L396" i="1" s="1"/>
  <c r="N396" i="1"/>
  <c r="AF397" i="2"/>
  <c r="H397" i="1" s="1"/>
  <c r="P387" i="2"/>
  <c r="D387" i="1" s="1"/>
  <c r="Q386" i="2"/>
  <c r="E387" i="1"/>
  <c r="U387" i="1" s="1"/>
  <c r="P378" i="2"/>
  <c r="D378" i="1" s="1"/>
  <c r="T378" i="1" s="1"/>
  <c r="BQ378" i="2"/>
  <c r="BP378" i="2" s="1"/>
  <c r="AV370" i="2"/>
  <c r="L370" i="1" s="1"/>
  <c r="AW369" i="2"/>
  <c r="M370" i="1"/>
  <c r="Q354" i="2"/>
  <c r="P355" i="2"/>
  <c r="D355" i="1" s="1"/>
  <c r="E355" i="1"/>
  <c r="P346" i="2"/>
  <c r="D346" i="1" s="1"/>
  <c r="T346" i="1" s="1"/>
  <c r="E346" i="1"/>
  <c r="U346" i="1" s="1"/>
  <c r="AF386" i="2"/>
  <c r="H386" i="1" s="1"/>
  <c r="I386" i="1"/>
  <c r="AF369" i="2"/>
  <c r="H369" i="1" s="1"/>
  <c r="AG367" i="2"/>
  <c r="I369" i="1"/>
  <c r="AV360" i="2"/>
  <c r="L360" i="1" s="1"/>
  <c r="M360" i="1"/>
  <c r="T357" i="1"/>
  <c r="T347" i="1"/>
  <c r="T343" i="1"/>
  <c r="Q320" i="2"/>
  <c r="P321" i="2"/>
  <c r="D321" i="1" s="1"/>
  <c r="T321" i="1" s="1"/>
  <c r="E321" i="1"/>
  <c r="U321" i="1" s="1"/>
  <c r="P297" i="2"/>
  <c r="D297" i="1" s="1"/>
  <c r="E297" i="1"/>
  <c r="U297" i="1" s="1"/>
  <c r="S337" i="2"/>
  <c r="G337" i="1" s="1"/>
  <c r="G338" i="1"/>
  <c r="W338" i="1" s="1"/>
  <c r="S327" i="2"/>
  <c r="G328" i="1"/>
  <c r="W328" i="1" s="1"/>
  <c r="AI320" i="2"/>
  <c r="K321" i="1"/>
  <c r="W321" i="1" s="1"/>
  <c r="BP346" i="2"/>
  <c r="BP335" i="2"/>
  <c r="AI327" i="2"/>
  <c r="K327" i="1" s="1"/>
  <c r="K328" i="1"/>
  <c r="R305" i="2"/>
  <c r="F306" i="1"/>
  <c r="V306" i="1" s="1"/>
  <c r="V294" i="1"/>
  <c r="AV313" i="2"/>
  <c r="L313" i="1" s="1"/>
  <c r="BR284" i="2"/>
  <c r="AH279" i="2"/>
  <c r="J279" i="1" s="1"/>
  <c r="BQ290" i="2"/>
  <c r="BP290" i="2" s="1"/>
  <c r="AX279" i="2"/>
  <c r="N280" i="1"/>
  <c r="AV310" i="2"/>
  <c r="L310" i="1" s="1"/>
  <c r="BQ305" i="2"/>
  <c r="BP306" i="2"/>
  <c r="T285" i="1"/>
  <c r="BR280" i="2"/>
  <c r="BR279" i="2" s="1"/>
  <c r="H279" i="2"/>
  <c r="I177" i="2"/>
  <c r="AV280" i="2"/>
  <c r="L280" i="1" s="1"/>
  <c r="AF256" i="2"/>
  <c r="H256" i="1" s="1"/>
  <c r="AI255" i="2"/>
  <c r="K256" i="1"/>
  <c r="W256" i="1" s="1"/>
  <c r="AF270" i="2"/>
  <c r="H270" i="1" s="1"/>
  <c r="AF290" i="2"/>
  <c r="H290" i="1" s="1"/>
  <c r="AF267" i="2"/>
  <c r="H267" i="1" s="1"/>
  <c r="AF249" i="2"/>
  <c r="H249" i="1" s="1"/>
  <c r="I249" i="1"/>
  <c r="U249" i="1" s="1"/>
  <c r="AG238" i="2"/>
  <c r="AF246" i="2"/>
  <c r="H246" i="1" s="1"/>
  <c r="I246" i="1"/>
  <c r="U246" i="1" s="1"/>
  <c r="BM238" i="2"/>
  <c r="BL242" i="2"/>
  <c r="P242" i="1" s="1"/>
  <c r="Q242" i="1"/>
  <c r="BP285" i="2"/>
  <c r="P263" i="2"/>
  <c r="D263" i="1" s="1"/>
  <c r="T263" i="1" s="1"/>
  <c r="P242" i="2"/>
  <c r="D242" i="1" s="1"/>
  <c r="Q238" i="2"/>
  <c r="E242" i="1"/>
  <c r="BP249" i="2"/>
  <c r="AH238" i="2"/>
  <c r="BP220" i="2"/>
  <c r="BP243" i="2"/>
  <c r="BQ208" i="2"/>
  <c r="BP208" i="2" s="1"/>
  <c r="BP209" i="2"/>
  <c r="AV193" i="2"/>
  <c r="L193" i="1" s="1"/>
  <c r="AW192" i="2"/>
  <c r="M193" i="1"/>
  <c r="U193" i="1" s="1"/>
  <c r="BP241" i="2"/>
  <c r="BP232" i="2"/>
  <c r="AF205" i="2"/>
  <c r="H205" i="1" s="1"/>
  <c r="AG192" i="2"/>
  <c r="I205" i="1"/>
  <c r="U205" i="1" s="1"/>
  <c r="BM192" i="2"/>
  <c r="BL201" i="2"/>
  <c r="P201" i="1" s="1"/>
  <c r="Q201" i="1"/>
  <c r="P249" i="2"/>
  <c r="D249" i="1" s="1"/>
  <c r="T249" i="1" s="1"/>
  <c r="AI238" i="2"/>
  <c r="K238" i="1" s="1"/>
  <c r="W238" i="1" s="1"/>
  <c r="P201" i="2"/>
  <c r="D201" i="1" s="1"/>
  <c r="T201" i="1" s="1"/>
  <c r="Q192" i="2"/>
  <c r="E201" i="1"/>
  <c r="U201" i="1" s="1"/>
  <c r="P208" i="2"/>
  <c r="D208" i="1" s="1"/>
  <c r="T208" i="1" s="1"/>
  <c r="AF208" i="2"/>
  <c r="H208" i="1" s="1"/>
  <c r="BL179" i="2"/>
  <c r="P179" i="1" s="1"/>
  <c r="BM177" i="2"/>
  <c r="Q179" i="1"/>
  <c r="AY177" i="2"/>
  <c r="O177" i="1" s="1"/>
  <c r="O179" i="1"/>
  <c r="AJ179" i="2"/>
  <c r="AK177" i="2"/>
  <c r="BL171" i="2"/>
  <c r="P171" i="1" s="1"/>
  <c r="BM170" i="2"/>
  <c r="Q171" i="1"/>
  <c r="U171" i="1" s="1"/>
  <c r="S157" i="2"/>
  <c r="G157" i="1" s="1"/>
  <c r="G158" i="1"/>
  <c r="W158" i="1" s="1"/>
  <c r="W144" i="1"/>
  <c r="S137" i="2"/>
  <c r="G137" i="1" s="1"/>
  <c r="G138" i="1"/>
  <c r="W138" i="1" s="1"/>
  <c r="P141" i="2"/>
  <c r="D141" i="1" s="1"/>
  <c r="T141" i="1" s="1"/>
  <c r="AF164" i="2"/>
  <c r="H164" i="1" s="1"/>
  <c r="M170" i="1"/>
  <c r="AV157" i="2"/>
  <c r="L157" i="1" s="1"/>
  <c r="BR137" i="2"/>
  <c r="BS115" i="2"/>
  <c r="BS114" i="2" s="1"/>
  <c r="P105" i="2"/>
  <c r="D105" i="1" s="1"/>
  <c r="E105" i="1"/>
  <c r="AF122" i="2"/>
  <c r="H122" i="1" s="1"/>
  <c r="BP127" i="2"/>
  <c r="D114" i="2"/>
  <c r="AF93" i="2"/>
  <c r="H93" i="1" s="1"/>
  <c r="I93" i="1"/>
  <c r="AV105" i="2"/>
  <c r="L105" i="1" s="1"/>
  <c r="M105" i="1"/>
  <c r="AZ93" i="2"/>
  <c r="BB72" i="2"/>
  <c r="BB421" i="2" s="1"/>
  <c r="AG74" i="2"/>
  <c r="AF75" i="2"/>
  <c r="H75" i="1" s="1"/>
  <c r="I75" i="1"/>
  <c r="BS93" i="2"/>
  <c r="BO74" i="2"/>
  <c r="BL75" i="2"/>
  <c r="P75" i="1" s="1"/>
  <c r="S75" i="1"/>
  <c r="BD93" i="2"/>
  <c r="BF72" i="2"/>
  <c r="BF421" i="2" s="1"/>
  <c r="S93" i="2"/>
  <c r="G93" i="1" s="1"/>
  <c r="W93" i="1" s="1"/>
  <c r="G99" i="1"/>
  <c r="W99" i="1" s="1"/>
  <c r="BG72" i="2"/>
  <c r="BG421" i="2" s="1"/>
  <c r="BD74" i="2"/>
  <c r="Q46" i="2"/>
  <c r="P47" i="2"/>
  <c r="D47" i="1" s="1"/>
  <c r="E47" i="1"/>
  <c r="U47" i="1" s="1"/>
  <c r="AV20" i="2"/>
  <c r="L20" i="1" s="1"/>
  <c r="O20" i="1"/>
  <c r="W20" i="1" s="1"/>
  <c r="AZ114" i="2"/>
  <c r="BA72" i="2"/>
  <c r="AV94" i="2"/>
  <c r="L94" i="1" s="1"/>
  <c r="AW93" i="2"/>
  <c r="M94" i="1"/>
  <c r="T84" i="1"/>
  <c r="BK72" i="2"/>
  <c r="BK421" i="2" s="1"/>
  <c r="BH74" i="2"/>
  <c r="T79" i="1"/>
  <c r="P64" i="2"/>
  <c r="D64" i="1" s="1"/>
  <c r="E64" i="1"/>
  <c r="T54" i="1"/>
  <c r="BH93" i="2"/>
  <c r="BJ72" i="2"/>
  <c r="BJ421" i="2" s="1"/>
  <c r="BQ80" i="2"/>
  <c r="BP80" i="2" s="1"/>
  <c r="BP81" i="2"/>
  <c r="BP19" i="2"/>
  <c r="AF86" i="2"/>
  <c r="H86" i="1" s="1"/>
  <c r="J86" i="1"/>
  <c r="V86" i="1" s="1"/>
  <c r="S74" i="2"/>
  <c r="G75" i="1"/>
  <c r="W75" i="1" s="1"/>
  <c r="BP76" i="2"/>
  <c r="BQ75" i="2"/>
  <c r="BP23" i="2"/>
  <c r="AF83" i="2"/>
  <c r="H83" i="1" s="1"/>
  <c r="J83" i="1"/>
  <c r="V83" i="1" s="1"/>
  <c r="Q29" i="2"/>
  <c r="P30" i="2"/>
  <c r="D30" i="1" s="1"/>
  <c r="T30" i="1" s="1"/>
  <c r="E30" i="1"/>
  <c r="U30" i="1" s="1"/>
  <c r="P412" i="2"/>
  <c r="D412" i="1" s="1"/>
  <c r="T412" i="1" s="1"/>
  <c r="E412" i="1"/>
  <c r="U412" i="1" s="1"/>
  <c r="AV415" i="2"/>
  <c r="L415" i="1" s="1"/>
  <c r="O415" i="1"/>
  <c r="W415" i="1" s="1"/>
  <c r="AV397" i="2"/>
  <c r="L397" i="1" s="1"/>
  <c r="BQ405" i="2"/>
  <c r="BP406" i="2"/>
  <c r="BQ396" i="2"/>
  <c r="BP396" i="2" s="1"/>
  <c r="BP397" i="2"/>
  <c r="AF405" i="2"/>
  <c r="H405" i="1" s="1"/>
  <c r="J405" i="1"/>
  <c r="P370" i="2"/>
  <c r="D370" i="1" s="1"/>
  <c r="T370" i="1" s="1"/>
  <c r="Q369" i="2"/>
  <c r="E370" i="1"/>
  <c r="BQ355" i="2"/>
  <c r="BP356" i="2"/>
  <c r="AV342" i="2"/>
  <c r="L342" i="1" s="1"/>
  <c r="M342" i="1"/>
  <c r="U342" i="1" s="1"/>
  <c r="AF387" i="2"/>
  <c r="H387" i="1" s="1"/>
  <c r="S354" i="2"/>
  <c r="G354" i="1" s="1"/>
  <c r="W354" i="1" s="1"/>
  <c r="G355" i="1"/>
  <c r="W355" i="1" s="1"/>
  <c r="AW354" i="2"/>
  <c r="AV355" i="2"/>
  <c r="L355" i="1" s="1"/>
  <c r="M355" i="1"/>
  <c r="T350" i="1"/>
  <c r="P313" i="2"/>
  <c r="D313" i="1" s="1"/>
  <c r="T313" i="1" s="1"/>
  <c r="E313" i="1"/>
  <c r="U313" i="1" s="1"/>
  <c r="P294" i="2"/>
  <c r="D294" i="1" s="1"/>
  <c r="T294" i="1" s="1"/>
  <c r="E294" i="1"/>
  <c r="U294" i="1" s="1"/>
  <c r="P338" i="2"/>
  <c r="D338" i="1" s="1"/>
  <c r="T338" i="1" s="1"/>
  <c r="BL337" i="2"/>
  <c r="P337" i="1" s="1"/>
  <c r="BN303" i="2"/>
  <c r="R337" i="1"/>
  <c r="V337" i="1" s="1"/>
  <c r="BS328" i="2"/>
  <c r="BS327" i="2" s="1"/>
  <c r="AY305" i="2"/>
  <c r="O306" i="1"/>
  <c r="W306" i="1" s="1"/>
  <c r="BQ338" i="2"/>
  <c r="BP339" i="2"/>
  <c r="BP333" i="2"/>
  <c r="R320" i="2"/>
  <c r="F320" i="1" s="1"/>
  <c r="F321" i="1"/>
  <c r="V321" i="1" s="1"/>
  <c r="AV297" i="2"/>
  <c r="L297" i="1" s="1"/>
  <c r="N297" i="1"/>
  <c r="V297" i="1" s="1"/>
  <c r="AF320" i="2"/>
  <c r="H320" i="1" s="1"/>
  <c r="J320" i="1"/>
  <c r="AF305" i="2"/>
  <c r="H305" i="1" s="1"/>
  <c r="AH303" i="2"/>
  <c r="J305" i="1"/>
  <c r="BP297" i="2"/>
  <c r="P284" i="2"/>
  <c r="D284" i="1" s="1"/>
  <c r="T284" i="1" s="1"/>
  <c r="E284" i="1"/>
  <c r="U284" i="1" s="1"/>
  <c r="AV320" i="2"/>
  <c r="L320" i="1" s="1"/>
  <c r="N320" i="1"/>
  <c r="AV305" i="2"/>
  <c r="L305" i="1" s="1"/>
  <c r="AX303" i="2"/>
  <c r="N303" i="1" s="1"/>
  <c r="N305" i="1"/>
  <c r="BL290" i="2"/>
  <c r="P290" i="1" s="1"/>
  <c r="Q290" i="1"/>
  <c r="BO279" i="2"/>
  <c r="S279" i="1" s="1"/>
  <c r="S284" i="1"/>
  <c r="W284" i="1" s="1"/>
  <c r="BQ320" i="2"/>
  <c r="BP320" i="2" s="1"/>
  <c r="BP321" i="2"/>
  <c r="P290" i="2"/>
  <c r="D290" i="1" s="1"/>
  <c r="E290" i="1"/>
  <c r="AI279" i="2"/>
  <c r="K279" i="1" s="1"/>
  <c r="K280" i="1"/>
  <c r="W280" i="1" s="1"/>
  <c r="BP291" i="2"/>
  <c r="P270" i="2"/>
  <c r="D270" i="1" s="1"/>
  <c r="T270" i="1" s="1"/>
  <c r="AF260" i="2"/>
  <c r="H260" i="1" s="1"/>
  <c r="BP284" i="2"/>
  <c r="P256" i="2"/>
  <c r="D256" i="1" s="1"/>
  <c r="T256" i="1" s="1"/>
  <c r="Q255" i="2"/>
  <c r="E256" i="1"/>
  <c r="U256" i="1" s="1"/>
  <c r="V242" i="1"/>
  <c r="BP247" i="2"/>
  <c r="BL239" i="2"/>
  <c r="P239" i="1" s="1"/>
  <c r="AV242" i="2"/>
  <c r="L242" i="1" s="1"/>
  <c r="BP221" i="2"/>
  <c r="BL219" i="2"/>
  <c r="P219" i="1" s="1"/>
  <c r="S219" i="1"/>
  <c r="R219" i="2"/>
  <c r="P220" i="2"/>
  <c r="D220" i="1" s="1"/>
  <c r="T220" i="1" s="1"/>
  <c r="F220" i="1"/>
  <c r="V220" i="1" s="1"/>
  <c r="V201" i="1"/>
  <c r="BP206" i="2"/>
  <c r="BD179" i="2"/>
  <c r="BE177" i="2"/>
  <c r="BD177" i="2" s="1"/>
  <c r="S170" i="2"/>
  <c r="G170" i="1" s="1"/>
  <c r="G171" i="1"/>
  <c r="S179" i="2"/>
  <c r="G180" i="1"/>
  <c r="W180" i="1" s="1"/>
  <c r="BP201" i="2"/>
  <c r="AV180" i="2"/>
  <c r="L180" i="1" s="1"/>
  <c r="T180" i="1" s="1"/>
  <c r="AW179" i="2"/>
  <c r="M180" i="1"/>
  <c r="U180" i="1" s="1"/>
  <c r="AF179" i="2"/>
  <c r="H179" i="1" s="1"/>
  <c r="AG177" i="2"/>
  <c r="I179" i="1"/>
  <c r="M177" i="2"/>
  <c r="AY170" i="2"/>
  <c r="O170" i="1" s="1"/>
  <c r="O171" i="1"/>
  <c r="T181" i="1"/>
  <c r="P171" i="2"/>
  <c r="D171" i="1" s="1"/>
  <c r="T171" i="1" s="1"/>
  <c r="R170" i="2"/>
  <c r="F171" i="1"/>
  <c r="V171" i="1" s="1"/>
  <c r="P164" i="2"/>
  <c r="D164" i="1" s="1"/>
  <c r="T164" i="1" s="1"/>
  <c r="P158" i="2"/>
  <c r="D158" i="1" s="1"/>
  <c r="T158" i="1" s="1"/>
  <c r="AI114" i="2"/>
  <c r="K115" i="1"/>
  <c r="BI177" i="2"/>
  <c r="P161" i="2"/>
  <c r="D161" i="1" s="1"/>
  <c r="T161" i="1" s="1"/>
  <c r="BP148" i="2"/>
  <c r="P138" i="2"/>
  <c r="D138" i="1" s="1"/>
  <c r="T138" i="1" s="1"/>
  <c r="AF115" i="2"/>
  <c r="H115" i="1" s="1"/>
  <c r="AH114" i="2"/>
  <c r="J114" i="1" s="1"/>
  <c r="J115" i="1"/>
  <c r="V115" i="1" s="1"/>
  <c r="P102" i="2"/>
  <c r="D102" i="1" s="1"/>
  <c r="T102" i="1" s="1"/>
  <c r="E102" i="1"/>
  <c r="U102" i="1" s="1"/>
  <c r="BP103" i="2"/>
  <c r="BQ102" i="2"/>
  <c r="BP102" i="2" s="1"/>
  <c r="BP128" i="2"/>
  <c r="BL122" i="2"/>
  <c r="P122" i="1" s="1"/>
  <c r="Q122" i="1"/>
  <c r="U122" i="1" s="1"/>
  <c r="X114" i="2"/>
  <c r="Y72" i="2"/>
  <c r="P119" i="2"/>
  <c r="D119" i="1" s="1"/>
  <c r="T119" i="1" s="1"/>
  <c r="F119" i="1"/>
  <c r="V119" i="1" s="1"/>
  <c r="R114" i="2"/>
  <c r="AB114" i="2"/>
  <c r="AC72" i="2"/>
  <c r="AV83" i="2"/>
  <c r="L83" i="1" s="1"/>
  <c r="M83" i="1"/>
  <c r="AF64" i="2"/>
  <c r="H64" i="1" s="1"/>
  <c r="I64" i="1"/>
  <c r="BL99" i="2"/>
  <c r="P99" i="1" s="1"/>
  <c r="R99" i="1"/>
  <c r="V99" i="1" s="1"/>
  <c r="BN93" i="2"/>
  <c r="AW74" i="2"/>
  <c r="AF50" i="2"/>
  <c r="H50" i="1" s="1"/>
  <c r="J50" i="1"/>
  <c r="V50" i="1" s="1"/>
  <c r="AF25" i="2"/>
  <c r="H25" i="1" s="1"/>
  <c r="J25" i="1"/>
  <c r="V25" i="1" s="1"/>
  <c r="BR10" i="2"/>
  <c r="AF119" i="2"/>
  <c r="H119" i="1" s="1"/>
  <c r="T100" i="1"/>
  <c r="T87" i="1"/>
  <c r="T82" i="1"/>
  <c r="AT72" i="2"/>
  <c r="AR74" i="2"/>
  <c r="T77" i="1"/>
  <c r="AV50" i="2"/>
  <c r="L50" i="1" s="1"/>
  <c r="O50" i="1"/>
  <c r="W50" i="1" s="1"/>
  <c r="BQ47" i="2"/>
  <c r="BP48" i="2"/>
  <c r="T44" i="1"/>
  <c r="Q12" i="2"/>
  <c r="P13" i="2"/>
  <c r="D13" i="1" s="1"/>
  <c r="E13" i="1"/>
  <c r="U13" i="1" s="1"/>
  <c r="P122" i="2"/>
  <c r="D122" i="1" s="1"/>
  <c r="T122" i="1" s="1"/>
  <c r="F122" i="1"/>
  <c r="V122" i="1" s="1"/>
  <c r="BQ105" i="2"/>
  <c r="BP105" i="2" s="1"/>
  <c r="AD72" i="2"/>
  <c r="AD421" i="2" s="1"/>
  <c r="AB93" i="2"/>
  <c r="P83" i="2"/>
  <c r="D83" i="1" s="1"/>
  <c r="E83" i="1"/>
  <c r="U83" i="1" s="1"/>
  <c r="T69" i="1"/>
  <c r="T67" i="1"/>
  <c r="BQ64" i="2"/>
  <c r="BP64" i="2" s="1"/>
  <c r="BP65" i="2"/>
  <c r="BP61" i="2"/>
  <c r="P58" i="2"/>
  <c r="D58" i="1" s="1"/>
  <c r="T58" i="1" s="1"/>
  <c r="E58" i="1"/>
  <c r="U58" i="1" s="1"/>
  <c r="AH46" i="2"/>
  <c r="J46" i="1" s="1"/>
  <c r="V46" i="1" s="1"/>
  <c r="J47" i="1"/>
  <c r="V47" i="1" s="1"/>
  <c r="AF47" i="2"/>
  <c r="H47" i="1" s="1"/>
  <c r="AH12" i="2"/>
  <c r="J13" i="1"/>
  <c r="V13" i="1" s="1"/>
  <c r="AF13" i="2"/>
  <c r="H13" i="1" s="1"/>
  <c r="BP33" i="2"/>
  <c r="AY72" i="2"/>
  <c r="O72" i="1" s="1"/>
  <c r="BP43" i="2"/>
  <c r="P20" i="2"/>
  <c r="D20" i="1" s="1"/>
  <c r="T20" i="1" s="1"/>
  <c r="E20" i="1"/>
  <c r="U20" i="1" s="1"/>
  <c r="V72" i="2"/>
  <c r="V421" i="2" s="1"/>
  <c r="T93" i="2"/>
  <c r="P25" i="2"/>
  <c r="D25" i="1" s="1"/>
  <c r="E25" i="1"/>
  <c r="U25" i="1" s="1"/>
  <c r="BQ30" i="2"/>
  <c r="BP31" i="2"/>
  <c r="U105" i="1" l="1"/>
  <c r="BN177" i="2"/>
  <c r="R177" i="1" s="1"/>
  <c r="R179" i="1"/>
  <c r="V179" i="1"/>
  <c r="BD10" i="2"/>
  <c r="BL327" i="2"/>
  <c r="P327" i="1" s="1"/>
  <c r="Q327" i="1"/>
  <c r="O421" i="2"/>
  <c r="BO367" i="2"/>
  <c r="S367" i="1" s="1"/>
  <c r="S369" i="1"/>
  <c r="BR337" i="2"/>
  <c r="AX72" i="2"/>
  <c r="N72" i="1" s="1"/>
  <c r="R10" i="2"/>
  <c r="F10" i="1" s="1"/>
  <c r="F12" i="1"/>
  <c r="BP405" i="2"/>
  <c r="K337" i="1"/>
  <c r="AF337" i="2"/>
  <c r="H337" i="1" s="1"/>
  <c r="AF354" i="2"/>
  <c r="H354" i="1" s="1"/>
  <c r="J354" i="1"/>
  <c r="U161" i="1"/>
  <c r="S46" i="1"/>
  <c r="W46" i="1" s="1"/>
  <c r="BO10" i="2"/>
  <c r="S10" i="1" s="1"/>
  <c r="BM303" i="2"/>
  <c r="Q303" i="1" s="1"/>
  <c r="BL305" i="2"/>
  <c r="P305" i="1" s="1"/>
  <c r="Q305" i="1"/>
  <c r="W421" i="2"/>
  <c r="U327" i="1"/>
  <c r="U220" i="1"/>
  <c r="Q369" i="1"/>
  <c r="BM367" i="2"/>
  <c r="BL255" i="2"/>
  <c r="P255" i="1" s="1"/>
  <c r="AG303" i="2"/>
  <c r="I303" i="1" s="1"/>
  <c r="I305" i="1"/>
  <c r="BL396" i="2"/>
  <c r="P396" i="1" s="1"/>
  <c r="Q396" i="1"/>
  <c r="T25" i="1"/>
  <c r="W337" i="1"/>
  <c r="AA421" i="2"/>
  <c r="W387" i="1"/>
  <c r="T130" i="1"/>
  <c r="BS137" i="2"/>
  <c r="BS72" i="2" s="1"/>
  <c r="BR303" i="2"/>
  <c r="BR72" i="2"/>
  <c r="S320" i="1"/>
  <c r="BL320" i="2"/>
  <c r="P320" i="1" s="1"/>
  <c r="BL12" i="2"/>
  <c r="P12" i="1" s="1"/>
  <c r="BM10" i="2"/>
  <c r="Q12" i="1"/>
  <c r="T184" i="1"/>
  <c r="W369" i="1"/>
  <c r="BO303" i="2"/>
  <c r="S303" i="1" s="1"/>
  <c r="S305" i="1"/>
  <c r="S10" i="2"/>
  <c r="G10" i="1" s="1"/>
  <c r="G12" i="1"/>
  <c r="W12" i="1" s="1"/>
  <c r="V370" i="1"/>
  <c r="T290" i="1"/>
  <c r="BL157" i="2"/>
  <c r="P157" i="1" s="1"/>
  <c r="Q157" i="1"/>
  <c r="U157" i="1" s="1"/>
  <c r="BL369" i="2"/>
  <c r="P369" i="1" s="1"/>
  <c r="BN367" i="2"/>
  <c r="R367" i="1" s="1"/>
  <c r="R369" i="1"/>
  <c r="V369" i="1" s="1"/>
  <c r="S367" i="2"/>
  <c r="G367" i="1" s="1"/>
  <c r="AV137" i="2"/>
  <c r="L137" i="1" s="1"/>
  <c r="M137" i="1"/>
  <c r="U137" i="1" s="1"/>
  <c r="AV10" i="2"/>
  <c r="L10" i="1" s="1"/>
  <c r="O10" i="1"/>
  <c r="BQ29" i="2"/>
  <c r="BP29" i="2" s="1"/>
  <c r="BP30" i="2"/>
  <c r="AH10" i="2"/>
  <c r="AF12" i="2"/>
  <c r="H12" i="1" s="1"/>
  <c r="J12" i="1"/>
  <c r="V12" i="1" s="1"/>
  <c r="T83" i="1"/>
  <c r="Q10" i="2"/>
  <c r="P12" i="2"/>
  <c r="D12" i="1" s="1"/>
  <c r="T12" i="1" s="1"/>
  <c r="E12" i="1"/>
  <c r="AR72" i="2"/>
  <c r="AT421" i="2"/>
  <c r="F114" i="1"/>
  <c r="V114" i="1" s="1"/>
  <c r="R72" i="2"/>
  <c r="AI72" i="2"/>
  <c r="K114" i="1"/>
  <c r="P170" i="2"/>
  <c r="D170" i="1" s="1"/>
  <c r="F170" i="1"/>
  <c r="V170" i="1" s="1"/>
  <c r="W170" i="1"/>
  <c r="P255" i="2"/>
  <c r="D255" i="1" s="1"/>
  <c r="E255" i="1"/>
  <c r="U255" i="1" s="1"/>
  <c r="U290" i="1"/>
  <c r="V320" i="1"/>
  <c r="BL303" i="2"/>
  <c r="P303" i="1" s="1"/>
  <c r="R303" i="1"/>
  <c r="U370" i="1"/>
  <c r="E369" i="1"/>
  <c r="P29" i="2"/>
  <c r="D29" i="1" s="1"/>
  <c r="E29" i="1"/>
  <c r="U29" i="1" s="1"/>
  <c r="BQ74" i="2"/>
  <c r="BP75" i="2"/>
  <c r="U64" i="1"/>
  <c r="BO72" i="2"/>
  <c r="S74" i="1"/>
  <c r="BL74" i="2"/>
  <c r="P74" i="1" s="1"/>
  <c r="T105" i="1"/>
  <c r="AJ177" i="2"/>
  <c r="AK421" i="2"/>
  <c r="AV192" i="2"/>
  <c r="L192" i="1" s="1"/>
  <c r="M192" i="1"/>
  <c r="U242" i="1"/>
  <c r="H177" i="2"/>
  <c r="I421" i="2"/>
  <c r="N279" i="1"/>
  <c r="V279" i="1" s="1"/>
  <c r="AV279" i="2"/>
  <c r="L279" i="1" s="1"/>
  <c r="T355" i="1"/>
  <c r="P386" i="2"/>
  <c r="D386" i="1" s="1"/>
  <c r="E386" i="1"/>
  <c r="AN72" i="2"/>
  <c r="AP421" i="2"/>
  <c r="BD72" i="2"/>
  <c r="BE421" i="2"/>
  <c r="BD421" i="2" s="1"/>
  <c r="D177" i="2"/>
  <c r="E421" i="2"/>
  <c r="D421" i="2" s="1"/>
  <c r="BR177" i="2"/>
  <c r="BR421" i="2" s="1"/>
  <c r="F157" i="1"/>
  <c r="V157" i="1" s="1"/>
  <c r="P157" i="2"/>
  <c r="D157" i="1" s="1"/>
  <c r="T267" i="1"/>
  <c r="BP370" i="2"/>
  <c r="BQ369" i="2"/>
  <c r="P405" i="2"/>
  <c r="D405" i="1" s="1"/>
  <c r="T405" i="1" s="1"/>
  <c r="E405" i="1"/>
  <c r="U405" i="1" s="1"/>
  <c r="T50" i="1"/>
  <c r="U115" i="1"/>
  <c r="BP193" i="2"/>
  <c r="N192" i="1"/>
  <c r="AX177" i="2"/>
  <c r="BP280" i="2"/>
  <c r="T280" i="1"/>
  <c r="AF279" i="2"/>
  <c r="H279" i="1" s="1"/>
  <c r="I279" i="1"/>
  <c r="AF327" i="2"/>
  <c r="H327" i="1" s="1"/>
  <c r="J327" i="1"/>
  <c r="V327" i="1" s="1"/>
  <c r="BL354" i="2"/>
  <c r="P354" i="1" s="1"/>
  <c r="R354" i="1"/>
  <c r="V354" i="1" s="1"/>
  <c r="O396" i="1"/>
  <c r="AY367" i="2"/>
  <c r="O367" i="1" s="1"/>
  <c r="T409" i="1"/>
  <c r="P337" i="2"/>
  <c r="D337" i="1" s="1"/>
  <c r="L177" i="2"/>
  <c r="M421" i="2"/>
  <c r="J303" i="1"/>
  <c r="AY303" i="2"/>
  <c r="O303" i="1" s="1"/>
  <c r="O305" i="1"/>
  <c r="W305" i="1" s="1"/>
  <c r="P369" i="2"/>
  <c r="D369" i="1" s="1"/>
  <c r="Q367" i="2"/>
  <c r="T64" i="1"/>
  <c r="AZ72" i="2"/>
  <c r="BA421" i="2"/>
  <c r="AZ421" i="2" s="1"/>
  <c r="AG72" i="2"/>
  <c r="AF74" i="2"/>
  <c r="H74" i="1" s="1"/>
  <c r="I74" i="1"/>
  <c r="AV170" i="2"/>
  <c r="L170" i="1" s="1"/>
  <c r="Q177" i="1"/>
  <c r="BL192" i="2"/>
  <c r="P192" i="1" s="1"/>
  <c r="Q192" i="1"/>
  <c r="P238" i="2"/>
  <c r="D238" i="1" s="1"/>
  <c r="E238" i="1"/>
  <c r="K255" i="1"/>
  <c r="W255" i="1" s="1"/>
  <c r="AF255" i="2"/>
  <c r="H255" i="1" s="1"/>
  <c r="BP305" i="2"/>
  <c r="AI303" i="2"/>
  <c r="K303" i="1" s="1"/>
  <c r="K320" i="1"/>
  <c r="W320" i="1" s="1"/>
  <c r="I367" i="1"/>
  <c r="P354" i="2"/>
  <c r="D354" i="1" s="1"/>
  <c r="E354" i="1"/>
  <c r="T387" i="1"/>
  <c r="T415" i="1"/>
  <c r="P396" i="2"/>
  <c r="D396" i="1" s="1"/>
  <c r="E396" i="1"/>
  <c r="U396" i="1" s="1"/>
  <c r="U94" i="1"/>
  <c r="K137" i="1"/>
  <c r="W137" i="1" s="1"/>
  <c r="AF137" i="2"/>
  <c r="H137" i="1" s="1"/>
  <c r="T193" i="1"/>
  <c r="K192" i="1"/>
  <c r="W192" i="1" s="1"/>
  <c r="AI177" i="2"/>
  <c r="K177" i="1" s="1"/>
  <c r="AV386" i="2"/>
  <c r="L386" i="1" s="1"/>
  <c r="M386" i="1"/>
  <c r="AH367" i="2"/>
  <c r="J367" i="1" s="1"/>
  <c r="J386" i="1"/>
  <c r="V386" i="1" s="1"/>
  <c r="AI367" i="2"/>
  <c r="K367" i="1" s="1"/>
  <c r="W367" i="1" s="1"/>
  <c r="K396" i="1"/>
  <c r="W396" i="1" s="1"/>
  <c r="U75" i="1"/>
  <c r="BL114" i="2"/>
  <c r="P114" i="1" s="1"/>
  <c r="BM72" i="2"/>
  <c r="Q114" i="1"/>
  <c r="P114" i="2"/>
  <c r="D114" i="1" s="1"/>
  <c r="E114" i="1"/>
  <c r="BQ157" i="2"/>
  <c r="BP157" i="2" s="1"/>
  <c r="BS179" i="2"/>
  <c r="BS177" i="2" s="1"/>
  <c r="BQ192" i="2"/>
  <c r="BP192" i="2" s="1"/>
  <c r="N238" i="1"/>
  <c r="AV238" i="2"/>
  <c r="L238" i="1" s="1"/>
  <c r="K219" i="1"/>
  <c r="W219" i="1" s="1"/>
  <c r="AF219" i="2"/>
  <c r="H219" i="1" s="1"/>
  <c r="T260" i="1"/>
  <c r="BQ279" i="2"/>
  <c r="BP279" i="2" s="1"/>
  <c r="BL279" i="2"/>
  <c r="P279" i="1" s="1"/>
  <c r="Q279" i="1"/>
  <c r="T310" i="1"/>
  <c r="U360" i="1"/>
  <c r="AW72" i="2"/>
  <c r="AV74" i="2"/>
  <c r="L74" i="1" s="1"/>
  <c r="M74" i="1"/>
  <c r="AB72" i="2"/>
  <c r="AC421" i="2"/>
  <c r="AB421" i="2" s="1"/>
  <c r="BH177" i="2"/>
  <c r="BI421" i="2"/>
  <c r="BH421" i="2" s="1"/>
  <c r="AV179" i="2"/>
  <c r="L179" i="1" s="1"/>
  <c r="AW177" i="2"/>
  <c r="M179" i="1"/>
  <c r="U179" i="1" s="1"/>
  <c r="S177" i="2"/>
  <c r="G177" i="1" s="1"/>
  <c r="G179" i="1"/>
  <c r="W179" i="1" s="1"/>
  <c r="P179" i="2"/>
  <c r="D179" i="1" s="1"/>
  <c r="AV354" i="2"/>
  <c r="L354" i="1" s="1"/>
  <c r="M354" i="1"/>
  <c r="T47" i="1"/>
  <c r="BH72" i="2"/>
  <c r="BL170" i="2"/>
  <c r="P170" i="1" s="1"/>
  <c r="Q170" i="1"/>
  <c r="U170" i="1" s="1"/>
  <c r="J238" i="1"/>
  <c r="V238" i="1" s="1"/>
  <c r="AH177" i="2"/>
  <c r="J177" i="1" s="1"/>
  <c r="T242" i="1"/>
  <c r="AF238" i="2"/>
  <c r="H238" i="1" s="1"/>
  <c r="I238" i="1"/>
  <c r="P320" i="2"/>
  <c r="D320" i="1" s="1"/>
  <c r="T320" i="1" s="1"/>
  <c r="E320" i="1"/>
  <c r="U320" i="1" s="1"/>
  <c r="T397" i="1"/>
  <c r="L72" i="2"/>
  <c r="N421" i="2"/>
  <c r="AF29" i="2"/>
  <c r="H29" i="1" s="1"/>
  <c r="J29" i="1"/>
  <c r="V29" i="1" s="1"/>
  <c r="AG10" i="2"/>
  <c r="I46" i="1"/>
  <c r="AF46" i="2"/>
  <c r="H46" i="1" s="1"/>
  <c r="T94" i="1"/>
  <c r="W115" i="1"/>
  <c r="AN177" i="2"/>
  <c r="AO421" i="2"/>
  <c r="AN421" i="2" s="1"/>
  <c r="F137" i="1"/>
  <c r="V137" i="1" s="1"/>
  <c r="P137" i="2"/>
  <c r="D137" i="1" s="1"/>
  <c r="T137" i="1" s="1"/>
  <c r="BP256" i="2"/>
  <c r="BQ255" i="2"/>
  <c r="BP255" i="2" s="1"/>
  <c r="BQ327" i="2"/>
  <c r="BP327" i="2" s="1"/>
  <c r="BP328" i="2"/>
  <c r="T75" i="1"/>
  <c r="AJ72" i="2"/>
  <c r="AL421" i="2"/>
  <c r="U53" i="1"/>
  <c r="U86" i="1"/>
  <c r="AH72" i="2"/>
  <c r="J72" i="1" s="1"/>
  <c r="J74" i="1"/>
  <c r="V74" i="1" s="1"/>
  <c r="BP94" i="2"/>
  <c r="BQ93" i="2"/>
  <c r="BP93" i="2" s="1"/>
  <c r="T72" i="2"/>
  <c r="U421" i="2"/>
  <c r="T421" i="2" s="1"/>
  <c r="U99" i="1"/>
  <c r="T115" i="1"/>
  <c r="F192" i="1"/>
  <c r="V192" i="1" s="1"/>
  <c r="R177" i="2"/>
  <c r="F177" i="1" s="1"/>
  <c r="AR177" i="2"/>
  <c r="AS421" i="2"/>
  <c r="AR421" i="2" s="1"/>
  <c r="T246" i="1"/>
  <c r="BS303" i="2"/>
  <c r="T342" i="1"/>
  <c r="T360" i="1"/>
  <c r="BO177" i="2"/>
  <c r="S177" i="1" s="1"/>
  <c r="T13" i="1"/>
  <c r="BQ46" i="2"/>
  <c r="BP46" i="2" s="1"/>
  <c r="BP47" i="2"/>
  <c r="BL93" i="2"/>
  <c r="P93" i="1" s="1"/>
  <c r="R93" i="1"/>
  <c r="V93" i="1" s="1"/>
  <c r="BN72" i="2"/>
  <c r="X72" i="2"/>
  <c r="Y421" i="2"/>
  <c r="X421" i="2" s="1"/>
  <c r="AF177" i="2"/>
  <c r="H177" i="1" s="1"/>
  <c r="I177" i="1"/>
  <c r="W171" i="1"/>
  <c r="F219" i="1"/>
  <c r="V219" i="1" s="1"/>
  <c r="P219" i="2"/>
  <c r="D219" i="1" s="1"/>
  <c r="T219" i="1" s="1"/>
  <c r="W279" i="1"/>
  <c r="BP338" i="2"/>
  <c r="BQ337" i="2"/>
  <c r="BP337" i="2" s="1"/>
  <c r="BQ354" i="2"/>
  <c r="BP354" i="2" s="1"/>
  <c r="BP355" i="2"/>
  <c r="S72" i="2"/>
  <c r="G74" i="1"/>
  <c r="W74" i="1" s="1"/>
  <c r="M93" i="1"/>
  <c r="AV93" i="2"/>
  <c r="L93" i="1" s="1"/>
  <c r="P46" i="2"/>
  <c r="D46" i="1" s="1"/>
  <c r="T46" i="1" s="1"/>
  <c r="E46" i="1"/>
  <c r="U46" i="1" s="1"/>
  <c r="P192" i="2"/>
  <c r="D192" i="1" s="1"/>
  <c r="E192" i="1"/>
  <c r="U192" i="1" s="1"/>
  <c r="Q177" i="2"/>
  <c r="AF192" i="2"/>
  <c r="H192" i="1" s="1"/>
  <c r="I192" i="1"/>
  <c r="BL238" i="2"/>
  <c r="P238" i="1" s="1"/>
  <c r="Q238" i="1"/>
  <c r="R303" i="2"/>
  <c r="F303" i="1" s="1"/>
  <c r="V303" i="1" s="1"/>
  <c r="F305" i="1"/>
  <c r="V305" i="1" s="1"/>
  <c r="S303" i="2"/>
  <c r="G303" i="1" s="1"/>
  <c r="W303" i="1" s="1"/>
  <c r="G327" i="1"/>
  <c r="W327" i="1" s="1"/>
  <c r="P327" i="2"/>
  <c r="D327" i="1" s="1"/>
  <c r="T327" i="1" s="1"/>
  <c r="T297" i="1"/>
  <c r="U355" i="1"/>
  <c r="AV369" i="2"/>
  <c r="L369" i="1" s="1"/>
  <c r="AW367" i="2"/>
  <c r="M369" i="1"/>
  <c r="R367" i="2"/>
  <c r="F367" i="1" s="1"/>
  <c r="V367" i="1" s="1"/>
  <c r="F396" i="1"/>
  <c r="V396" i="1" s="1"/>
  <c r="H72" i="2"/>
  <c r="J421" i="2"/>
  <c r="P93" i="2"/>
  <c r="D93" i="1" s="1"/>
  <c r="T93" i="1" s="1"/>
  <c r="E93" i="1"/>
  <c r="U93" i="1" s="1"/>
  <c r="W114" i="1"/>
  <c r="BP137" i="2"/>
  <c r="BP115" i="2"/>
  <c r="BQ114" i="2"/>
  <c r="BP114" i="2" s="1"/>
  <c r="K157" i="1"/>
  <c r="W157" i="1" s="1"/>
  <c r="AF157" i="2"/>
  <c r="H157" i="1" s="1"/>
  <c r="T205" i="1"/>
  <c r="T239" i="1"/>
  <c r="V280" i="1"/>
  <c r="AW303" i="2"/>
  <c r="AV337" i="2"/>
  <c r="L337" i="1" s="1"/>
  <c r="M337" i="1"/>
  <c r="Q303" i="2"/>
  <c r="P305" i="2"/>
  <c r="D305" i="1" s="1"/>
  <c r="T305" i="1" s="1"/>
  <c r="E305" i="1"/>
  <c r="U305" i="1" s="1"/>
  <c r="AF396" i="2"/>
  <c r="H396" i="1" s="1"/>
  <c r="V405" i="1"/>
  <c r="T406" i="1"/>
  <c r="Q72" i="2"/>
  <c r="P74" i="2"/>
  <c r="D74" i="1" s="1"/>
  <c r="T74" i="1" s="1"/>
  <c r="E74" i="1"/>
  <c r="U74" i="1" s="1"/>
  <c r="T53" i="1"/>
  <c r="BQ12" i="2"/>
  <c r="BP13" i="2"/>
  <c r="AV29" i="2"/>
  <c r="L29" i="1" s="1"/>
  <c r="O29" i="1"/>
  <c r="W29" i="1" s="1"/>
  <c r="T86" i="1"/>
  <c r="AF114" i="2"/>
  <c r="H114" i="1" s="1"/>
  <c r="T99" i="1"/>
  <c r="T144" i="1"/>
  <c r="BP211" i="2"/>
  <c r="P279" i="2"/>
  <c r="D279" i="1" s="1"/>
  <c r="T279" i="1" s="1"/>
  <c r="E279" i="1"/>
  <c r="U279" i="1" s="1"/>
  <c r="BP387" i="2"/>
  <c r="BQ386" i="2"/>
  <c r="BP386" i="2" s="1"/>
  <c r="U337" i="1"/>
  <c r="U114" i="1" l="1"/>
  <c r="BL10" i="2"/>
  <c r="P10" i="1" s="1"/>
  <c r="Q10" i="1"/>
  <c r="BS421" i="2"/>
  <c r="BL367" i="2"/>
  <c r="P367" i="1" s="1"/>
  <c r="Q367" i="1"/>
  <c r="U12" i="1"/>
  <c r="P303" i="2"/>
  <c r="D303" i="1" s="1"/>
  <c r="E303" i="1"/>
  <c r="AV367" i="2"/>
  <c r="L367" i="1" s="1"/>
  <c r="M367" i="1"/>
  <c r="Q72" i="1"/>
  <c r="BL72" i="2"/>
  <c r="P72" i="1" s="1"/>
  <c r="BM421" i="2"/>
  <c r="T396" i="1"/>
  <c r="T354" i="1"/>
  <c r="T369" i="1"/>
  <c r="AF303" i="2"/>
  <c r="H303" i="1" s="1"/>
  <c r="T337" i="1"/>
  <c r="U386" i="1"/>
  <c r="BQ72" i="2"/>
  <c r="BP72" i="2" s="1"/>
  <c r="BP74" i="2"/>
  <c r="F72" i="1"/>
  <c r="R421" i="2"/>
  <c r="P177" i="2"/>
  <c r="D177" i="1" s="1"/>
  <c r="E177" i="1"/>
  <c r="G72" i="1"/>
  <c r="S421" i="2"/>
  <c r="T179" i="1"/>
  <c r="AV177" i="2"/>
  <c r="L177" i="1" s="1"/>
  <c r="M177" i="1"/>
  <c r="U238" i="1"/>
  <c r="L421" i="2"/>
  <c r="N177" i="1"/>
  <c r="N421" i="1" s="1"/>
  <c r="AX421" i="2"/>
  <c r="BQ177" i="2"/>
  <c r="BP177" i="2" s="1"/>
  <c r="T386" i="1"/>
  <c r="H421" i="2"/>
  <c r="S72" i="1"/>
  <c r="S421" i="1" s="1"/>
  <c r="BO421" i="2"/>
  <c r="T170" i="1"/>
  <c r="O421" i="1"/>
  <c r="W10" i="1"/>
  <c r="BQ10" i="2"/>
  <c r="BP12" i="2"/>
  <c r="P72" i="2"/>
  <c r="D72" i="1" s="1"/>
  <c r="E72" i="1"/>
  <c r="R72" i="1"/>
  <c r="R421" i="1" s="1"/>
  <c r="BN421" i="2"/>
  <c r="AG421" i="2"/>
  <c r="AF10" i="2"/>
  <c r="H10" i="1" s="1"/>
  <c r="I10" i="1"/>
  <c r="AV72" i="2"/>
  <c r="L72" i="1" s="1"/>
  <c r="M72" i="1"/>
  <c r="AW421" i="2"/>
  <c r="T114" i="1"/>
  <c r="AF367" i="2"/>
  <c r="H367" i="1" s="1"/>
  <c r="BQ303" i="2"/>
  <c r="BP303" i="2" s="1"/>
  <c r="T238" i="1"/>
  <c r="BL177" i="2"/>
  <c r="P177" i="1" s="1"/>
  <c r="BP179" i="2"/>
  <c r="AJ421" i="2"/>
  <c r="T29" i="1"/>
  <c r="T255" i="1"/>
  <c r="Q421" i="2"/>
  <c r="P421" i="2" s="1"/>
  <c r="P10" i="2"/>
  <c r="D10" i="1" s="1"/>
  <c r="E10" i="1"/>
  <c r="AH421" i="2"/>
  <c r="J10" i="1"/>
  <c r="AV303" i="2"/>
  <c r="L303" i="1" s="1"/>
  <c r="M303" i="1"/>
  <c r="T192" i="1"/>
  <c r="V177" i="1"/>
  <c r="W177" i="1"/>
  <c r="U354" i="1"/>
  <c r="AF72" i="2"/>
  <c r="H72" i="1" s="1"/>
  <c r="I72" i="1"/>
  <c r="P367" i="2"/>
  <c r="D367" i="1" s="1"/>
  <c r="E367" i="1"/>
  <c r="U367" i="1" s="1"/>
  <c r="BP369" i="2"/>
  <c r="BQ367" i="2"/>
  <c r="BP367" i="2" s="1"/>
  <c r="T157" i="1"/>
  <c r="U369" i="1"/>
  <c r="K72" i="1"/>
  <c r="K421" i="1" s="1"/>
  <c r="AI421" i="2"/>
  <c r="AY421" i="2"/>
  <c r="T367" i="1" l="1"/>
  <c r="M421" i="1"/>
  <c r="L421" i="1" s="1"/>
  <c r="Q421" i="1"/>
  <c r="U177" i="1"/>
  <c r="E421" i="1"/>
  <c r="U10" i="1"/>
  <c r="AV421" i="2"/>
  <c r="U72" i="1"/>
  <c r="W72" i="1"/>
  <c r="W421" i="1" s="1"/>
  <c r="G421" i="1"/>
  <c r="V72" i="1"/>
  <c r="F421" i="1"/>
  <c r="D421" i="1"/>
  <c r="T10" i="1"/>
  <c r="AF421" i="2"/>
  <c r="T72" i="1"/>
  <c r="BL421" i="2"/>
  <c r="J421" i="1"/>
  <c r="V10" i="1"/>
  <c r="V421" i="1" s="1"/>
  <c r="T177" i="1"/>
  <c r="U303" i="1"/>
  <c r="I421" i="1"/>
  <c r="H421" i="1" s="1"/>
  <c r="BQ421" i="2"/>
  <c r="BP421" i="2" s="1"/>
  <c r="BP10" i="2"/>
  <c r="P421" i="1"/>
  <c r="T303" i="1"/>
  <c r="U421" i="1" l="1"/>
  <c r="T421" i="1" s="1"/>
</calcChain>
</file>

<file path=xl/sharedStrings.xml><?xml version="1.0" encoding="utf-8"?>
<sst xmlns="http://schemas.openxmlformats.org/spreadsheetml/2006/main" count="901" uniqueCount="365">
  <si>
    <t>PASSENGER STATISTICS SUMMARY BY PMO/PORT</t>
  </si>
  <si>
    <t>Philippine Ports Authority</t>
  </si>
  <si>
    <t>2018</t>
  </si>
  <si>
    <t xml:space="preserve"> 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</si>
  <si>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</si>
  <si>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</si>
  <si>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</si>
  <si>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</si>
  <si>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</si>
  <si>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</si>
  <si>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</si>
  <si>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</si>
  <si>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</si>
  <si>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</si>
  <si>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Cruise Ships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</si>
  <si>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</si>
  <si>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</si>
  <si>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</si>
  <si>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</si>
  <si>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</si>
  <si>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</si>
  <si>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</si>
  <si>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</si>
  <si>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</si>
  <si>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</si>
  <si>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</si>
  <si>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</si>
  <si>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</si>
  <si>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</si>
  <si>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</si>
  <si>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</si>
  <si>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</si>
  <si>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</si>
  <si>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</si>
  <si>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</si>
  <si>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</si>
  <si>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</si>
  <si>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</si>
  <si>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</si>
  <si>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</si>
  <si>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</si>
  <si>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</si>
  <si>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</si>
  <si>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</si>
  <si>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</si>
  <si>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</si>
  <si>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</si>
  <si>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</si>
  <si>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</si>
  <si>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</si>
  <si>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</si>
  <si>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</si>
  <si>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</si>
  <si>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</si>
  <si>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</si>
  <si>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</si>
  <si>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</si>
  <si>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</si>
  <si>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</si>
  <si>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</si>
  <si>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</si>
  <si>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</si>
  <si>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</si>
  <si>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(Lamao)</t>
  </si>
  <si>
    <t>TMO Capinpin (OTP Orion)</t>
  </si>
  <si>
    <t>TMO Casiguran (OTP Casiguran)</t>
  </si>
  <si>
    <t>TMO Dingalan (OTP Dingalan) Anchorage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</si>
  <si>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</si>
  <si>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</si>
  <si>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</si>
  <si>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</si>
  <si>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</si>
  <si>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</si>
  <si>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</si>
  <si>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</si>
  <si>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</si>
  <si>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</si>
  <si>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</si>
  <si>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</si>
  <si>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 Non RoRo</t>
  </si>
  <si>
    <t>TMO Romblon</t>
  </si>
  <si>
    <t>OTP Romblon RoRo</t>
  </si>
  <si>
    <t>OTP Romblon Non RoRo</t>
  </si>
  <si>
    <t>OTP Romblon (Anchorage)</t>
  </si>
  <si>
    <t>PMO Bicol</t>
  </si>
  <si>
    <t>BP Legazpi</t>
  </si>
  <si>
    <t>BP Legazpi (Anchorage)</t>
  </si>
  <si>
    <t>TMO Bulan (OTP Bulan)</t>
  </si>
  <si>
    <t>TMO Matnog (OTP Matnog RoRo</t>
  </si>
  <si>
    <t>TMO Camarines (OTP Pasacao)</t>
  </si>
  <si>
    <t xml:space="preserve">OTP Pasacao </t>
  </si>
  <si>
    <t>OTP Pasacao (Anchorage)</t>
  </si>
  <si>
    <t>TMO Pio Duran</t>
  </si>
  <si>
    <t>OTP Pio Duran Non RoRo</t>
  </si>
  <si>
    <t>OTP Pio Duran RoRo</t>
  </si>
  <si>
    <t>TMO Tabaco</t>
  </si>
  <si>
    <t>OTP Tabaco Non RoRo</t>
  </si>
  <si>
    <t>OTP Tabaco RoRo</t>
  </si>
  <si>
    <t xml:space="preserve">TMO Catanduanes </t>
  </si>
  <si>
    <t>OTP Virac Non RoRo</t>
  </si>
  <si>
    <t>OTP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</si>
  <si>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</si>
  <si>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</si>
  <si>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</si>
  <si>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</si>
  <si>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</si>
  <si>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</si>
  <si>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</si>
  <si>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</si>
  <si>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</si>
  <si>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Non RoRo</t>
  </si>
  <si>
    <t>OTP Coron RoRo</t>
  </si>
  <si>
    <t>OTP Coron (Anchorage)</t>
  </si>
  <si>
    <t>TMO Culion(OTP Culion)</t>
  </si>
  <si>
    <t>TMO Cuyo</t>
  </si>
  <si>
    <t>OTP Cuyo Non RoRo</t>
  </si>
  <si>
    <t>OTP Cuyo RoRo</t>
  </si>
  <si>
    <t>TMO El Nido</t>
  </si>
  <si>
    <t>OTP El Nido Non RoRo</t>
  </si>
  <si>
    <t>OTP El Nido RoRo</t>
  </si>
  <si>
    <t>OTP El Nido (Anchorage)</t>
  </si>
  <si>
    <t>PMO Mindoro</t>
  </si>
  <si>
    <t>BP Calapan</t>
  </si>
  <si>
    <t>BP Calapan RoRo</t>
  </si>
  <si>
    <t>BP Calapan Non Roro</t>
  </si>
  <si>
    <t>TMO Lubang/Tilik/Looc</t>
  </si>
  <si>
    <t>OTP Tilik RoRo</t>
  </si>
  <si>
    <t>OTP Tilik Non RoRo</t>
  </si>
  <si>
    <t>TMO Puerto Galera</t>
  </si>
  <si>
    <t>OTP Puerto Galera RoRo</t>
  </si>
  <si>
    <t>OTP Puerto Galera Non RoRo</t>
  </si>
  <si>
    <t>TMO Roxas (OTP Dangay,Roxas - RoRo)</t>
  </si>
  <si>
    <t>TMO San Jose/Abra de Ilog</t>
  </si>
  <si>
    <t>OTP Abra de Ilog RoRo</t>
  </si>
  <si>
    <t>OTP Abra de Ilog Non RoRo</t>
  </si>
  <si>
    <t>OTP San Jose RoRo</t>
  </si>
  <si>
    <t>OTP San Jose Non RoRo</t>
  </si>
  <si>
    <t>OTP San Jose (Anchorage)</t>
  </si>
  <si>
    <t>PMO Marinduque/Quezon</t>
  </si>
  <si>
    <t>BP Lucena</t>
  </si>
  <si>
    <t>BP Lucena RoRo</t>
  </si>
  <si>
    <t>BP Lucena Non RoRo</t>
  </si>
  <si>
    <t>TMO Balanacan</t>
  </si>
  <si>
    <t>OTP Balanacan RoRo</t>
  </si>
  <si>
    <t>OTP Balanacan Non RoRo</t>
  </si>
  <si>
    <t xml:space="preserve">TMO Sta. Cruz </t>
  </si>
  <si>
    <t>OTP Sta. Cruz RoRo</t>
  </si>
  <si>
    <t>OTP Sta. Cruz Non RoRo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</si>
  <si>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</si>
  <si>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</si>
  <si>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</si>
  <si>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</si>
  <si>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</si>
  <si>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</si>
  <si>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</si>
  <si>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</si>
  <si>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</si>
  <si>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BP Dumaguete Anchorage</t>
  </si>
  <si>
    <t>TMO Larena</t>
  </si>
  <si>
    <t>OTP Larena RoRo</t>
  </si>
  <si>
    <t>OTP Larena Non RoRo</t>
  </si>
  <si>
    <t>OTP Larena (Anchorage)</t>
  </si>
  <si>
    <t>TMO Tandayag (OTP Tandayag)</t>
  </si>
  <si>
    <t>PMO Panay/Guimaras</t>
  </si>
  <si>
    <t>BP Iloilo</t>
  </si>
  <si>
    <t>BP Fort San Pedro (RC2)</t>
  </si>
  <si>
    <t>BP IRW - FF Cruz Bay &amp; River (RC3) RoRo</t>
  </si>
  <si>
    <t>BP IRW - APFC, Lapuz (RC3) RoRo</t>
  </si>
  <si>
    <t>BP IRW - Montenegro (RC3) RoRo</t>
  </si>
  <si>
    <t>BP IRW (RC3)</t>
  </si>
  <si>
    <t>BP ICPC (RC4)</t>
  </si>
  <si>
    <t>BP ICPC (RC4) -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</si>
  <si>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</si>
  <si>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</si>
  <si>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</si>
  <si>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</si>
  <si>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</si>
  <si>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</si>
  <si>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</si>
  <si>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</si>
  <si>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</si>
  <si>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</si>
  <si>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</si>
  <si>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</si>
  <si>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</si>
  <si>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 xml:space="preserve">OTP Estancia </t>
  </si>
  <si>
    <t>OTP Estancia RoRo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</si>
  <si>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</si>
  <si>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</si>
  <si>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</si>
  <si>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</si>
  <si>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</si>
  <si>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</si>
  <si>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</si>
  <si>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</si>
  <si>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</si>
  <si>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</si>
  <si>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Guiuan)</t>
  </si>
  <si>
    <t>TMO Liloan (OTP Liloan Ferry Terminal RoRo )</t>
  </si>
  <si>
    <t xml:space="preserve">TMO San Isidro </t>
  </si>
  <si>
    <t>OTP San Isidro RoRo</t>
  </si>
  <si>
    <t>OTP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</si>
  <si>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</si>
  <si>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</si>
  <si>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</si>
  <si>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</si>
  <si>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</si>
  <si>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OTP Danao RoRo</t>
  </si>
  <si>
    <t>OTP Danao Non RoRo</t>
  </si>
  <si>
    <t>TMO Hinoba-an (OTP Hinoba-an)</t>
  </si>
  <si>
    <t>TMO Pulupandan</t>
  </si>
  <si>
    <t>OTP Pulupandan RoRo</t>
  </si>
  <si>
    <t>OTP Pulupandan Non RoRo</t>
  </si>
  <si>
    <t>TMO San Carlos</t>
  </si>
  <si>
    <t>OTP San Carlos RoRo</t>
  </si>
  <si>
    <t>OTP San Carlos Non RoRo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</si>
  <si>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</si>
  <si>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</si>
  <si>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</si>
  <si>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</si>
  <si>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</si>
  <si>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</si>
  <si>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</si>
  <si>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</si>
  <si>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</si>
  <si>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</si>
  <si>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</si>
  <si>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</si>
  <si>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</si>
  <si>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</si>
  <si>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</si>
  <si>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</si>
  <si>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</si>
  <si>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</si>
  <si>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TMO Palompon/ San Isidro (Leyte)</t>
  </si>
  <si>
    <t>OTP Palompon RoRo</t>
  </si>
  <si>
    <t>OTP Palompon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</si>
  <si>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</si>
  <si>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</si>
  <si>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</si>
  <si>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</si>
  <si>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</si>
  <si>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</si>
  <si>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OTP Jagna RoRo</t>
  </si>
  <si>
    <t>OTP Jagna Non RoRo</t>
  </si>
  <si>
    <t>OTP Jagna (Anchorage)</t>
  </si>
  <si>
    <t>TMO Getafe (OTP Getafe)</t>
  </si>
  <si>
    <t>TMO Loon (OTP Loon)</t>
  </si>
  <si>
    <t>TMO Talibon</t>
  </si>
  <si>
    <t>OTP Talibon RoRo</t>
  </si>
  <si>
    <t>OTP Talibon Non RoRo</t>
  </si>
  <si>
    <t>TP Talibon (Anchorage)</t>
  </si>
  <si>
    <t>TMO Tubigon</t>
  </si>
  <si>
    <t>OTP Tubigon RoRo</t>
  </si>
  <si>
    <t>OTP Tubigon Non RoRo</t>
  </si>
  <si>
    <t>TMO Ubay</t>
  </si>
  <si>
    <t>OTP Ubay RoRo</t>
  </si>
  <si>
    <t>OTP Ubay Non RoRo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</si>
  <si>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</si>
  <si>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</si>
  <si>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</si>
  <si>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</si>
  <si>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</si>
  <si>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</si>
  <si>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</si>
  <si>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</si>
  <si>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</si>
  <si>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</si>
  <si>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</si>
  <si>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</si>
  <si>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</si>
  <si>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PMO Lanao del Norte/Iligan</t>
  </si>
  <si>
    <t>BP Iligan</t>
  </si>
  <si>
    <t>BP Iligan RoRo</t>
  </si>
  <si>
    <t>BP Iligan Non RoRo</t>
  </si>
  <si>
    <t>TMO Tubod (OTP Tubod)</t>
  </si>
  <si>
    <t>PMO Agusan</t>
  </si>
  <si>
    <t>BP Nasipit</t>
  </si>
  <si>
    <t>BP Nasipit RoRo</t>
  </si>
  <si>
    <t>BP Nasipit Non RoRo</t>
  </si>
  <si>
    <t>BP Nasipit (Anchorage)</t>
  </si>
  <si>
    <t>TMO Butuan (OTP Butuan)</t>
  </si>
  <si>
    <t>TMO Masao (OTP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</si>
  <si>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</si>
  <si>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</si>
  <si>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</si>
  <si>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</si>
  <si>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</si>
  <si>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</si>
  <si>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>TMO Lipata (OTP Lipata RoRo)</t>
  </si>
  <si>
    <t>TMO Siargao</t>
  </si>
  <si>
    <t>OTP Dapa RoRo</t>
  </si>
  <si>
    <t>OTP Dapa Non RoRo</t>
  </si>
  <si>
    <t>OTP Dapa Municipal</t>
  </si>
  <si>
    <t>TMO Tandag (OTP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</si>
  <si>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</si>
  <si>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</si>
  <si>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</si>
  <si>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</si>
  <si>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</si>
  <si>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</si>
  <si>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</si>
  <si>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</si>
  <si>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</si>
  <si>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</si>
  <si>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</si>
  <si>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</si>
  <si>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</si>
  <si>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</si>
  <si>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</si>
  <si>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</si>
  <si>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</si>
  <si>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</si>
  <si>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</si>
  <si>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</si>
  <si>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</si>
  <si>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Lupon</t>
  </si>
  <si>
    <t>OTP Mati</t>
  </si>
  <si>
    <t>OTP Mati (Anchorage)</t>
  </si>
  <si>
    <t>OTP Punta Linao</t>
  </si>
  <si>
    <t>PMO SOCSARGEN</t>
  </si>
  <si>
    <t>BP General Santos</t>
  </si>
  <si>
    <t>BP General Santos RoRo</t>
  </si>
  <si>
    <t>BP General Santos Non RoRo</t>
  </si>
  <si>
    <t>BP General Santos (Anchorage)</t>
  </si>
  <si>
    <t>TMO Cotabato (OTP Cotabato)</t>
  </si>
  <si>
    <t>TMO Sultan Kudarat (OTP Kalamansig)</t>
  </si>
  <si>
    <t>PMO Zamboanga del Norte</t>
  </si>
  <si>
    <t>BP Dapitan</t>
  </si>
  <si>
    <t>BP Dapitan RoRo</t>
  </si>
  <si>
    <t>BP Dapitan Non RoRo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</si>
  <si>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</si>
  <si>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</si>
  <si>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</si>
  <si>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</si>
  <si>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</si>
  <si>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</si>
  <si>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</si>
  <si>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OTP Isabela RoRo</t>
  </si>
  <si>
    <t>OTP Isabela Non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</si>
  <si>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</si>
  <si>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</si>
  <si>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</si>
  <si>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</si>
  <si>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</si>
  <si>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</si>
  <si>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</si>
  <si>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</si>
  <si>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</si>
  <si>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</si>
  <si>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</si>
  <si>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</si>
  <si>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</si>
  <si>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</si>
  <si>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</si>
  <si>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</si>
  <si>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</si>
  <si>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</si>
  <si>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</si>
  <si>
    <t>(3) Based on PPA Memorandum Order No. 008-2018, PMO Cotabato was downgraded to TMO Cotabato under the jurisdiction of PMO SOCSARGEN.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</si>
  <si>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</si>
  <si>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</si>
  <si>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</si>
  <si>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</si>
  <si>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(4) Port of Currimao is the Base Port of PMO Northern Luzon (PPA Memorandum Order No. 006-2018).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</si>
</sst>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0" fontId="1" fillId="2" borderId="0" xfId="0" quotePrefix="1" applyFont="1" applyFill="1" applyAlignment="1">
      <alignment horizontal="left"/>
    </xf>
    <xf numFmtId="3" fontId="3" fillId="7" borderId="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/>
    <xf numFmtId="3" fontId="1" fillId="2" borderId="8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3" fontId="8" fillId="2" borderId="11" xfId="0" applyNumberFormat="1" applyFont="1" applyFill="1" applyBorder="1"/>
    <xf numFmtId="3" fontId="3" fillId="2" borderId="5" xfId="0" applyNumberFormat="1" applyFont="1" applyFill="1" applyBorder="1"/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429"/>
  <sheetViews>
    <sheetView tabSelected="1" view="pageBreakPreview" zoomScaleNormal="100" zoomScaleSheetLayoutView="100" workbookViewId="0">
      <pane xSplit="3" ySplit="7" topLeftCell="D8" activePane="bottomRight" state="frozen"/>
      <selection activeCell="F31" sqref="F31"/>
      <selection pane="topRight" activeCell="F31" sqref="F31"/>
      <selection pane="bottomLeft" activeCell="F31" sqref="F31"/>
      <selection pane="bottomRight" activeCell="A9" sqref="A9:XFD9"/>
    </sheetView>
  </sheetViews>
  <sheetFormatPr defaultColWidth="10" defaultRowHeight="15" customHeight="1" x14ac:dyDescent="0.25"/>
  <cols>
    <col min="1" max="1" width="3.7109375" style="39" customWidth="1"/>
    <col min="2" max="2" width="2.7109375" style="40" customWidth="1"/>
    <col min="3" max="3" width="42.85546875" style="41" customWidth="1"/>
    <col min="4" max="4" width="12.7109375" style="3" customWidth="1"/>
    <col min="5" max="5" width="15" style="3" bestFit="1" customWidth="1"/>
    <col min="6" max="6" width="11.7109375" style="3" bestFit="1" customWidth="1"/>
    <col min="7" max="7" width="14.28515625" style="3" bestFit="1" customWidth="1"/>
    <col min="8" max="8" width="12.7109375" style="3" customWidth="1"/>
    <col min="9" max="9" width="15" style="3" bestFit="1" customWidth="1"/>
    <col min="10" max="10" width="12.7109375" style="3" bestFit="1" customWidth="1"/>
    <col min="11" max="11" width="14.85546875" style="3" bestFit="1" customWidth="1"/>
    <col min="12" max="12" width="12.7109375" style="3" customWidth="1"/>
    <col min="13" max="13" width="15" style="3" customWidth="1"/>
    <col min="14" max="14" width="11.7109375" style="3" customWidth="1"/>
    <col min="15" max="15" width="14.85546875" style="3" customWidth="1"/>
    <col min="16" max="16" width="12.7109375" style="3" customWidth="1"/>
    <col min="17" max="17" width="15" style="3" bestFit="1" customWidth="1"/>
    <col min="18" max="18" width="11.7109375" style="3" bestFit="1" customWidth="1"/>
    <col min="19" max="19" width="14.85546875" style="3" bestFit="1" customWidth="1"/>
    <col min="20" max="20" width="12.7109375" style="3" customWidth="1"/>
    <col min="21" max="21" width="15" style="3" bestFit="1" customWidth="1"/>
    <col min="22" max="22" width="12.7109375" style="3" bestFit="1" customWidth="1"/>
    <col min="23" max="23" width="14.85546875" style="3" bestFit="1" customWidth="1"/>
    <col min="24" max="24" width="11.28515625" style="3" customWidth="1"/>
    <col min="25" max="60" width="10" style="3"/>
    <col min="61" max="16384" width="10" style="34"/>
  </cols>
  <sheetData>
    <row r="1" spans="1:24" ht="15" customHeight="1" x14ac:dyDescent="0.25">
      <c r="A1" s="1" t="s">
        <v>0</v>
      </c>
      <c r="B1" s="1"/>
      <c r="C1" s="2"/>
    </row>
    <row r="2" spans="1:24" ht="15" customHeight="1" x14ac:dyDescent="0.25">
      <c r="A2" s="1" t="s">
        <v>1</v>
      </c>
      <c r="B2" s="1"/>
      <c r="C2" s="2"/>
      <c r="Q2" s="4"/>
      <c r="R2" s="5"/>
    </row>
    <row r="3" spans="1:24" ht="15" customHeight="1" x14ac:dyDescent="0.25">
      <c r="A3" s="6" t="s">
        <v>2</v>
      </c>
      <c r="B3" s="1"/>
      <c r="C3" s="2"/>
      <c r="D3" s="3" t="s">
        <v>3</v>
      </c>
      <c r="H3" s="3" t="s">
        <v>3</v>
      </c>
      <c r="L3" s="3" t="s">
        <v>3</v>
      </c>
      <c r="P3" s="3" t="s">
        <v>3</v>
      </c>
      <c r="Q3" s="4"/>
      <c r="R3" s="5"/>
    </row>
    <row r="4" spans="1:24" ht="15" customHeight="1" x14ac:dyDescent="0.25">
      <c r="A4" s="1" t="s">
        <v>4</v>
      </c>
      <c r="B4" s="1"/>
      <c r="C4" s="2"/>
    </row>
    <row r="5" spans="1:24" ht="15" customHeight="1" x14ac:dyDescent="0.25">
      <c r="A5" s="1"/>
      <c r="B5" s="1"/>
      <c r="C5" s="2"/>
    </row>
    <row r="6" spans="1:24" ht="15" customHeight="1" x14ac:dyDescent="0.2">
      <c r="A6" s="49" t="s">
        <v>5</v>
      </c>
      <c r="B6" s="50"/>
      <c r="C6" s="51"/>
      <c r="D6" s="55" t="s">
        <v>6</v>
      </c>
      <c r="E6" s="55"/>
      <c r="F6" s="55"/>
      <c r="G6" s="55"/>
      <c r="H6" s="56" t="s">
        <v>7</v>
      </c>
      <c r="I6" s="56"/>
      <c r="J6" s="56"/>
      <c r="K6" s="56"/>
      <c r="L6" s="57" t="s">
        <v>8</v>
      </c>
      <c r="M6" s="57"/>
      <c r="N6" s="57"/>
      <c r="O6" s="57"/>
      <c r="P6" s="58" t="s">
        <v>9</v>
      </c>
      <c r="Q6" s="58"/>
      <c r="R6" s="58"/>
      <c r="S6" s="58"/>
      <c r="T6" s="59" t="s">
        <v>10</v>
      </c>
      <c r="U6" s="59"/>
      <c r="V6" s="59"/>
      <c r="W6" s="59"/>
      <c r="X6" s="7"/>
    </row>
    <row r="7" spans="1:24" ht="15" customHeight="1" x14ac:dyDescent="0.2">
      <c r="A7" s="52"/>
      <c r="B7" s="53"/>
      <c r="C7" s="54"/>
      <c r="D7" s="8" t="s">
        <v>11</v>
      </c>
      <c r="E7" s="8" t="s">
        <v>12</v>
      </c>
      <c r="F7" s="8" t="s">
        <v>13</v>
      </c>
      <c r="G7" s="8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10" t="s">
        <v>11</v>
      </c>
      <c r="M7" s="10" t="s">
        <v>12</v>
      </c>
      <c r="N7" s="10" t="s">
        <v>13</v>
      </c>
      <c r="O7" s="10" t="s">
        <v>15</v>
      </c>
      <c r="P7" s="11" t="s">
        <v>11</v>
      </c>
      <c r="Q7" s="11" t="s">
        <v>12</v>
      </c>
      <c r="R7" s="11" t="s">
        <v>13</v>
      </c>
      <c r="S7" s="11" t="s">
        <v>15</v>
      </c>
      <c r="T7" s="12" t="s">
        <v>11</v>
      </c>
      <c r="U7" s="12" t="s">
        <v>12</v>
      </c>
      <c r="V7" s="12" t="s">
        <v>13</v>
      </c>
      <c r="W7" s="12" t="s">
        <v>15</v>
      </c>
      <c r="X7" s="7"/>
    </row>
    <row r="8" spans="1:24" s="5" customFormat="1" ht="15" customHeight="1" x14ac:dyDescent="0.2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s="3" customFormat="1" ht="15" hidden="1" customHeight="1" x14ac:dyDescent="0.2">
      <c r="A9" s="18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5"/>
    </row>
    <row r="10" spans="1:24" s="5" customFormat="1" ht="15" customHeight="1" x14ac:dyDescent="0.25">
      <c r="A10" s="22" t="s">
        <v>16</v>
      </c>
      <c r="B10" s="23"/>
      <c r="C10" s="24"/>
      <c r="D10" s="21">
        <f>passengers!P10</f>
        <v>469747</v>
      </c>
      <c r="E10" s="21">
        <f>passengers!Q10</f>
        <v>156615</v>
      </c>
      <c r="F10" s="21">
        <f>passengers!R10</f>
        <v>159004</v>
      </c>
      <c r="G10" s="21">
        <f>passengers!S10</f>
        <v>154128</v>
      </c>
      <c r="H10" s="21">
        <f>passengers!AF10</f>
        <v>515571</v>
      </c>
      <c r="I10" s="21">
        <f>passengers!AG10</f>
        <v>206216</v>
      </c>
      <c r="J10" s="21">
        <f>passengers!AH10</f>
        <v>206379</v>
      </c>
      <c r="K10" s="21">
        <f>passengers!AI10</f>
        <v>102976</v>
      </c>
      <c r="L10" s="21">
        <f>passengers!AV10</f>
        <v>205675</v>
      </c>
      <c r="M10" s="21">
        <f>passengers!AW10</f>
        <v>101257</v>
      </c>
      <c r="N10" s="21">
        <f>passengers!AX10</f>
        <v>80948</v>
      </c>
      <c r="O10" s="21">
        <f>passengers!AY10</f>
        <v>23470</v>
      </c>
      <c r="P10" s="21">
        <f>passengers!BL10</f>
        <v>303219</v>
      </c>
      <c r="Q10" s="21">
        <f>passengers!BM10</f>
        <v>122099</v>
      </c>
      <c r="R10" s="21">
        <f>passengers!BN10</f>
        <v>123650</v>
      </c>
      <c r="S10" s="21">
        <f>passengers!BO10</f>
        <v>57470</v>
      </c>
      <c r="T10" s="21">
        <f>D10+H10+L10+P10</f>
        <v>1494212</v>
      </c>
      <c r="U10" s="21">
        <f>E10+I10+M10+Q10</f>
        <v>586187</v>
      </c>
      <c r="V10" s="21">
        <f>F10+J10+N10+R10</f>
        <v>569981</v>
      </c>
      <c r="W10" s="21">
        <f>G10+K10+O10+S10</f>
        <v>338044</v>
      </c>
    </row>
    <row r="11" spans="1:24" s="5" customFormat="1" ht="15" customHeight="1" x14ac:dyDescent="0.25">
      <c r="A11" s="22"/>
      <c r="B11" s="23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s="5" customFormat="1" ht="15" customHeight="1" x14ac:dyDescent="0.25">
      <c r="A12" s="22"/>
      <c r="B12" s="23" t="s">
        <v>17</v>
      </c>
      <c r="C12" s="24"/>
      <c r="D12" s="21">
        <f>passengers!P12</f>
        <v>144106</v>
      </c>
      <c r="E12" s="21">
        <f>passengers!Q12</f>
        <v>0</v>
      </c>
      <c r="F12" s="21">
        <f>passengers!R12</f>
        <v>0</v>
      </c>
      <c r="G12" s="21">
        <f>passengers!S12</f>
        <v>144106</v>
      </c>
      <c r="H12" s="21">
        <f>passengers!AF12</f>
        <v>101042</v>
      </c>
      <c r="I12" s="21">
        <f>passengers!AG12</f>
        <v>0</v>
      </c>
      <c r="J12" s="21">
        <f>passengers!AH12</f>
        <v>0</v>
      </c>
      <c r="K12" s="21">
        <f>passengers!AI12</f>
        <v>101042</v>
      </c>
      <c r="L12" s="21">
        <f>passengers!AV12</f>
        <v>23470</v>
      </c>
      <c r="M12" s="21">
        <f>passengers!AW12</f>
        <v>0</v>
      </c>
      <c r="N12" s="21">
        <f>passengers!AX12</f>
        <v>0</v>
      </c>
      <c r="O12" s="21">
        <f>passengers!AY12</f>
        <v>23470</v>
      </c>
      <c r="P12" s="21">
        <f>passengers!BL12</f>
        <v>56592</v>
      </c>
      <c r="Q12" s="21">
        <f>passengers!BM12</f>
        <v>0</v>
      </c>
      <c r="R12" s="21">
        <f>passengers!BN12</f>
        <v>0</v>
      </c>
      <c r="S12" s="21">
        <f>passengers!BO12</f>
        <v>56592</v>
      </c>
      <c r="T12" s="21">
        <f t="shared" ref="T12:W23" si="0">D12+H12+L12+P12</f>
        <v>325210</v>
      </c>
      <c r="U12" s="21">
        <f t="shared" si="0"/>
        <v>0</v>
      </c>
      <c r="V12" s="21">
        <f t="shared" si="0"/>
        <v>0</v>
      </c>
      <c r="W12" s="21">
        <f t="shared" si="0"/>
        <v>325210</v>
      </c>
    </row>
    <row r="13" spans="1:24" s="5" customFormat="1" ht="15" customHeight="1" x14ac:dyDescent="0.2">
      <c r="A13" s="25"/>
      <c r="B13" s="26"/>
      <c r="C13" s="24" t="s">
        <v>18</v>
      </c>
      <c r="D13" s="21">
        <f>passengers!P13</f>
        <v>144106</v>
      </c>
      <c r="E13" s="21">
        <f>passengers!Q13</f>
        <v>0</v>
      </c>
      <c r="F13" s="21">
        <f>passengers!R13</f>
        <v>0</v>
      </c>
      <c r="G13" s="21">
        <f>passengers!S13</f>
        <v>144106</v>
      </c>
      <c r="H13" s="21">
        <f>passengers!AF13</f>
        <v>101042</v>
      </c>
      <c r="I13" s="21">
        <f>passengers!AG13</f>
        <v>0</v>
      </c>
      <c r="J13" s="21">
        <f>passengers!AH13</f>
        <v>0</v>
      </c>
      <c r="K13" s="21">
        <f>passengers!AI13</f>
        <v>101042</v>
      </c>
      <c r="L13" s="21">
        <f>passengers!AV13</f>
        <v>23470</v>
      </c>
      <c r="M13" s="21">
        <f>passengers!AW13</f>
        <v>0</v>
      </c>
      <c r="N13" s="21">
        <f>passengers!AX13</f>
        <v>0</v>
      </c>
      <c r="O13" s="21">
        <f>passengers!AY13</f>
        <v>23470</v>
      </c>
      <c r="P13" s="21">
        <f>passengers!BL13</f>
        <v>56592</v>
      </c>
      <c r="Q13" s="21">
        <f>passengers!BM13</f>
        <v>0</v>
      </c>
      <c r="R13" s="21">
        <f>passengers!BN13</f>
        <v>0</v>
      </c>
      <c r="S13" s="21">
        <f>passengers!BO13</f>
        <v>56592</v>
      </c>
      <c r="T13" s="21">
        <f t="shared" si="0"/>
        <v>325210</v>
      </c>
      <c r="U13" s="21">
        <f t="shared" si="0"/>
        <v>0</v>
      </c>
      <c r="V13" s="21">
        <f t="shared" si="0"/>
        <v>0</v>
      </c>
      <c r="W13" s="21">
        <f t="shared" si="0"/>
        <v>325210</v>
      </c>
    </row>
    <row r="14" spans="1:24" s="5" customFormat="1" ht="15" customHeight="1" x14ac:dyDescent="0.2">
      <c r="A14" s="25"/>
      <c r="B14" s="26"/>
      <c r="C14" s="27" t="s">
        <v>19</v>
      </c>
      <c r="D14" s="21">
        <f>passengers!P14</f>
        <v>0</v>
      </c>
      <c r="E14" s="21">
        <f>passengers!Q14</f>
        <v>0</v>
      </c>
      <c r="F14" s="21">
        <f>passengers!R14</f>
        <v>0</v>
      </c>
      <c r="G14" s="21">
        <f>passengers!S14</f>
        <v>0</v>
      </c>
      <c r="H14" s="21">
        <f>passengers!AF14</f>
        <v>0</v>
      </c>
      <c r="I14" s="21">
        <f>passengers!AG14</f>
        <v>0</v>
      </c>
      <c r="J14" s="21">
        <f>passengers!AH14</f>
        <v>0</v>
      </c>
      <c r="K14" s="21">
        <f>passengers!AI14</f>
        <v>0</v>
      </c>
      <c r="L14" s="21">
        <f>passengers!AV14</f>
        <v>0</v>
      </c>
      <c r="M14" s="21">
        <f>passengers!AW14</f>
        <v>0</v>
      </c>
      <c r="N14" s="21">
        <f>passengers!AX14</f>
        <v>0</v>
      </c>
      <c r="O14" s="21">
        <f>passengers!AY14</f>
        <v>0</v>
      </c>
      <c r="P14" s="21">
        <f>passengers!BL14</f>
        <v>0</v>
      </c>
      <c r="Q14" s="21">
        <f>passengers!BM14</f>
        <v>0</v>
      </c>
      <c r="R14" s="21">
        <f>passengers!BN14</f>
        <v>0</v>
      </c>
      <c r="S14" s="21">
        <f>passengers!BO14</f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</row>
    <row r="15" spans="1:24" s="5" customFormat="1" ht="15" customHeight="1" x14ac:dyDescent="0.2">
      <c r="A15" s="25"/>
      <c r="B15" s="26"/>
      <c r="C15" s="27" t="s">
        <v>20</v>
      </c>
      <c r="D15" s="21">
        <f>passengers!P15</f>
        <v>0</v>
      </c>
      <c r="E15" s="21">
        <f>passengers!Q15</f>
        <v>0</v>
      </c>
      <c r="F15" s="21">
        <f>passengers!R15</f>
        <v>0</v>
      </c>
      <c r="G15" s="21">
        <f>passengers!S15</f>
        <v>0</v>
      </c>
      <c r="H15" s="21">
        <f>passengers!AF15</f>
        <v>0</v>
      </c>
      <c r="I15" s="21">
        <f>passengers!AG15</f>
        <v>0</v>
      </c>
      <c r="J15" s="21">
        <f>passengers!AH15</f>
        <v>0</v>
      </c>
      <c r="K15" s="21">
        <f>passengers!AI15</f>
        <v>0</v>
      </c>
      <c r="L15" s="21">
        <f>passengers!AV15</f>
        <v>0</v>
      </c>
      <c r="M15" s="21">
        <f>passengers!AW15</f>
        <v>0</v>
      </c>
      <c r="N15" s="21">
        <f>passengers!AX15</f>
        <v>0</v>
      </c>
      <c r="O15" s="21">
        <f>passengers!AY15</f>
        <v>0</v>
      </c>
      <c r="P15" s="21">
        <f>passengers!BL15</f>
        <v>0</v>
      </c>
      <c r="Q15" s="21">
        <f>passengers!BM15</f>
        <v>0</v>
      </c>
      <c r="R15" s="21">
        <f>passengers!BN15</f>
        <v>0</v>
      </c>
      <c r="S15" s="21">
        <f>passengers!BO15</f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21">
        <f t="shared" si="0"/>
        <v>0</v>
      </c>
    </row>
    <row r="16" spans="1:24" s="5" customFormat="1" ht="15" customHeight="1" x14ac:dyDescent="0.2">
      <c r="A16" s="25"/>
      <c r="B16" s="26"/>
      <c r="C16" s="27" t="s">
        <v>21</v>
      </c>
      <c r="D16" s="21">
        <f>passengers!P16</f>
        <v>2672</v>
      </c>
      <c r="E16" s="21">
        <f>passengers!Q16</f>
        <v>0</v>
      </c>
      <c r="F16" s="21">
        <f>passengers!R16</f>
        <v>0</v>
      </c>
      <c r="G16" s="21">
        <f>passengers!S16</f>
        <v>2672</v>
      </c>
      <c r="H16" s="21">
        <f>passengers!AF16</f>
        <v>0</v>
      </c>
      <c r="I16" s="21">
        <f>passengers!AG16</f>
        <v>0</v>
      </c>
      <c r="J16" s="21">
        <f>passengers!AH16</f>
        <v>0</v>
      </c>
      <c r="K16" s="21">
        <f>passengers!AI16</f>
        <v>0</v>
      </c>
      <c r="L16" s="21">
        <f>passengers!AV16</f>
        <v>0</v>
      </c>
      <c r="M16" s="21">
        <f>passengers!AW16</f>
        <v>0</v>
      </c>
      <c r="N16" s="21">
        <f>passengers!AX16</f>
        <v>0</v>
      </c>
      <c r="O16" s="21">
        <f>passengers!AY16</f>
        <v>0</v>
      </c>
      <c r="P16" s="21">
        <f>passengers!BL16</f>
        <v>0</v>
      </c>
      <c r="Q16" s="21">
        <f>passengers!BM16</f>
        <v>0</v>
      </c>
      <c r="R16" s="21">
        <f>passengers!BN16</f>
        <v>0</v>
      </c>
      <c r="S16" s="21">
        <f>passengers!BO16</f>
        <v>0</v>
      </c>
      <c r="T16" s="21">
        <f t="shared" si="0"/>
        <v>2672</v>
      </c>
      <c r="U16" s="21">
        <f t="shared" si="0"/>
        <v>0</v>
      </c>
      <c r="V16" s="21">
        <f t="shared" si="0"/>
        <v>0</v>
      </c>
      <c r="W16" s="21">
        <f t="shared" si="0"/>
        <v>2672</v>
      </c>
    </row>
    <row r="17" spans="1:23" s="5" customFormat="1" ht="15" customHeight="1" x14ac:dyDescent="0.2">
      <c r="A17" s="25"/>
      <c r="B17" s="26"/>
      <c r="C17" s="27" t="s">
        <v>22</v>
      </c>
      <c r="D17" s="21">
        <f>passengers!P17</f>
        <v>0</v>
      </c>
      <c r="E17" s="21">
        <f>passengers!Q17</f>
        <v>0</v>
      </c>
      <c r="F17" s="21">
        <f>passengers!R17</f>
        <v>0</v>
      </c>
      <c r="G17" s="21">
        <f>passengers!S17</f>
        <v>0</v>
      </c>
      <c r="H17" s="21">
        <f>passengers!AF17</f>
        <v>0</v>
      </c>
      <c r="I17" s="21">
        <f>passengers!AG17</f>
        <v>0</v>
      </c>
      <c r="J17" s="21">
        <f>passengers!AH17</f>
        <v>0</v>
      </c>
      <c r="K17" s="21">
        <f>passengers!AI17</f>
        <v>0</v>
      </c>
      <c r="L17" s="21">
        <f>passengers!AV17</f>
        <v>0</v>
      </c>
      <c r="M17" s="21">
        <f>passengers!AW17</f>
        <v>0</v>
      </c>
      <c r="N17" s="21">
        <f>passengers!AX17</f>
        <v>0</v>
      </c>
      <c r="O17" s="21">
        <f>passengers!AY17</f>
        <v>0</v>
      </c>
      <c r="P17" s="21">
        <f>passengers!BL17</f>
        <v>0</v>
      </c>
      <c r="Q17" s="21">
        <f>passengers!BM17</f>
        <v>0</v>
      </c>
      <c r="R17" s="21">
        <f>passengers!BN17</f>
        <v>0</v>
      </c>
      <c r="S17" s="21">
        <f>passengers!BO17</f>
        <v>0</v>
      </c>
      <c r="T17" s="21">
        <f t="shared" si="0"/>
        <v>0</v>
      </c>
      <c r="U17" s="21">
        <f t="shared" si="0"/>
        <v>0</v>
      </c>
      <c r="V17" s="21">
        <f t="shared" si="0"/>
        <v>0</v>
      </c>
      <c r="W17" s="21">
        <f t="shared" si="0"/>
        <v>0</v>
      </c>
    </row>
    <row r="18" spans="1:23" s="5" customFormat="1" ht="15" customHeight="1" x14ac:dyDescent="0.2">
      <c r="A18" s="25"/>
      <c r="B18" s="26"/>
      <c r="C18" s="27" t="s">
        <v>23</v>
      </c>
      <c r="D18" s="21">
        <f>passengers!P18</f>
        <v>141434</v>
      </c>
      <c r="E18" s="21">
        <f>passengers!Q18</f>
        <v>0</v>
      </c>
      <c r="F18" s="21">
        <f>passengers!R18</f>
        <v>0</v>
      </c>
      <c r="G18" s="21">
        <f>passengers!S18</f>
        <v>141434</v>
      </c>
      <c r="H18" s="21">
        <f>passengers!AF18</f>
        <v>101042</v>
      </c>
      <c r="I18" s="21">
        <f>passengers!AG18</f>
        <v>0</v>
      </c>
      <c r="J18" s="21">
        <f>passengers!AH18</f>
        <v>0</v>
      </c>
      <c r="K18" s="21">
        <f>passengers!AI18</f>
        <v>101042</v>
      </c>
      <c r="L18" s="21">
        <f>passengers!AV18</f>
        <v>23470</v>
      </c>
      <c r="M18" s="21">
        <f>passengers!AW18</f>
        <v>0</v>
      </c>
      <c r="N18" s="21">
        <f>passengers!AX18</f>
        <v>0</v>
      </c>
      <c r="O18" s="21">
        <f>passengers!AY18</f>
        <v>23470</v>
      </c>
      <c r="P18" s="21">
        <f>passengers!BL18</f>
        <v>56592</v>
      </c>
      <c r="Q18" s="21">
        <f>passengers!BM18</f>
        <v>0</v>
      </c>
      <c r="R18" s="21">
        <f>passengers!BN18</f>
        <v>0</v>
      </c>
      <c r="S18" s="21">
        <f>passengers!BO18</f>
        <v>56592</v>
      </c>
      <c r="T18" s="21">
        <f t="shared" si="0"/>
        <v>322538</v>
      </c>
      <c r="U18" s="21">
        <f t="shared" si="0"/>
        <v>0</v>
      </c>
      <c r="V18" s="21">
        <f t="shared" si="0"/>
        <v>0</v>
      </c>
      <c r="W18" s="21">
        <f t="shared" si="0"/>
        <v>322538</v>
      </c>
    </row>
    <row r="19" spans="1:23" s="5" customFormat="1" ht="15" customHeight="1" x14ac:dyDescent="0.2">
      <c r="A19" s="25"/>
      <c r="B19" s="26"/>
      <c r="C19" s="27" t="s">
        <v>24</v>
      </c>
      <c r="D19" s="21">
        <f>passengers!P19</f>
        <v>0</v>
      </c>
      <c r="E19" s="21">
        <f>passengers!Q19</f>
        <v>0</v>
      </c>
      <c r="F19" s="21">
        <f>passengers!R19</f>
        <v>0</v>
      </c>
      <c r="G19" s="21">
        <f>passengers!S19</f>
        <v>0</v>
      </c>
      <c r="H19" s="21">
        <f>passengers!AF19</f>
        <v>0</v>
      </c>
      <c r="I19" s="21">
        <f>passengers!AG19</f>
        <v>0</v>
      </c>
      <c r="J19" s="21">
        <f>passengers!AH19</f>
        <v>0</v>
      </c>
      <c r="K19" s="21">
        <f>passengers!AI19</f>
        <v>0</v>
      </c>
      <c r="L19" s="21">
        <f>passengers!AV19</f>
        <v>0</v>
      </c>
      <c r="M19" s="21">
        <f>passengers!AW19</f>
        <v>0</v>
      </c>
      <c r="N19" s="21">
        <f>passengers!AX19</f>
        <v>0</v>
      </c>
      <c r="O19" s="21">
        <f>passengers!AY19</f>
        <v>0</v>
      </c>
      <c r="P19" s="21">
        <f>passengers!BL19</f>
        <v>0</v>
      </c>
      <c r="Q19" s="21">
        <f>passengers!BM19</f>
        <v>0</v>
      </c>
      <c r="R19" s="21">
        <f>passengers!BN19</f>
        <v>0</v>
      </c>
      <c r="S19" s="21">
        <f>passengers!BO19</f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</row>
    <row r="20" spans="1:23" s="5" customFormat="1" ht="15" customHeight="1" x14ac:dyDescent="0.2">
      <c r="A20" s="25"/>
      <c r="B20" s="26"/>
      <c r="C20" s="24" t="s">
        <v>25</v>
      </c>
      <c r="D20" s="21">
        <f>passengers!P20</f>
        <v>0</v>
      </c>
      <c r="E20" s="21">
        <f>passengers!Q20</f>
        <v>0</v>
      </c>
      <c r="F20" s="21">
        <f>passengers!R20</f>
        <v>0</v>
      </c>
      <c r="G20" s="21">
        <f>passengers!S20</f>
        <v>0</v>
      </c>
      <c r="H20" s="21">
        <f>passengers!AF20</f>
        <v>0</v>
      </c>
      <c r="I20" s="21">
        <f>passengers!AG20</f>
        <v>0</v>
      </c>
      <c r="J20" s="21">
        <f>passengers!AH20</f>
        <v>0</v>
      </c>
      <c r="K20" s="21">
        <f>passengers!AI20</f>
        <v>0</v>
      </c>
      <c r="L20" s="21">
        <f>passengers!AV20</f>
        <v>0</v>
      </c>
      <c r="M20" s="21">
        <f>passengers!AW20</f>
        <v>0</v>
      </c>
      <c r="N20" s="21">
        <f>passengers!AX20</f>
        <v>0</v>
      </c>
      <c r="O20" s="21">
        <f>passengers!AY20</f>
        <v>0</v>
      </c>
      <c r="P20" s="21">
        <f>passengers!BL20</f>
        <v>0</v>
      </c>
      <c r="Q20" s="21">
        <f>passengers!BM20</f>
        <v>0</v>
      </c>
      <c r="R20" s="21">
        <f>passengers!BN20</f>
        <v>0</v>
      </c>
      <c r="S20" s="21">
        <f>passengers!BO20</f>
        <v>0</v>
      </c>
      <c r="T20" s="21">
        <f t="shared" si="0"/>
        <v>0</v>
      </c>
      <c r="U20" s="21">
        <f t="shared" si="0"/>
        <v>0</v>
      </c>
      <c r="V20" s="21">
        <f t="shared" si="0"/>
        <v>0</v>
      </c>
      <c r="W20" s="21">
        <f t="shared" si="0"/>
        <v>0</v>
      </c>
    </row>
    <row r="21" spans="1:23" s="5" customFormat="1" ht="15" customHeight="1" x14ac:dyDescent="0.2">
      <c r="A21" s="25"/>
      <c r="B21" s="26"/>
      <c r="C21" s="27" t="s">
        <v>26</v>
      </c>
      <c r="D21" s="21">
        <f>passengers!P21</f>
        <v>0</v>
      </c>
      <c r="E21" s="21">
        <f>passengers!Q21</f>
        <v>0</v>
      </c>
      <c r="F21" s="21">
        <f>passengers!R21</f>
        <v>0</v>
      </c>
      <c r="G21" s="21">
        <f>passengers!S21</f>
        <v>0</v>
      </c>
      <c r="H21" s="21">
        <f>passengers!AF21</f>
        <v>0</v>
      </c>
      <c r="I21" s="21">
        <f>passengers!AG21</f>
        <v>0</v>
      </c>
      <c r="J21" s="21">
        <f>passengers!AH21</f>
        <v>0</v>
      </c>
      <c r="K21" s="21">
        <f>passengers!AI21</f>
        <v>0</v>
      </c>
      <c r="L21" s="21">
        <f>passengers!AV21</f>
        <v>0</v>
      </c>
      <c r="M21" s="21">
        <f>passengers!AW21</f>
        <v>0</v>
      </c>
      <c r="N21" s="21">
        <f>passengers!AX21</f>
        <v>0</v>
      </c>
      <c r="O21" s="21">
        <f>passengers!AY21</f>
        <v>0</v>
      </c>
      <c r="P21" s="21">
        <f>passengers!BL21</f>
        <v>0</v>
      </c>
      <c r="Q21" s="21">
        <f>passengers!BM21</f>
        <v>0</v>
      </c>
      <c r="R21" s="21">
        <f>passengers!BN21</f>
        <v>0</v>
      </c>
      <c r="S21" s="21">
        <f>passengers!BO21</f>
        <v>0</v>
      </c>
      <c r="T21" s="21">
        <f t="shared" si="0"/>
        <v>0</v>
      </c>
      <c r="U21" s="21">
        <f t="shared" si="0"/>
        <v>0</v>
      </c>
      <c r="V21" s="21">
        <f t="shared" si="0"/>
        <v>0</v>
      </c>
      <c r="W21" s="21">
        <f t="shared" si="0"/>
        <v>0</v>
      </c>
    </row>
    <row r="22" spans="1:23" s="5" customFormat="1" ht="15" customHeight="1" x14ac:dyDescent="0.2">
      <c r="A22" s="25"/>
      <c r="B22" s="26"/>
      <c r="C22" s="27" t="s">
        <v>27</v>
      </c>
      <c r="D22" s="21">
        <f>passengers!P22</f>
        <v>0</v>
      </c>
      <c r="E22" s="21">
        <f>passengers!Q22</f>
        <v>0</v>
      </c>
      <c r="F22" s="21">
        <f>passengers!R22</f>
        <v>0</v>
      </c>
      <c r="G22" s="21">
        <f>passengers!S22</f>
        <v>0</v>
      </c>
      <c r="H22" s="21">
        <f>passengers!AF22</f>
        <v>0</v>
      </c>
      <c r="I22" s="21">
        <f>passengers!AG22</f>
        <v>0</v>
      </c>
      <c r="J22" s="21">
        <f>passengers!AH22</f>
        <v>0</v>
      </c>
      <c r="K22" s="21">
        <f>passengers!AI22</f>
        <v>0</v>
      </c>
      <c r="L22" s="21">
        <f>passengers!AV22</f>
        <v>0</v>
      </c>
      <c r="M22" s="21">
        <f>passengers!AW22</f>
        <v>0</v>
      </c>
      <c r="N22" s="21">
        <f>passengers!AX22</f>
        <v>0</v>
      </c>
      <c r="O22" s="21">
        <f>passengers!AY22</f>
        <v>0</v>
      </c>
      <c r="P22" s="21">
        <f>passengers!BL22</f>
        <v>0</v>
      </c>
      <c r="Q22" s="21">
        <f>passengers!BM22</f>
        <v>0</v>
      </c>
      <c r="R22" s="21">
        <f>passengers!BN22</f>
        <v>0</v>
      </c>
      <c r="S22" s="21">
        <f>passengers!BO22</f>
        <v>0</v>
      </c>
      <c r="T22" s="21">
        <f t="shared" si="0"/>
        <v>0</v>
      </c>
      <c r="U22" s="21">
        <f t="shared" si="0"/>
        <v>0</v>
      </c>
      <c r="V22" s="21">
        <f t="shared" si="0"/>
        <v>0</v>
      </c>
      <c r="W22" s="21">
        <f t="shared" si="0"/>
        <v>0</v>
      </c>
    </row>
    <row r="23" spans="1:23" s="5" customFormat="1" ht="15" customHeight="1" x14ac:dyDescent="0.2">
      <c r="A23" s="25"/>
      <c r="B23" s="26"/>
      <c r="C23" s="24" t="s">
        <v>28</v>
      </c>
      <c r="D23" s="21">
        <f>passengers!P23</f>
        <v>0</v>
      </c>
      <c r="E23" s="21">
        <f>passengers!Q23</f>
        <v>0</v>
      </c>
      <c r="F23" s="21">
        <f>passengers!R23</f>
        <v>0</v>
      </c>
      <c r="G23" s="21">
        <f>passengers!S23</f>
        <v>0</v>
      </c>
      <c r="H23" s="21">
        <f>passengers!AF23</f>
        <v>0</v>
      </c>
      <c r="I23" s="21">
        <f>passengers!AG23</f>
        <v>0</v>
      </c>
      <c r="J23" s="21">
        <f>passengers!AH23</f>
        <v>0</v>
      </c>
      <c r="K23" s="21">
        <f>passengers!AI23</f>
        <v>0</v>
      </c>
      <c r="L23" s="21">
        <f>passengers!AV23</f>
        <v>0</v>
      </c>
      <c r="M23" s="21">
        <f>passengers!AW23</f>
        <v>0</v>
      </c>
      <c r="N23" s="21">
        <f>passengers!AX23</f>
        <v>0</v>
      </c>
      <c r="O23" s="21">
        <f>passengers!AY23</f>
        <v>0</v>
      </c>
      <c r="P23" s="21">
        <f>passengers!BL23</f>
        <v>0</v>
      </c>
      <c r="Q23" s="21">
        <f>passengers!BM23</f>
        <v>0</v>
      </c>
      <c r="R23" s="21">
        <f>passengers!BN23</f>
        <v>0</v>
      </c>
      <c r="S23" s="21">
        <f>passengers!BO23</f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</row>
    <row r="24" spans="1:23" s="5" customFormat="1" ht="15" customHeight="1" x14ac:dyDescent="0.2">
      <c r="A24" s="25"/>
      <c r="B24" s="26"/>
      <c r="C24" s="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5" customFormat="1" ht="15" customHeight="1" x14ac:dyDescent="0.25">
      <c r="A25" s="22"/>
      <c r="B25" s="23"/>
      <c r="C25" s="28" t="s">
        <v>29</v>
      </c>
      <c r="D25" s="21">
        <f>passengers!P25</f>
        <v>0</v>
      </c>
      <c r="E25" s="21">
        <f>passengers!Q25</f>
        <v>0</v>
      </c>
      <c r="F25" s="21">
        <f>passengers!R25</f>
        <v>0</v>
      </c>
      <c r="G25" s="21">
        <f>passengers!S25</f>
        <v>0</v>
      </c>
      <c r="H25" s="21">
        <f>passengers!AF25</f>
        <v>0</v>
      </c>
      <c r="I25" s="21">
        <f>passengers!AG25</f>
        <v>0</v>
      </c>
      <c r="J25" s="21">
        <f>passengers!AH25</f>
        <v>0</v>
      </c>
      <c r="K25" s="21">
        <f>passengers!AI25</f>
        <v>0</v>
      </c>
      <c r="L25" s="21">
        <f>passengers!AV25</f>
        <v>0</v>
      </c>
      <c r="M25" s="21">
        <f>passengers!AW25</f>
        <v>0</v>
      </c>
      <c r="N25" s="21">
        <f>passengers!AX25</f>
        <v>0</v>
      </c>
      <c r="O25" s="21">
        <f>passengers!AY25</f>
        <v>0</v>
      </c>
      <c r="P25" s="21">
        <f>passengers!BL25</f>
        <v>0</v>
      </c>
      <c r="Q25" s="21">
        <f>passengers!BM25</f>
        <v>0</v>
      </c>
      <c r="R25" s="21">
        <f>passengers!BN25</f>
        <v>0</v>
      </c>
      <c r="S25" s="21">
        <f>passengers!BO25</f>
        <v>0</v>
      </c>
      <c r="T25" s="21">
        <f t="shared" ref="T25:W27" si="1">D25+H25+L25+P25</f>
        <v>0</v>
      </c>
      <c r="U25" s="21">
        <f t="shared" si="1"/>
        <v>0</v>
      </c>
      <c r="V25" s="21">
        <f t="shared" si="1"/>
        <v>0</v>
      </c>
      <c r="W25" s="21">
        <f t="shared" si="1"/>
        <v>0</v>
      </c>
    </row>
    <row r="26" spans="1:23" s="5" customFormat="1" ht="15" customHeight="1" x14ac:dyDescent="0.25">
      <c r="A26" s="22"/>
      <c r="B26" s="23"/>
      <c r="C26" s="27" t="s">
        <v>30</v>
      </c>
      <c r="D26" s="21">
        <f>passengers!P26</f>
        <v>0</v>
      </c>
      <c r="E26" s="21">
        <f>passengers!Q26</f>
        <v>0</v>
      </c>
      <c r="F26" s="21">
        <f>passengers!R26</f>
        <v>0</v>
      </c>
      <c r="G26" s="21">
        <f>passengers!S26</f>
        <v>0</v>
      </c>
      <c r="H26" s="21">
        <f>passengers!AF26</f>
        <v>0</v>
      </c>
      <c r="I26" s="21">
        <f>passengers!AG26</f>
        <v>0</v>
      </c>
      <c r="J26" s="21">
        <f>passengers!AH26</f>
        <v>0</v>
      </c>
      <c r="K26" s="21">
        <f>passengers!AI26</f>
        <v>0</v>
      </c>
      <c r="L26" s="21">
        <f>passengers!AV26</f>
        <v>0</v>
      </c>
      <c r="M26" s="21">
        <f>passengers!AW26</f>
        <v>0</v>
      </c>
      <c r="N26" s="21">
        <f>passengers!AX26</f>
        <v>0</v>
      </c>
      <c r="O26" s="21">
        <f>passengers!AY26</f>
        <v>0</v>
      </c>
      <c r="P26" s="21">
        <f>passengers!BL26</f>
        <v>0</v>
      </c>
      <c r="Q26" s="21">
        <f>passengers!BM26</f>
        <v>0</v>
      </c>
      <c r="R26" s="21">
        <f>passengers!BN26</f>
        <v>0</v>
      </c>
      <c r="S26" s="21">
        <f>passengers!BO26</f>
        <v>0</v>
      </c>
      <c r="T26" s="21">
        <f t="shared" si="1"/>
        <v>0</v>
      </c>
      <c r="U26" s="21">
        <f t="shared" si="1"/>
        <v>0</v>
      </c>
      <c r="V26" s="21">
        <f t="shared" si="1"/>
        <v>0</v>
      </c>
      <c r="W26" s="21">
        <f t="shared" si="1"/>
        <v>0</v>
      </c>
    </row>
    <row r="27" spans="1:23" s="5" customFormat="1" ht="15" customHeight="1" x14ac:dyDescent="0.25">
      <c r="A27" s="22"/>
      <c r="B27" s="23"/>
      <c r="C27" s="27" t="s">
        <v>31</v>
      </c>
      <c r="D27" s="21">
        <f>passengers!P27</f>
        <v>0</v>
      </c>
      <c r="E27" s="21">
        <f>passengers!Q27</f>
        <v>0</v>
      </c>
      <c r="F27" s="21">
        <f>passengers!R27</f>
        <v>0</v>
      </c>
      <c r="G27" s="21">
        <f>passengers!S27</f>
        <v>0</v>
      </c>
      <c r="H27" s="21">
        <f>passengers!AF27</f>
        <v>0</v>
      </c>
      <c r="I27" s="21">
        <f>passengers!AG27</f>
        <v>0</v>
      </c>
      <c r="J27" s="21">
        <f>passengers!AH27</f>
        <v>0</v>
      </c>
      <c r="K27" s="21">
        <f>passengers!AI27</f>
        <v>0</v>
      </c>
      <c r="L27" s="21">
        <f>passengers!AV27</f>
        <v>0</v>
      </c>
      <c r="M27" s="21">
        <f>passengers!AW27</f>
        <v>0</v>
      </c>
      <c r="N27" s="21">
        <f>passengers!AX27</f>
        <v>0</v>
      </c>
      <c r="O27" s="21">
        <f>passengers!AY27</f>
        <v>0</v>
      </c>
      <c r="P27" s="21">
        <f>passengers!BL27</f>
        <v>0</v>
      </c>
      <c r="Q27" s="21">
        <f>passengers!BM27</f>
        <v>0</v>
      </c>
      <c r="R27" s="21">
        <f>passengers!BN27</f>
        <v>0</v>
      </c>
      <c r="S27" s="21">
        <f>passengers!BO27</f>
        <v>0</v>
      </c>
      <c r="T27" s="21">
        <f t="shared" si="1"/>
        <v>0</v>
      </c>
      <c r="U27" s="21">
        <f t="shared" si="1"/>
        <v>0</v>
      </c>
      <c r="V27" s="21">
        <f t="shared" si="1"/>
        <v>0</v>
      </c>
      <c r="W27" s="21">
        <f t="shared" si="1"/>
        <v>0</v>
      </c>
    </row>
    <row r="28" spans="1:23" s="5" customFormat="1" ht="15" customHeight="1" x14ac:dyDescent="0.25">
      <c r="A28" s="25"/>
      <c r="B28" s="23"/>
      <c r="C28" s="2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5" customFormat="1" ht="15" customHeight="1" x14ac:dyDescent="0.25">
      <c r="A29" s="22"/>
      <c r="B29" s="23" t="s">
        <v>32</v>
      </c>
      <c r="C29" s="24"/>
      <c r="D29" s="21">
        <f>passengers!P29</f>
        <v>290641</v>
      </c>
      <c r="E29" s="21">
        <f>passengers!Q29</f>
        <v>144197</v>
      </c>
      <c r="F29" s="21">
        <f>passengers!R29</f>
        <v>146444</v>
      </c>
      <c r="G29" s="21">
        <f>passengers!S29</f>
        <v>0</v>
      </c>
      <c r="H29" s="21">
        <f>passengers!AF29</f>
        <v>371449</v>
      </c>
      <c r="I29" s="21">
        <f>passengers!AG29</f>
        <v>185839</v>
      </c>
      <c r="J29" s="21">
        <f>passengers!AH29</f>
        <v>185610</v>
      </c>
      <c r="K29" s="21">
        <f>passengers!AI29</f>
        <v>0</v>
      </c>
      <c r="L29" s="21">
        <f>passengers!AV29</f>
        <v>170665</v>
      </c>
      <c r="M29" s="21">
        <f>passengers!AW29</f>
        <v>95591</v>
      </c>
      <c r="N29" s="21">
        <f>passengers!AX29</f>
        <v>75074</v>
      </c>
      <c r="O29" s="21">
        <f>passengers!AY29</f>
        <v>0</v>
      </c>
      <c r="P29" s="21">
        <f>passengers!BL29</f>
        <v>220338</v>
      </c>
      <c r="Q29" s="21">
        <f>passengers!BM29</f>
        <v>109460</v>
      </c>
      <c r="R29" s="21">
        <f>passengers!BN29</f>
        <v>110878</v>
      </c>
      <c r="S29" s="21">
        <f>passengers!BO29</f>
        <v>0</v>
      </c>
      <c r="T29" s="21">
        <f t="shared" ref="T29:W44" si="2">D29+H29+L29+P29</f>
        <v>1053093</v>
      </c>
      <c r="U29" s="21">
        <f t="shared" si="2"/>
        <v>535087</v>
      </c>
      <c r="V29" s="21">
        <f t="shared" si="2"/>
        <v>518006</v>
      </c>
      <c r="W29" s="21">
        <f t="shared" si="2"/>
        <v>0</v>
      </c>
    </row>
    <row r="30" spans="1:23" s="5" customFormat="1" ht="15" customHeight="1" x14ac:dyDescent="0.25">
      <c r="A30" s="25"/>
      <c r="B30" s="23"/>
      <c r="C30" s="24" t="s">
        <v>33</v>
      </c>
      <c r="D30" s="21">
        <f>passengers!P30</f>
        <v>290641</v>
      </c>
      <c r="E30" s="21">
        <f>passengers!Q30</f>
        <v>144197</v>
      </c>
      <c r="F30" s="21">
        <f>passengers!R30</f>
        <v>146444</v>
      </c>
      <c r="G30" s="21">
        <f>passengers!S30</f>
        <v>0</v>
      </c>
      <c r="H30" s="21">
        <f>passengers!AF30</f>
        <v>371449</v>
      </c>
      <c r="I30" s="21">
        <f>passengers!AG30</f>
        <v>185839</v>
      </c>
      <c r="J30" s="21">
        <f>passengers!AH30</f>
        <v>185610</v>
      </c>
      <c r="K30" s="21">
        <f>passengers!AI30</f>
        <v>0</v>
      </c>
      <c r="L30" s="21">
        <f>passengers!AV30</f>
        <v>170665</v>
      </c>
      <c r="M30" s="21">
        <f>passengers!AW30</f>
        <v>95591</v>
      </c>
      <c r="N30" s="21">
        <f>passengers!AX30</f>
        <v>75074</v>
      </c>
      <c r="O30" s="21">
        <f>passengers!AY30</f>
        <v>0</v>
      </c>
      <c r="P30" s="21">
        <f>passengers!BL30</f>
        <v>220338</v>
      </c>
      <c r="Q30" s="21">
        <f>passengers!BM30</f>
        <v>109460</v>
      </c>
      <c r="R30" s="21">
        <f>passengers!BN30</f>
        <v>110878</v>
      </c>
      <c r="S30" s="21">
        <f>passengers!BO30</f>
        <v>0</v>
      </c>
      <c r="T30" s="21">
        <f t="shared" si="2"/>
        <v>1053093</v>
      </c>
      <c r="U30" s="21">
        <f t="shared" si="2"/>
        <v>535087</v>
      </c>
      <c r="V30" s="21">
        <f t="shared" si="2"/>
        <v>518006</v>
      </c>
      <c r="W30" s="21">
        <f t="shared" si="2"/>
        <v>0</v>
      </c>
    </row>
    <row r="31" spans="1:23" s="5" customFormat="1" ht="15" customHeight="1" x14ac:dyDescent="0.25">
      <c r="A31" s="25"/>
      <c r="B31" s="23"/>
      <c r="C31" s="27" t="s">
        <v>34</v>
      </c>
      <c r="D31" s="21">
        <f>passengers!P31</f>
        <v>118319</v>
      </c>
      <c r="E31" s="21">
        <f>passengers!Q31</f>
        <v>57082</v>
      </c>
      <c r="F31" s="21">
        <f>passengers!R31</f>
        <v>61237</v>
      </c>
      <c r="G31" s="21">
        <f>passengers!S31</f>
        <v>0</v>
      </c>
      <c r="H31" s="21">
        <f>passengers!AF31</f>
        <v>208782</v>
      </c>
      <c r="I31" s="21">
        <f>passengers!AG31</f>
        <v>105902</v>
      </c>
      <c r="J31" s="21">
        <f>passengers!AH31</f>
        <v>102880</v>
      </c>
      <c r="K31" s="21">
        <f>passengers!AI31</f>
        <v>0</v>
      </c>
      <c r="L31" s="21">
        <f>passengers!AV31</f>
        <v>53337</v>
      </c>
      <c r="M31" s="21">
        <f>passengers!AW31</f>
        <v>33273</v>
      </c>
      <c r="N31" s="21">
        <f>passengers!AX31</f>
        <v>20064</v>
      </c>
      <c r="O31" s="21">
        <f>passengers!AY31</f>
        <v>0</v>
      </c>
      <c r="P31" s="21">
        <f>passengers!BL31</f>
        <v>66666</v>
      </c>
      <c r="Q31" s="21">
        <f>passengers!BM31</f>
        <v>35432</v>
      </c>
      <c r="R31" s="21">
        <f>passengers!BN31</f>
        <v>31234</v>
      </c>
      <c r="S31" s="21">
        <f>passengers!BO31</f>
        <v>0</v>
      </c>
      <c r="T31" s="21">
        <f t="shared" si="2"/>
        <v>447104</v>
      </c>
      <c r="U31" s="21">
        <f t="shared" si="2"/>
        <v>231689</v>
      </c>
      <c r="V31" s="21">
        <f t="shared" si="2"/>
        <v>215415</v>
      </c>
      <c r="W31" s="21">
        <f t="shared" si="2"/>
        <v>0</v>
      </c>
    </row>
    <row r="32" spans="1:23" s="5" customFormat="1" ht="15" customHeight="1" x14ac:dyDescent="0.25">
      <c r="A32" s="25"/>
      <c r="B32" s="23"/>
      <c r="C32" s="27" t="s">
        <v>35</v>
      </c>
      <c r="D32" s="21">
        <f>passengers!P32</f>
        <v>0</v>
      </c>
      <c r="E32" s="21">
        <f>passengers!Q32</f>
        <v>0</v>
      </c>
      <c r="F32" s="21">
        <f>passengers!R32</f>
        <v>0</v>
      </c>
      <c r="G32" s="21">
        <f>passengers!S32</f>
        <v>0</v>
      </c>
      <c r="H32" s="21">
        <f>passengers!AF32</f>
        <v>0</v>
      </c>
      <c r="I32" s="21">
        <f>passengers!AG32</f>
        <v>0</v>
      </c>
      <c r="J32" s="21">
        <f>passengers!AH32</f>
        <v>0</v>
      </c>
      <c r="K32" s="21">
        <f>passengers!AI32</f>
        <v>0</v>
      </c>
      <c r="L32" s="21">
        <f>passengers!AV32</f>
        <v>0</v>
      </c>
      <c r="M32" s="21">
        <f>passengers!AW32</f>
        <v>0</v>
      </c>
      <c r="N32" s="21">
        <f>passengers!AX32</f>
        <v>0</v>
      </c>
      <c r="O32" s="21">
        <f>passengers!AY32</f>
        <v>0</v>
      </c>
      <c r="P32" s="21">
        <f>passengers!BL32</f>
        <v>0</v>
      </c>
      <c r="Q32" s="21">
        <f>passengers!BM32</f>
        <v>0</v>
      </c>
      <c r="R32" s="21">
        <f>passengers!BN32</f>
        <v>0</v>
      </c>
      <c r="S32" s="21">
        <f>passengers!BO32</f>
        <v>0</v>
      </c>
      <c r="T32" s="21">
        <f t="shared" si="2"/>
        <v>0</v>
      </c>
      <c r="U32" s="21">
        <f t="shared" si="2"/>
        <v>0</v>
      </c>
      <c r="V32" s="21">
        <f t="shared" si="2"/>
        <v>0</v>
      </c>
      <c r="W32" s="21">
        <f t="shared" si="2"/>
        <v>0</v>
      </c>
    </row>
    <row r="33" spans="1:23" s="5" customFormat="1" ht="15" customHeight="1" x14ac:dyDescent="0.25">
      <c r="A33" s="25"/>
      <c r="B33" s="23"/>
      <c r="C33" s="27" t="s">
        <v>36</v>
      </c>
      <c r="D33" s="21">
        <f>passengers!P33</f>
        <v>172322</v>
      </c>
      <c r="E33" s="21">
        <f>passengers!Q33</f>
        <v>87115</v>
      </c>
      <c r="F33" s="21">
        <f>passengers!R33</f>
        <v>85207</v>
      </c>
      <c r="G33" s="21">
        <f>passengers!S33</f>
        <v>0</v>
      </c>
      <c r="H33" s="21">
        <f>passengers!AF33</f>
        <v>162667</v>
      </c>
      <c r="I33" s="21">
        <f>passengers!AG33</f>
        <v>79937</v>
      </c>
      <c r="J33" s="21">
        <f>passengers!AH33</f>
        <v>82730</v>
      </c>
      <c r="K33" s="21">
        <f>passengers!AI33</f>
        <v>0</v>
      </c>
      <c r="L33" s="21">
        <f>passengers!AV33</f>
        <v>117328</v>
      </c>
      <c r="M33" s="21">
        <f>passengers!AW33</f>
        <v>62318</v>
      </c>
      <c r="N33" s="21">
        <f>passengers!AX33</f>
        <v>55010</v>
      </c>
      <c r="O33" s="21">
        <f>passengers!AY33</f>
        <v>0</v>
      </c>
      <c r="P33" s="21">
        <f>passengers!BL33</f>
        <v>153672</v>
      </c>
      <c r="Q33" s="21">
        <f>passengers!BM33</f>
        <v>74028</v>
      </c>
      <c r="R33" s="21">
        <f>passengers!BN33</f>
        <v>79644</v>
      </c>
      <c r="S33" s="21">
        <f>passengers!BO33</f>
        <v>0</v>
      </c>
      <c r="T33" s="21">
        <f t="shared" si="2"/>
        <v>605989</v>
      </c>
      <c r="U33" s="21">
        <f t="shared" si="2"/>
        <v>303398</v>
      </c>
      <c r="V33" s="21">
        <f t="shared" si="2"/>
        <v>302591</v>
      </c>
      <c r="W33" s="21">
        <f t="shared" si="2"/>
        <v>0</v>
      </c>
    </row>
    <row r="34" spans="1:23" s="5" customFormat="1" ht="15" customHeight="1" x14ac:dyDescent="0.25">
      <c r="A34" s="25"/>
      <c r="B34" s="23"/>
      <c r="C34" s="27" t="s">
        <v>37</v>
      </c>
      <c r="D34" s="21">
        <f>passengers!P34</f>
        <v>0</v>
      </c>
      <c r="E34" s="21">
        <f>passengers!Q34</f>
        <v>0</v>
      </c>
      <c r="F34" s="21">
        <f>passengers!R34</f>
        <v>0</v>
      </c>
      <c r="G34" s="21">
        <f>passengers!S34</f>
        <v>0</v>
      </c>
      <c r="H34" s="21">
        <f>passengers!AF34</f>
        <v>0</v>
      </c>
      <c r="I34" s="21">
        <f>passengers!AG34</f>
        <v>0</v>
      </c>
      <c r="J34" s="21">
        <f>passengers!AH34</f>
        <v>0</v>
      </c>
      <c r="K34" s="21">
        <f>passengers!AI34</f>
        <v>0</v>
      </c>
      <c r="L34" s="21">
        <f>passengers!AV34</f>
        <v>0</v>
      </c>
      <c r="M34" s="21">
        <f>passengers!AW34</f>
        <v>0</v>
      </c>
      <c r="N34" s="21">
        <f>passengers!AX34</f>
        <v>0</v>
      </c>
      <c r="O34" s="21">
        <f>passengers!AY34</f>
        <v>0</v>
      </c>
      <c r="P34" s="21">
        <f>passengers!BL34</f>
        <v>0</v>
      </c>
      <c r="Q34" s="21">
        <f>passengers!BM34</f>
        <v>0</v>
      </c>
      <c r="R34" s="21">
        <f>passengers!BN34</f>
        <v>0</v>
      </c>
      <c r="S34" s="21">
        <f>passengers!BO34</f>
        <v>0</v>
      </c>
      <c r="T34" s="21">
        <f t="shared" si="2"/>
        <v>0</v>
      </c>
      <c r="U34" s="21">
        <f t="shared" si="2"/>
        <v>0</v>
      </c>
      <c r="V34" s="21">
        <f t="shared" si="2"/>
        <v>0</v>
      </c>
      <c r="W34" s="21">
        <f t="shared" si="2"/>
        <v>0</v>
      </c>
    </row>
    <row r="35" spans="1:23" s="5" customFormat="1" ht="15" customHeight="1" x14ac:dyDescent="0.25">
      <c r="A35" s="25"/>
      <c r="B35" s="23"/>
      <c r="C35" s="27" t="s">
        <v>38</v>
      </c>
      <c r="D35" s="21">
        <f>passengers!P35</f>
        <v>0</v>
      </c>
      <c r="E35" s="21">
        <f>passengers!Q35</f>
        <v>0</v>
      </c>
      <c r="F35" s="21">
        <f>passengers!R35</f>
        <v>0</v>
      </c>
      <c r="G35" s="21">
        <f>passengers!S35</f>
        <v>0</v>
      </c>
      <c r="H35" s="21">
        <f>passengers!AF35</f>
        <v>0</v>
      </c>
      <c r="I35" s="21">
        <f>passengers!AG35</f>
        <v>0</v>
      </c>
      <c r="J35" s="21">
        <f>passengers!AH35</f>
        <v>0</v>
      </c>
      <c r="K35" s="21">
        <f>passengers!AI35</f>
        <v>0</v>
      </c>
      <c r="L35" s="21">
        <f>passengers!AV35</f>
        <v>0</v>
      </c>
      <c r="M35" s="21">
        <f>passengers!AW35</f>
        <v>0</v>
      </c>
      <c r="N35" s="21">
        <f>passengers!AX35</f>
        <v>0</v>
      </c>
      <c r="O35" s="21">
        <f>passengers!AY35</f>
        <v>0</v>
      </c>
      <c r="P35" s="21">
        <f>passengers!BL35</f>
        <v>0</v>
      </c>
      <c r="Q35" s="21">
        <f>passengers!BM35</f>
        <v>0</v>
      </c>
      <c r="R35" s="21">
        <f>passengers!BN35</f>
        <v>0</v>
      </c>
      <c r="S35" s="21">
        <f>passengers!BO35</f>
        <v>0</v>
      </c>
      <c r="T35" s="21">
        <f t="shared" si="2"/>
        <v>0</v>
      </c>
      <c r="U35" s="21">
        <f t="shared" si="2"/>
        <v>0</v>
      </c>
      <c r="V35" s="21">
        <f t="shared" si="2"/>
        <v>0</v>
      </c>
      <c r="W35" s="21">
        <f t="shared" si="2"/>
        <v>0</v>
      </c>
    </row>
    <row r="36" spans="1:23" s="5" customFormat="1" ht="15" customHeight="1" x14ac:dyDescent="0.25">
      <c r="A36" s="25"/>
      <c r="B36" s="23"/>
      <c r="C36" s="27" t="s">
        <v>39</v>
      </c>
      <c r="D36" s="21">
        <f>passengers!P36</f>
        <v>0</v>
      </c>
      <c r="E36" s="21">
        <f>passengers!Q36</f>
        <v>0</v>
      </c>
      <c r="F36" s="21">
        <f>passengers!R36</f>
        <v>0</v>
      </c>
      <c r="G36" s="21">
        <f>passengers!S36</f>
        <v>0</v>
      </c>
      <c r="H36" s="21">
        <f>passengers!AF36</f>
        <v>0</v>
      </c>
      <c r="I36" s="21">
        <f>passengers!AG36</f>
        <v>0</v>
      </c>
      <c r="J36" s="21">
        <f>passengers!AH36</f>
        <v>0</v>
      </c>
      <c r="K36" s="21">
        <f>passengers!AI36</f>
        <v>0</v>
      </c>
      <c r="L36" s="21">
        <f>passengers!AV36</f>
        <v>0</v>
      </c>
      <c r="M36" s="21">
        <f>passengers!AW36</f>
        <v>0</v>
      </c>
      <c r="N36" s="21">
        <f>passengers!AX36</f>
        <v>0</v>
      </c>
      <c r="O36" s="21">
        <f>passengers!AY36</f>
        <v>0</v>
      </c>
      <c r="P36" s="21">
        <f>passengers!BL36</f>
        <v>0</v>
      </c>
      <c r="Q36" s="21">
        <f>passengers!BM36</f>
        <v>0</v>
      </c>
      <c r="R36" s="21">
        <f>passengers!BN36</f>
        <v>0</v>
      </c>
      <c r="S36" s="21">
        <f>passengers!BO36</f>
        <v>0</v>
      </c>
      <c r="T36" s="21">
        <f t="shared" si="2"/>
        <v>0</v>
      </c>
      <c r="U36" s="21">
        <f t="shared" si="2"/>
        <v>0</v>
      </c>
      <c r="V36" s="21">
        <f t="shared" si="2"/>
        <v>0</v>
      </c>
      <c r="W36" s="21">
        <f t="shared" si="2"/>
        <v>0</v>
      </c>
    </row>
    <row r="37" spans="1:23" s="5" customFormat="1" ht="15" customHeight="1" x14ac:dyDescent="0.25">
      <c r="A37" s="25"/>
      <c r="B37" s="23"/>
      <c r="C37" s="27" t="s">
        <v>40</v>
      </c>
      <c r="D37" s="21">
        <f>passengers!P37</f>
        <v>0</v>
      </c>
      <c r="E37" s="21">
        <f>passengers!Q37</f>
        <v>0</v>
      </c>
      <c r="F37" s="21">
        <f>passengers!R37</f>
        <v>0</v>
      </c>
      <c r="G37" s="21">
        <f>passengers!S37</f>
        <v>0</v>
      </c>
      <c r="H37" s="21">
        <f>passengers!AF37</f>
        <v>0</v>
      </c>
      <c r="I37" s="21">
        <f>passengers!AG37</f>
        <v>0</v>
      </c>
      <c r="J37" s="21">
        <f>passengers!AH37</f>
        <v>0</v>
      </c>
      <c r="K37" s="21">
        <f>passengers!AI37</f>
        <v>0</v>
      </c>
      <c r="L37" s="21">
        <f>passengers!AV37</f>
        <v>0</v>
      </c>
      <c r="M37" s="21">
        <f>passengers!AW37</f>
        <v>0</v>
      </c>
      <c r="N37" s="21">
        <f>passengers!AX37</f>
        <v>0</v>
      </c>
      <c r="O37" s="21">
        <f>passengers!AY37</f>
        <v>0</v>
      </c>
      <c r="P37" s="21">
        <f>passengers!BL37</f>
        <v>0</v>
      </c>
      <c r="Q37" s="21">
        <f>passengers!BM37</f>
        <v>0</v>
      </c>
      <c r="R37" s="21">
        <f>passengers!BN37</f>
        <v>0</v>
      </c>
      <c r="S37" s="21">
        <f>passengers!BO37</f>
        <v>0</v>
      </c>
      <c r="T37" s="21">
        <f t="shared" si="2"/>
        <v>0</v>
      </c>
      <c r="U37" s="21">
        <f t="shared" si="2"/>
        <v>0</v>
      </c>
      <c r="V37" s="21">
        <f t="shared" si="2"/>
        <v>0</v>
      </c>
      <c r="W37" s="21">
        <f t="shared" si="2"/>
        <v>0</v>
      </c>
    </row>
    <row r="38" spans="1:23" s="5" customFormat="1" ht="15" customHeight="1" x14ac:dyDescent="0.25">
      <c r="A38" s="25"/>
      <c r="B38" s="23"/>
      <c r="C38" s="27" t="s">
        <v>41</v>
      </c>
      <c r="D38" s="21">
        <f>passengers!P38</f>
        <v>0</v>
      </c>
      <c r="E38" s="21">
        <f>passengers!Q38</f>
        <v>0</v>
      </c>
      <c r="F38" s="21">
        <f>passengers!R38</f>
        <v>0</v>
      </c>
      <c r="G38" s="21">
        <f>passengers!S38</f>
        <v>0</v>
      </c>
      <c r="H38" s="21">
        <f>passengers!AF38</f>
        <v>0</v>
      </c>
      <c r="I38" s="21">
        <f>passengers!AG38</f>
        <v>0</v>
      </c>
      <c r="J38" s="21">
        <f>passengers!AH38</f>
        <v>0</v>
      </c>
      <c r="K38" s="21">
        <f>passengers!AI38</f>
        <v>0</v>
      </c>
      <c r="L38" s="21">
        <f>passengers!AV38</f>
        <v>0</v>
      </c>
      <c r="M38" s="21">
        <f>passengers!AW38</f>
        <v>0</v>
      </c>
      <c r="N38" s="21">
        <f>passengers!AX38</f>
        <v>0</v>
      </c>
      <c r="O38" s="21">
        <f>passengers!AY38</f>
        <v>0</v>
      </c>
      <c r="P38" s="21">
        <f>passengers!BL38</f>
        <v>0</v>
      </c>
      <c r="Q38" s="21">
        <f>passengers!BM38</f>
        <v>0</v>
      </c>
      <c r="R38" s="21">
        <f>passengers!BN38</f>
        <v>0</v>
      </c>
      <c r="S38" s="21">
        <f>passengers!BO38</f>
        <v>0</v>
      </c>
      <c r="T38" s="21">
        <f t="shared" si="2"/>
        <v>0</v>
      </c>
      <c r="U38" s="21">
        <f t="shared" si="2"/>
        <v>0</v>
      </c>
      <c r="V38" s="21">
        <f t="shared" si="2"/>
        <v>0</v>
      </c>
      <c r="W38" s="21">
        <f t="shared" si="2"/>
        <v>0</v>
      </c>
    </row>
    <row r="39" spans="1:23" s="5" customFormat="1" ht="15" customHeight="1" x14ac:dyDescent="0.25">
      <c r="A39" s="25"/>
      <c r="B39" s="23"/>
      <c r="C39" s="27" t="s">
        <v>42</v>
      </c>
      <c r="D39" s="21">
        <f>passengers!P39</f>
        <v>0</v>
      </c>
      <c r="E39" s="21">
        <f>passengers!Q39</f>
        <v>0</v>
      </c>
      <c r="F39" s="21">
        <f>passengers!R39</f>
        <v>0</v>
      </c>
      <c r="G39" s="21">
        <f>passengers!S39</f>
        <v>0</v>
      </c>
      <c r="H39" s="21">
        <f>passengers!AF39</f>
        <v>0</v>
      </c>
      <c r="I39" s="21">
        <f>passengers!AG39</f>
        <v>0</v>
      </c>
      <c r="J39" s="21">
        <f>passengers!AH39</f>
        <v>0</v>
      </c>
      <c r="K39" s="21">
        <f>passengers!AI39</f>
        <v>0</v>
      </c>
      <c r="L39" s="21">
        <f>passengers!AV39</f>
        <v>0</v>
      </c>
      <c r="M39" s="21">
        <f>passengers!AW39</f>
        <v>0</v>
      </c>
      <c r="N39" s="21">
        <f>passengers!AX39</f>
        <v>0</v>
      </c>
      <c r="O39" s="21">
        <f>passengers!AY39</f>
        <v>0</v>
      </c>
      <c r="P39" s="21">
        <f>passengers!BL39</f>
        <v>0</v>
      </c>
      <c r="Q39" s="21">
        <f>passengers!BM39</f>
        <v>0</v>
      </c>
      <c r="R39" s="21">
        <f>passengers!BN39</f>
        <v>0</v>
      </c>
      <c r="S39" s="21">
        <f>passengers!BO39</f>
        <v>0</v>
      </c>
      <c r="T39" s="21">
        <f t="shared" si="2"/>
        <v>0</v>
      </c>
      <c r="U39" s="21">
        <f t="shared" si="2"/>
        <v>0</v>
      </c>
      <c r="V39" s="21">
        <f t="shared" si="2"/>
        <v>0</v>
      </c>
      <c r="W39" s="21">
        <f t="shared" si="2"/>
        <v>0</v>
      </c>
    </row>
    <row r="40" spans="1:23" s="5" customFormat="1" ht="15" customHeight="1" x14ac:dyDescent="0.25">
      <c r="A40" s="25"/>
      <c r="B40" s="23"/>
      <c r="C40" s="27" t="s">
        <v>43</v>
      </c>
      <c r="D40" s="21">
        <f>passengers!P40</f>
        <v>0</v>
      </c>
      <c r="E40" s="21">
        <f>passengers!Q40</f>
        <v>0</v>
      </c>
      <c r="F40" s="21">
        <f>passengers!R40</f>
        <v>0</v>
      </c>
      <c r="G40" s="21">
        <f>passengers!S40</f>
        <v>0</v>
      </c>
      <c r="H40" s="21">
        <f>passengers!AF40</f>
        <v>0</v>
      </c>
      <c r="I40" s="21">
        <f>passengers!AG40</f>
        <v>0</v>
      </c>
      <c r="J40" s="21">
        <f>passengers!AH40</f>
        <v>0</v>
      </c>
      <c r="K40" s="21">
        <f>passengers!AI40</f>
        <v>0</v>
      </c>
      <c r="L40" s="21">
        <f>passengers!AV40</f>
        <v>0</v>
      </c>
      <c r="M40" s="21">
        <f>passengers!AW40</f>
        <v>0</v>
      </c>
      <c r="N40" s="21">
        <f>passengers!AX40</f>
        <v>0</v>
      </c>
      <c r="O40" s="21">
        <f>passengers!AY40</f>
        <v>0</v>
      </c>
      <c r="P40" s="21">
        <f>passengers!BL40</f>
        <v>0</v>
      </c>
      <c r="Q40" s="21">
        <f>passengers!BM40</f>
        <v>0</v>
      </c>
      <c r="R40" s="21">
        <f>passengers!BN40</f>
        <v>0</v>
      </c>
      <c r="S40" s="21">
        <f>passengers!BO40</f>
        <v>0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</row>
    <row r="41" spans="1:23" s="5" customFormat="1" ht="15" customHeight="1" x14ac:dyDescent="0.25">
      <c r="A41" s="25"/>
      <c r="B41" s="23"/>
      <c r="C41" s="27" t="s">
        <v>44</v>
      </c>
      <c r="D41" s="21">
        <f>passengers!P41</f>
        <v>0</v>
      </c>
      <c r="E41" s="21">
        <f>passengers!Q41</f>
        <v>0</v>
      </c>
      <c r="F41" s="21">
        <f>passengers!R41</f>
        <v>0</v>
      </c>
      <c r="G41" s="21">
        <f>passengers!S41</f>
        <v>0</v>
      </c>
      <c r="H41" s="21">
        <f>passengers!AF41</f>
        <v>0</v>
      </c>
      <c r="I41" s="21">
        <f>passengers!AG41</f>
        <v>0</v>
      </c>
      <c r="J41" s="21">
        <f>passengers!AH41</f>
        <v>0</v>
      </c>
      <c r="K41" s="21">
        <f>passengers!AI41</f>
        <v>0</v>
      </c>
      <c r="L41" s="21">
        <f>passengers!AV41</f>
        <v>0</v>
      </c>
      <c r="M41" s="21">
        <f>passengers!AW41</f>
        <v>0</v>
      </c>
      <c r="N41" s="21">
        <f>passengers!AX41</f>
        <v>0</v>
      </c>
      <c r="O41" s="21">
        <f>passengers!AY41</f>
        <v>0</v>
      </c>
      <c r="P41" s="21">
        <f>passengers!BL41</f>
        <v>0</v>
      </c>
      <c r="Q41" s="21">
        <f>passengers!BM41</f>
        <v>0</v>
      </c>
      <c r="R41" s="21">
        <f>passengers!BN41</f>
        <v>0</v>
      </c>
      <c r="S41" s="21">
        <f>passengers!BO41</f>
        <v>0</v>
      </c>
      <c r="T41" s="21">
        <f t="shared" si="2"/>
        <v>0</v>
      </c>
      <c r="U41" s="21">
        <f t="shared" si="2"/>
        <v>0</v>
      </c>
      <c r="V41" s="21">
        <f t="shared" si="2"/>
        <v>0</v>
      </c>
      <c r="W41" s="21">
        <f t="shared" si="2"/>
        <v>0</v>
      </c>
    </row>
    <row r="42" spans="1:23" s="5" customFormat="1" ht="15" customHeight="1" x14ac:dyDescent="0.25">
      <c r="A42" s="25"/>
      <c r="B42" s="23"/>
      <c r="C42" s="27" t="s">
        <v>45</v>
      </c>
      <c r="D42" s="21">
        <f>passengers!P42</f>
        <v>0</v>
      </c>
      <c r="E42" s="21">
        <f>passengers!Q42</f>
        <v>0</v>
      </c>
      <c r="F42" s="21">
        <f>passengers!R42</f>
        <v>0</v>
      </c>
      <c r="G42" s="21">
        <f>passengers!S42</f>
        <v>0</v>
      </c>
      <c r="H42" s="21">
        <f>passengers!AF42</f>
        <v>0</v>
      </c>
      <c r="I42" s="21">
        <f>passengers!AG42</f>
        <v>0</v>
      </c>
      <c r="J42" s="21">
        <f>passengers!AH42</f>
        <v>0</v>
      </c>
      <c r="K42" s="21">
        <f>passengers!AI42</f>
        <v>0</v>
      </c>
      <c r="L42" s="21">
        <f>passengers!AV42</f>
        <v>0</v>
      </c>
      <c r="M42" s="21">
        <f>passengers!AW42</f>
        <v>0</v>
      </c>
      <c r="N42" s="21">
        <f>passengers!AX42</f>
        <v>0</v>
      </c>
      <c r="O42" s="21">
        <f>passengers!AY42</f>
        <v>0</v>
      </c>
      <c r="P42" s="21">
        <f>passengers!BL42</f>
        <v>0</v>
      </c>
      <c r="Q42" s="21">
        <f>passengers!BM42</f>
        <v>0</v>
      </c>
      <c r="R42" s="21">
        <f>passengers!BN42</f>
        <v>0</v>
      </c>
      <c r="S42" s="21">
        <f>passengers!BO42</f>
        <v>0</v>
      </c>
      <c r="T42" s="21">
        <f t="shared" si="2"/>
        <v>0</v>
      </c>
      <c r="U42" s="21">
        <f t="shared" si="2"/>
        <v>0</v>
      </c>
      <c r="V42" s="21">
        <f t="shared" si="2"/>
        <v>0</v>
      </c>
      <c r="W42" s="21">
        <f t="shared" si="2"/>
        <v>0</v>
      </c>
    </row>
    <row r="43" spans="1:23" s="5" customFormat="1" ht="15" customHeight="1" x14ac:dyDescent="0.25">
      <c r="A43" s="25"/>
      <c r="B43" s="23"/>
      <c r="C43" s="24" t="s">
        <v>46</v>
      </c>
      <c r="D43" s="21">
        <f>passengers!P43</f>
        <v>0</v>
      </c>
      <c r="E43" s="21">
        <f>passengers!Q43</f>
        <v>0</v>
      </c>
      <c r="F43" s="21">
        <f>passengers!R43</f>
        <v>0</v>
      </c>
      <c r="G43" s="21">
        <f>passengers!S43</f>
        <v>0</v>
      </c>
      <c r="H43" s="21">
        <f>passengers!AF43</f>
        <v>0</v>
      </c>
      <c r="I43" s="21">
        <f>passengers!AG43</f>
        <v>0</v>
      </c>
      <c r="J43" s="21">
        <f>passengers!AH43</f>
        <v>0</v>
      </c>
      <c r="K43" s="21">
        <f>passengers!AI43</f>
        <v>0</v>
      </c>
      <c r="L43" s="21">
        <f>passengers!AV43</f>
        <v>0</v>
      </c>
      <c r="M43" s="21">
        <f>passengers!AW43</f>
        <v>0</v>
      </c>
      <c r="N43" s="21">
        <f>passengers!AX43</f>
        <v>0</v>
      </c>
      <c r="O43" s="21">
        <f>passengers!AY43</f>
        <v>0</v>
      </c>
      <c r="P43" s="21">
        <f>passengers!BL43</f>
        <v>0</v>
      </c>
      <c r="Q43" s="21">
        <f>passengers!BM43</f>
        <v>0</v>
      </c>
      <c r="R43" s="21">
        <f>passengers!BN43</f>
        <v>0</v>
      </c>
      <c r="S43" s="21">
        <f>passengers!BO43</f>
        <v>0</v>
      </c>
      <c r="T43" s="21">
        <f t="shared" si="2"/>
        <v>0</v>
      </c>
      <c r="U43" s="21">
        <f t="shared" si="2"/>
        <v>0</v>
      </c>
      <c r="V43" s="21">
        <f t="shared" si="2"/>
        <v>0</v>
      </c>
      <c r="W43" s="21">
        <f t="shared" si="2"/>
        <v>0</v>
      </c>
    </row>
    <row r="44" spans="1:23" s="5" customFormat="1" ht="15" customHeight="1" x14ac:dyDescent="0.25">
      <c r="A44" s="25"/>
      <c r="B44" s="23"/>
      <c r="C44" s="24" t="s">
        <v>28</v>
      </c>
      <c r="D44" s="21">
        <f>passengers!P44</f>
        <v>0</v>
      </c>
      <c r="E44" s="21">
        <f>passengers!Q44</f>
        <v>0</v>
      </c>
      <c r="F44" s="21">
        <f>passengers!R44</f>
        <v>0</v>
      </c>
      <c r="G44" s="21">
        <f>passengers!S44</f>
        <v>0</v>
      </c>
      <c r="H44" s="21">
        <f>passengers!AF44</f>
        <v>0</v>
      </c>
      <c r="I44" s="21">
        <f>passengers!AG44</f>
        <v>0</v>
      </c>
      <c r="J44" s="21">
        <f>passengers!AH44</f>
        <v>0</v>
      </c>
      <c r="K44" s="21">
        <f>passengers!AI44</f>
        <v>0</v>
      </c>
      <c r="L44" s="21">
        <f>passengers!AV44</f>
        <v>0</v>
      </c>
      <c r="M44" s="21">
        <f>passengers!AW44</f>
        <v>0</v>
      </c>
      <c r="N44" s="21">
        <f>passengers!AX44</f>
        <v>0</v>
      </c>
      <c r="O44" s="21">
        <f>passengers!AY44</f>
        <v>0</v>
      </c>
      <c r="P44" s="21">
        <f>passengers!BL44</f>
        <v>0</v>
      </c>
      <c r="Q44" s="21">
        <f>passengers!BM44</f>
        <v>0</v>
      </c>
      <c r="R44" s="21">
        <f>passengers!BN44</f>
        <v>0</v>
      </c>
      <c r="S44" s="21">
        <f>passengers!BO44</f>
        <v>0</v>
      </c>
      <c r="T44" s="21">
        <f t="shared" si="2"/>
        <v>0</v>
      </c>
      <c r="U44" s="21">
        <f t="shared" si="2"/>
        <v>0</v>
      </c>
      <c r="V44" s="21">
        <f t="shared" si="2"/>
        <v>0</v>
      </c>
      <c r="W44" s="21">
        <f t="shared" si="2"/>
        <v>0</v>
      </c>
    </row>
    <row r="45" spans="1:23" s="5" customFormat="1" ht="15" customHeight="1" x14ac:dyDescent="0.25">
      <c r="A45" s="25"/>
      <c r="B45" s="23"/>
      <c r="C45" s="2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5" customFormat="1" ht="15" customHeight="1" x14ac:dyDescent="0.25">
      <c r="A46" s="22"/>
      <c r="B46" s="23" t="s">
        <v>47</v>
      </c>
      <c r="C46" s="24"/>
      <c r="D46" s="21">
        <f>passengers!P46</f>
        <v>16214</v>
      </c>
      <c r="E46" s="21">
        <f>passengers!Q46</f>
        <v>3128</v>
      </c>
      <c r="F46" s="21">
        <f>passengers!R46</f>
        <v>3064</v>
      </c>
      <c r="G46" s="21">
        <f>passengers!S46</f>
        <v>10022</v>
      </c>
      <c r="H46" s="21">
        <f>passengers!AF46</f>
        <v>21884</v>
      </c>
      <c r="I46" s="21">
        <f>passengers!AG46</f>
        <v>9975</v>
      </c>
      <c r="J46" s="21">
        <f>passengers!AH46</f>
        <v>9975</v>
      </c>
      <c r="K46" s="21">
        <f>passengers!AI46</f>
        <v>1934</v>
      </c>
      <c r="L46" s="21">
        <f>passengers!AV46</f>
        <v>5040</v>
      </c>
      <c r="M46" s="21">
        <f>passengers!AW46</f>
        <v>2520</v>
      </c>
      <c r="N46" s="21">
        <f>passengers!AX46</f>
        <v>2520</v>
      </c>
      <c r="O46" s="21">
        <f>passengers!AY46</f>
        <v>0</v>
      </c>
      <c r="P46" s="21">
        <f>passengers!BL46</f>
        <v>8806</v>
      </c>
      <c r="Q46" s="21">
        <f>passengers!BM46</f>
        <v>3932</v>
      </c>
      <c r="R46" s="21">
        <f>passengers!BN46</f>
        <v>3996</v>
      </c>
      <c r="S46" s="21">
        <f>passengers!BO46</f>
        <v>878</v>
      </c>
      <c r="T46" s="21">
        <f>D46+H46+L46+P46</f>
        <v>51944</v>
      </c>
      <c r="U46" s="21">
        <f>E46+I46+M46+Q46</f>
        <v>19555</v>
      </c>
      <c r="V46" s="21">
        <f>F46+J46+N46+R46</f>
        <v>19555</v>
      </c>
      <c r="W46" s="21">
        <f>G46+K46+O46+S46</f>
        <v>12834</v>
      </c>
    </row>
    <row r="47" spans="1:23" s="5" customFormat="1" ht="15" customHeight="1" x14ac:dyDescent="0.25">
      <c r="A47" s="22"/>
      <c r="B47" s="23"/>
      <c r="C47" s="24" t="s">
        <v>48</v>
      </c>
      <c r="D47" s="21">
        <f>passengers!P47</f>
        <v>0</v>
      </c>
      <c r="E47" s="21">
        <f>passengers!Q47</f>
        <v>0</v>
      </c>
      <c r="F47" s="21">
        <f>passengers!R47</f>
        <v>0</v>
      </c>
      <c r="G47" s="21">
        <f>passengers!S47</f>
        <v>0</v>
      </c>
      <c r="H47" s="21">
        <f>passengers!AF47</f>
        <v>0</v>
      </c>
      <c r="I47" s="21">
        <f>passengers!AG47</f>
        <v>0</v>
      </c>
      <c r="J47" s="21">
        <f>passengers!AH47</f>
        <v>0</v>
      </c>
      <c r="K47" s="21">
        <f>passengers!AI47</f>
        <v>0</v>
      </c>
      <c r="L47" s="21">
        <f>passengers!AV47</f>
        <v>0</v>
      </c>
      <c r="M47" s="21">
        <f>passengers!AW47</f>
        <v>0</v>
      </c>
      <c r="N47" s="21">
        <f>passengers!AX47</f>
        <v>0</v>
      </c>
      <c r="O47" s="21">
        <f>passengers!AY47</f>
        <v>0</v>
      </c>
      <c r="P47" s="21">
        <f>passengers!BL47</f>
        <v>0</v>
      </c>
      <c r="Q47" s="21">
        <f>passengers!BM47</f>
        <v>0</v>
      </c>
      <c r="R47" s="21">
        <f>passengers!BN47</f>
        <v>0</v>
      </c>
      <c r="S47" s="21">
        <f>passengers!BO47</f>
        <v>0</v>
      </c>
      <c r="T47" s="21">
        <f t="shared" ref="T47:W62" si="3">D47+H47+L47+P47</f>
        <v>0</v>
      </c>
      <c r="U47" s="21">
        <f t="shared" si="3"/>
        <v>0</v>
      </c>
      <c r="V47" s="21">
        <f t="shared" si="3"/>
        <v>0</v>
      </c>
      <c r="W47" s="21">
        <f t="shared" si="3"/>
        <v>0</v>
      </c>
    </row>
    <row r="48" spans="1:23" s="5" customFormat="1" ht="15" customHeight="1" x14ac:dyDescent="0.2">
      <c r="A48" s="25"/>
      <c r="B48" s="26"/>
      <c r="C48" s="27" t="s">
        <v>48</v>
      </c>
      <c r="D48" s="21">
        <f>passengers!P48</f>
        <v>0</v>
      </c>
      <c r="E48" s="21">
        <f>passengers!Q48</f>
        <v>0</v>
      </c>
      <c r="F48" s="21">
        <f>passengers!R48</f>
        <v>0</v>
      </c>
      <c r="G48" s="21">
        <f>passengers!S48</f>
        <v>0</v>
      </c>
      <c r="H48" s="21">
        <f>passengers!AF48</f>
        <v>0</v>
      </c>
      <c r="I48" s="21">
        <f>passengers!AG48</f>
        <v>0</v>
      </c>
      <c r="J48" s="21">
        <f>passengers!AH48</f>
        <v>0</v>
      </c>
      <c r="K48" s="21">
        <f>passengers!AI48</f>
        <v>0</v>
      </c>
      <c r="L48" s="21">
        <f>passengers!AV48</f>
        <v>0</v>
      </c>
      <c r="M48" s="21">
        <f>passengers!AW48</f>
        <v>0</v>
      </c>
      <c r="N48" s="21">
        <f>passengers!AX48</f>
        <v>0</v>
      </c>
      <c r="O48" s="21">
        <f>passengers!AY48</f>
        <v>0</v>
      </c>
      <c r="P48" s="21">
        <f>passengers!BL48</f>
        <v>0</v>
      </c>
      <c r="Q48" s="21">
        <f>passengers!BM48</f>
        <v>0</v>
      </c>
      <c r="R48" s="21">
        <f>passengers!BN48</f>
        <v>0</v>
      </c>
      <c r="S48" s="21">
        <f>passengers!BO48</f>
        <v>0</v>
      </c>
      <c r="T48" s="21">
        <f t="shared" si="3"/>
        <v>0</v>
      </c>
      <c r="U48" s="21">
        <f t="shared" si="3"/>
        <v>0</v>
      </c>
      <c r="V48" s="21">
        <f t="shared" si="3"/>
        <v>0</v>
      </c>
      <c r="W48" s="21">
        <f t="shared" si="3"/>
        <v>0</v>
      </c>
    </row>
    <row r="49" spans="1:23" s="5" customFormat="1" ht="15" customHeight="1" x14ac:dyDescent="0.2">
      <c r="A49" s="25"/>
      <c r="B49" s="26"/>
      <c r="C49" s="27" t="s">
        <v>49</v>
      </c>
      <c r="D49" s="21">
        <f>passengers!P49</f>
        <v>0</v>
      </c>
      <c r="E49" s="21">
        <f>passengers!Q49</f>
        <v>0</v>
      </c>
      <c r="F49" s="21">
        <f>passengers!R49</f>
        <v>0</v>
      </c>
      <c r="G49" s="21">
        <f>passengers!S49</f>
        <v>0</v>
      </c>
      <c r="H49" s="21">
        <f>passengers!AF49</f>
        <v>0</v>
      </c>
      <c r="I49" s="21">
        <f>passengers!AG49</f>
        <v>0</v>
      </c>
      <c r="J49" s="21">
        <f>passengers!AH49</f>
        <v>0</v>
      </c>
      <c r="K49" s="21">
        <f>passengers!AI49</f>
        <v>0</v>
      </c>
      <c r="L49" s="21">
        <f>passengers!AV49</f>
        <v>0</v>
      </c>
      <c r="M49" s="21">
        <f>passengers!AW49</f>
        <v>0</v>
      </c>
      <c r="N49" s="21">
        <f>passengers!AX49</f>
        <v>0</v>
      </c>
      <c r="O49" s="21">
        <f>passengers!AY49</f>
        <v>0</v>
      </c>
      <c r="P49" s="21">
        <f>passengers!BL49</f>
        <v>0</v>
      </c>
      <c r="Q49" s="21">
        <f>passengers!BM49</f>
        <v>0</v>
      </c>
      <c r="R49" s="21">
        <f>passengers!BN49</f>
        <v>0</v>
      </c>
      <c r="S49" s="21">
        <f>passengers!BO49</f>
        <v>0</v>
      </c>
      <c r="T49" s="21">
        <f t="shared" si="3"/>
        <v>0</v>
      </c>
      <c r="U49" s="21">
        <f t="shared" si="3"/>
        <v>0</v>
      </c>
      <c r="V49" s="21">
        <f t="shared" si="3"/>
        <v>0</v>
      </c>
      <c r="W49" s="21">
        <f t="shared" si="3"/>
        <v>0</v>
      </c>
    </row>
    <row r="50" spans="1:23" s="5" customFormat="1" ht="15" customHeight="1" x14ac:dyDescent="0.2">
      <c r="A50" s="25"/>
      <c r="B50" s="26"/>
      <c r="C50" s="24" t="s">
        <v>50</v>
      </c>
      <c r="D50" s="21">
        <f>passengers!P50</f>
        <v>3722</v>
      </c>
      <c r="E50" s="21">
        <f>passengers!Q50</f>
        <v>1661</v>
      </c>
      <c r="F50" s="21">
        <f>passengers!R50</f>
        <v>1921</v>
      </c>
      <c r="G50" s="21">
        <f>passengers!S50</f>
        <v>140</v>
      </c>
      <c r="H50" s="21">
        <f>passengers!AF50</f>
        <v>10175</v>
      </c>
      <c r="I50" s="21">
        <f>passengers!AG50</f>
        <v>5204</v>
      </c>
      <c r="J50" s="21">
        <f>passengers!AH50</f>
        <v>4771</v>
      </c>
      <c r="K50" s="21">
        <f>passengers!AI50</f>
        <v>200</v>
      </c>
      <c r="L50" s="21">
        <f>passengers!AV50</f>
        <v>2520</v>
      </c>
      <c r="M50" s="21">
        <f>passengers!AW50</f>
        <v>1017</v>
      </c>
      <c r="N50" s="21">
        <f>passengers!AX50</f>
        <v>1503</v>
      </c>
      <c r="O50" s="21">
        <f>passengers!AY50</f>
        <v>0</v>
      </c>
      <c r="P50" s="21">
        <f>passengers!BL50</f>
        <v>3698</v>
      </c>
      <c r="Q50" s="21">
        <f>passengers!BM50</f>
        <v>1797</v>
      </c>
      <c r="R50" s="21">
        <f>passengers!BN50</f>
        <v>1681</v>
      </c>
      <c r="S50" s="21">
        <f>passengers!BO50</f>
        <v>220</v>
      </c>
      <c r="T50" s="21">
        <f t="shared" si="3"/>
        <v>20115</v>
      </c>
      <c r="U50" s="21">
        <f t="shared" si="3"/>
        <v>9679</v>
      </c>
      <c r="V50" s="21">
        <f t="shared" si="3"/>
        <v>9876</v>
      </c>
      <c r="W50" s="21">
        <f t="shared" si="3"/>
        <v>560</v>
      </c>
    </row>
    <row r="51" spans="1:23" s="5" customFormat="1" ht="15" customHeight="1" x14ac:dyDescent="0.2">
      <c r="A51" s="25"/>
      <c r="B51" s="26"/>
      <c r="C51" s="27" t="s">
        <v>51</v>
      </c>
      <c r="D51" s="21">
        <f>passengers!P51</f>
        <v>3582</v>
      </c>
      <c r="E51" s="21">
        <f>passengers!Q51</f>
        <v>1661</v>
      </c>
      <c r="F51" s="21">
        <f>passengers!R51</f>
        <v>1921</v>
      </c>
      <c r="G51" s="21">
        <f>passengers!S51</f>
        <v>0</v>
      </c>
      <c r="H51" s="21">
        <f>passengers!AF51</f>
        <v>9975</v>
      </c>
      <c r="I51" s="21">
        <f>passengers!AG51</f>
        <v>5204</v>
      </c>
      <c r="J51" s="21">
        <f>passengers!AH51</f>
        <v>4771</v>
      </c>
      <c r="K51" s="21">
        <f>passengers!AI51</f>
        <v>0</v>
      </c>
      <c r="L51" s="21">
        <f>passengers!AV51</f>
        <v>2520</v>
      </c>
      <c r="M51" s="21">
        <f>passengers!AW51</f>
        <v>1017</v>
      </c>
      <c r="N51" s="21">
        <f>passengers!AX51</f>
        <v>1503</v>
      </c>
      <c r="O51" s="21">
        <f>passengers!AY51</f>
        <v>0</v>
      </c>
      <c r="P51" s="21">
        <f>passengers!BL51</f>
        <v>3478</v>
      </c>
      <c r="Q51" s="21">
        <f>passengers!BM51</f>
        <v>1797</v>
      </c>
      <c r="R51" s="21">
        <f>passengers!BN51</f>
        <v>1681</v>
      </c>
      <c r="S51" s="21">
        <f>passengers!BO51</f>
        <v>0</v>
      </c>
      <c r="T51" s="21">
        <f t="shared" si="3"/>
        <v>19555</v>
      </c>
      <c r="U51" s="21">
        <f t="shared" si="3"/>
        <v>9679</v>
      </c>
      <c r="V51" s="21">
        <f t="shared" si="3"/>
        <v>9876</v>
      </c>
      <c r="W51" s="21">
        <f t="shared" si="3"/>
        <v>0</v>
      </c>
    </row>
    <row r="52" spans="1:23" s="5" customFormat="1" ht="15" customHeight="1" x14ac:dyDescent="0.2">
      <c r="A52" s="25"/>
      <c r="B52" s="26"/>
      <c r="C52" s="27" t="s">
        <v>52</v>
      </c>
      <c r="D52" s="21">
        <f>passengers!P52</f>
        <v>140</v>
      </c>
      <c r="E52" s="21">
        <f>passengers!Q52</f>
        <v>0</v>
      </c>
      <c r="F52" s="21">
        <f>passengers!R52</f>
        <v>0</v>
      </c>
      <c r="G52" s="21">
        <f>passengers!S52</f>
        <v>140</v>
      </c>
      <c r="H52" s="21">
        <f>passengers!AF52</f>
        <v>200</v>
      </c>
      <c r="I52" s="21">
        <f>passengers!AG52</f>
        <v>0</v>
      </c>
      <c r="J52" s="21">
        <f>passengers!AH52</f>
        <v>0</v>
      </c>
      <c r="K52" s="21">
        <f>passengers!AI52</f>
        <v>200</v>
      </c>
      <c r="L52" s="21">
        <f>passengers!AV52</f>
        <v>0</v>
      </c>
      <c r="M52" s="21">
        <f>passengers!AW52</f>
        <v>0</v>
      </c>
      <c r="N52" s="21">
        <f>passengers!AX52</f>
        <v>0</v>
      </c>
      <c r="O52" s="21">
        <f>passengers!AY52</f>
        <v>0</v>
      </c>
      <c r="P52" s="21">
        <f>passengers!BL52</f>
        <v>220</v>
      </c>
      <c r="Q52" s="21">
        <f>passengers!BM52</f>
        <v>0</v>
      </c>
      <c r="R52" s="21">
        <f>passengers!BN52</f>
        <v>0</v>
      </c>
      <c r="S52" s="21">
        <f>passengers!BO52</f>
        <v>220</v>
      </c>
      <c r="T52" s="21">
        <f t="shared" si="3"/>
        <v>560</v>
      </c>
      <c r="U52" s="21">
        <f t="shared" si="3"/>
        <v>0</v>
      </c>
      <c r="V52" s="21">
        <f t="shared" si="3"/>
        <v>0</v>
      </c>
      <c r="W52" s="21">
        <f t="shared" si="3"/>
        <v>560</v>
      </c>
    </row>
    <row r="53" spans="1:23" s="5" customFormat="1" ht="15" customHeight="1" x14ac:dyDescent="0.2">
      <c r="A53" s="25"/>
      <c r="B53" s="26"/>
      <c r="C53" s="24" t="s">
        <v>53</v>
      </c>
      <c r="D53" s="21">
        <f>passengers!P53</f>
        <v>154</v>
      </c>
      <c r="E53" s="21">
        <f>passengers!Q53</f>
        <v>0</v>
      </c>
      <c r="F53" s="21">
        <f>passengers!R53</f>
        <v>0</v>
      </c>
      <c r="G53" s="21">
        <f>passengers!S53</f>
        <v>154</v>
      </c>
      <c r="H53" s="21">
        <f>passengers!AF53</f>
        <v>342</v>
      </c>
      <c r="I53" s="21">
        <f>passengers!AG53</f>
        <v>0</v>
      </c>
      <c r="J53" s="21">
        <f>passengers!AH53</f>
        <v>0</v>
      </c>
      <c r="K53" s="21">
        <f>passengers!AI53</f>
        <v>342</v>
      </c>
      <c r="L53" s="21">
        <f>passengers!AV53</f>
        <v>0</v>
      </c>
      <c r="M53" s="21">
        <f>passengers!AW53</f>
        <v>0</v>
      </c>
      <c r="N53" s="21">
        <f>passengers!AX53</f>
        <v>0</v>
      </c>
      <c r="O53" s="21">
        <f>passengers!AY53</f>
        <v>0</v>
      </c>
      <c r="P53" s="21">
        <f>passengers!BL53</f>
        <v>0</v>
      </c>
      <c r="Q53" s="21">
        <f>passengers!BM53</f>
        <v>0</v>
      </c>
      <c r="R53" s="21">
        <f>passengers!BN53</f>
        <v>0</v>
      </c>
      <c r="S53" s="21">
        <f>passengers!BO53</f>
        <v>0</v>
      </c>
      <c r="T53" s="21">
        <f t="shared" si="3"/>
        <v>496</v>
      </c>
      <c r="U53" s="21">
        <f t="shared" si="3"/>
        <v>0</v>
      </c>
      <c r="V53" s="21">
        <f t="shared" si="3"/>
        <v>0</v>
      </c>
      <c r="W53" s="21">
        <f t="shared" si="3"/>
        <v>496</v>
      </c>
    </row>
    <row r="54" spans="1:23" s="5" customFormat="1" ht="15" customHeight="1" x14ac:dyDescent="0.2">
      <c r="A54" s="25"/>
      <c r="B54" s="26"/>
      <c r="C54" s="27" t="s">
        <v>54</v>
      </c>
      <c r="D54" s="21">
        <f>passengers!P54</f>
        <v>0</v>
      </c>
      <c r="E54" s="21">
        <f>passengers!Q54</f>
        <v>0</v>
      </c>
      <c r="F54" s="21">
        <f>passengers!R54</f>
        <v>0</v>
      </c>
      <c r="G54" s="21">
        <f>passengers!S54</f>
        <v>0</v>
      </c>
      <c r="H54" s="21">
        <f>passengers!AF54</f>
        <v>0</v>
      </c>
      <c r="I54" s="21">
        <f>passengers!AG54</f>
        <v>0</v>
      </c>
      <c r="J54" s="21">
        <f>passengers!AH54</f>
        <v>0</v>
      </c>
      <c r="K54" s="21">
        <f>passengers!AI54</f>
        <v>0</v>
      </c>
      <c r="L54" s="21">
        <f>passengers!AV54</f>
        <v>0</v>
      </c>
      <c r="M54" s="21">
        <f>passengers!AW54</f>
        <v>0</v>
      </c>
      <c r="N54" s="21">
        <f>passengers!AX54</f>
        <v>0</v>
      </c>
      <c r="O54" s="21">
        <f>passengers!AY54</f>
        <v>0</v>
      </c>
      <c r="P54" s="21">
        <f>passengers!BL54</f>
        <v>0</v>
      </c>
      <c r="Q54" s="21">
        <f>passengers!BM54</f>
        <v>0</v>
      </c>
      <c r="R54" s="21">
        <f>passengers!BN54</f>
        <v>0</v>
      </c>
      <c r="S54" s="21">
        <f>passengers!BO54</f>
        <v>0</v>
      </c>
      <c r="T54" s="21">
        <f t="shared" si="3"/>
        <v>0</v>
      </c>
      <c r="U54" s="21">
        <f t="shared" si="3"/>
        <v>0</v>
      </c>
      <c r="V54" s="21">
        <f t="shared" si="3"/>
        <v>0</v>
      </c>
      <c r="W54" s="21">
        <f t="shared" si="3"/>
        <v>0</v>
      </c>
    </row>
    <row r="55" spans="1:23" s="5" customFormat="1" ht="15" customHeight="1" x14ac:dyDescent="0.2">
      <c r="A55" s="25"/>
      <c r="B55" s="26"/>
      <c r="C55" s="27" t="s">
        <v>55</v>
      </c>
      <c r="D55" s="21">
        <f>passengers!P55</f>
        <v>0</v>
      </c>
      <c r="E55" s="21">
        <f>passengers!Q55</f>
        <v>0</v>
      </c>
      <c r="F55" s="21">
        <f>passengers!R55</f>
        <v>0</v>
      </c>
      <c r="G55" s="21">
        <f>passengers!S55</f>
        <v>0</v>
      </c>
      <c r="H55" s="21">
        <f>passengers!AF55</f>
        <v>0</v>
      </c>
      <c r="I55" s="21">
        <f>passengers!AG55</f>
        <v>0</v>
      </c>
      <c r="J55" s="21">
        <f>passengers!AH55</f>
        <v>0</v>
      </c>
      <c r="K55" s="21">
        <f>passengers!AI55</f>
        <v>0</v>
      </c>
      <c r="L55" s="21">
        <f>passengers!AV55</f>
        <v>0</v>
      </c>
      <c r="M55" s="21">
        <f>passengers!AW55</f>
        <v>0</v>
      </c>
      <c r="N55" s="21">
        <f>passengers!AX55</f>
        <v>0</v>
      </c>
      <c r="O55" s="21">
        <f>passengers!AY55</f>
        <v>0</v>
      </c>
      <c r="P55" s="21">
        <f>passengers!BL55</f>
        <v>0</v>
      </c>
      <c r="Q55" s="21">
        <f>passengers!BM55</f>
        <v>0</v>
      </c>
      <c r="R55" s="21">
        <f>passengers!BN55</f>
        <v>0</v>
      </c>
      <c r="S55" s="21">
        <f>passengers!BO55</f>
        <v>0</v>
      </c>
      <c r="T55" s="21">
        <f t="shared" si="3"/>
        <v>0</v>
      </c>
      <c r="U55" s="21">
        <f t="shared" si="3"/>
        <v>0</v>
      </c>
      <c r="V55" s="21">
        <f t="shared" si="3"/>
        <v>0</v>
      </c>
      <c r="W55" s="21">
        <f t="shared" si="3"/>
        <v>0</v>
      </c>
    </row>
    <row r="56" spans="1:23" s="5" customFormat="1" ht="15" customHeight="1" x14ac:dyDescent="0.2">
      <c r="A56" s="25"/>
      <c r="B56" s="26"/>
      <c r="C56" s="27" t="s">
        <v>56</v>
      </c>
      <c r="D56" s="21">
        <f>passengers!P56</f>
        <v>0</v>
      </c>
      <c r="E56" s="21">
        <f>passengers!Q56</f>
        <v>0</v>
      </c>
      <c r="F56" s="21">
        <f>passengers!R56</f>
        <v>0</v>
      </c>
      <c r="G56" s="21">
        <f>passengers!S56</f>
        <v>0</v>
      </c>
      <c r="H56" s="21">
        <f>passengers!AF56</f>
        <v>0</v>
      </c>
      <c r="I56" s="21">
        <f>passengers!AG56</f>
        <v>0</v>
      </c>
      <c r="J56" s="21">
        <f>passengers!AH56</f>
        <v>0</v>
      </c>
      <c r="K56" s="21">
        <f>passengers!AI56</f>
        <v>0</v>
      </c>
      <c r="L56" s="21">
        <f>passengers!AV56</f>
        <v>0</v>
      </c>
      <c r="M56" s="21">
        <f>passengers!AW56</f>
        <v>0</v>
      </c>
      <c r="N56" s="21">
        <f>passengers!AX56</f>
        <v>0</v>
      </c>
      <c r="O56" s="21">
        <f>passengers!AY56</f>
        <v>0</v>
      </c>
      <c r="P56" s="21">
        <f>passengers!BL56</f>
        <v>0</v>
      </c>
      <c r="Q56" s="21">
        <f>passengers!BM56</f>
        <v>0</v>
      </c>
      <c r="R56" s="21">
        <f>passengers!BN56</f>
        <v>0</v>
      </c>
      <c r="S56" s="21">
        <f>passengers!BO56</f>
        <v>0</v>
      </c>
      <c r="T56" s="21">
        <f t="shared" si="3"/>
        <v>0</v>
      </c>
      <c r="U56" s="21">
        <f t="shared" si="3"/>
        <v>0</v>
      </c>
      <c r="V56" s="21">
        <f t="shared" si="3"/>
        <v>0</v>
      </c>
      <c r="W56" s="21">
        <f t="shared" si="3"/>
        <v>0</v>
      </c>
    </row>
    <row r="57" spans="1:23" s="5" customFormat="1" ht="15" customHeight="1" x14ac:dyDescent="0.2">
      <c r="A57" s="25"/>
      <c r="B57" s="26"/>
      <c r="C57" s="27" t="s">
        <v>57</v>
      </c>
      <c r="D57" s="21">
        <f>passengers!P57</f>
        <v>154</v>
      </c>
      <c r="E57" s="21">
        <f>passengers!Q57</f>
        <v>0</v>
      </c>
      <c r="F57" s="21">
        <f>passengers!R57</f>
        <v>0</v>
      </c>
      <c r="G57" s="21">
        <f>passengers!S57</f>
        <v>154</v>
      </c>
      <c r="H57" s="21">
        <f>passengers!AF57</f>
        <v>342</v>
      </c>
      <c r="I57" s="21">
        <f>passengers!AG57</f>
        <v>0</v>
      </c>
      <c r="J57" s="21">
        <f>passengers!AH57</f>
        <v>0</v>
      </c>
      <c r="K57" s="21">
        <f>passengers!AI57</f>
        <v>342</v>
      </c>
      <c r="L57" s="21">
        <f>passengers!AV57</f>
        <v>0</v>
      </c>
      <c r="M57" s="21">
        <f>passengers!AW57</f>
        <v>0</v>
      </c>
      <c r="N57" s="21">
        <f>passengers!AX57</f>
        <v>0</v>
      </c>
      <c r="O57" s="21">
        <f>passengers!AY57</f>
        <v>0</v>
      </c>
      <c r="P57" s="21">
        <f>passengers!BL57</f>
        <v>0</v>
      </c>
      <c r="Q57" s="21">
        <f>passengers!BM57</f>
        <v>0</v>
      </c>
      <c r="R57" s="21">
        <f>passengers!BN57</f>
        <v>0</v>
      </c>
      <c r="S57" s="21">
        <f>passengers!BO57</f>
        <v>0</v>
      </c>
      <c r="T57" s="21">
        <f t="shared" si="3"/>
        <v>496</v>
      </c>
      <c r="U57" s="21">
        <f t="shared" si="3"/>
        <v>0</v>
      </c>
      <c r="V57" s="21">
        <f t="shared" si="3"/>
        <v>0</v>
      </c>
      <c r="W57" s="21">
        <f t="shared" si="3"/>
        <v>496</v>
      </c>
    </row>
    <row r="58" spans="1:23" s="5" customFormat="1" ht="15" customHeight="1" x14ac:dyDescent="0.2">
      <c r="A58" s="25"/>
      <c r="B58" s="26"/>
      <c r="C58" s="24" t="s">
        <v>58</v>
      </c>
      <c r="D58" s="21">
        <f>passengers!P58</f>
        <v>0</v>
      </c>
      <c r="E58" s="21">
        <f>passengers!Q58</f>
        <v>0</v>
      </c>
      <c r="F58" s="21">
        <f>passengers!R58</f>
        <v>0</v>
      </c>
      <c r="G58" s="21">
        <f>passengers!S58</f>
        <v>0</v>
      </c>
      <c r="H58" s="21">
        <f>passengers!AF58</f>
        <v>0</v>
      </c>
      <c r="I58" s="21">
        <f>passengers!AG58</f>
        <v>0</v>
      </c>
      <c r="J58" s="21">
        <f>passengers!AH58</f>
        <v>0</v>
      </c>
      <c r="K58" s="21">
        <f>passengers!AI58</f>
        <v>0</v>
      </c>
      <c r="L58" s="21">
        <f>passengers!AV58</f>
        <v>0</v>
      </c>
      <c r="M58" s="21">
        <f>passengers!AW58</f>
        <v>0</v>
      </c>
      <c r="N58" s="21">
        <f>passengers!AX58</f>
        <v>0</v>
      </c>
      <c r="O58" s="21">
        <f>passengers!AY58</f>
        <v>0</v>
      </c>
      <c r="P58" s="21">
        <f>passengers!BL58</f>
        <v>0</v>
      </c>
      <c r="Q58" s="21">
        <f>passengers!BM58</f>
        <v>0</v>
      </c>
      <c r="R58" s="21">
        <f>passengers!BN58</f>
        <v>0</v>
      </c>
      <c r="S58" s="21">
        <f>passengers!BO58</f>
        <v>0</v>
      </c>
      <c r="T58" s="21">
        <f t="shared" si="3"/>
        <v>0</v>
      </c>
      <c r="U58" s="21">
        <f t="shared" si="3"/>
        <v>0</v>
      </c>
      <c r="V58" s="21">
        <f t="shared" si="3"/>
        <v>0</v>
      </c>
      <c r="W58" s="21">
        <f t="shared" si="3"/>
        <v>0</v>
      </c>
    </row>
    <row r="59" spans="1:23" s="5" customFormat="1" ht="15" customHeight="1" x14ac:dyDescent="0.2">
      <c r="A59" s="25"/>
      <c r="B59" s="26"/>
      <c r="C59" s="27" t="s">
        <v>59</v>
      </c>
      <c r="D59" s="21">
        <f>passengers!P59</f>
        <v>0</v>
      </c>
      <c r="E59" s="21">
        <f>passengers!Q59</f>
        <v>0</v>
      </c>
      <c r="F59" s="21">
        <f>passengers!R59</f>
        <v>0</v>
      </c>
      <c r="G59" s="21">
        <f>passengers!S59</f>
        <v>0</v>
      </c>
      <c r="H59" s="21">
        <f>passengers!AF59</f>
        <v>0</v>
      </c>
      <c r="I59" s="21">
        <f>passengers!AG59</f>
        <v>0</v>
      </c>
      <c r="J59" s="21">
        <f>passengers!AH59</f>
        <v>0</v>
      </c>
      <c r="K59" s="21">
        <f>passengers!AI59</f>
        <v>0</v>
      </c>
      <c r="L59" s="21">
        <f>passengers!AV59</f>
        <v>0</v>
      </c>
      <c r="M59" s="21">
        <f>passengers!AW59</f>
        <v>0</v>
      </c>
      <c r="N59" s="21">
        <f>passengers!AX59</f>
        <v>0</v>
      </c>
      <c r="O59" s="21">
        <f>passengers!AY59</f>
        <v>0</v>
      </c>
      <c r="P59" s="21">
        <f>passengers!BL59</f>
        <v>0</v>
      </c>
      <c r="Q59" s="21">
        <f>passengers!BM59</f>
        <v>0</v>
      </c>
      <c r="R59" s="21">
        <f>passengers!BN59</f>
        <v>0</v>
      </c>
      <c r="S59" s="21">
        <f>passengers!BO59</f>
        <v>0</v>
      </c>
      <c r="T59" s="21">
        <f t="shared" si="3"/>
        <v>0</v>
      </c>
      <c r="U59" s="21">
        <f t="shared" si="3"/>
        <v>0</v>
      </c>
      <c r="V59" s="21">
        <f t="shared" si="3"/>
        <v>0</v>
      </c>
      <c r="W59" s="21">
        <f t="shared" si="3"/>
        <v>0</v>
      </c>
    </row>
    <row r="60" spans="1:23" s="5" customFormat="1" ht="15" customHeight="1" x14ac:dyDescent="0.2">
      <c r="A60" s="25"/>
      <c r="B60" s="26"/>
      <c r="C60" s="27" t="s">
        <v>60</v>
      </c>
      <c r="D60" s="21">
        <f>passengers!P60</f>
        <v>0</v>
      </c>
      <c r="E60" s="21">
        <f>passengers!Q60</f>
        <v>0</v>
      </c>
      <c r="F60" s="21">
        <f>passengers!R60</f>
        <v>0</v>
      </c>
      <c r="G60" s="21">
        <f>passengers!S60</f>
        <v>0</v>
      </c>
      <c r="H60" s="21">
        <f>passengers!AF60</f>
        <v>0</v>
      </c>
      <c r="I60" s="21">
        <f>passengers!AG60</f>
        <v>0</v>
      </c>
      <c r="J60" s="21">
        <f>passengers!AH60</f>
        <v>0</v>
      </c>
      <c r="K60" s="21">
        <f>passengers!AI60</f>
        <v>0</v>
      </c>
      <c r="L60" s="21">
        <f>passengers!AV60</f>
        <v>0</v>
      </c>
      <c r="M60" s="21">
        <f>passengers!AW60</f>
        <v>0</v>
      </c>
      <c r="N60" s="21">
        <f>passengers!AX60</f>
        <v>0</v>
      </c>
      <c r="O60" s="21">
        <f>passengers!AY60</f>
        <v>0</v>
      </c>
      <c r="P60" s="21">
        <f>passengers!BL60</f>
        <v>0</v>
      </c>
      <c r="Q60" s="21">
        <f>passengers!BM60</f>
        <v>0</v>
      </c>
      <c r="R60" s="21">
        <f>passengers!BN60</f>
        <v>0</v>
      </c>
      <c r="S60" s="21">
        <f>passengers!BO60</f>
        <v>0</v>
      </c>
      <c r="T60" s="21">
        <f t="shared" si="3"/>
        <v>0</v>
      </c>
      <c r="U60" s="21">
        <f t="shared" si="3"/>
        <v>0</v>
      </c>
      <c r="V60" s="21">
        <f t="shared" si="3"/>
        <v>0</v>
      </c>
      <c r="W60" s="21">
        <f t="shared" si="3"/>
        <v>0</v>
      </c>
    </row>
    <row r="61" spans="1:23" s="5" customFormat="1" ht="15" customHeight="1" x14ac:dyDescent="0.2">
      <c r="A61" s="25"/>
      <c r="B61" s="26"/>
      <c r="C61" s="24" t="s">
        <v>61</v>
      </c>
      <c r="D61" s="21">
        <f>passengers!P61</f>
        <v>3032</v>
      </c>
      <c r="E61" s="21">
        <f>passengers!Q61</f>
        <v>1467</v>
      </c>
      <c r="F61" s="21">
        <f>passengers!R61</f>
        <v>1143</v>
      </c>
      <c r="G61" s="21">
        <f>passengers!S61</f>
        <v>422</v>
      </c>
      <c r="H61" s="21">
        <f>passengers!AF61</f>
        <v>11367</v>
      </c>
      <c r="I61" s="21">
        <f>passengers!AG61</f>
        <v>4771</v>
      </c>
      <c r="J61" s="21">
        <f>passengers!AH61</f>
        <v>5204</v>
      </c>
      <c r="K61" s="21">
        <f>passengers!AI61</f>
        <v>1392</v>
      </c>
      <c r="L61" s="21">
        <f>passengers!AV61</f>
        <v>2520</v>
      </c>
      <c r="M61" s="21">
        <f>passengers!AW61</f>
        <v>1503</v>
      </c>
      <c r="N61" s="21">
        <f>passengers!AX61</f>
        <v>1017</v>
      </c>
      <c r="O61" s="21">
        <f>passengers!AY61</f>
        <v>0</v>
      </c>
      <c r="P61" s="21">
        <f>passengers!BL61</f>
        <v>5108</v>
      </c>
      <c r="Q61" s="21">
        <f>passengers!BM61</f>
        <v>2135</v>
      </c>
      <c r="R61" s="21">
        <f>passengers!BN61</f>
        <v>2315</v>
      </c>
      <c r="S61" s="21">
        <f>passengers!BO61</f>
        <v>658</v>
      </c>
      <c r="T61" s="21">
        <f t="shared" si="3"/>
        <v>22027</v>
      </c>
      <c r="U61" s="21">
        <f t="shared" si="3"/>
        <v>9876</v>
      </c>
      <c r="V61" s="21">
        <f t="shared" si="3"/>
        <v>9679</v>
      </c>
      <c r="W61" s="21">
        <f t="shared" si="3"/>
        <v>2472</v>
      </c>
    </row>
    <row r="62" spans="1:23" s="5" customFormat="1" ht="15" customHeight="1" x14ac:dyDescent="0.2">
      <c r="A62" s="25"/>
      <c r="B62" s="26"/>
      <c r="C62" s="24" t="s">
        <v>28</v>
      </c>
      <c r="D62" s="21">
        <f>passengers!P62</f>
        <v>9306</v>
      </c>
      <c r="E62" s="21">
        <f>passengers!Q62</f>
        <v>0</v>
      </c>
      <c r="F62" s="21">
        <f>passengers!R62</f>
        <v>0</v>
      </c>
      <c r="G62" s="21">
        <f>passengers!S62</f>
        <v>9306</v>
      </c>
      <c r="H62" s="21">
        <f>passengers!AF62</f>
        <v>0</v>
      </c>
      <c r="I62" s="21">
        <f>passengers!AG62</f>
        <v>0</v>
      </c>
      <c r="J62" s="21">
        <f>passengers!AH62</f>
        <v>0</v>
      </c>
      <c r="K62" s="21">
        <f>passengers!AI62</f>
        <v>0</v>
      </c>
      <c r="L62" s="21">
        <f>passengers!AV62</f>
        <v>0</v>
      </c>
      <c r="M62" s="21">
        <f>passengers!AW62</f>
        <v>0</v>
      </c>
      <c r="N62" s="21">
        <f>passengers!AX62</f>
        <v>0</v>
      </c>
      <c r="O62" s="21">
        <f>passengers!AY62</f>
        <v>0</v>
      </c>
      <c r="P62" s="21">
        <f>passengers!BL62</f>
        <v>0</v>
      </c>
      <c r="Q62" s="21">
        <f>passengers!BM62</f>
        <v>0</v>
      </c>
      <c r="R62" s="21">
        <f>passengers!BN62</f>
        <v>0</v>
      </c>
      <c r="S62" s="21">
        <f>passengers!BO62</f>
        <v>0</v>
      </c>
      <c r="T62" s="21">
        <f t="shared" si="3"/>
        <v>9306</v>
      </c>
      <c r="U62" s="21">
        <f t="shared" si="3"/>
        <v>0</v>
      </c>
      <c r="V62" s="21">
        <f t="shared" si="3"/>
        <v>0</v>
      </c>
      <c r="W62" s="21">
        <f t="shared" si="3"/>
        <v>9306</v>
      </c>
    </row>
    <row r="63" spans="1:23" s="5" customFormat="1" ht="15" customHeight="1" x14ac:dyDescent="0.2">
      <c r="A63" s="25"/>
      <c r="B63" s="26"/>
      <c r="C63" s="2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5" customFormat="1" ht="15" customHeight="1" x14ac:dyDescent="0.25">
      <c r="A64" s="22"/>
      <c r="B64" s="23" t="s">
        <v>62</v>
      </c>
      <c r="C64" s="24"/>
      <c r="D64" s="21">
        <f>passengers!P64</f>
        <v>18786</v>
      </c>
      <c r="E64" s="21">
        <f>passengers!Q64</f>
        <v>9290</v>
      </c>
      <c r="F64" s="21">
        <f>passengers!R64</f>
        <v>9496</v>
      </c>
      <c r="G64" s="21">
        <f>passengers!S64</f>
        <v>0</v>
      </c>
      <c r="H64" s="21">
        <f>passengers!AF64</f>
        <v>21196</v>
      </c>
      <c r="I64" s="21">
        <f>passengers!AG64</f>
        <v>10402</v>
      </c>
      <c r="J64" s="21">
        <f>passengers!AH64</f>
        <v>10794</v>
      </c>
      <c r="K64" s="21">
        <f>passengers!AI64</f>
        <v>0</v>
      </c>
      <c r="L64" s="21">
        <f>passengers!AV64</f>
        <v>6500</v>
      </c>
      <c r="M64" s="21">
        <f>passengers!AW64</f>
        <v>3146</v>
      </c>
      <c r="N64" s="21">
        <f>passengers!AX64</f>
        <v>3354</v>
      </c>
      <c r="O64" s="21">
        <f>passengers!AY64</f>
        <v>0</v>
      </c>
      <c r="P64" s="21">
        <f>passengers!BL64</f>
        <v>17483</v>
      </c>
      <c r="Q64" s="21">
        <f>passengers!BM64</f>
        <v>8707</v>
      </c>
      <c r="R64" s="21">
        <f>passengers!BN64</f>
        <v>8776</v>
      </c>
      <c r="S64" s="21">
        <f>passengers!BO64</f>
        <v>0</v>
      </c>
      <c r="T64" s="21">
        <f t="shared" ref="T64:W70" si="4">D64+H64+L64+P64</f>
        <v>63965</v>
      </c>
      <c r="U64" s="21">
        <f t="shared" si="4"/>
        <v>31545</v>
      </c>
      <c r="V64" s="21">
        <f t="shared" si="4"/>
        <v>32420</v>
      </c>
      <c r="W64" s="21">
        <f t="shared" si="4"/>
        <v>0</v>
      </c>
    </row>
    <row r="65" spans="1:23" s="5" customFormat="1" ht="15" customHeight="1" x14ac:dyDescent="0.25">
      <c r="A65" s="25"/>
      <c r="B65" s="23"/>
      <c r="C65" s="24" t="s">
        <v>63</v>
      </c>
      <c r="D65" s="21">
        <f>passengers!P65</f>
        <v>0</v>
      </c>
      <c r="E65" s="21">
        <f>passengers!Q65</f>
        <v>0</v>
      </c>
      <c r="F65" s="21">
        <f>passengers!R65</f>
        <v>0</v>
      </c>
      <c r="G65" s="21">
        <f>passengers!S65</f>
        <v>0</v>
      </c>
      <c r="H65" s="21">
        <f>passengers!AF65</f>
        <v>0</v>
      </c>
      <c r="I65" s="21">
        <f>passengers!AG65</f>
        <v>0</v>
      </c>
      <c r="J65" s="21">
        <f>passengers!AH65</f>
        <v>0</v>
      </c>
      <c r="K65" s="21">
        <f>passengers!AI65</f>
        <v>0</v>
      </c>
      <c r="L65" s="21">
        <f>passengers!AV65</f>
        <v>0</v>
      </c>
      <c r="M65" s="21">
        <f>passengers!AW65</f>
        <v>0</v>
      </c>
      <c r="N65" s="21">
        <f>passengers!AX65</f>
        <v>0</v>
      </c>
      <c r="O65" s="21">
        <f>passengers!AY65</f>
        <v>0</v>
      </c>
      <c r="P65" s="21">
        <f>passengers!BL65</f>
        <v>0</v>
      </c>
      <c r="Q65" s="21">
        <f>passengers!BM65</f>
        <v>0</v>
      </c>
      <c r="R65" s="21">
        <f>passengers!BN65</f>
        <v>0</v>
      </c>
      <c r="S65" s="21">
        <f>passengers!BO65</f>
        <v>0</v>
      </c>
      <c r="T65" s="21">
        <f t="shared" si="4"/>
        <v>0</v>
      </c>
      <c r="U65" s="21">
        <f t="shared" si="4"/>
        <v>0</v>
      </c>
      <c r="V65" s="21">
        <f t="shared" si="4"/>
        <v>0</v>
      </c>
      <c r="W65" s="21">
        <f t="shared" si="4"/>
        <v>0</v>
      </c>
    </row>
    <row r="66" spans="1:23" s="5" customFormat="1" ht="15" customHeight="1" x14ac:dyDescent="0.25">
      <c r="A66" s="25"/>
      <c r="B66" s="23"/>
      <c r="C66" s="24" t="s">
        <v>64</v>
      </c>
      <c r="D66" s="21">
        <f>passengers!P66</f>
        <v>18786</v>
      </c>
      <c r="E66" s="21">
        <f>passengers!Q66</f>
        <v>9290</v>
      </c>
      <c r="F66" s="21">
        <f>passengers!R66</f>
        <v>9496</v>
      </c>
      <c r="G66" s="21">
        <f>passengers!S66</f>
        <v>0</v>
      </c>
      <c r="H66" s="21">
        <f>passengers!AF66</f>
        <v>21196</v>
      </c>
      <c r="I66" s="21">
        <f>passengers!AG66</f>
        <v>10402</v>
      </c>
      <c r="J66" s="21">
        <f>passengers!AH66</f>
        <v>10794</v>
      </c>
      <c r="K66" s="21">
        <f>passengers!AI66</f>
        <v>0</v>
      </c>
      <c r="L66" s="21">
        <f>passengers!AV66</f>
        <v>6500</v>
      </c>
      <c r="M66" s="21">
        <f>passengers!AW66</f>
        <v>3146</v>
      </c>
      <c r="N66" s="21">
        <f>passengers!AX66</f>
        <v>3354</v>
      </c>
      <c r="O66" s="21">
        <f>passengers!AY66</f>
        <v>0</v>
      </c>
      <c r="P66" s="21">
        <f>passengers!BL66</f>
        <v>17483</v>
      </c>
      <c r="Q66" s="21">
        <f>passengers!BM66</f>
        <v>8707</v>
      </c>
      <c r="R66" s="21">
        <f>passengers!BN66</f>
        <v>8776</v>
      </c>
      <c r="S66" s="21">
        <f>passengers!BO66</f>
        <v>0</v>
      </c>
      <c r="T66" s="21">
        <f t="shared" si="4"/>
        <v>63965</v>
      </c>
      <c r="U66" s="21">
        <f t="shared" si="4"/>
        <v>31545</v>
      </c>
      <c r="V66" s="21">
        <f t="shared" si="4"/>
        <v>32420</v>
      </c>
      <c r="W66" s="21">
        <f t="shared" si="4"/>
        <v>0</v>
      </c>
    </row>
    <row r="67" spans="1:23" s="5" customFormat="1" ht="15" customHeight="1" x14ac:dyDescent="0.25">
      <c r="A67" s="25"/>
      <c r="B67" s="23"/>
      <c r="C67" s="24" t="s">
        <v>65</v>
      </c>
      <c r="D67" s="21">
        <f>passengers!P67</f>
        <v>0</v>
      </c>
      <c r="E67" s="21">
        <f>passengers!Q67</f>
        <v>0</v>
      </c>
      <c r="F67" s="21">
        <f>passengers!R67</f>
        <v>0</v>
      </c>
      <c r="G67" s="21">
        <f>passengers!S67</f>
        <v>0</v>
      </c>
      <c r="H67" s="21">
        <f>passengers!AF67</f>
        <v>0</v>
      </c>
      <c r="I67" s="21">
        <f>passengers!AG67</f>
        <v>0</v>
      </c>
      <c r="J67" s="21">
        <f>passengers!AH67</f>
        <v>0</v>
      </c>
      <c r="K67" s="21">
        <f>passengers!AI67</f>
        <v>0</v>
      </c>
      <c r="L67" s="21">
        <f>passengers!AV67</f>
        <v>0</v>
      </c>
      <c r="M67" s="21">
        <f>passengers!AW67</f>
        <v>0</v>
      </c>
      <c r="N67" s="21">
        <f>passengers!AX67</f>
        <v>0</v>
      </c>
      <c r="O67" s="21">
        <f>passengers!AY67</f>
        <v>0</v>
      </c>
      <c r="P67" s="21">
        <f>passengers!BL67</f>
        <v>0</v>
      </c>
      <c r="Q67" s="21">
        <f>passengers!BM67</f>
        <v>0</v>
      </c>
      <c r="R67" s="21">
        <f>passengers!BN67</f>
        <v>0</v>
      </c>
      <c r="S67" s="21">
        <f>passengers!BO67</f>
        <v>0</v>
      </c>
      <c r="T67" s="21">
        <f t="shared" si="4"/>
        <v>0</v>
      </c>
      <c r="U67" s="21">
        <f t="shared" si="4"/>
        <v>0</v>
      </c>
      <c r="V67" s="21">
        <f t="shared" si="4"/>
        <v>0</v>
      </c>
      <c r="W67" s="21">
        <f t="shared" si="4"/>
        <v>0</v>
      </c>
    </row>
    <row r="68" spans="1:23" s="5" customFormat="1" ht="15" customHeight="1" x14ac:dyDescent="0.25">
      <c r="A68" s="25"/>
      <c r="B68" s="23"/>
      <c r="C68" s="24" t="s">
        <v>66</v>
      </c>
      <c r="D68" s="21">
        <f>passengers!P68</f>
        <v>0</v>
      </c>
      <c r="E68" s="21">
        <f>passengers!Q68</f>
        <v>0</v>
      </c>
      <c r="F68" s="21">
        <f>passengers!R68</f>
        <v>0</v>
      </c>
      <c r="G68" s="21">
        <f>passengers!S68</f>
        <v>0</v>
      </c>
      <c r="H68" s="21">
        <f>passengers!AF68</f>
        <v>0</v>
      </c>
      <c r="I68" s="21">
        <f>passengers!AG68</f>
        <v>0</v>
      </c>
      <c r="J68" s="21">
        <f>passengers!AH68</f>
        <v>0</v>
      </c>
      <c r="K68" s="21">
        <f>passengers!AI68</f>
        <v>0</v>
      </c>
      <c r="L68" s="21">
        <f>passengers!AV68</f>
        <v>0</v>
      </c>
      <c r="M68" s="21">
        <f>passengers!AW68</f>
        <v>0</v>
      </c>
      <c r="N68" s="21">
        <f>passengers!AX68</f>
        <v>0</v>
      </c>
      <c r="O68" s="21">
        <f>passengers!AY68</f>
        <v>0</v>
      </c>
      <c r="P68" s="21">
        <f>passengers!BL68</f>
        <v>0</v>
      </c>
      <c r="Q68" s="21">
        <f>passengers!BM68</f>
        <v>0</v>
      </c>
      <c r="R68" s="21">
        <f>passengers!BN68</f>
        <v>0</v>
      </c>
      <c r="S68" s="21">
        <f>passengers!BO68</f>
        <v>0</v>
      </c>
      <c r="T68" s="21">
        <f t="shared" si="4"/>
        <v>0</v>
      </c>
      <c r="U68" s="21">
        <f t="shared" si="4"/>
        <v>0</v>
      </c>
      <c r="V68" s="21">
        <f t="shared" si="4"/>
        <v>0</v>
      </c>
      <c r="W68" s="21">
        <f t="shared" si="4"/>
        <v>0</v>
      </c>
    </row>
    <row r="69" spans="1:23" s="5" customFormat="1" ht="15" customHeight="1" x14ac:dyDescent="0.25">
      <c r="A69" s="25"/>
      <c r="B69" s="23"/>
      <c r="C69" s="24" t="s">
        <v>61</v>
      </c>
      <c r="D69" s="21">
        <f>passengers!P69</f>
        <v>0</v>
      </c>
      <c r="E69" s="21">
        <f>passengers!Q69</f>
        <v>0</v>
      </c>
      <c r="F69" s="21">
        <f>passengers!R69</f>
        <v>0</v>
      </c>
      <c r="G69" s="21">
        <f>passengers!S69</f>
        <v>0</v>
      </c>
      <c r="H69" s="21">
        <f>passengers!AF69</f>
        <v>0</v>
      </c>
      <c r="I69" s="21">
        <f>passengers!AG69</f>
        <v>0</v>
      </c>
      <c r="J69" s="21">
        <f>passengers!AH69</f>
        <v>0</v>
      </c>
      <c r="K69" s="21">
        <f>passengers!AI69</f>
        <v>0</v>
      </c>
      <c r="L69" s="21">
        <f>passengers!AV69</f>
        <v>0</v>
      </c>
      <c r="M69" s="21">
        <f>passengers!AW69</f>
        <v>0</v>
      </c>
      <c r="N69" s="21">
        <f>passengers!AX69</f>
        <v>0</v>
      </c>
      <c r="O69" s="21">
        <f>passengers!AY69</f>
        <v>0</v>
      </c>
      <c r="P69" s="21">
        <f>passengers!BL69</f>
        <v>0</v>
      </c>
      <c r="Q69" s="21">
        <f>passengers!BM69</f>
        <v>0</v>
      </c>
      <c r="R69" s="21">
        <f>passengers!BN69</f>
        <v>0</v>
      </c>
      <c r="S69" s="21">
        <f>passengers!BO69</f>
        <v>0</v>
      </c>
      <c r="T69" s="21">
        <f t="shared" si="4"/>
        <v>0</v>
      </c>
      <c r="U69" s="21">
        <f t="shared" si="4"/>
        <v>0</v>
      </c>
      <c r="V69" s="21">
        <f t="shared" si="4"/>
        <v>0</v>
      </c>
      <c r="W69" s="21">
        <f t="shared" si="4"/>
        <v>0</v>
      </c>
    </row>
    <row r="70" spans="1:23" s="5" customFormat="1" ht="15" customHeight="1" x14ac:dyDescent="0.25">
      <c r="A70" s="25"/>
      <c r="B70" s="23"/>
      <c r="C70" s="24" t="s">
        <v>28</v>
      </c>
      <c r="D70" s="21">
        <f>passengers!P70</f>
        <v>0</v>
      </c>
      <c r="E70" s="21">
        <f>passengers!Q70</f>
        <v>0</v>
      </c>
      <c r="F70" s="21">
        <f>passengers!R70</f>
        <v>0</v>
      </c>
      <c r="G70" s="21">
        <f>passengers!S70</f>
        <v>0</v>
      </c>
      <c r="H70" s="21">
        <f>passengers!AF70</f>
        <v>0</v>
      </c>
      <c r="I70" s="21">
        <f>passengers!AG70</f>
        <v>0</v>
      </c>
      <c r="J70" s="21">
        <f>passengers!AH70</f>
        <v>0</v>
      </c>
      <c r="K70" s="21">
        <f>passengers!AI70</f>
        <v>0</v>
      </c>
      <c r="L70" s="21">
        <f>passengers!AV70</f>
        <v>0</v>
      </c>
      <c r="M70" s="21">
        <f>passengers!AW70</f>
        <v>0</v>
      </c>
      <c r="N70" s="21">
        <f>passengers!AX70</f>
        <v>0</v>
      </c>
      <c r="O70" s="21">
        <f>passengers!AY70</f>
        <v>0</v>
      </c>
      <c r="P70" s="21">
        <f>passengers!BL70</f>
        <v>0</v>
      </c>
      <c r="Q70" s="21">
        <f>passengers!BM70</f>
        <v>0</v>
      </c>
      <c r="R70" s="21">
        <f>passengers!BN70</f>
        <v>0</v>
      </c>
      <c r="S70" s="21">
        <f>passengers!BO70</f>
        <v>0</v>
      </c>
      <c r="T70" s="21">
        <f t="shared" si="4"/>
        <v>0</v>
      </c>
      <c r="U70" s="21">
        <f t="shared" si="4"/>
        <v>0</v>
      </c>
      <c r="V70" s="21">
        <f t="shared" si="4"/>
        <v>0</v>
      </c>
      <c r="W70" s="21">
        <f t="shared" si="4"/>
        <v>0</v>
      </c>
    </row>
    <row r="71" spans="1:23" s="5" customFormat="1" ht="15" customHeight="1" x14ac:dyDescent="0.25">
      <c r="A71" s="25"/>
      <c r="B71" s="23"/>
      <c r="C71" s="2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5" customFormat="1" ht="15" customHeight="1" x14ac:dyDescent="0.25">
      <c r="A72" s="22" t="s">
        <v>67</v>
      </c>
      <c r="B72" s="23"/>
      <c r="C72" s="24"/>
      <c r="D72" s="21">
        <f>passengers!P72</f>
        <v>6095631.8900000006</v>
      </c>
      <c r="E72" s="21">
        <f>passengers!Q72</f>
        <v>3144331</v>
      </c>
      <c r="F72" s="21">
        <f>passengers!R72</f>
        <v>2938624.89</v>
      </c>
      <c r="G72" s="21">
        <f>passengers!S72</f>
        <v>12676</v>
      </c>
      <c r="H72" s="21">
        <f>passengers!AF72</f>
        <v>8316165</v>
      </c>
      <c r="I72" s="21">
        <f>passengers!AG72</f>
        <v>4372509</v>
      </c>
      <c r="J72" s="21">
        <f>passengers!AH72</f>
        <v>3939238</v>
      </c>
      <c r="K72" s="21">
        <f>passengers!AI72</f>
        <v>4418</v>
      </c>
      <c r="L72" s="21">
        <f>passengers!AV72</f>
        <v>4489325</v>
      </c>
      <c r="M72" s="21">
        <f>passengers!AW72</f>
        <v>2337194</v>
      </c>
      <c r="N72" s="21">
        <f>passengers!AX72</f>
        <v>2152131</v>
      </c>
      <c r="O72" s="21">
        <f>passengers!AY72</f>
        <v>0</v>
      </c>
      <c r="P72" s="21">
        <f>passengers!BL72</f>
        <v>5725979</v>
      </c>
      <c r="Q72" s="21">
        <f>passengers!BM72</f>
        <v>2927578</v>
      </c>
      <c r="R72" s="21">
        <f>passengers!BN72</f>
        <v>2786364</v>
      </c>
      <c r="S72" s="21">
        <f>passengers!BO72</f>
        <v>12037</v>
      </c>
      <c r="T72" s="21">
        <f>D72+H72+L72+P72</f>
        <v>24627100.890000001</v>
      </c>
      <c r="U72" s="21">
        <f>E72+I72+M72+Q72</f>
        <v>12781612</v>
      </c>
      <c r="V72" s="21">
        <f>F72+J72+N72+R72</f>
        <v>11816357.890000001</v>
      </c>
      <c r="W72" s="21">
        <f>G72+K72+O72+S72</f>
        <v>29131</v>
      </c>
    </row>
    <row r="73" spans="1:23" s="5" customFormat="1" ht="15" customHeight="1" x14ac:dyDescent="0.2">
      <c r="A73" s="25"/>
      <c r="B73" s="26"/>
      <c r="C73" s="2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5" customFormat="1" ht="15" customHeight="1" x14ac:dyDescent="0.25">
      <c r="A74" s="22"/>
      <c r="B74" s="23" t="s">
        <v>68</v>
      </c>
      <c r="C74" s="24"/>
      <c r="D74" s="21">
        <f>passengers!P74</f>
        <v>1837102.8900000001</v>
      </c>
      <c r="E74" s="21">
        <f>passengers!Q74</f>
        <v>1029242</v>
      </c>
      <c r="F74" s="21">
        <f>passengers!R74</f>
        <v>805538.89</v>
      </c>
      <c r="G74" s="21">
        <f>passengers!S74</f>
        <v>2322</v>
      </c>
      <c r="H74" s="21">
        <f>passengers!AF74</f>
        <v>2593952</v>
      </c>
      <c r="I74" s="21">
        <f>passengers!AG74</f>
        <v>1463047</v>
      </c>
      <c r="J74" s="21">
        <f>passengers!AH74</f>
        <v>1130749</v>
      </c>
      <c r="K74" s="21">
        <f>passengers!AI74</f>
        <v>156</v>
      </c>
      <c r="L74" s="21">
        <f>passengers!AV74</f>
        <v>1407460</v>
      </c>
      <c r="M74" s="21">
        <f>passengers!AW74</f>
        <v>753482</v>
      </c>
      <c r="N74" s="21">
        <f>passengers!AX74</f>
        <v>653978</v>
      </c>
      <c r="O74" s="21">
        <f>passengers!AY74</f>
        <v>0</v>
      </c>
      <c r="P74" s="21">
        <f>passengers!BL74</f>
        <v>1972885</v>
      </c>
      <c r="Q74" s="21">
        <f>passengers!BM74</f>
        <v>985514</v>
      </c>
      <c r="R74" s="21">
        <f>passengers!BN74</f>
        <v>986607</v>
      </c>
      <c r="S74" s="21">
        <f>passengers!BO74</f>
        <v>764</v>
      </c>
      <c r="T74" s="21">
        <f t="shared" ref="T74:W91" si="5">D74+H74+L74+P74</f>
        <v>7811399.8900000006</v>
      </c>
      <c r="U74" s="21">
        <f t="shared" si="5"/>
        <v>4231285</v>
      </c>
      <c r="V74" s="21">
        <f t="shared" si="5"/>
        <v>3576872.89</v>
      </c>
      <c r="W74" s="21">
        <f t="shared" si="5"/>
        <v>3242</v>
      </c>
    </row>
    <row r="75" spans="1:23" s="5" customFormat="1" ht="15" customHeight="1" x14ac:dyDescent="0.25">
      <c r="A75" s="25"/>
      <c r="B75" s="23"/>
      <c r="C75" s="24" t="s">
        <v>69</v>
      </c>
      <c r="D75" s="21">
        <f>passengers!P75</f>
        <v>1581470.8900000001</v>
      </c>
      <c r="E75" s="21">
        <f>passengers!Q75</f>
        <v>903766</v>
      </c>
      <c r="F75" s="21">
        <f>passengers!R75</f>
        <v>677704.89</v>
      </c>
      <c r="G75" s="21">
        <f>passengers!S75</f>
        <v>0</v>
      </c>
      <c r="H75" s="21">
        <f>passengers!AF75</f>
        <v>2187042</v>
      </c>
      <c r="I75" s="21">
        <f>passengers!AG75</f>
        <v>1271448</v>
      </c>
      <c r="J75" s="21">
        <f>passengers!AH75</f>
        <v>915594</v>
      </c>
      <c r="K75" s="21">
        <f>passengers!AI75</f>
        <v>0</v>
      </c>
      <c r="L75" s="21">
        <f>passengers!AV75</f>
        <v>1193578</v>
      </c>
      <c r="M75" s="21">
        <f>passengers!AW75</f>
        <v>651057</v>
      </c>
      <c r="N75" s="21">
        <f>passengers!AX75</f>
        <v>542521</v>
      </c>
      <c r="O75" s="21">
        <f>passengers!AY75</f>
        <v>0</v>
      </c>
      <c r="P75" s="21">
        <f>passengers!BL75</f>
        <v>1677886</v>
      </c>
      <c r="Q75" s="21">
        <f>passengers!BM75</f>
        <v>847166</v>
      </c>
      <c r="R75" s="21">
        <f>passengers!BN75</f>
        <v>830720</v>
      </c>
      <c r="S75" s="21">
        <f>passengers!BO75</f>
        <v>0</v>
      </c>
      <c r="T75" s="21">
        <f t="shared" si="5"/>
        <v>6639976.8900000006</v>
      </c>
      <c r="U75" s="21">
        <f t="shared" si="5"/>
        <v>3673437</v>
      </c>
      <c r="V75" s="21">
        <f t="shared" si="5"/>
        <v>2966539.89</v>
      </c>
      <c r="W75" s="21">
        <f t="shared" si="5"/>
        <v>0</v>
      </c>
    </row>
    <row r="76" spans="1:23" s="5" customFormat="1" ht="15" customHeight="1" x14ac:dyDescent="0.25">
      <c r="A76" s="25"/>
      <c r="B76" s="23"/>
      <c r="C76" s="27" t="s">
        <v>70</v>
      </c>
      <c r="D76" s="21">
        <f>passengers!P76</f>
        <v>1020459</v>
      </c>
      <c r="E76" s="21">
        <f>passengers!Q76</f>
        <v>595656</v>
      </c>
      <c r="F76" s="21">
        <f>passengers!R76</f>
        <v>424803</v>
      </c>
      <c r="G76" s="21">
        <f>passengers!S76</f>
        <v>0</v>
      </c>
      <c r="H76" s="21">
        <f>passengers!AF76</f>
        <v>1343338</v>
      </c>
      <c r="I76" s="21">
        <f>passengers!AG76</f>
        <v>804149</v>
      </c>
      <c r="J76" s="21">
        <f>passengers!AH76</f>
        <v>539189</v>
      </c>
      <c r="K76" s="21">
        <f>passengers!AI76</f>
        <v>0</v>
      </c>
      <c r="L76" s="21">
        <f>passengers!AV76</f>
        <v>770528</v>
      </c>
      <c r="M76" s="21">
        <f>passengers!AW76</f>
        <v>427297</v>
      </c>
      <c r="N76" s="21">
        <f>passengers!AX76</f>
        <v>343231</v>
      </c>
      <c r="O76" s="21">
        <f>passengers!AY76</f>
        <v>0</v>
      </c>
      <c r="P76" s="21">
        <f>passengers!BL76</f>
        <v>1076862</v>
      </c>
      <c r="Q76" s="21">
        <f>passengers!BM76</f>
        <v>541230</v>
      </c>
      <c r="R76" s="21">
        <f>passengers!BN76</f>
        <v>535632</v>
      </c>
      <c r="S76" s="21">
        <f>passengers!BO76</f>
        <v>0</v>
      </c>
      <c r="T76" s="21">
        <f t="shared" si="5"/>
        <v>4211187</v>
      </c>
      <c r="U76" s="21">
        <f t="shared" si="5"/>
        <v>2368332</v>
      </c>
      <c r="V76" s="21">
        <f t="shared" si="5"/>
        <v>1842855</v>
      </c>
      <c r="W76" s="21">
        <f t="shared" si="5"/>
        <v>0</v>
      </c>
    </row>
    <row r="77" spans="1:23" s="5" customFormat="1" ht="15" customHeight="1" x14ac:dyDescent="0.25">
      <c r="A77" s="25"/>
      <c r="B77" s="23"/>
      <c r="C77" s="27" t="s">
        <v>71</v>
      </c>
      <c r="D77" s="21">
        <f>passengers!P77</f>
        <v>561011.89</v>
      </c>
      <c r="E77" s="21">
        <f>passengers!Q77</f>
        <v>308110</v>
      </c>
      <c r="F77" s="21">
        <f>passengers!R77</f>
        <v>252901.89</v>
      </c>
      <c r="G77" s="21">
        <f>passengers!S77</f>
        <v>0</v>
      </c>
      <c r="H77" s="21">
        <f>passengers!AF77</f>
        <v>843704</v>
      </c>
      <c r="I77" s="21">
        <f>passengers!AG77</f>
        <v>467299</v>
      </c>
      <c r="J77" s="21">
        <f>passengers!AH77</f>
        <v>376405</v>
      </c>
      <c r="K77" s="21">
        <f>passengers!AI77</f>
        <v>0</v>
      </c>
      <c r="L77" s="21">
        <f>passengers!AV77</f>
        <v>423050</v>
      </c>
      <c r="M77" s="21">
        <f>passengers!AW77</f>
        <v>223760</v>
      </c>
      <c r="N77" s="21">
        <f>passengers!AX77</f>
        <v>199290</v>
      </c>
      <c r="O77" s="21">
        <f>passengers!AY77</f>
        <v>0</v>
      </c>
      <c r="P77" s="21">
        <f>passengers!BL77</f>
        <v>601024</v>
      </c>
      <c r="Q77" s="21">
        <f>passengers!BM77</f>
        <v>305936</v>
      </c>
      <c r="R77" s="21">
        <f>passengers!BN77</f>
        <v>295088</v>
      </c>
      <c r="S77" s="21">
        <f>passengers!BO77</f>
        <v>0</v>
      </c>
      <c r="T77" s="21">
        <f t="shared" si="5"/>
        <v>2428789.89</v>
      </c>
      <c r="U77" s="21">
        <f t="shared" si="5"/>
        <v>1305105</v>
      </c>
      <c r="V77" s="21">
        <f t="shared" si="5"/>
        <v>1123684.8900000001</v>
      </c>
      <c r="W77" s="21">
        <f t="shared" si="5"/>
        <v>0</v>
      </c>
    </row>
    <row r="78" spans="1:23" s="5" customFormat="1" ht="15" customHeight="1" x14ac:dyDescent="0.25">
      <c r="A78" s="25"/>
      <c r="B78" s="23"/>
      <c r="C78" s="27" t="s">
        <v>72</v>
      </c>
      <c r="D78" s="21">
        <f>passengers!P78</f>
        <v>0</v>
      </c>
      <c r="E78" s="21">
        <f>passengers!Q78</f>
        <v>0</v>
      </c>
      <c r="F78" s="21">
        <f>passengers!R78</f>
        <v>0</v>
      </c>
      <c r="G78" s="21">
        <f>passengers!S78</f>
        <v>0</v>
      </c>
      <c r="H78" s="21">
        <f>passengers!AF78</f>
        <v>0</v>
      </c>
      <c r="I78" s="21">
        <f>passengers!AG78</f>
        <v>0</v>
      </c>
      <c r="J78" s="21">
        <f>passengers!AH78</f>
        <v>0</v>
      </c>
      <c r="K78" s="21">
        <f>passengers!AI78</f>
        <v>0</v>
      </c>
      <c r="L78" s="21">
        <f>passengers!AV78</f>
        <v>0</v>
      </c>
      <c r="M78" s="21">
        <f>passengers!AW78</f>
        <v>0</v>
      </c>
      <c r="N78" s="21">
        <f>passengers!AX78</f>
        <v>0</v>
      </c>
      <c r="O78" s="21">
        <f>passengers!AY78</f>
        <v>0</v>
      </c>
      <c r="P78" s="21">
        <f>passengers!BL78</f>
        <v>0</v>
      </c>
      <c r="Q78" s="21">
        <f>passengers!BM78</f>
        <v>0</v>
      </c>
      <c r="R78" s="21">
        <f>passengers!BN78</f>
        <v>0</v>
      </c>
      <c r="S78" s="21">
        <f>passengers!BO78</f>
        <v>0</v>
      </c>
      <c r="T78" s="21">
        <f t="shared" si="5"/>
        <v>0</v>
      </c>
      <c r="U78" s="21">
        <f t="shared" si="5"/>
        <v>0</v>
      </c>
      <c r="V78" s="21">
        <f t="shared" si="5"/>
        <v>0</v>
      </c>
      <c r="W78" s="21">
        <f t="shared" si="5"/>
        <v>0</v>
      </c>
    </row>
    <row r="79" spans="1:23" s="5" customFormat="1" ht="15" customHeight="1" x14ac:dyDescent="0.25">
      <c r="A79" s="25"/>
      <c r="B79" s="23"/>
      <c r="C79" s="27" t="s">
        <v>73</v>
      </c>
      <c r="D79" s="21">
        <f>passengers!P79</f>
        <v>0</v>
      </c>
      <c r="E79" s="21">
        <f>passengers!Q79</f>
        <v>0</v>
      </c>
      <c r="F79" s="21">
        <f>passengers!R79</f>
        <v>0</v>
      </c>
      <c r="G79" s="21">
        <f>passengers!S79</f>
        <v>0</v>
      </c>
      <c r="H79" s="21">
        <f>passengers!AF79</f>
        <v>0</v>
      </c>
      <c r="I79" s="21">
        <f>passengers!AG79</f>
        <v>0</v>
      </c>
      <c r="J79" s="21">
        <f>passengers!AH79</f>
        <v>0</v>
      </c>
      <c r="K79" s="21">
        <f>passengers!AI79</f>
        <v>0</v>
      </c>
      <c r="L79" s="21">
        <f>passengers!AV79</f>
        <v>0</v>
      </c>
      <c r="M79" s="21">
        <f>passengers!AW79</f>
        <v>0</v>
      </c>
      <c r="N79" s="21">
        <f>passengers!AX79</f>
        <v>0</v>
      </c>
      <c r="O79" s="21">
        <f>passengers!AY79</f>
        <v>0</v>
      </c>
      <c r="P79" s="21">
        <f>passengers!BL79</f>
        <v>0</v>
      </c>
      <c r="Q79" s="21">
        <f>passengers!BM79</f>
        <v>0</v>
      </c>
      <c r="R79" s="21">
        <f>passengers!BN79</f>
        <v>0</v>
      </c>
      <c r="S79" s="21">
        <f>passengers!BO79</f>
        <v>0</v>
      </c>
      <c r="T79" s="21">
        <f t="shared" si="5"/>
        <v>0</v>
      </c>
      <c r="U79" s="21">
        <f t="shared" si="5"/>
        <v>0</v>
      </c>
      <c r="V79" s="21">
        <f t="shared" si="5"/>
        <v>0</v>
      </c>
      <c r="W79" s="21">
        <f t="shared" si="5"/>
        <v>0</v>
      </c>
    </row>
    <row r="80" spans="1:23" s="5" customFormat="1" ht="15" customHeight="1" x14ac:dyDescent="0.25">
      <c r="A80" s="25"/>
      <c r="B80" s="23"/>
      <c r="C80" s="24" t="s">
        <v>74</v>
      </c>
      <c r="D80" s="21">
        <f>passengers!P80</f>
        <v>0</v>
      </c>
      <c r="E80" s="21">
        <f>passengers!Q80</f>
        <v>0</v>
      </c>
      <c r="F80" s="21">
        <f>passengers!R80</f>
        <v>0</v>
      </c>
      <c r="G80" s="21">
        <f>passengers!S80</f>
        <v>0</v>
      </c>
      <c r="H80" s="21">
        <f>passengers!AF80</f>
        <v>0</v>
      </c>
      <c r="I80" s="21">
        <f>passengers!AG80</f>
        <v>0</v>
      </c>
      <c r="J80" s="21">
        <f>passengers!AH80</f>
        <v>0</v>
      </c>
      <c r="K80" s="21">
        <f>passengers!AI80</f>
        <v>0</v>
      </c>
      <c r="L80" s="21">
        <f>passengers!AV80</f>
        <v>0</v>
      </c>
      <c r="M80" s="21">
        <f>passengers!AW80</f>
        <v>0</v>
      </c>
      <c r="N80" s="21">
        <f>passengers!AX80</f>
        <v>0</v>
      </c>
      <c r="O80" s="21">
        <f>passengers!AY80</f>
        <v>0</v>
      </c>
      <c r="P80" s="21">
        <f>passengers!BL80</f>
        <v>0</v>
      </c>
      <c r="Q80" s="21">
        <f>passengers!BM80</f>
        <v>0</v>
      </c>
      <c r="R80" s="21">
        <f>passengers!BN80</f>
        <v>0</v>
      </c>
      <c r="S80" s="21">
        <f>passengers!BO80</f>
        <v>0</v>
      </c>
      <c r="T80" s="21">
        <f t="shared" si="5"/>
        <v>0</v>
      </c>
      <c r="U80" s="21">
        <f t="shared" si="5"/>
        <v>0</v>
      </c>
      <c r="V80" s="21">
        <f t="shared" si="5"/>
        <v>0</v>
      </c>
      <c r="W80" s="21">
        <f t="shared" si="5"/>
        <v>0</v>
      </c>
    </row>
    <row r="81" spans="1:23" s="5" customFormat="1" ht="15" customHeight="1" x14ac:dyDescent="0.25">
      <c r="A81" s="25"/>
      <c r="B81" s="23"/>
      <c r="C81" s="27" t="s">
        <v>75</v>
      </c>
      <c r="D81" s="21">
        <f>passengers!P81</f>
        <v>0</v>
      </c>
      <c r="E81" s="21">
        <f>passengers!Q81</f>
        <v>0</v>
      </c>
      <c r="F81" s="21">
        <f>passengers!R81</f>
        <v>0</v>
      </c>
      <c r="G81" s="21">
        <f>passengers!S81</f>
        <v>0</v>
      </c>
      <c r="H81" s="21">
        <f>passengers!AF81</f>
        <v>0</v>
      </c>
      <c r="I81" s="21">
        <f>passengers!AG81</f>
        <v>0</v>
      </c>
      <c r="J81" s="21">
        <f>passengers!AH81</f>
        <v>0</v>
      </c>
      <c r="K81" s="21">
        <f>passengers!AI81</f>
        <v>0</v>
      </c>
      <c r="L81" s="21">
        <f>passengers!AV81</f>
        <v>0</v>
      </c>
      <c r="M81" s="21">
        <f>passengers!AW81</f>
        <v>0</v>
      </c>
      <c r="N81" s="21">
        <f>passengers!AX81</f>
        <v>0</v>
      </c>
      <c r="O81" s="21">
        <f>passengers!AY81</f>
        <v>0</v>
      </c>
      <c r="P81" s="21">
        <f>passengers!BL81</f>
        <v>0</v>
      </c>
      <c r="Q81" s="21">
        <f>passengers!BM81</f>
        <v>0</v>
      </c>
      <c r="R81" s="21">
        <f>passengers!BN81</f>
        <v>0</v>
      </c>
      <c r="S81" s="21">
        <f>passengers!BO81</f>
        <v>0</v>
      </c>
      <c r="T81" s="21">
        <f t="shared" si="5"/>
        <v>0</v>
      </c>
      <c r="U81" s="21">
        <f t="shared" si="5"/>
        <v>0</v>
      </c>
      <c r="V81" s="21">
        <f t="shared" si="5"/>
        <v>0</v>
      </c>
      <c r="W81" s="21">
        <f t="shared" si="5"/>
        <v>0</v>
      </c>
    </row>
    <row r="82" spans="1:23" s="5" customFormat="1" ht="15" customHeight="1" x14ac:dyDescent="0.25">
      <c r="A82" s="25"/>
      <c r="B82" s="23"/>
      <c r="C82" s="27" t="s">
        <v>76</v>
      </c>
      <c r="D82" s="21">
        <f>passengers!P82</f>
        <v>0</v>
      </c>
      <c r="E82" s="21">
        <f>passengers!Q82</f>
        <v>0</v>
      </c>
      <c r="F82" s="21">
        <f>passengers!R82</f>
        <v>0</v>
      </c>
      <c r="G82" s="21">
        <f>passengers!S82</f>
        <v>0</v>
      </c>
      <c r="H82" s="21">
        <f>passengers!AF82</f>
        <v>0</v>
      </c>
      <c r="I82" s="21">
        <f>passengers!AG82</f>
        <v>0</v>
      </c>
      <c r="J82" s="21">
        <f>passengers!AH82</f>
        <v>0</v>
      </c>
      <c r="K82" s="21">
        <f>passengers!AI82</f>
        <v>0</v>
      </c>
      <c r="L82" s="21">
        <f>passengers!AV82</f>
        <v>0</v>
      </c>
      <c r="M82" s="21">
        <f>passengers!AW82</f>
        <v>0</v>
      </c>
      <c r="N82" s="21">
        <f>passengers!AX82</f>
        <v>0</v>
      </c>
      <c r="O82" s="21">
        <f>passengers!AY82</f>
        <v>0</v>
      </c>
      <c r="P82" s="21">
        <f>passengers!BL82</f>
        <v>0</v>
      </c>
      <c r="Q82" s="21">
        <f>passengers!BM82</f>
        <v>0</v>
      </c>
      <c r="R82" s="21">
        <f>passengers!BN82</f>
        <v>0</v>
      </c>
      <c r="S82" s="21">
        <f>passengers!BO82</f>
        <v>0</v>
      </c>
      <c r="T82" s="21">
        <f t="shared" si="5"/>
        <v>0</v>
      </c>
      <c r="U82" s="21">
        <f t="shared" si="5"/>
        <v>0</v>
      </c>
      <c r="V82" s="21">
        <f t="shared" si="5"/>
        <v>0</v>
      </c>
      <c r="W82" s="21">
        <f t="shared" si="5"/>
        <v>0</v>
      </c>
    </row>
    <row r="83" spans="1:23" s="5" customFormat="1" ht="15" customHeight="1" x14ac:dyDescent="0.25">
      <c r="A83" s="25"/>
      <c r="B83" s="23"/>
      <c r="C83" s="24" t="s">
        <v>77</v>
      </c>
      <c r="D83" s="21">
        <f>passengers!P83</f>
        <v>104945</v>
      </c>
      <c r="E83" s="21">
        <f>passengers!Q83</f>
        <v>56174</v>
      </c>
      <c r="F83" s="21">
        <f>passengers!R83</f>
        <v>48771</v>
      </c>
      <c r="G83" s="21">
        <f>passengers!S83</f>
        <v>0</v>
      </c>
      <c r="H83" s="21">
        <f>passengers!AF83</f>
        <v>166418</v>
      </c>
      <c r="I83" s="21">
        <f>passengers!AG83</f>
        <v>82378</v>
      </c>
      <c r="J83" s="21">
        <f>passengers!AH83</f>
        <v>84040</v>
      </c>
      <c r="K83" s="21">
        <f>passengers!AI83</f>
        <v>0</v>
      </c>
      <c r="L83" s="21">
        <f>passengers!AV83</f>
        <v>75430</v>
      </c>
      <c r="M83" s="21">
        <f>passengers!AW83</f>
        <v>39493</v>
      </c>
      <c r="N83" s="21">
        <f>passengers!AX83</f>
        <v>35937</v>
      </c>
      <c r="O83" s="21">
        <f>passengers!AY83</f>
        <v>0</v>
      </c>
      <c r="P83" s="21">
        <f>passengers!BL83</f>
        <v>108450</v>
      </c>
      <c r="Q83" s="21">
        <f>passengers!BM83</f>
        <v>58801</v>
      </c>
      <c r="R83" s="21">
        <f>passengers!BN83</f>
        <v>49649</v>
      </c>
      <c r="S83" s="21">
        <f>passengers!BO83</f>
        <v>0</v>
      </c>
      <c r="T83" s="21">
        <f t="shared" si="5"/>
        <v>455243</v>
      </c>
      <c r="U83" s="21">
        <f t="shared" si="5"/>
        <v>236846</v>
      </c>
      <c r="V83" s="21">
        <f t="shared" si="5"/>
        <v>218397</v>
      </c>
      <c r="W83" s="21">
        <f t="shared" si="5"/>
        <v>0</v>
      </c>
    </row>
    <row r="84" spans="1:23" s="5" customFormat="1" ht="14.25" customHeight="1" x14ac:dyDescent="0.25">
      <c r="A84" s="25"/>
      <c r="B84" s="23"/>
      <c r="C84" s="27" t="s">
        <v>78</v>
      </c>
      <c r="D84" s="21">
        <f>passengers!P84</f>
        <v>104945</v>
      </c>
      <c r="E84" s="21">
        <f>passengers!Q84</f>
        <v>56174</v>
      </c>
      <c r="F84" s="21">
        <f>passengers!R84</f>
        <v>48771</v>
      </c>
      <c r="G84" s="21">
        <f>passengers!S84</f>
        <v>0</v>
      </c>
      <c r="H84" s="21">
        <f>passengers!AF84</f>
        <v>164420</v>
      </c>
      <c r="I84" s="21">
        <f>passengers!AG84</f>
        <v>81228</v>
      </c>
      <c r="J84" s="21">
        <f>passengers!AH84</f>
        <v>83192</v>
      </c>
      <c r="K84" s="21">
        <f>passengers!AI84</f>
        <v>0</v>
      </c>
      <c r="L84" s="21">
        <f>passengers!AV84</f>
        <v>75114</v>
      </c>
      <c r="M84" s="21">
        <f>passengers!AW84</f>
        <v>39324</v>
      </c>
      <c r="N84" s="21">
        <f>passengers!AX84</f>
        <v>35790</v>
      </c>
      <c r="O84" s="21">
        <f>passengers!AY84</f>
        <v>0</v>
      </c>
      <c r="P84" s="21">
        <f>passengers!BL84</f>
        <v>108042</v>
      </c>
      <c r="Q84" s="21">
        <f>passengers!BM84</f>
        <v>58552</v>
      </c>
      <c r="R84" s="21">
        <f>passengers!BN84</f>
        <v>49490</v>
      </c>
      <c r="S84" s="21">
        <f>passengers!BO84</f>
        <v>0</v>
      </c>
      <c r="T84" s="21">
        <f t="shared" si="5"/>
        <v>452521</v>
      </c>
      <c r="U84" s="21">
        <f t="shared" si="5"/>
        <v>235278</v>
      </c>
      <c r="V84" s="21">
        <f t="shared" si="5"/>
        <v>217243</v>
      </c>
      <c r="W84" s="21">
        <f t="shared" si="5"/>
        <v>0</v>
      </c>
    </row>
    <row r="85" spans="1:23" s="5" customFormat="1" ht="15" customHeight="1" x14ac:dyDescent="0.25">
      <c r="A85" s="25"/>
      <c r="B85" s="23"/>
      <c r="C85" s="27" t="s">
        <v>79</v>
      </c>
      <c r="D85" s="21">
        <f>passengers!P85</f>
        <v>0</v>
      </c>
      <c r="E85" s="21">
        <f>passengers!Q85</f>
        <v>0</v>
      </c>
      <c r="F85" s="21">
        <f>passengers!R85</f>
        <v>0</v>
      </c>
      <c r="G85" s="21">
        <f>passengers!S85</f>
        <v>0</v>
      </c>
      <c r="H85" s="21">
        <f>passengers!AF85</f>
        <v>1998</v>
      </c>
      <c r="I85" s="21">
        <f>passengers!AG85</f>
        <v>1150</v>
      </c>
      <c r="J85" s="21">
        <f>passengers!AH85</f>
        <v>848</v>
      </c>
      <c r="K85" s="21">
        <f>passengers!AI85</f>
        <v>0</v>
      </c>
      <c r="L85" s="21">
        <f>passengers!AV85</f>
        <v>316</v>
      </c>
      <c r="M85" s="21">
        <f>passengers!AW85</f>
        <v>169</v>
      </c>
      <c r="N85" s="21">
        <f>passengers!AX85</f>
        <v>147</v>
      </c>
      <c r="O85" s="21">
        <f>passengers!AY85</f>
        <v>0</v>
      </c>
      <c r="P85" s="21">
        <f>passengers!BL85</f>
        <v>408</v>
      </c>
      <c r="Q85" s="21">
        <f>passengers!BM85</f>
        <v>249</v>
      </c>
      <c r="R85" s="21">
        <f>passengers!BN85</f>
        <v>159</v>
      </c>
      <c r="S85" s="21">
        <f>passengers!BO85</f>
        <v>0</v>
      </c>
      <c r="T85" s="21">
        <f t="shared" si="5"/>
        <v>2722</v>
      </c>
      <c r="U85" s="21">
        <f t="shared" si="5"/>
        <v>1568</v>
      </c>
      <c r="V85" s="21">
        <f t="shared" si="5"/>
        <v>1154</v>
      </c>
      <c r="W85" s="21">
        <f t="shared" si="5"/>
        <v>0</v>
      </c>
    </row>
    <row r="86" spans="1:23" s="5" customFormat="1" ht="15" customHeight="1" x14ac:dyDescent="0.25">
      <c r="A86" s="25"/>
      <c r="B86" s="23"/>
      <c r="C86" s="24" t="s">
        <v>80</v>
      </c>
      <c r="D86" s="21">
        <f>passengers!P86</f>
        <v>108372</v>
      </c>
      <c r="E86" s="21">
        <f>passengers!Q86</f>
        <v>48282</v>
      </c>
      <c r="F86" s="21">
        <f>passengers!R86</f>
        <v>57768</v>
      </c>
      <c r="G86" s="21">
        <f>passengers!S86</f>
        <v>2322</v>
      </c>
      <c r="H86" s="21">
        <f>passengers!AF86</f>
        <v>170985</v>
      </c>
      <c r="I86" s="21">
        <f>passengers!AG86</f>
        <v>78025</v>
      </c>
      <c r="J86" s="21">
        <f>passengers!AH86</f>
        <v>92960</v>
      </c>
      <c r="K86" s="21">
        <f>passengers!AI86</f>
        <v>0</v>
      </c>
      <c r="L86" s="21">
        <f>passengers!AV86</f>
        <v>94331</v>
      </c>
      <c r="M86" s="21">
        <f>passengers!AW86</f>
        <v>42075</v>
      </c>
      <c r="N86" s="21">
        <f>passengers!AX86</f>
        <v>52256</v>
      </c>
      <c r="O86" s="21">
        <f>passengers!AY86</f>
        <v>0</v>
      </c>
      <c r="P86" s="21">
        <f>passengers!BL86</f>
        <v>120687</v>
      </c>
      <c r="Q86" s="21">
        <f>passengers!BM86</f>
        <v>49198</v>
      </c>
      <c r="R86" s="21">
        <f>passengers!BN86</f>
        <v>70725</v>
      </c>
      <c r="S86" s="21">
        <f>passengers!BO86</f>
        <v>764</v>
      </c>
      <c r="T86" s="21">
        <f t="shared" si="5"/>
        <v>494375</v>
      </c>
      <c r="U86" s="21">
        <f t="shared" si="5"/>
        <v>217580</v>
      </c>
      <c r="V86" s="21">
        <f t="shared" si="5"/>
        <v>273709</v>
      </c>
      <c r="W86" s="21">
        <f t="shared" si="5"/>
        <v>3086</v>
      </c>
    </row>
    <row r="87" spans="1:23" s="5" customFormat="1" ht="15" customHeight="1" x14ac:dyDescent="0.2">
      <c r="A87" s="25"/>
      <c r="B87" s="26"/>
      <c r="C87" s="27" t="s">
        <v>81</v>
      </c>
      <c r="D87" s="21">
        <f>passengers!P87</f>
        <v>105849</v>
      </c>
      <c r="E87" s="21">
        <f>passengers!Q87</f>
        <v>48181</v>
      </c>
      <c r="F87" s="21">
        <f>passengers!R87</f>
        <v>57668</v>
      </c>
      <c r="G87" s="21">
        <f>passengers!S87</f>
        <v>0</v>
      </c>
      <c r="H87" s="21">
        <f>passengers!AF87</f>
        <v>170821</v>
      </c>
      <c r="I87" s="21">
        <f>passengers!AG87</f>
        <v>77956</v>
      </c>
      <c r="J87" s="21">
        <f>passengers!AH87</f>
        <v>92865</v>
      </c>
      <c r="K87" s="21">
        <f>passengers!AI87</f>
        <v>0</v>
      </c>
      <c r="L87" s="21">
        <f>passengers!AV87</f>
        <v>91520</v>
      </c>
      <c r="M87" s="21">
        <f>passengers!AW87</f>
        <v>40714</v>
      </c>
      <c r="N87" s="21">
        <f>passengers!AX87</f>
        <v>50806</v>
      </c>
      <c r="O87" s="21">
        <f>passengers!AY87</f>
        <v>0</v>
      </c>
      <c r="P87" s="21">
        <f>passengers!BL87</f>
        <v>116893</v>
      </c>
      <c r="Q87" s="21">
        <f>passengers!BM87</f>
        <v>47738</v>
      </c>
      <c r="R87" s="21">
        <f>passengers!BN87</f>
        <v>69155</v>
      </c>
      <c r="S87" s="21">
        <f>passengers!BO87</f>
        <v>0</v>
      </c>
      <c r="T87" s="21">
        <f t="shared" si="5"/>
        <v>485083</v>
      </c>
      <c r="U87" s="21">
        <f t="shared" si="5"/>
        <v>214589</v>
      </c>
      <c r="V87" s="21">
        <f t="shared" si="5"/>
        <v>270494</v>
      </c>
      <c r="W87" s="21">
        <f t="shared" si="5"/>
        <v>0</v>
      </c>
    </row>
    <row r="88" spans="1:23" s="5" customFormat="1" ht="15" customHeight="1" x14ac:dyDescent="0.2">
      <c r="A88" s="25"/>
      <c r="B88" s="26"/>
      <c r="C88" s="27" t="s">
        <v>82</v>
      </c>
      <c r="D88" s="21">
        <f>passengers!P88</f>
        <v>201</v>
      </c>
      <c r="E88" s="21">
        <f>passengers!Q88</f>
        <v>101</v>
      </c>
      <c r="F88" s="21">
        <f>passengers!R88</f>
        <v>100</v>
      </c>
      <c r="G88" s="21">
        <f>passengers!S88</f>
        <v>0</v>
      </c>
      <c r="H88" s="21">
        <f>passengers!AF88</f>
        <v>164</v>
      </c>
      <c r="I88" s="21">
        <f>passengers!AG88</f>
        <v>69</v>
      </c>
      <c r="J88" s="21">
        <f>passengers!AH88</f>
        <v>95</v>
      </c>
      <c r="K88" s="21">
        <f>passengers!AI88</f>
        <v>0</v>
      </c>
      <c r="L88" s="21">
        <f>passengers!AV88</f>
        <v>2811</v>
      </c>
      <c r="M88" s="21">
        <f>passengers!AW88</f>
        <v>1361</v>
      </c>
      <c r="N88" s="21">
        <f>passengers!AX88</f>
        <v>1450</v>
      </c>
      <c r="O88" s="21">
        <f>passengers!AY88</f>
        <v>0</v>
      </c>
      <c r="P88" s="21">
        <f>passengers!BL88</f>
        <v>3030</v>
      </c>
      <c r="Q88" s="21">
        <f>passengers!BM88</f>
        <v>1460</v>
      </c>
      <c r="R88" s="21">
        <f>passengers!BN88</f>
        <v>1570</v>
      </c>
      <c r="S88" s="21">
        <f>passengers!BO88</f>
        <v>0</v>
      </c>
      <c r="T88" s="21">
        <f>D88+H88+L88+P88</f>
        <v>6206</v>
      </c>
      <c r="U88" s="21">
        <f>E88+I88+M88+Q88</f>
        <v>2991</v>
      </c>
      <c r="V88" s="21">
        <f>F88+J88+N88+R88</f>
        <v>3215</v>
      </c>
      <c r="W88" s="21">
        <f>G88+K88+O88+S88</f>
        <v>0</v>
      </c>
    </row>
    <row r="89" spans="1:23" s="5" customFormat="1" ht="15" customHeight="1" x14ac:dyDescent="0.2">
      <c r="A89" s="25"/>
      <c r="B89" s="26"/>
      <c r="C89" s="27" t="s">
        <v>83</v>
      </c>
      <c r="D89" s="21">
        <f>passengers!P89</f>
        <v>2322</v>
      </c>
      <c r="E89" s="21">
        <f>passengers!Q89</f>
        <v>0</v>
      </c>
      <c r="F89" s="21">
        <f>passengers!R89</f>
        <v>0</v>
      </c>
      <c r="G89" s="21">
        <f>passengers!S89</f>
        <v>2322</v>
      </c>
      <c r="H89" s="21">
        <f>passengers!AF89</f>
        <v>0</v>
      </c>
      <c r="I89" s="21">
        <f>passengers!AG89</f>
        <v>0</v>
      </c>
      <c r="J89" s="21">
        <f>passengers!AH89</f>
        <v>0</v>
      </c>
      <c r="K89" s="21">
        <f>passengers!AI89</f>
        <v>0</v>
      </c>
      <c r="L89" s="21">
        <f>passengers!AV89</f>
        <v>0</v>
      </c>
      <c r="M89" s="21">
        <f>passengers!AW89</f>
        <v>0</v>
      </c>
      <c r="N89" s="21">
        <f>passengers!AX89</f>
        <v>0</v>
      </c>
      <c r="O89" s="21">
        <f>passengers!AY89</f>
        <v>0</v>
      </c>
      <c r="P89" s="21">
        <f>passengers!BL89</f>
        <v>764</v>
      </c>
      <c r="Q89" s="21">
        <f>passengers!BM89</f>
        <v>0</v>
      </c>
      <c r="R89" s="21">
        <f>passengers!BN89</f>
        <v>0</v>
      </c>
      <c r="S89" s="21">
        <f>passengers!BO89</f>
        <v>764</v>
      </c>
      <c r="T89" s="21">
        <f t="shared" si="5"/>
        <v>3086</v>
      </c>
      <c r="U89" s="21">
        <f t="shared" si="5"/>
        <v>0</v>
      </c>
      <c r="V89" s="21">
        <f t="shared" si="5"/>
        <v>0</v>
      </c>
      <c r="W89" s="21">
        <f t="shared" si="5"/>
        <v>3086</v>
      </c>
    </row>
    <row r="90" spans="1:23" s="5" customFormat="1" ht="15" customHeight="1" x14ac:dyDescent="0.25">
      <c r="A90" s="25"/>
      <c r="B90" s="23"/>
      <c r="C90" s="24" t="s">
        <v>61</v>
      </c>
      <c r="D90" s="21">
        <f>passengers!P90</f>
        <v>42315</v>
      </c>
      <c r="E90" s="21">
        <f>passengers!Q90</f>
        <v>21020</v>
      </c>
      <c r="F90" s="21">
        <f>passengers!R90</f>
        <v>21295</v>
      </c>
      <c r="G90" s="21">
        <f>passengers!S90</f>
        <v>0</v>
      </c>
      <c r="H90" s="21">
        <f>passengers!AF90</f>
        <v>69507</v>
      </c>
      <c r="I90" s="21">
        <f>passengers!AG90</f>
        <v>31196</v>
      </c>
      <c r="J90" s="21">
        <f>passengers!AH90</f>
        <v>38155</v>
      </c>
      <c r="K90" s="21">
        <f>passengers!AI90</f>
        <v>156</v>
      </c>
      <c r="L90" s="21">
        <f>passengers!AV90</f>
        <v>44121</v>
      </c>
      <c r="M90" s="21">
        <f>passengers!AW90</f>
        <v>20857</v>
      </c>
      <c r="N90" s="21">
        <f>passengers!AX90</f>
        <v>23264</v>
      </c>
      <c r="O90" s="21">
        <f>passengers!AY90</f>
        <v>0</v>
      </c>
      <c r="P90" s="21">
        <f>passengers!BL90</f>
        <v>65862</v>
      </c>
      <c r="Q90" s="21">
        <f>passengers!BM90</f>
        <v>30349</v>
      </c>
      <c r="R90" s="21">
        <f>passengers!BN90</f>
        <v>35513</v>
      </c>
      <c r="S90" s="21">
        <f>passengers!BO90</f>
        <v>0</v>
      </c>
      <c r="T90" s="21">
        <f t="shared" si="5"/>
        <v>221805</v>
      </c>
      <c r="U90" s="21">
        <f t="shared" si="5"/>
        <v>103422</v>
      </c>
      <c r="V90" s="21">
        <f t="shared" si="5"/>
        <v>118227</v>
      </c>
      <c r="W90" s="21">
        <f t="shared" si="5"/>
        <v>156</v>
      </c>
    </row>
    <row r="91" spans="1:23" s="5" customFormat="1" ht="15" customHeight="1" x14ac:dyDescent="0.25">
      <c r="A91" s="25"/>
      <c r="B91" s="23"/>
      <c r="C91" s="24" t="s">
        <v>28</v>
      </c>
      <c r="D91" s="21">
        <f>passengers!P91</f>
        <v>0</v>
      </c>
      <c r="E91" s="21">
        <f>passengers!Q91</f>
        <v>0</v>
      </c>
      <c r="F91" s="21">
        <f>passengers!R91</f>
        <v>0</v>
      </c>
      <c r="G91" s="21">
        <f>passengers!S91</f>
        <v>0</v>
      </c>
      <c r="H91" s="21">
        <f>passengers!AF91</f>
        <v>0</v>
      </c>
      <c r="I91" s="21">
        <f>passengers!AG91</f>
        <v>0</v>
      </c>
      <c r="J91" s="21">
        <f>passengers!AH91</f>
        <v>0</v>
      </c>
      <c r="K91" s="21">
        <f>passengers!AI91</f>
        <v>0</v>
      </c>
      <c r="L91" s="21">
        <f>passengers!AV91</f>
        <v>0</v>
      </c>
      <c r="M91" s="21">
        <f>passengers!AW91</f>
        <v>0</v>
      </c>
      <c r="N91" s="21">
        <f>passengers!AX91</f>
        <v>0</v>
      </c>
      <c r="O91" s="21">
        <f>passengers!AY91</f>
        <v>0</v>
      </c>
      <c r="P91" s="21">
        <f>passengers!BL91</f>
        <v>0</v>
      </c>
      <c r="Q91" s="21">
        <f>passengers!BM91</f>
        <v>0</v>
      </c>
      <c r="R91" s="21">
        <f>passengers!BN91</f>
        <v>0</v>
      </c>
      <c r="S91" s="21">
        <f>passengers!BO91</f>
        <v>0</v>
      </c>
      <c r="T91" s="21">
        <f t="shared" si="5"/>
        <v>0</v>
      </c>
      <c r="U91" s="21">
        <f t="shared" si="5"/>
        <v>0</v>
      </c>
      <c r="V91" s="21">
        <f t="shared" si="5"/>
        <v>0</v>
      </c>
      <c r="W91" s="21">
        <f t="shared" si="5"/>
        <v>0</v>
      </c>
    </row>
    <row r="92" spans="1:23" s="5" customFormat="1" ht="15" customHeight="1" x14ac:dyDescent="0.25">
      <c r="A92" s="25"/>
      <c r="B92" s="23"/>
      <c r="C92" s="2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5" customFormat="1" ht="15" customHeight="1" x14ac:dyDescent="0.25">
      <c r="A93" s="22"/>
      <c r="B93" s="23" t="s">
        <v>84</v>
      </c>
      <c r="C93" s="24"/>
      <c r="D93" s="21">
        <f>passengers!P93</f>
        <v>996370</v>
      </c>
      <c r="E93" s="21">
        <f>passengers!Q93</f>
        <v>482823</v>
      </c>
      <c r="F93" s="21">
        <f>passengers!R93</f>
        <v>513547</v>
      </c>
      <c r="G93" s="21">
        <f>passengers!S93</f>
        <v>0</v>
      </c>
      <c r="H93" s="21">
        <f>passengers!AF93</f>
        <v>1799650</v>
      </c>
      <c r="I93" s="21">
        <f>passengers!AG93</f>
        <v>865367</v>
      </c>
      <c r="J93" s="21">
        <f>passengers!AH93</f>
        <v>934283</v>
      </c>
      <c r="K93" s="21">
        <f>passengers!AI93</f>
        <v>0</v>
      </c>
      <c r="L93" s="21">
        <f>passengers!AV93</f>
        <v>956438</v>
      </c>
      <c r="M93" s="21">
        <f>passengers!AW93</f>
        <v>470735</v>
      </c>
      <c r="N93" s="21">
        <f>passengers!AX93</f>
        <v>485703</v>
      </c>
      <c r="O93" s="21">
        <f>passengers!AY93</f>
        <v>0</v>
      </c>
      <c r="P93" s="21">
        <f>passengers!BL93</f>
        <v>1131939</v>
      </c>
      <c r="Q93" s="21">
        <f>passengers!BM93</f>
        <v>547780</v>
      </c>
      <c r="R93" s="21">
        <f>passengers!BN93</f>
        <v>583913</v>
      </c>
      <c r="S93" s="21">
        <f>passengers!BO93</f>
        <v>246</v>
      </c>
      <c r="T93" s="21">
        <f t="shared" ref="T93:W112" si="6">D93+H93+L93+P93</f>
        <v>4884397</v>
      </c>
      <c r="U93" s="21">
        <f t="shared" si="6"/>
        <v>2366705</v>
      </c>
      <c r="V93" s="21">
        <f t="shared" si="6"/>
        <v>2517446</v>
      </c>
      <c r="W93" s="21">
        <f t="shared" si="6"/>
        <v>246</v>
      </c>
    </row>
    <row r="94" spans="1:23" s="5" customFormat="1" ht="15" customHeight="1" x14ac:dyDescent="0.25">
      <c r="A94" s="25"/>
      <c r="B94" s="23"/>
      <c r="C94" s="24" t="s">
        <v>85</v>
      </c>
      <c r="D94" s="21">
        <f>passengers!P94</f>
        <v>12589</v>
      </c>
      <c r="E94" s="21">
        <f>passengers!Q94</f>
        <v>4455</v>
      </c>
      <c r="F94" s="21">
        <f>passengers!R94</f>
        <v>8134</v>
      </c>
      <c r="G94" s="21">
        <f>passengers!S94</f>
        <v>0</v>
      </c>
      <c r="H94" s="21">
        <f>passengers!AF94</f>
        <v>28058</v>
      </c>
      <c r="I94" s="21">
        <f>passengers!AG94</f>
        <v>10839</v>
      </c>
      <c r="J94" s="21">
        <f>passengers!AH94</f>
        <v>17219</v>
      </c>
      <c r="K94" s="21">
        <f>passengers!AI94</f>
        <v>0</v>
      </c>
      <c r="L94" s="21">
        <f>passengers!AV94</f>
        <v>20596</v>
      </c>
      <c r="M94" s="21">
        <f>passengers!AW94</f>
        <v>9898</v>
      </c>
      <c r="N94" s="21">
        <f>passengers!AX94</f>
        <v>10698</v>
      </c>
      <c r="O94" s="21">
        <f>passengers!AY94</f>
        <v>0</v>
      </c>
      <c r="P94" s="21">
        <f>passengers!BL94</f>
        <v>28446</v>
      </c>
      <c r="Q94" s="21">
        <f>passengers!BM94</f>
        <v>12698</v>
      </c>
      <c r="R94" s="21">
        <f>passengers!BN94</f>
        <v>15502</v>
      </c>
      <c r="S94" s="21">
        <f>passengers!BO94</f>
        <v>246</v>
      </c>
      <c r="T94" s="21">
        <f t="shared" si="6"/>
        <v>89689</v>
      </c>
      <c r="U94" s="21">
        <f t="shared" si="6"/>
        <v>37890</v>
      </c>
      <c r="V94" s="21">
        <f t="shared" si="6"/>
        <v>51553</v>
      </c>
      <c r="W94" s="21">
        <f t="shared" si="6"/>
        <v>246</v>
      </c>
    </row>
    <row r="95" spans="1:23" s="5" customFormat="1" ht="15" customHeight="1" x14ac:dyDescent="0.25">
      <c r="A95" s="25"/>
      <c r="B95" s="23"/>
      <c r="C95" s="27" t="s">
        <v>85</v>
      </c>
      <c r="D95" s="21">
        <f>passengers!P95</f>
        <v>12589</v>
      </c>
      <c r="E95" s="21">
        <f>passengers!Q95</f>
        <v>4455</v>
      </c>
      <c r="F95" s="21">
        <f>passengers!R95</f>
        <v>8134</v>
      </c>
      <c r="G95" s="21">
        <f>passengers!S95</f>
        <v>0</v>
      </c>
      <c r="H95" s="21">
        <f>passengers!AF95</f>
        <v>28058</v>
      </c>
      <c r="I95" s="21">
        <f>passengers!AG95</f>
        <v>10839</v>
      </c>
      <c r="J95" s="21">
        <f>passengers!AH95</f>
        <v>17219</v>
      </c>
      <c r="K95" s="21">
        <f>passengers!AI95</f>
        <v>0</v>
      </c>
      <c r="L95" s="21">
        <f>passengers!AV95</f>
        <v>20596</v>
      </c>
      <c r="M95" s="21">
        <f>passengers!AW95</f>
        <v>9898</v>
      </c>
      <c r="N95" s="21">
        <f>passengers!AX95</f>
        <v>10698</v>
      </c>
      <c r="O95" s="21">
        <f>passengers!AY95</f>
        <v>0</v>
      </c>
      <c r="P95" s="21">
        <f>passengers!BL95</f>
        <v>28446</v>
      </c>
      <c r="Q95" s="21">
        <f>passengers!BM95</f>
        <v>12698</v>
      </c>
      <c r="R95" s="21">
        <f>passengers!BN95</f>
        <v>15502</v>
      </c>
      <c r="S95" s="21">
        <f>passengers!BO95</f>
        <v>246</v>
      </c>
      <c r="T95" s="21">
        <f t="shared" si="6"/>
        <v>89689</v>
      </c>
      <c r="U95" s="21">
        <f t="shared" si="6"/>
        <v>37890</v>
      </c>
      <c r="V95" s="21">
        <f t="shared" si="6"/>
        <v>51553</v>
      </c>
      <c r="W95" s="21">
        <f t="shared" si="6"/>
        <v>246</v>
      </c>
    </row>
    <row r="96" spans="1:23" s="5" customFormat="1" ht="15" customHeight="1" x14ac:dyDescent="0.25">
      <c r="A96" s="25"/>
      <c r="B96" s="23"/>
      <c r="C96" s="27" t="s">
        <v>86</v>
      </c>
      <c r="D96" s="21">
        <f>passengers!P96</f>
        <v>0</v>
      </c>
      <c r="E96" s="21">
        <f>passengers!Q96</f>
        <v>0</v>
      </c>
      <c r="F96" s="21">
        <f>passengers!R96</f>
        <v>0</v>
      </c>
      <c r="G96" s="21">
        <f>passengers!S96</f>
        <v>0</v>
      </c>
      <c r="H96" s="21">
        <f>passengers!AF96</f>
        <v>0</v>
      </c>
      <c r="I96" s="21">
        <f>passengers!AG96</f>
        <v>0</v>
      </c>
      <c r="J96" s="21">
        <f>passengers!AH96</f>
        <v>0</v>
      </c>
      <c r="K96" s="21">
        <f>passengers!AI96</f>
        <v>0</v>
      </c>
      <c r="L96" s="21">
        <f>passengers!AV96</f>
        <v>0</v>
      </c>
      <c r="M96" s="21">
        <f>passengers!AW96</f>
        <v>0</v>
      </c>
      <c r="N96" s="21">
        <f>passengers!AX96</f>
        <v>0</v>
      </c>
      <c r="O96" s="21">
        <f>passengers!AY96</f>
        <v>0</v>
      </c>
      <c r="P96" s="21">
        <f>passengers!BL96</f>
        <v>0</v>
      </c>
      <c r="Q96" s="21">
        <f>passengers!BM96</f>
        <v>0</v>
      </c>
      <c r="R96" s="21">
        <f>passengers!BN96</f>
        <v>0</v>
      </c>
      <c r="S96" s="21">
        <f>passengers!BO96</f>
        <v>0</v>
      </c>
      <c r="T96" s="21">
        <f t="shared" si="6"/>
        <v>0</v>
      </c>
      <c r="U96" s="21">
        <f t="shared" si="6"/>
        <v>0</v>
      </c>
      <c r="V96" s="21">
        <f t="shared" si="6"/>
        <v>0</v>
      </c>
      <c r="W96" s="21">
        <f t="shared" si="6"/>
        <v>0</v>
      </c>
    </row>
    <row r="97" spans="1:23" s="5" customFormat="1" ht="15" customHeight="1" x14ac:dyDescent="0.25">
      <c r="A97" s="25"/>
      <c r="B97" s="23"/>
      <c r="C97" s="24" t="s">
        <v>87</v>
      </c>
      <c r="D97" s="21">
        <f>passengers!P97</f>
        <v>40660</v>
      </c>
      <c r="E97" s="21">
        <f>passengers!Q97</f>
        <v>20586</v>
      </c>
      <c r="F97" s="21">
        <f>passengers!R97</f>
        <v>20074</v>
      </c>
      <c r="G97" s="21">
        <f>passengers!S97</f>
        <v>0</v>
      </c>
      <c r="H97" s="21">
        <f>passengers!AF97</f>
        <v>56800</v>
      </c>
      <c r="I97" s="21">
        <f>passengers!AG97</f>
        <v>24560</v>
      </c>
      <c r="J97" s="21">
        <f>passengers!AH97</f>
        <v>32240</v>
      </c>
      <c r="K97" s="21">
        <f>passengers!AI97</f>
        <v>0</v>
      </c>
      <c r="L97" s="21">
        <f>passengers!AV97</f>
        <v>36996</v>
      </c>
      <c r="M97" s="21">
        <f>passengers!AW97</f>
        <v>15686</v>
      </c>
      <c r="N97" s="21">
        <f>passengers!AX97</f>
        <v>21310</v>
      </c>
      <c r="O97" s="21">
        <f>passengers!AY97</f>
        <v>0</v>
      </c>
      <c r="P97" s="21">
        <f>passengers!BL97</f>
        <v>47948</v>
      </c>
      <c r="Q97" s="21">
        <f>passengers!BM97</f>
        <v>20079</v>
      </c>
      <c r="R97" s="21">
        <f>passengers!BN97</f>
        <v>27869</v>
      </c>
      <c r="S97" s="21">
        <f>passengers!BO97</f>
        <v>0</v>
      </c>
      <c r="T97" s="21">
        <f t="shared" si="6"/>
        <v>182404</v>
      </c>
      <c r="U97" s="21">
        <f t="shared" si="6"/>
        <v>80911</v>
      </c>
      <c r="V97" s="21">
        <f t="shared" si="6"/>
        <v>101493</v>
      </c>
      <c r="W97" s="21">
        <f t="shared" si="6"/>
        <v>0</v>
      </c>
    </row>
    <row r="98" spans="1:23" s="5" customFormat="1" ht="15" customHeight="1" x14ac:dyDescent="0.25">
      <c r="A98" s="25"/>
      <c r="B98" s="23"/>
      <c r="C98" s="24" t="s">
        <v>88</v>
      </c>
      <c r="D98" s="21">
        <f>passengers!P98</f>
        <v>557744</v>
      </c>
      <c r="E98" s="21">
        <f>passengers!Q98</f>
        <v>265123</v>
      </c>
      <c r="F98" s="21">
        <f>passengers!R98</f>
        <v>292621</v>
      </c>
      <c r="G98" s="21">
        <f>passengers!S98</f>
        <v>0</v>
      </c>
      <c r="H98" s="21">
        <f>passengers!AF98</f>
        <v>1061432</v>
      </c>
      <c r="I98" s="21">
        <f>passengers!AG98</f>
        <v>503549</v>
      </c>
      <c r="J98" s="21">
        <f>passengers!AH98</f>
        <v>557883</v>
      </c>
      <c r="K98" s="21">
        <f>passengers!AI98</f>
        <v>0</v>
      </c>
      <c r="L98" s="21">
        <f>passengers!AV98</f>
        <v>559105</v>
      </c>
      <c r="M98" s="21">
        <f>passengers!AW98</f>
        <v>274501</v>
      </c>
      <c r="N98" s="21">
        <f>passengers!AX98</f>
        <v>284604</v>
      </c>
      <c r="O98" s="21">
        <f>passengers!AY98</f>
        <v>0</v>
      </c>
      <c r="P98" s="21">
        <f>passengers!BL98</f>
        <v>622894</v>
      </c>
      <c r="Q98" s="21">
        <f>passengers!BM98</f>
        <v>297340</v>
      </c>
      <c r="R98" s="21">
        <f>passengers!BN98</f>
        <v>325554</v>
      </c>
      <c r="S98" s="21">
        <f>passengers!BO98</f>
        <v>0</v>
      </c>
      <c r="T98" s="21">
        <f t="shared" si="6"/>
        <v>2801175</v>
      </c>
      <c r="U98" s="21">
        <f t="shared" si="6"/>
        <v>1340513</v>
      </c>
      <c r="V98" s="21">
        <f t="shared" si="6"/>
        <v>1460662</v>
      </c>
      <c r="W98" s="21">
        <f t="shared" si="6"/>
        <v>0</v>
      </c>
    </row>
    <row r="99" spans="1:23" s="5" customFormat="1" ht="15" customHeight="1" x14ac:dyDescent="0.25">
      <c r="A99" s="25"/>
      <c r="B99" s="23"/>
      <c r="C99" s="24" t="s">
        <v>89</v>
      </c>
      <c r="D99" s="21">
        <f>passengers!P99</f>
        <v>0</v>
      </c>
      <c r="E99" s="21">
        <f>passengers!Q99</f>
        <v>0</v>
      </c>
      <c r="F99" s="21">
        <f>passengers!R99</f>
        <v>0</v>
      </c>
      <c r="G99" s="21">
        <f>passengers!S99</f>
        <v>0</v>
      </c>
      <c r="H99" s="21">
        <f>passengers!AF99</f>
        <v>0</v>
      </c>
      <c r="I99" s="21">
        <f>passengers!AG99</f>
        <v>0</v>
      </c>
      <c r="J99" s="21">
        <f>passengers!AH99</f>
        <v>0</v>
      </c>
      <c r="K99" s="21">
        <f>passengers!AI99</f>
        <v>0</v>
      </c>
      <c r="L99" s="21">
        <f>passengers!AV99</f>
        <v>0</v>
      </c>
      <c r="M99" s="21">
        <f>passengers!AW99</f>
        <v>0</v>
      </c>
      <c r="N99" s="21">
        <f>passengers!AX99</f>
        <v>0</v>
      </c>
      <c r="O99" s="21">
        <f>passengers!AY99</f>
        <v>0</v>
      </c>
      <c r="P99" s="21">
        <f>passengers!BL99</f>
        <v>0</v>
      </c>
      <c r="Q99" s="21">
        <f>passengers!BM99</f>
        <v>0</v>
      </c>
      <c r="R99" s="21">
        <f>passengers!BN99</f>
        <v>0</v>
      </c>
      <c r="S99" s="21">
        <f>passengers!BO99</f>
        <v>0</v>
      </c>
      <c r="T99" s="21">
        <f t="shared" si="6"/>
        <v>0</v>
      </c>
      <c r="U99" s="21">
        <f t="shared" si="6"/>
        <v>0</v>
      </c>
      <c r="V99" s="21">
        <f t="shared" si="6"/>
        <v>0</v>
      </c>
      <c r="W99" s="21">
        <f t="shared" si="6"/>
        <v>0</v>
      </c>
    </row>
    <row r="100" spans="1:23" s="5" customFormat="1" ht="15" customHeight="1" x14ac:dyDescent="0.25">
      <c r="A100" s="25"/>
      <c r="B100" s="23"/>
      <c r="C100" s="27" t="s">
        <v>90</v>
      </c>
      <c r="D100" s="21">
        <f>passengers!P100</f>
        <v>0</v>
      </c>
      <c r="E100" s="21">
        <f>passengers!Q100</f>
        <v>0</v>
      </c>
      <c r="F100" s="21">
        <f>passengers!R100</f>
        <v>0</v>
      </c>
      <c r="G100" s="21">
        <f>passengers!S100</f>
        <v>0</v>
      </c>
      <c r="H100" s="21">
        <f>passengers!AF100</f>
        <v>0</v>
      </c>
      <c r="I100" s="21">
        <f>passengers!AG100</f>
        <v>0</v>
      </c>
      <c r="J100" s="21">
        <f>passengers!AH100</f>
        <v>0</v>
      </c>
      <c r="K100" s="21">
        <f>passengers!AI100</f>
        <v>0</v>
      </c>
      <c r="L100" s="21">
        <f>passengers!AV100</f>
        <v>0</v>
      </c>
      <c r="M100" s="21">
        <f>passengers!AW100</f>
        <v>0</v>
      </c>
      <c r="N100" s="21">
        <f>passengers!AX100</f>
        <v>0</v>
      </c>
      <c r="O100" s="21">
        <f>passengers!AY100</f>
        <v>0</v>
      </c>
      <c r="P100" s="21">
        <f>passengers!BL100</f>
        <v>0</v>
      </c>
      <c r="Q100" s="21">
        <f>passengers!BM100</f>
        <v>0</v>
      </c>
      <c r="R100" s="21">
        <f>passengers!BN100</f>
        <v>0</v>
      </c>
      <c r="S100" s="21">
        <f>passengers!BO100</f>
        <v>0</v>
      </c>
      <c r="T100" s="21">
        <f t="shared" si="6"/>
        <v>0</v>
      </c>
      <c r="U100" s="21">
        <f t="shared" si="6"/>
        <v>0</v>
      </c>
      <c r="V100" s="21">
        <f t="shared" si="6"/>
        <v>0</v>
      </c>
      <c r="W100" s="21">
        <f t="shared" si="6"/>
        <v>0</v>
      </c>
    </row>
    <row r="101" spans="1:23" s="5" customFormat="1" ht="15" customHeight="1" x14ac:dyDescent="0.25">
      <c r="A101" s="25"/>
      <c r="B101" s="23"/>
      <c r="C101" s="27" t="s">
        <v>91</v>
      </c>
      <c r="D101" s="21">
        <f>passengers!P101</f>
        <v>0</v>
      </c>
      <c r="E101" s="21">
        <f>passengers!Q101</f>
        <v>0</v>
      </c>
      <c r="F101" s="21">
        <f>passengers!R101</f>
        <v>0</v>
      </c>
      <c r="G101" s="21">
        <f>passengers!S101</f>
        <v>0</v>
      </c>
      <c r="H101" s="21">
        <f>passengers!AF101</f>
        <v>0</v>
      </c>
      <c r="I101" s="21">
        <f>passengers!AG101</f>
        <v>0</v>
      </c>
      <c r="J101" s="21">
        <f>passengers!AH101</f>
        <v>0</v>
      </c>
      <c r="K101" s="21">
        <f>passengers!AI101</f>
        <v>0</v>
      </c>
      <c r="L101" s="21">
        <f>passengers!AV101</f>
        <v>0</v>
      </c>
      <c r="M101" s="21">
        <f>passengers!AW101</f>
        <v>0</v>
      </c>
      <c r="N101" s="21">
        <f>passengers!AX101</f>
        <v>0</v>
      </c>
      <c r="O101" s="21">
        <f>passengers!AY101</f>
        <v>0</v>
      </c>
      <c r="P101" s="21">
        <f>passengers!BL101</f>
        <v>0</v>
      </c>
      <c r="Q101" s="21">
        <f>passengers!BM101</f>
        <v>0</v>
      </c>
      <c r="R101" s="21">
        <f>passengers!BN101</f>
        <v>0</v>
      </c>
      <c r="S101" s="21">
        <f>passengers!BO101</f>
        <v>0</v>
      </c>
      <c r="T101" s="21">
        <f t="shared" si="6"/>
        <v>0</v>
      </c>
      <c r="U101" s="21">
        <f t="shared" si="6"/>
        <v>0</v>
      </c>
      <c r="V101" s="21">
        <f t="shared" si="6"/>
        <v>0</v>
      </c>
      <c r="W101" s="21">
        <f t="shared" si="6"/>
        <v>0</v>
      </c>
    </row>
    <row r="102" spans="1:23" s="5" customFormat="1" ht="15" customHeight="1" x14ac:dyDescent="0.25">
      <c r="A102" s="25"/>
      <c r="B102" s="23"/>
      <c r="C102" s="24" t="s">
        <v>92</v>
      </c>
      <c r="D102" s="21">
        <f>passengers!P102</f>
        <v>119139</v>
      </c>
      <c r="E102" s="21">
        <f>passengers!Q102</f>
        <v>55336</v>
      </c>
      <c r="F102" s="21">
        <f>passengers!R102</f>
        <v>63803</v>
      </c>
      <c r="G102" s="21">
        <f>passengers!S102</f>
        <v>0</v>
      </c>
      <c r="H102" s="21">
        <f>passengers!AF102</f>
        <v>189897</v>
      </c>
      <c r="I102" s="21">
        <f>passengers!AG102</f>
        <v>91689</v>
      </c>
      <c r="J102" s="21">
        <f>passengers!AH102</f>
        <v>98208</v>
      </c>
      <c r="K102" s="21">
        <f>passengers!AI102</f>
        <v>0</v>
      </c>
      <c r="L102" s="21">
        <f>passengers!AV102</f>
        <v>89458</v>
      </c>
      <c r="M102" s="21">
        <f>passengers!AW102</f>
        <v>43173</v>
      </c>
      <c r="N102" s="21">
        <f>passengers!AX102</f>
        <v>46285</v>
      </c>
      <c r="O102" s="21">
        <f>passengers!AY102</f>
        <v>0</v>
      </c>
      <c r="P102" s="21">
        <f>passengers!BL102</f>
        <v>126119</v>
      </c>
      <c r="Q102" s="21">
        <f>passengers!BM102</f>
        <v>62805</v>
      </c>
      <c r="R102" s="21">
        <f>passengers!BN102</f>
        <v>63314</v>
      </c>
      <c r="S102" s="21">
        <f>passengers!BO102</f>
        <v>0</v>
      </c>
      <c r="T102" s="21">
        <f t="shared" si="6"/>
        <v>524613</v>
      </c>
      <c r="U102" s="21">
        <f t="shared" si="6"/>
        <v>253003</v>
      </c>
      <c r="V102" s="21">
        <f t="shared" si="6"/>
        <v>271610</v>
      </c>
      <c r="W102" s="21">
        <f t="shared" si="6"/>
        <v>0</v>
      </c>
    </row>
    <row r="103" spans="1:23" s="5" customFormat="1" ht="15" customHeight="1" x14ac:dyDescent="0.25">
      <c r="A103" s="25"/>
      <c r="B103" s="23"/>
      <c r="C103" s="27" t="s">
        <v>93</v>
      </c>
      <c r="D103" s="21">
        <f>passengers!P103</f>
        <v>0</v>
      </c>
      <c r="E103" s="21">
        <f>passengers!Q103</f>
        <v>0</v>
      </c>
      <c r="F103" s="21">
        <f>passengers!R103</f>
        <v>0</v>
      </c>
      <c r="G103" s="21">
        <f>passengers!S103</f>
        <v>0</v>
      </c>
      <c r="H103" s="21">
        <f>passengers!AF103</f>
        <v>0</v>
      </c>
      <c r="I103" s="21">
        <f>passengers!AG103</f>
        <v>0</v>
      </c>
      <c r="J103" s="21">
        <f>passengers!AH103</f>
        <v>0</v>
      </c>
      <c r="K103" s="21">
        <f>passengers!AI103</f>
        <v>0</v>
      </c>
      <c r="L103" s="21">
        <f>passengers!AV103</f>
        <v>394</v>
      </c>
      <c r="M103" s="21">
        <f>passengers!AW103</f>
        <v>166</v>
      </c>
      <c r="N103" s="21">
        <f>passengers!AX103</f>
        <v>228</v>
      </c>
      <c r="O103" s="21">
        <f>passengers!AY103</f>
        <v>0</v>
      </c>
      <c r="P103" s="21">
        <f>passengers!BL103</f>
        <v>0</v>
      </c>
      <c r="Q103" s="21">
        <f>passengers!BM103</f>
        <v>0</v>
      </c>
      <c r="R103" s="21">
        <f>passengers!BN103</f>
        <v>0</v>
      </c>
      <c r="S103" s="21">
        <f>passengers!BO103</f>
        <v>0</v>
      </c>
      <c r="T103" s="21">
        <f t="shared" si="6"/>
        <v>394</v>
      </c>
      <c r="U103" s="21">
        <f t="shared" si="6"/>
        <v>166</v>
      </c>
      <c r="V103" s="21">
        <f t="shared" si="6"/>
        <v>228</v>
      </c>
      <c r="W103" s="21">
        <f t="shared" si="6"/>
        <v>0</v>
      </c>
    </row>
    <row r="104" spans="1:23" s="5" customFormat="1" ht="15" customHeight="1" x14ac:dyDescent="0.25">
      <c r="A104" s="25"/>
      <c r="B104" s="23"/>
      <c r="C104" s="27" t="s">
        <v>94</v>
      </c>
      <c r="D104" s="21">
        <f>passengers!P104</f>
        <v>119139</v>
      </c>
      <c r="E104" s="21">
        <f>passengers!Q104</f>
        <v>55336</v>
      </c>
      <c r="F104" s="21">
        <f>passengers!R104</f>
        <v>63803</v>
      </c>
      <c r="G104" s="21">
        <f>passengers!S104</f>
        <v>0</v>
      </c>
      <c r="H104" s="21">
        <f>passengers!AF104</f>
        <v>189897</v>
      </c>
      <c r="I104" s="21">
        <f>passengers!AG104</f>
        <v>91689</v>
      </c>
      <c r="J104" s="21">
        <f>passengers!AH104</f>
        <v>98208</v>
      </c>
      <c r="K104" s="21">
        <f>passengers!AI104</f>
        <v>0</v>
      </c>
      <c r="L104" s="21">
        <f>passengers!AV104</f>
        <v>89064</v>
      </c>
      <c r="M104" s="21">
        <f>passengers!AW104</f>
        <v>43007</v>
      </c>
      <c r="N104" s="21">
        <f>passengers!AX104</f>
        <v>46057</v>
      </c>
      <c r="O104" s="21">
        <f>passengers!AY104</f>
        <v>0</v>
      </c>
      <c r="P104" s="21">
        <f>passengers!BL104</f>
        <v>126119</v>
      </c>
      <c r="Q104" s="21">
        <f>passengers!BM104</f>
        <v>62805</v>
      </c>
      <c r="R104" s="21">
        <f>passengers!BN104</f>
        <v>63314</v>
      </c>
      <c r="S104" s="21">
        <f>passengers!BO104</f>
        <v>0</v>
      </c>
      <c r="T104" s="21">
        <f t="shared" si="6"/>
        <v>524219</v>
      </c>
      <c r="U104" s="21">
        <f t="shared" si="6"/>
        <v>252837</v>
      </c>
      <c r="V104" s="21">
        <f t="shared" si="6"/>
        <v>271382</v>
      </c>
      <c r="W104" s="21">
        <f t="shared" si="6"/>
        <v>0</v>
      </c>
    </row>
    <row r="105" spans="1:23" s="5" customFormat="1" ht="15" customHeight="1" x14ac:dyDescent="0.25">
      <c r="A105" s="25"/>
      <c r="B105" s="23"/>
      <c r="C105" s="24" t="s">
        <v>95</v>
      </c>
      <c r="D105" s="21">
        <f>passengers!P105</f>
        <v>132974</v>
      </c>
      <c r="E105" s="21">
        <f>passengers!Q105</f>
        <v>63820</v>
      </c>
      <c r="F105" s="21">
        <f>passengers!R105</f>
        <v>69154</v>
      </c>
      <c r="G105" s="21">
        <f>passengers!S105</f>
        <v>0</v>
      </c>
      <c r="H105" s="21">
        <f>passengers!AF105</f>
        <v>229643</v>
      </c>
      <c r="I105" s="21">
        <f>passengers!AG105</f>
        <v>117583</v>
      </c>
      <c r="J105" s="21">
        <f>passengers!AH105</f>
        <v>112060</v>
      </c>
      <c r="K105" s="21">
        <f>passengers!AI105</f>
        <v>0</v>
      </c>
      <c r="L105" s="21">
        <f>passengers!AV105</f>
        <v>118643</v>
      </c>
      <c r="M105" s="21">
        <f>passengers!AW105</f>
        <v>59961</v>
      </c>
      <c r="N105" s="21">
        <f>passengers!AX105</f>
        <v>58682</v>
      </c>
      <c r="O105" s="21">
        <f>passengers!AY105</f>
        <v>0</v>
      </c>
      <c r="P105" s="21">
        <f>passengers!BL105</f>
        <v>140820</v>
      </c>
      <c r="Q105" s="21">
        <f>passengers!BM105</f>
        <v>72097</v>
      </c>
      <c r="R105" s="21">
        <f>passengers!BN105</f>
        <v>68723</v>
      </c>
      <c r="S105" s="21">
        <f>passengers!BO105</f>
        <v>0</v>
      </c>
      <c r="T105" s="21">
        <f t="shared" si="6"/>
        <v>622080</v>
      </c>
      <c r="U105" s="21">
        <f t="shared" si="6"/>
        <v>313461</v>
      </c>
      <c r="V105" s="21">
        <f t="shared" si="6"/>
        <v>308619</v>
      </c>
      <c r="W105" s="21">
        <f t="shared" si="6"/>
        <v>0</v>
      </c>
    </row>
    <row r="106" spans="1:23" s="5" customFormat="1" ht="15" customHeight="1" x14ac:dyDescent="0.25">
      <c r="A106" s="25"/>
      <c r="B106" s="23"/>
      <c r="C106" s="27" t="s">
        <v>96</v>
      </c>
      <c r="D106" s="21">
        <f>passengers!P106</f>
        <v>25990</v>
      </c>
      <c r="E106" s="21">
        <f>passengers!Q106</f>
        <v>14302</v>
      </c>
      <c r="F106" s="21">
        <f>passengers!R106</f>
        <v>11688</v>
      </c>
      <c r="G106" s="21">
        <f>passengers!S106</f>
        <v>0</v>
      </c>
      <c r="H106" s="21">
        <f>passengers!AF106</f>
        <v>26488</v>
      </c>
      <c r="I106" s="21">
        <f>passengers!AG106</f>
        <v>15386</v>
      </c>
      <c r="J106" s="21">
        <f>passengers!AH106</f>
        <v>11102</v>
      </c>
      <c r="K106" s="21">
        <f>passengers!AI106</f>
        <v>0</v>
      </c>
      <c r="L106" s="21">
        <f>passengers!AV106</f>
        <v>112</v>
      </c>
      <c r="M106" s="21">
        <f>passengers!AW106</f>
        <v>112</v>
      </c>
      <c r="N106" s="21">
        <f>passengers!AX106</f>
        <v>0</v>
      </c>
      <c r="O106" s="21">
        <f>passengers!AY106</f>
        <v>0</v>
      </c>
      <c r="P106" s="21">
        <f>passengers!BL106</f>
        <v>2810</v>
      </c>
      <c r="Q106" s="21">
        <f>passengers!BM106</f>
        <v>1244</v>
      </c>
      <c r="R106" s="21">
        <f>passengers!BN106</f>
        <v>1566</v>
      </c>
      <c r="S106" s="21">
        <f>passengers!BO106</f>
        <v>0</v>
      </c>
      <c r="T106" s="21">
        <f t="shared" si="6"/>
        <v>55400</v>
      </c>
      <c r="U106" s="21">
        <f t="shared" si="6"/>
        <v>31044</v>
      </c>
      <c r="V106" s="21">
        <f t="shared" si="6"/>
        <v>24356</v>
      </c>
      <c r="W106" s="21">
        <f t="shared" si="6"/>
        <v>0</v>
      </c>
    </row>
    <row r="107" spans="1:23" s="5" customFormat="1" ht="15" customHeight="1" x14ac:dyDescent="0.25">
      <c r="A107" s="25"/>
      <c r="B107" s="23"/>
      <c r="C107" s="27" t="s">
        <v>97</v>
      </c>
      <c r="D107" s="21">
        <f>passengers!P107</f>
        <v>106984</v>
      </c>
      <c r="E107" s="21">
        <f>passengers!Q107</f>
        <v>49518</v>
      </c>
      <c r="F107" s="21">
        <f>passengers!R107</f>
        <v>57466</v>
      </c>
      <c r="G107" s="21">
        <f>passengers!S107</f>
        <v>0</v>
      </c>
      <c r="H107" s="21">
        <f>passengers!AF107</f>
        <v>203155</v>
      </c>
      <c r="I107" s="21">
        <f>passengers!AG107</f>
        <v>102197</v>
      </c>
      <c r="J107" s="21">
        <f>passengers!AH107</f>
        <v>100958</v>
      </c>
      <c r="K107" s="21">
        <f>passengers!AI107</f>
        <v>0</v>
      </c>
      <c r="L107" s="21">
        <f>passengers!AV107</f>
        <v>118531</v>
      </c>
      <c r="M107" s="21">
        <f>passengers!AW107</f>
        <v>59849</v>
      </c>
      <c r="N107" s="21">
        <f>passengers!AX107</f>
        <v>58682</v>
      </c>
      <c r="O107" s="21">
        <f>passengers!AY107</f>
        <v>0</v>
      </c>
      <c r="P107" s="21">
        <f>passengers!BL107</f>
        <v>138010</v>
      </c>
      <c r="Q107" s="21">
        <f>passengers!BM107</f>
        <v>70853</v>
      </c>
      <c r="R107" s="21">
        <f>passengers!BN107</f>
        <v>67157</v>
      </c>
      <c r="S107" s="21">
        <f>passengers!BO107</f>
        <v>0</v>
      </c>
      <c r="T107" s="21">
        <f t="shared" si="6"/>
        <v>566680</v>
      </c>
      <c r="U107" s="21">
        <f t="shared" si="6"/>
        <v>282417</v>
      </c>
      <c r="V107" s="21">
        <f t="shared" si="6"/>
        <v>284263</v>
      </c>
      <c r="W107" s="21">
        <f t="shared" si="6"/>
        <v>0</v>
      </c>
    </row>
    <row r="108" spans="1:23" s="5" customFormat="1" ht="15" customHeight="1" x14ac:dyDescent="0.25">
      <c r="A108" s="25"/>
      <c r="B108" s="23"/>
      <c r="C108" s="24" t="s">
        <v>98</v>
      </c>
      <c r="D108" s="21">
        <f>passengers!P108</f>
        <v>13204</v>
      </c>
      <c r="E108" s="21">
        <f>passengers!Q108</f>
        <v>7014</v>
      </c>
      <c r="F108" s="21">
        <f>passengers!R108</f>
        <v>6190</v>
      </c>
      <c r="G108" s="21">
        <f>passengers!S108</f>
        <v>0</v>
      </c>
      <c r="H108" s="21">
        <f>passengers!AF108</f>
        <v>29451</v>
      </c>
      <c r="I108" s="21">
        <f>passengers!AG108</f>
        <v>12377</v>
      </c>
      <c r="J108" s="21">
        <f>passengers!AH108</f>
        <v>17074</v>
      </c>
      <c r="K108" s="21">
        <f>passengers!AI108</f>
        <v>0</v>
      </c>
      <c r="L108" s="21">
        <f>passengers!AV108</f>
        <v>12709</v>
      </c>
      <c r="M108" s="21">
        <f>passengers!AW108</f>
        <v>5380</v>
      </c>
      <c r="N108" s="21">
        <f>passengers!AX108</f>
        <v>7329</v>
      </c>
      <c r="O108" s="21">
        <f>passengers!AY108</f>
        <v>0</v>
      </c>
      <c r="P108" s="21">
        <f>passengers!BL108</f>
        <v>16176</v>
      </c>
      <c r="Q108" s="21">
        <f>passengers!BM108</f>
        <v>6852</v>
      </c>
      <c r="R108" s="21">
        <f>passengers!BN108</f>
        <v>9324</v>
      </c>
      <c r="S108" s="21">
        <f>passengers!BO108</f>
        <v>0</v>
      </c>
      <c r="T108" s="21">
        <f t="shared" si="6"/>
        <v>71540</v>
      </c>
      <c r="U108" s="21">
        <f t="shared" si="6"/>
        <v>31623</v>
      </c>
      <c r="V108" s="21">
        <f t="shared" si="6"/>
        <v>39917</v>
      </c>
      <c r="W108" s="21">
        <f t="shared" si="6"/>
        <v>0</v>
      </c>
    </row>
    <row r="109" spans="1:23" s="5" customFormat="1" ht="15" customHeight="1" x14ac:dyDescent="0.25">
      <c r="A109" s="25"/>
      <c r="B109" s="23"/>
      <c r="C109" s="27" t="s">
        <v>99</v>
      </c>
      <c r="D109" s="21">
        <f>passengers!P109</f>
        <v>0</v>
      </c>
      <c r="E109" s="21">
        <f>passengers!Q109</f>
        <v>0</v>
      </c>
      <c r="F109" s="21">
        <f>passengers!R109</f>
        <v>0</v>
      </c>
      <c r="G109" s="21">
        <f>passengers!S109</f>
        <v>0</v>
      </c>
      <c r="H109" s="21">
        <f>passengers!AF109</f>
        <v>0</v>
      </c>
      <c r="I109" s="21">
        <f>passengers!AG109</f>
        <v>0</v>
      </c>
      <c r="J109" s="21">
        <f>passengers!AH109</f>
        <v>0</v>
      </c>
      <c r="K109" s="21">
        <f>passengers!AI109</f>
        <v>0</v>
      </c>
      <c r="L109" s="21">
        <f>passengers!AV109</f>
        <v>0</v>
      </c>
      <c r="M109" s="21">
        <f>passengers!AW109</f>
        <v>0</v>
      </c>
      <c r="N109" s="21">
        <f>passengers!AX109</f>
        <v>0</v>
      </c>
      <c r="O109" s="21">
        <f>passengers!AY109</f>
        <v>0</v>
      </c>
      <c r="P109" s="21">
        <f>passengers!BL109</f>
        <v>0</v>
      </c>
      <c r="Q109" s="21">
        <f>passengers!BM109</f>
        <v>0</v>
      </c>
      <c r="R109" s="21">
        <f>passengers!BN109</f>
        <v>0</v>
      </c>
      <c r="S109" s="21">
        <f>passengers!BO109</f>
        <v>0</v>
      </c>
      <c r="T109" s="21">
        <f t="shared" si="6"/>
        <v>0</v>
      </c>
      <c r="U109" s="21">
        <f t="shared" si="6"/>
        <v>0</v>
      </c>
      <c r="V109" s="21">
        <f t="shared" si="6"/>
        <v>0</v>
      </c>
      <c r="W109" s="21">
        <f t="shared" si="6"/>
        <v>0</v>
      </c>
    </row>
    <row r="110" spans="1:23" s="5" customFormat="1" ht="15" customHeight="1" x14ac:dyDescent="0.25">
      <c r="A110" s="25"/>
      <c r="B110" s="23"/>
      <c r="C110" s="27" t="s">
        <v>100</v>
      </c>
      <c r="D110" s="21">
        <f>passengers!P110</f>
        <v>13204</v>
      </c>
      <c r="E110" s="21">
        <f>passengers!Q110</f>
        <v>7014</v>
      </c>
      <c r="F110" s="21">
        <f>passengers!R110</f>
        <v>6190</v>
      </c>
      <c r="G110" s="21">
        <f>passengers!S110</f>
        <v>0</v>
      </c>
      <c r="H110" s="21">
        <f>passengers!AF110</f>
        <v>29451</v>
      </c>
      <c r="I110" s="21">
        <f>passengers!AG110</f>
        <v>12377</v>
      </c>
      <c r="J110" s="21">
        <f>passengers!AH110</f>
        <v>17074</v>
      </c>
      <c r="K110" s="21">
        <f>passengers!AI110</f>
        <v>0</v>
      </c>
      <c r="L110" s="21">
        <f>passengers!AV110</f>
        <v>12709</v>
      </c>
      <c r="M110" s="21">
        <f>passengers!AW110</f>
        <v>5380</v>
      </c>
      <c r="N110" s="21">
        <f>passengers!AX110</f>
        <v>7329</v>
      </c>
      <c r="O110" s="21">
        <f>passengers!AY110</f>
        <v>0</v>
      </c>
      <c r="P110" s="21">
        <f>passengers!BL110</f>
        <v>16176</v>
      </c>
      <c r="Q110" s="21">
        <f>passengers!BM110</f>
        <v>6852</v>
      </c>
      <c r="R110" s="21">
        <f>passengers!BN110</f>
        <v>9324</v>
      </c>
      <c r="S110" s="21">
        <f>passengers!BO110</f>
        <v>0</v>
      </c>
      <c r="T110" s="21">
        <f t="shared" si="6"/>
        <v>71540</v>
      </c>
      <c r="U110" s="21">
        <f t="shared" si="6"/>
        <v>31623</v>
      </c>
      <c r="V110" s="21">
        <f t="shared" si="6"/>
        <v>39917</v>
      </c>
      <c r="W110" s="21">
        <f t="shared" si="6"/>
        <v>0</v>
      </c>
    </row>
    <row r="111" spans="1:23" s="5" customFormat="1" ht="15" customHeight="1" x14ac:dyDescent="0.25">
      <c r="A111" s="25"/>
      <c r="B111" s="23"/>
      <c r="C111" s="24" t="s">
        <v>61</v>
      </c>
      <c r="D111" s="21">
        <f>passengers!P111</f>
        <v>120060</v>
      </c>
      <c r="E111" s="21">
        <f>passengers!Q111</f>
        <v>66489</v>
      </c>
      <c r="F111" s="21">
        <f>passengers!R111</f>
        <v>53571</v>
      </c>
      <c r="G111" s="21">
        <f>passengers!S111</f>
        <v>0</v>
      </c>
      <c r="H111" s="21">
        <f>passengers!AF111</f>
        <v>204369</v>
      </c>
      <c r="I111" s="21">
        <f>passengers!AG111</f>
        <v>104770</v>
      </c>
      <c r="J111" s="21">
        <f>passengers!AH111</f>
        <v>99599</v>
      </c>
      <c r="K111" s="21">
        <f>passengers!AI111</f>
        <v>0</v>
      </c>
      <c r="L111" s="21">
        <f>passengers!AV111</f>
        <v>118931</v>
      </c>
      <c r="M111" s="21">
        <f>passengers!AW111</f>
        <v>62136</v>
      </c>
      <c r="N111" s="21">
        <f>passengers!AX111</f>
        <v>56795</v>
      </c>
      <c r="O111" s="21">
        <f>passengers!AY111</f>
        <v>0</v>
      </c>
      <c r="P111" s="21">
        <f>passengers!BL111</f>
        <v>149536</v>
      </c>
      <c r="Q111" s="21">
        <f>passengers!BM111</f>
        <v>75909</v>
      </c>
      <c r="R111" s="21">
        <f>passengers!BN111</f>
        <v>73627</v>
      </c>
      <c r="S111" s="21">
        <f>passengers!BO111</f>
        <v>0</v>
      </c>
      <c r="T111" s="21">
        <f t="shared" si="6"/>
        <v>592896</v>
      </c>
      <c r="U111" s="21">
        <f t="shared" si="6"/>
        <v>309304</v>
      </c>
      <c r="V111" s="21">
        <f t="shared" si="6"/>
        <v>283592</v>
      </c>
      <c r="W111" s="21">
        <f t="shared" si="6"/>
        <v>0</v>
      </c>
    </row>
    <row r="112" spans="1:23" s="5" customFormat="1" ht="15" customHeight="1" x14ac:dyDescent="0.25">
      <c r="A112" s="25"/>
      <c r="B112" s="23"/>
      <c r="C112" s="24" t="s">
        <v>28</v>
      </c>
      <c r="D112" s="21">
        <f>passengers!P112</f>
        <v>0</v>
      </c>
      <c r="E112" s="21">
        <f>passengers!Q112</f>
        <v>0</v>
      </c>
      <c r="F112" s="21">
        <f>passengers!R112</f>
        <v>0</v>
      </c>
      <c r="G112" s="21">
        <f>passengers!S112</f>
        <v>0</v>
      </c>
      <c r="H112" s="21">
        <f>passengers!AF112</f>
        <v>0</v>
      </c>
      <c r="I112" s="21">
        <f>passengers!AG112</f>
        <v>0</v>
      </c>
      <c r="J112" s="21">
        <f>passengers!AH112</f>
        <v>0</v>
      </c>
      <c r="K112" s="21">
        <f>passengers!AI112</f>
        <v>0</v>
      </c>
      <c r="L112" s="21">
        <f>passengers!AV112</f>
        <v>0</v>
      </c>
      <c r="M112" s="21">
        <f>passengers!AW112</f>
        <v>0</v>
      </c>
      <c r="N112" s="21">
        <f>passengers!AX112</f>
        <v>0</v>
      </c>
      <c r="O112" s="21">
        <f>passengers!AY112</f>
        <v>0</v>
      </c>
      <c r="P112" s="21">
        <f>passengers!BL112</f>
        <v>0</v>
      </c>
      <c r="Q112" s="21">
        <f>passengers!BM112</f>
        <v>0</v>
      </c>
      <c r="R112" s="21">
        <f>passengers!BN112</f>
        <v>0</v>
      </c>
      <c r="S112" s="21">
        <f>passengers!BO112</f>
        <v>0</v>
      </c>
      <c r="T112" s="21">
        <f t="shared" si="6"/>
        <v>0</v>
      </c>
      <c r="U112" s="21">
        <f t="shared" si="6"/>
        <v>0</v>
      </c>
      <c r="V112" s="21">
        <f t="shared" si="6"/>
        <v>0</v>
      </c>
      <c r="W112" s="21">
        <f t="shared" si="6"/>
        <v>0</v>
      </c>
    </row>
    <row r="113" spans="1:23" s="5" customFormat="1" ht="15" customHeight="1" x14ac:dyDescent="0.25">
      <c r="A113" s="25"/>
      <c r="B113" s="23"/>
      <c r="C113" s="2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5" customFormat="1" ht="15" customHeight="1" x14ac:dyDescent="0.25">
      <c r="A114" s="22"/>
      <c r="B114" s="23" t="s">
        <v>101</v>
      </c>
      <c r="C114" s="24"/>
      <c r="D114" s="21">
        <f>passengers!P114</f>
        <v>238865</v>
      </c>
      <c r="E114" s="21">
        <f>passengers!Q114</f>
        <v>116577</v>
      </c>
      <c r="F114" s="21">
        <f>passengers!R114</f>
        <v>111934</v>
      </c>
      <c r="G114" s="21">
        <f>passengers!S114</f>
        <v>10354</v>
      </c>
      <c r="H114" s="21">
        <f>passengers!AF114</f>
        <v>322855</v>
      </c>
      <c r="I114" s="21">
        <f>passengers!AG114</f>
        <v>161982</v>
      </c>
      <c r="J114" s="21">
        <f>passengers!AH114</f>
        <v>156611</v>
      </c>
      <c r="K114" s="21">
        <f>passengers!AI114</f>
        <v>4262</v>
      </c>
      <c r="L114" s="21">
        <f>passengers!AV114</f>
        <v>148393</v>
      </c>
      <c r="M114" s="21">
        <f>passengers!AW114</f>
        <v>75610</v>
      </c>
      <c r="N114" s="21">
        <f>passengers!AX114</f>
        <v>72783</v>
      </c>
      <c r="O114" s="21">
        <f>passengers!AY114</f>
        <v>0</v>
      </c>
      <c r="P114" s="21">
        <f>passengers!BL114</f>
        <v>214742</v>
      </c>
      <c r="Q114" s="21">
        <f>passengers!BM114</f>
        <v>105102</v>
      </c>
      <c r="R114" s="21">
        <f>passengers!BN114</f>
        <v>98613</v>
      </c>
      <c r="S114" s="21">
        <f>passengers!BO114</f>
        <v>11027</v>
      </c>
      <c r="T114" s="21">
        <f t="shared" ref="T114:W129" si="7">D114+H114+L114+P114</f>
        <v>924855</v>
      </c>
      <c r="U114" s="21">
        <f t="shared" si="7"/>
        <v>459271</v>
      </c>
      <c r="V114" s="21">
        <f t="shared" si="7"/>
        <v>439941</v>
      </c>
      <c r="W114" s="21">
        <f t="shared" si="7"/>
        <v>25643</v>
      </c>
    </row>
    <row r="115" spans="1:23" s="5" customFormat="1" ht="15" customHeight="1" x14ac:dyDescent="0.25">
      <c r="A115" s="25"/>
      <c r="B115" s="23"/>
      <c r="C115" s="24" t="s">
        <v>102</v>
      </c>
      <c r="D115" s="21">
        <f>passengers!P115</f>
        <v>42792</v>
      </c>
      <c r="E115" s="21">
        <f>passengers!Q115</f>
        <v>18714</v>
      </c>
      <c r="F115" s="21">
        <f>passengers!R115</f>
        <v>19576</v>
      </c>
      <c r="G115" s="21">
        <f>passengers!S115</f>
        <v>4502</v>
      </c>
      <c r="H115" s="21">
        <f>passengers!AF115</f>
        <v>69196</v>
      </c>
      <c r="I115" s="21">
        <f>passengers!AG115</f>
        <v>35021</v>
      </c>
      <c r="J115" s="21">
        <f>passengers!AH115</f>
        <v>32677</v>
      </c>
      <c r="K115" s="21">
        <f>passengers!AI115</f>
        <v>1498</v>
      </c>
      <c r="L115" s="21">
        <f>passengers!AV115</f>
        <v>27397</v>
      </c>
      <c r="M115" s="21">
        <f>passengers!AW115</f>
        <v>14257</v>
      </c>
      <c r="N115" s="21">
        <f>passengers!AX115</f>
        <v>13140</v>
      </c>
      <c r="O115" s="21">
        <f>passengers!AY115</f>
        <v>0</v>
      </c>
      <c r="P115" s="21">
        <f>passengers!BL115</f>
        <v>39528</v>
      </c>
      <c r="Q115" s="21">
        <f>passengers!BM115</f>
        <v>18616</v>
      </c>
      <c r="R115" s="21">
        <f>passengers!BN115</f>
        <v>14913</v>
      </c>
      <c r="S115" s="21">
        <f>passengers!BO115</f>
        <v>5999</v>
      </c>
      <c r="T115" s="21">
        <f t="shared" si="7"/>
        <v>178913</v>
      </c>
      <c r="U115" s="21">
        <f t="shared" si="7"/>
        <v>86608</v>
      </c>
      <c r="V115" s="21">
        <f t="shared" si="7"/>
        <v>80306</v>
      </c>
      <c r="W115" s="21">
        <f t="shared" si="7"/>
        <v>11999</v>
      </c>
    </row>
    <row r="116" spans="1:23" s="5" customFormat="1" ht="15" customHeight="1" x14ac:dyDescent="0.25">
      <c r="A116" s="25"/>
      <c r="B116" s="23"/>
      <c r="C116" s="27" t="s">
        <v>103</v>
      </c>
      <c r="D116" s="21">
        <f>passengers!P116</f>
        <v>11286</v>
      </c>
      <c r="E116" s="21">
        <f>passengers!Q116</f>
        <v>3417</v>
      </c>
      <c r="F116" s="21">
        <f>passengers!R116</f>
        <v>3367</v>
      </c>
      <c r="G116" s="21">
        <f>passengers!S116</f>
        <v>4502</v>
      </c>
      <c r="H116" s="21">
        <f>passengers!AF116</f>
        <v>17660</v>
      </c>
      <c r="I116" s="21">
        <f>passengers!AG116</f>
        <v>8639</v>
      </c>
      <c r="J116" s="21">
        <f>passengers!AH116</f>
        <v>7523</v>
      </c>
      <c r="K116" s="21">
        <f>passengers!AI116</f>
        <v>1498</v>
      </c>
      <c r="L116" s="21">
        <f>passengers!AV116</f>
        <v>4277</v>
      </c>
      <c r="M116" s="21">
        <f>passengers!AW116</f>
        <v>2139</v>
      </c>
      <c r="N116" s="21">
        <f>passengers!AX116</f>
        <v>2138</v>
      </c>
      <c r="O116" s="21">
        <f>passengers!AY116</f>
        <v>0</v>
      </c>
      <c r="P116" s="21">
        <f>passengers!BL116</f>
        <v>13228</v>
      </c>
      <c r="Q116" s="21">
        <f>passengers!BM116</f>
        <v>3705</v>
      </c>
      <c r="R116" s="21">
        <f>passengers!BN116</f>
        <v>3524</v>
      </c>
      <c r="S116" s="21">
        <f>passengers!BO116</f>
        <v>5999</v>
      </c>
      <c r="T116" s="21">
        <f t="shared" si="7"/>
        <v>46451</v>
      </c>
      <c r="U116" s="21">
        <f t="shared" si="7"/>
        <v>17900</v>
      </c>
      <c r="V116" s="21">
        <f t="shared" si="7"/>
        <v>16552</v>
      </c>
      <c r="W116" s="21">
        <f t="shared" si="7"/>
        <v>11999</v>
      </c>
    </row>
    <row r="117" spans="1:23" s="5" customFormat="1" ht="15" customHeight="1" x14ac:dyDescent="0.25">
      <c r="A117" s="25"/>
      <c r="B117" s="23"/>
      <c r="C117" s="27" t="s">
        <v>104</v>
      </c>
      <c r="D117" s="21">
        <f>passengers!P117</f>
        <v>31450</v>
      </c>
      <c r="E117" s="21">
        <f>passengers!Q117</f>
        <v>15270</v>
      </c>
      <c r="F117" s="21">
        <f>passengers!R117</f>
        <v>16180</v>
      </c>
      <c r="G117" s="21">
        <f>passengers!S117</f>
        <v>0</v>
      </c>
      <c r="H117" s="21">
        <f>passengers!AF117</f>
        <v>50791</v>
      </c>
      <c r="I117" s="21">
        <f>passengers!AG117</f>
        <v>25978</v>
      </c>
      <c r="J117" s="21">
        <f>passengers!AH117</f>
        <v>24813</v>
      </c>
      <c r="K117" s="21">
        <f>passengers!AI117</f>
        <v>0</v>
      </c>
      <c r="L117" s="21">
        <f>passengers!AV117</f>
        <v>23117</v>
      </c>
      <c r="M117" s="21">
        <f>passengers!AW117</f>
        <v>12117</v>
      </c>
      <c r="N117" s="21">
        <f>passengers!AX117</f>
        <v>11000</v>
      </c>
      <c r="O117" s="21">
        <f>passengers!AY117</f>
        <v>0</v>
      </c>
      <c r="P117" s="21">
        <f>passengers!BL117</f>
        <v>26300</v>
      </c>
      <c r="Q117" s="21">
        <f>passengers!BM117</f>
        <v>14911</v>
      </c>
      <c r="R117" s="21">
        <f>passengers!BN117</f>
        <v>11389</v>
      </c>
      <c r="S117" s="21">
        <f>passengers!BO117</f>
        <v>0</v>
      </c>
      <c r="T117" s="21">
        <f t="shared" si="7"/>
        <v>131658</v>
      </c>
      <c r="U117" s="21">
        <f t="shared" si="7"/>
        <v>68276</v>
      </c>
      <c r="V117" s="21">
        <f t="shared" si="7"/>
        <v>63382</v>
      </c>
      <c r="W117" s="21">
        <f t="shared" si="7"/>
        <v>0</v>
      </c>
    </row>
    <row r="118" spans="1:23" s="5" customFormat="1" ht="15" customHeight="1" x14ac:dyDescent="0.25">
      <c r="A118" s="25"/>
      <c r="B118" s="23"/>
      <c r="C118" s="27" t="s">
        <v>105</v>
      </c>
      <c r="D118" s="21">
        <f>passengers!P118</f>
        <v>56</v>
      </c>
      <c r="E118" s="21">
        <f>passengers!Q118</f>
        <v>27</v>
      </c>
      <c r="F118" s="21">
        <f>passengers!R118</f>
        <v>29</v>
      </c>
      <c r="G118" s="21">
        <f>passengers!S118</f>
        <v>0</v>
      </c>
      <c r="H118" s="21">
        <f>passengers!AF118</f>
        <v>745</v>
      </c>
      <c r="I118" s="21">
        <f>passengers!AG118</f>
        <v>404</v>
      </c>
      <c r="J118" s="21">
        <f>passengers!AH118</f>
        <v>341</v>
      </c>
      <c r="K118" s="21">
        <f>passengers!AI118</f>
        <v>0</v>
      </c>
      <c r="L118" s="21">
        <f>passengers!AV118</f>
        <v>3</v>
      </c>
      <c r="M118" s="21">
        <f>passengers!AW118</f>
        <v>1</v>
      </c>
      <c r="N118" s="21">
        <f>passengers!AX118</f>
        <v>2</v>
      </c>
      <c r="O118" s="21">
        <f>passengers!AY118</f>
        <v>0</v>
      </c>
      <c r="P118" s="21">
        <f>passengers!BL118</f>
        <v>0</v>
      </c>
      <c r="Q118" s="21">
        <f>passengers!BM118</f>
        <v>0</v>
      </c>
      <c r="R118" s="21">
        <f>passengers!BN118</f>
        <v>0</v>
      </c>
      <c r="S118" s="21">
        <f>passengers!BO118</f>
        <v>0</v>
      </c>
      <c r="T118" s="21">
        <f t="shared" si="7"/>
        <v>804</v>
      </c>
      <c r="U118" s="21">
        <f t="shared" si="7"/>
        <v>432</v>
      </c>
      <c r="V118" s="21">
        <f t="shared" si="7"/>
        <v>372</v>
      </c>
      <c r="W118" s="21">
        <f t="shared" si="7"/>
        <v>0</v>
      </c>
    </row>
    <row r="119" spans="1:23" s="5" customFormat="1" ht="15" customHeight="1" x14ac:dyDescent="0.25">
      <c r="A119" s="25"/>
      <c r="B119" s="23"/>
      <c r="C119" s="24" t="s">
        <v>106</v>
      </c>
      <c r="D119" s="21">
        <f>passengers!P119</f>
        <v>1040</v>
      </c>
      <c r="E119" s="21">
        <f>passengers!Q119</f>
        <v>475</v>
      </c>
      <c r="F119" s="21">
        <f>passengers!R119</f>
        <v>565</v>
      </c>
      <c r="G119" s="21">
        <f>passengers!S119</f>
        <v>0</v>
      </c>
      <c r="H119" s="21">
        <f>passengers!AF119</f>
        <v>3122</v>
      </c>
      <c r="I119" s="21">
        <f>passengers!AG119</f>
        <v>1630</v>
      </c>
      <c r="J119" s="21">
        <f>passengers!AH119</f>
        <v>1492</v>
      </c>
      <c r="K119" s="21">
        <f>passengers!AI119</f>
        <v>0</v>
      </c>
      <c r="L119" s="21">
        <f>passengers!AV119</f>
        <v>1065</v>
      </c>
      <c r="M119" s="21">
        <f>passengers!AW119</f>
        <v>507</v>
      </c>
      <c r="N119" s="21">
        <f>passengers!AX119</f>
        <v>558</v>
      </c>
      <c r="O119" s="21">
        <f>passengers!AY119</f>
        <v>0</v>
      </c>
      <c r="P119" s="21">
        <f>passengers!BL119</f>
        <v>1247</v>
      </c>
      <c r="Q119" s="21">
        <f>passengers!BM119</f>
        <v>618</v>
      </c>
      <c r="R119" s="21">
        <f>passengers!BN119</f>
        <v>629</v>
      </c>
      <c r="S119" s="21">
        <f>passengers!BO119</f>
        <v>0</v>
      </c>
      <c r="T119" s="21">
        <f>D119+H119+L119+P119</f>
        <v>6474</v>
      </c>
      <c r="U119" s="21">
        <f>E119+I119+M119+Q119</f>
        <v>3230</v>
      </c>
      <c r="V119" s="21">
        <f>F119+J119+N119+R119</f>
        <v>3244</v>
      </c>
      <c r="W119" s="21">
        <f>G119+K119+O119+S119</f>
        <v>0</v>
      </c>
    </row>
    <row r="120" spans="1:23" s="5" customFormat="1" ht="15" customHeight="1" x14ac:dyDescent="0.25">
      <c r="A120" s="25"/>
      <c r="B120" s="23"/>
      <c r="C120" s="27" t="s">
        <v>107</v>
      </c>
      <c r="D120" s="21">
        <f>passengers!P120</f>
        <v>1040</v>
      </c>
      <c r="E120" s="21">
        <f>passengers!Q120</f>
        <v>475</v>
      </c>
      <c r="F120" s="21">
        <f>passengers!R120</f>
        <v>565</v>
      </c>
      <c r="G120" s="21">
        <f>passengers!S120</f>
        <v>0</v>
      </c>
      <c r="H120" s="21">
        <f>passengers!AF120</f>
        <v>3122</v>
      </c>
      <c r="I120" s="21">
        <f>passengers!AG120</f>
        <v>1630</v>
      </c>
      <c r="J120" s="21">
        <f>passengers!AH120</f>
        <v>1492</v>
      </c>
      <c r="K120" s="21">
        <f>passengers!AI120</f>
        <v>0</v>
      </c>
      <c r="L120" s="21">
        <f>passengers!AV120</f>
        <v>1065</v>
      </c>
      <c r="M120" s="21">
        <f>passengers!AW120</f>
        <v>507</v>
      </c>
      <c r="N120" s="21">
        <f>passengers!AX120</f>
        <v>558</v>
      </c>
      <c r="O120" s="21">
        <f>passengers!AY120</f>
        <v>0</v>
      </c>
      <c r="P120" s="21">
        <f>passengers!BL120</f>
        <v>1247</v>
      </c>
      <c r="Q120" s="21">
        <f>passengers!BM120</f>
        <v>618</v>
      </c>
      <c r="R120" s="21">
        <f>passengers!BN120</f>
        <v>629</v>
      </c>
      <c r="S120" s="21">
        <f>passengers!BO120</f>
        <v>0</v>
      </c>
      <c r="T120" s="21">
        <f t="shared" si="7"/>
        <v>6474</v>
      </c>
      <c r="U120" s="21">
        <f t="shared" si="7"/>
        <v>3230</v>
      </c>
      <c r="V120" s="21">
        <f t="shared" si="7"/>
        <v>3244</v>
      </c>
      <c r="W120" s="21">
        <f t="shared" si="7"/>
        <v>0</v>
      </c>
    </row>
    <row r="121" spans="1:23" s="5" customFormat="1" ht="15" customHeight="1" x14ac:dyDescent="0.25">
      <c r="A121" s="25"/>
      <c r="B121" s="23"/>
      <c r="C121" s="27" t="s">
        <v>108</v>
      </c>
      <c r="D121" s="21">
        <f>passengers!P121</f>
        <v>0</v>
      </c>
      <c r="E121" s="21">
        <f>passengers!Q121</f>
        <v>0</v>
      </c>
      <c r="F121" s="21">
        <f>passengers!R121</f>
        <v>0</v>
      </c>
      <c r="G121" s="21">
        <f>passengers!S121</f>
        <v>0</v>
      </c>
      <c r="H121" s="21">
        <f>passengers!AF121</f>
        <v>0</v>
      </c>
      <c r="I121" s="21">
        <f>passengers!AG121</f>
        <v>0</v>
      </c>
      <c r="J121" s="21">
        <f>passengers!AH121</f>
        <v>0</v>
      </c>
      <c r="K121" s="21">
        <f>passengers!AI121</f>
        <v>0</v>
      </c>
      <c r="L121" s="21"/>
      <c r="M121" s="21"/>
      <c r="N121" s="21"/>
      <c r="O121" s="21"/>
      <c r="P121" s="21"/>
      <c r="Q121" s="21"/>
      <c r="R121" s="21"/>
      <c r="S121" s="21"/>
      <c r="T121" s="21">
        <f>D121+H121+L121+P121</f>
        <v>0</v>
      </c>
      <c r="U121" s="21">
        <f>E121+I121+M121+Q121</f>
        <v>0</v>
      </c>
      <c r="V121" s="21">
        <f>F121+J121+N121+R121</f>
        <v>0</v>
      </c>
      <c r="W121" s="21">
        <f>G121+K121+O121+S121</f>
        <v>0</v>
      </c>
    </row>
    <row r="122" spans="1:23" s="5" customFormat="1" ht="15" customHeight="1" x14ac:dyDescent="0.25">
      <c r="A122" s="25"/>
      <c r="B122" s="23"/>
      <c r="C122" s="24" t="s">
        <v>109</v>
      </c>
      <c r="D122" s="21">
        <f>passengers!P122</f>
        <v>103412</v>
      </c>
      <c r="E122" s="21">
        <f>passengers!Q122</f>
        <v>52609</v>
      </c>
      <c r="F122" s="21">
        <f>passengers!R122</f>
        <v>44951</v>
      </c>
      <c r="G122" s="21">
        <f>passengers!S122</f>
        <v>5852</v>
      </c>
      <c r="H122" s="21">
        <f>passengers!AF122</f>
        <v>123198</v>
      </c>
      <c r="I122" s="21">
        <f>passengers!AG122</f>
        <v>63837</v>
      </c>
      <c r="J122" s="21">
        <f>passengers!AH122</f>
        <v>56597</v>
      </c>
      <c r="K122" s="21">
        <f>passengers!AI122</f>
        <v>2764</v>
      </c>
      <c r="L122" s="21">
        <f>passengers!AV122</f>
        <v>58879</v>
      </c>
      <c r="M122" s="21">
        <f>passengers!AW122</f>
        <v>31830</v>
      </c>
      <c r="N122" s="21">
        <f>passengers!AX122</f>
        <v>27049</v>
      </c>
      <c r="O122" s="21">
        <f>passengers!AY122</f>
        <v>0</v>
      </c>
      <c r="P122" s="21">
        <f>passengers!BL122</f>
        <v>91040</v>
      </c>
      <c r="Q122" s="21">
        <f>passengers!BM122</f>
        <v>46102</v>
      </c>
      <c r="R122" s="21">
        <f>passengers!BN122</f>
        <v>39910</v>
      </c>
      <c r="S122" s="21">
        <f>passengers!BO122</f>
        <v>5028</v>
      </c>
      <c r="T122" s="21">
        <f t="shared" si="7"/>
        <v>376529</v>
      </c>
      <c r="U122" s="21">
        <f t="shared" si="7"/>
        <v>194378</v>
      </c>
      <c r="V122" s="21">
        <f t="shared" si="7"/>
        <v>168507</v>
      </c>
      <c r="W122" s="21">
        <f t="shared" si="7"/>
        <v>13644</v>
      </c>
    </row>
    <row r="123" spans="1:23" s="5" customFormat="1" ht="15" customHeight="1" x14ac:dyDescent="0.25">
      <c r="A123" s="25"/>
      <c r="B123" s="23"/>
      <c r="C123" s="27" t="s">
        <v>110</v>
      </c>
      <c r="D123" s="21">
        <f>passengers!P123</f>
        <v>65678</v>
      </c>
      <c r="E123" s="21">
        <f>passengers!Q123</f>
        <v>33214</v>
      </c>
      <c r="F123" s="21">
        <f>passengers!R123</f>
        <v>26612</v>
      </c>
      <c r="G123" s="21">
        <f>passengers!S123</f>
        <v>5852</v>
      </c>
      <c r="H123" s="21">
        <f>passengers!AF123</f>
        <v>68988</v>
      </c>
      <c r="I123" s="21">
        <f>passengers!AG123</f>
        <v>37163</v>
      </c>
      <c r="J123" s="21">
        <f>passengers!AH123</f>
        <v>29865</v>
      </c>
      <c r="K123" s="21">
        <f>passengers!AI123</f>
        <v>1960</v>
      </c>
      <c r="L123" s="21">
        <f>passengers!AV123</f>
        <v>35338</v>
      </c>
      <c r="M123" s="21">
        <f>passengers!AW123</f>
        <v>19398</v>
      </c>
      <c r="N123" s="21">
        <f>passengers!AX123</f>
        <v>15940</v>
      </c>
      <c r="O123" s="21">
        <f>passengers!AY123</f>
        <v>0</v>
      </c>
      <c r="P123" s="21">
        <f>passengers!BL123</f>
        <v>59570</v>
      </c>
      <c r="Q123" s="21">
        <f>passengers!BM123</f>
        <v>30007</v>
      </c>
      <c r="R123" s="21">
        <f>passengers!BN123</f>
        <v>24535</v>
      </c>
      <c r="S123" s="21">
        <f>passengers!BO123</f>
        <v>5028</v>
      </c>
      <c r="T123" s="21">
        <f t="shared" si="7"/>
        <v>229574</v>
      </c>
      <c r="U123" s="21">
        <f t="shared" si="7"/>
        <v>119782</v>
      </c>
      <c r="V123" s="21">
        <f t="shared" si="7"/>
        <v>96952</v>
      </c>
      <c r="W123" s="21">
        <f t="shared" si="7"/>
        <v>12840</v>
      </c>
    </row>
    <row r="124" spans="1:23" s="5" customFormat="1" ht="15" customHeight="1" x14ac:dyDescent="0.25">
      <c r="A124" s="25"/>
      <c r="B124" s="23"/>
      <c r="C124" s="27" t="s">
        <v>111</v>
      </c>
      <c r="D124" s="21">
        <f>passengers!P124</f>
        <v>37734</v>
      </c>
      <c r="E124" s="21">
        <f>passengers!Q124</f>
        <v>19395</v>
      </c>
      <c r="F124" s="21">
        <f>passengers!R124</f>
        <v>18339</v>
      </c>
      <c r="G124" s="21">
        <f>passengers!S124</f>
        <v>0</v>
      </c>
      <c r="H124" s="21">
        <f>passengers!AF124</f>
        <v>53406</v>
      </c>
      <c r="I124" s="21">
        <f>passengers!AG124</f>
        <v>26674</v>
      </c>
      <c r="J124" s="21">
        <f>passengers!AH124</f>
        <v>26732</v>
      </c>
      <c r="K124" s="21">
        <f>passengers!AI124</f>
        <v>0</v>
      </c>
      <c r="L124" s="21">
        <f>passengers!AV124</f>
        <v>23541</v>
      </c>
      <c r="M124" s="21">
        <f>passengers!AW124</f>
        <v>12432</v>
      </c>
      <c r="N124" s="21">
        <f>passengers!AX124</f>
        <v>11109</v>
      </c>
      <c r="O124" s="21">
        <f>passengers!AY124</f>
        <v>0</v>
      </c>
      <c r="P124" s="21">
        <f>passengers!BL124</f>
        <v>31470</v>
      </c>
      <c r="Q124" s="21">
        <f>passengers!BM124</f>
        <v>16095</v>
      </c>
      <c r="R124" s="21">
        <f>passengers!BN124</f>
        <v>15375</v>
      </c>
      <c r="S124" s="21">
        <f>passengers!BO124</f>
        <v>0</v>
      </c>
      <c r="T124" s="21">
        <f t="shared" si="7"/>
        <v>146151</v>
      </c>
      <c r="U124" s="21">
        <f t="shared" si="7"/>
        <v>74596</v>
      </c>
      <c r="V124" s="21">
        <f t="shared" si="7"/>
        <v>71555</v>
      </c>
      <c r="W124" s="21">
        <f t="shared" si="7"/>
        <v>0</v>
      </c>
    </row>
    <row r="125" spans="1:23" s="5" customFormat="1" ht="15" customHeight="1" x14ac:dyDescent="0.25">
      <c r="A125" s="25"/>
      <c r="B125" s="23"/>
      <c r="C125" s="27" t="s">
        <v>112</v>
      </c>
      <c r="D125" s="21">
        <f>passengers!P125</f>
        <v>0</v>
      </c>
      <c r="E125" s="21">
        <f>passengers!Q125</f>
        <v>0</v>
      </c>
      <c r="F125" s="21">
        <f>passengers!R125</f>
        <v>0</v>
      </c>
      <c r="G125" s="21">
        <f>passengers!S125</f>
        <v>0</v>
      </c>
      <c r="H125" s="21">
        <f>passengers!AF125</f>
        <v>804</v>
      </c>
      <c r="I125" s="21">
        <f>passengers!AG125</f>
        <v>0</v>
      </c>
      <c r="J125" s="21">
        <f>passengers!AH125</f>
        <v>0</v>
      </c>
      <c r="K125" s="21">
        <f>passengers!AI125</f>
        <v>804</v>
      </c>
      <c r="L125" s="21">
        <f>passengers!AV125</f>
        <v>0</v>
      </c>
      <c r="M125" s="21">
        <f>passengers!AW125</f>
        <v>0</v>
      </c>
      <c r="N125" s="21">
        <f>passengers!AX125</f>
        <v>0</v>
      </c>
      <c r="O125" s="21">
        <f>passengers!AY125</f>
        <v>0</v>
      </c>
      <c r="P125" s="21">
        <f>passengers!BL125</f>
        <v>0</v>
      </c>
      <c r="Q125" s="21">
        <f>passengers!BM125</f>
        <v>0</v>
      </c>
      <c r="R125" s="21">
        <f>passengers!BN125</f>
        <v>0</v>
      </c>
      <c r="S125" s="21">
        <f>passengers!BO125</f>
        <v>0</v>
      </c>
      <c r="T125" s="21">
        <f t="shared" si="7"/>
        <v>804</v>
      </c>
      <c r="U125" s="21">
        <f t="shared" si="7"/>
        <v>0</v>
      </c>
      <c r="V125" s="21">
        <f t="shared" si="7"/>
        <v>0</v>
      </c>
      <c r="W125" s="21">
        <f t="shared" si="7"/>
        <v>804</v>
      </c>
    </row>
    <row r="126" spans="1:23" s="5" customFormat="1" ht="15" customHeight="1" x14ac:dyDescent="0.25">
      <c r="A126" s="25"/>
      <c r="B126" s="23"/>
      <c r="C126" s="24" t="s">
        <v>113</v>
      </c>
      <c r="D126" s="21">
        <f>passengers!P126</f>
        <v>16369</v>
      </c>
      <c r="E126" s="21">
        <f>passengers!Q126</f>
        <v>7800</v>
      </c>
      <c r="F126" s="21">
        <f>passengers!R126</f>
        <v>8569</v>
      </c>
      <c r="G126" s="21">
        <f>passengers!S126</f>
        <v>0</v>
      </c>
      <c r="H126" s="21">
        <f>passengers!AF126</f>
        <v>23730</v>
      </c>
      <c r="I126" s="21">
        <f>passengers!AG126</f>
        <v>11782</v>
      </c>
      <c r="J126" s="21">
        <f>passengers!AH126</f>
        <v>11948</v>
      </c>
      <c r="K126" s="21">
        <f>passengers!AI126</f>
        <v>0</v>
      </c>
      <c r="L126" s="21">
        <f>passengers!AV126</f>
        <v>18002</v>
      </c>
      <c r="M126" s="21">
        <f>passengers!AW126</f>
        <v>8338</v>
      </c>
      <c r="N126" s="21">
        <f>passengers!AX126</f>
        <v>9664</v>
      </c>
      <c r="O126" s="21">
        <f>passengers!AY126</f>
        <v>0</v>
      </c>
      <c r="P126" s="21">
        <f>passengers!BL126</f>
        <v>21259</v>
      </c>
      <c r="Q126" s="21">
        <f>passengers!BM126</f>
        <v>10497</v>
      </c>
      <c r="R126" s="21">
        <f>passengers!BN126</f>
        <v>10762</v>
      </c>
      <c r="S126" s="21">
        <f>passengers!BO126</f>
        <v>0</v>
      </c>
      <c r="T126" s="21">
        <f t="shared" si="7"/>
        <v>79360</v>
      </c>
      <c r="U126" s="21">
        <f t="shared" si="7"/>
        <v>38417</v>
      </c>
      <c r="V126" s="21">
        <f t="shared" si="7"/>
        <v>40943</v>
      </c>
      <c r="W126" s="21">
        <f t="shared" si="7"/>
        <v>0</v>
      </c>
    </row>
    <row r="127" spans="1:23" s="5" customFormat="1" ht="15" customHeight="1" x14ac:dyDescent="0.25">
      <c r="A127" s="25"/>
      <c r="B127" s="23"/>
      <c r="C127" s="24" t="s">
        <v>114</v>
      </c>
      <c r="D127" s="21">
        <f>passengers!P127</f>
        <v>23897</v>
      </c>
      <c r="E127" s="21">
        <f>passengers!Q127</f>
        <v>13777</v>
      </c>
      <c r="F127" s="21">
        <f>passengers!R127</f>
        <v>10120</v>
      </c>
      <c r="G127" s="21">
        <f>passengers!S127</f>
        <v>0</v>
      </c>
      <c r="H127" s="21">
        <f>passengers!AF127</f>
        <v>49101</v>
      </c>
      <c r="I127" s="21">
        <f>passengers!AG127</f>
        <v>24469</v>
      </c>
      <c r="J127" s="21">
        <f>passengers!AH127</f>
        <v>24632</v>
      </c>
      <c r="K127" s="21">
        <f>passengers!AI127</f>
        <v>0</v>
      </c>
      <c r="L127" s="21">
        <f>passengers!AV127</f>
        <v>19751</v>
      </c>
      <c r="M127" s="21">
        <f>passengers!AW127</f>
        <v>10028</v>
      </c>
      <c r="N127" s="21">
        <f>passengers!AX127</f>
        <v>9723</v>
      </c>
      <c r="O127" s="21">
        <f>passengers!AY127</f>
        <v>0</v>
      </c>
      <c r="P127" s="21">
        <f>passengers!BL127</f>
        <v>23834</v>
      </c>
      <c r="Q127" s="21">
        <f>passengers!BM127</f>
        <v>12240</v>
      </c>
      <c r="R127" s="21">
        <f>passengers!BN127</f>
        <v>11594</v>
      </c>
      <c r="S127" s="21">
        <f>passengers!BO127</f>
        <v>0</v>
      </c>
      <c r="T127" s="21">
        <f t="shared" si="7"/>
        <v>116583</v>
      </c>
      <c r="U127" s="21">
        <f t="shared" si="7"/>
        <v>60514</v>
      </c>
      <c r="V127" s="21">
        <f t="shared" si="7"/>
        <v>56069</v>
      </c>
      <c r="W127" s="21">
        <f t="shared" si="7"/>
        <v>0</v>
      </c>
    </row>
    <row r="128" spans="1:23" s="5" customFormat="1" ht="15" customHeight="1" x14ac:dyDescent="0.25">
      <c r="A128" s="25"/>
      <c r="B128" s="23"/>
      <c r="C128" s="27" t="s">
        <v>115</v>
      </c>
      <c r="D128" s="21">
        <f>passengers!P128</f>
        <v>8980</v>
      </c>
      <c r="E128" s="21">
        <f>passengers!Q128</f>
        <v>4801</v>
      </c>
      <c r="F128" s="21">
        <f>passengers!R128</f>
        <v>4179</v>
      </c>
      <c r="G128" s="21">
        <f>passengers!S128</f>
        <v>0</v>
      </c>
      <c r="H128" s="21">
        <f>passengers!AF128</f>
        <v>21394</v>
      </c>
      <c r="I128" s="21">
        <f>passengers!AG128</f>
        <v>11519</v>
      </c>
      <c r="J128" s="21">
        <f>passengers!AH128</f>
        <v>9875</v>
      </c>
      <c r="K128" s="21">
        <f>passengers!AI128</f>
        <v>0</v>
      </c>
      <c r="L128" s="21">
        <f>passengers!AV128</f>
        <v>7093</v>
      </c>
      <c r="M128" s="21">
        <f>passengers!AW128</f>
        <v>3834</v>
      </c>
      <c r="N128" s="21">
        <f>passengers!AX128</f>
        <v>3259</v>
      </c>
      <c r="O128" s="21">
        <f>passengers!AY128</f>
        <v>0</v>
      </c>
      <c r="P128" s="21">
        <f>passengers!BL128</f>
        <v>9486</v>
      </c>
      <c r="Q128" s="21">
        <f>passengers!BM128</f>
        <v>5250</v>
      </c>
      <c r="R128" s="21">
        <f>passengers!BN128</f>
        <v>4236</v>
      </c>
      <c r="S128" s="21">
        <f>passengers!BO128</f>
        <v>0</v>
      </c>
      <c r="T128" s="21">
        <f t="shared" si="7"/>
        <v>46953</v>
      </c>
      <c r="U128" s="21">
        <f t="shared" si="7"/>
        <v>25404</v>
      </c>
      <c r="V128" s="21">
        <f t="shared" si="7"/>
        <v>21549</v>
      </c>
      <c r="W128" s="21">
        <f t="shared" si="7"/>
        <v>0</v>
      </c>
    </row>
    <row r="129" spans="1:23" s="5" customFormat="1" ht="15" customHeight="1" x14ac:dyDescent="0.25">
      <c r="A129" s="25"/>
      <c r="B129" s="23"/>
      <c r="C129" s="27" t="s">
        <v>116</v>
      </c>
      <c r="D129" s="21">
        <f>passengers!P129</f>
        <v>14917</v>
      </c>
      <c r="E129" s="21">
        <f>passengers!Q129</f>
        <v>8976</v>
      </c>
      <c r="F129" s="21">
        <f>passengers!R129</f>
        <v>5941</v>
      </c>
      <c r="G129" s="21">
        <f>passengers!S129</f>
        <v>0</v>
      </c>
      <c r="H129" s="21">
        <f>passengers!AF129</f>
        <v>27707</v>
      </c>
      <c r="I129" s="21">
        <f>passengers!AG129</f>
        <v>12950</v>
      </c>
      <c r="J129" s="21">
        <f>passengers!AH129</f>
        <v>14757</v>
      </c>
      <c r="K129" s="21">
        <f>passengers!AI129</f>
        <v>0</v>
      </c>
      <c r="L129" s="21">
        <f>passengers!AV129</f>
        <v>12658</v>
      </c>
      <c r="M129" s="21">
        <f>passengers!AW129</f>
        <v>6194</v>
      </c>
      <c r="N129" s="21">
        <f>passengers!AX129</f>
        <v>6464</v>
      </c>
      <c r="O129" s="21">
        <f>passengers!AY129</f>
        <v>0</v>
      </c>
      <c r="P129" s="21">
        <f>passengers!BL129</f>
        <v>14348</v>
      </c>
      <c r="Q129" s="21">
        <f>passengers!BM129</f>
        <v>6990</v>
      </c>
      <c r="R129" s="21">
        <f>passengers!BN129</f>
        <v>7358</v>
      </c>
      <c r="S129" s="21">
        <f>passengers!BO129</f>
        <v>0</v>
      </c>
      <c r="T129" s="21">
        <f t="shared" si="7"/>
        <v>69630</v>
      </c>
      <c r="U129" s="21">
        <f t="shared" si="7"/>
        <v>35110</v>
      </c>
      <c r="V129" s="21">
        <f t="shared" si="7"/>
        <v>34520</v>
      </c>
      <c r="W129" s="21">
        <f t="shared" si="7"/>
        <v>0</v>
      </c>
    </row>
    <row r="130" spans="1:23" s="5" customFormat="1" ht="15" customHeight="1" x14ac:dyDescent="0.25">
      <c r="A130" s="25"/>
      <c r="B130" s="23"/>
      <c r="C130" s="24" t="s">
        <v>117</v>
      </c>
      <c r="D130" s="21">
        <f>passengers!P130</f>
        <v>51175</v>
      </c>
      <c r="E130" s="21">
        <f>passengers!Q130</f>
        <v>23126</v>
      </c>
      <c r="F130" s="21">
        <f>passengers!R130</f>
        <v>28049</v>
      </c>
      <c r="G130" s="21">
        <f>passengers!S130</f>
        <v>0</v>
      </c>
      <c r="H130" s="21">
        <f>passengers!AF130</f>
        <v>54068</v>
      </c>
      <c r="I130" s="21">
        <f>passengers!AG130</f>
        <v>25148</v>
      </c>
      <c r="J130" s="21">
        <f>passengers!AH130</f>
        <v>28920</v>
      </c>
      <c r="K130" s="21">
        <f>passengers!AI130</f>
        <v>0</v>
      </c>
      <c r="L130" s="21">
        <f>passengers!AV130</f>
        <v>23076</v>
      </c>
      <c r="M130" s="21">
        <f>passengers!AW130</f>
        <v>10575</v>
      </c>
      <c r="N130" s="21">
        <f>passengers!AX130</f>
        <v>12501</v>
      </c>
      <c r="O130" s="21">
        <f>passengers!AY130</f>
        <v>0</v>
      </c>
      <c r="P130" s="21">
        <f>passengers!BL130</f>
        <v>37643</v>
      </c>
      <c r="Q130" s="21">
        <f>passengers!BM130</f>
        <v>16978</v>
      </c>
      <c r="R130" s="21">
        <f>passengers!BN130</f>
        <v>20665</v>
      </c>
      <c r="S130" s="21">
        <f>passengers!BO130</f>
        <v>0</v>
      </c>
      <c r="T130" s="21">
        <f t="shared" ref="T130:W135" si="8">D130+H130+L130+P130</f>
        <v>165962</v>
      </c>
      <c r="U130" s="21">
        <f t="shared" si="8"/>
        <v>75827</v>
      </c>
      <c r="V130" s="21">
        <f t="shared" si="8"/>
        <v>90135</v>
      </c>
      <c r="W130" s="21">
        <f t="shared" si="8"/>
        <v>0</v>
      </c>
    </row>
    <row r="131" spans="1:23" s="5" customFormat="1" ht="15" customHeight="1" x14ac:dyDescent="0.25">
      <c r="A131" s="25"/>
      <c r="B131" s="23"/>
      <c r="C131" s="27" t="s">
        <v>118</v>
      </c>
      <c r="D131" s="21">
        <f>passengers!P131</f>
        <v>48492</v>
      </c>
      <c r="E131" s="21">
        <f>passengers!Q131</f>
        <v>21625</v>
      </c>
      <c r="F131" s="21">
        <f>passengers!R131</f>
        <v>26867</v>
      </c>
      <c r="G131" s="21">
        <f>passengers!S131</f>
        <v>0</v>
      </c>
      <c r="H131" s="21">
        <f>passengers!AF131</f>
        <v>48135</v>
      </c>
      <c r="I131" s="21">
        <f>passengers!AG131</f>
        <v>22093</v>
      </c>
      <c r="J131" s="21">
        <f>passengers!AH131</f>
        <v>26042</v>
      </c>
      <c r="K131" s="21">
        <f>passengers!AI131</f>
        <v>0</v>
      </c>
      <c r="L131" s="21">
        <f>passengers!AV131</f>
        <v>20965</v>
      </c>
      <c r="M131" s="21">
        <f>passengers!AW131</f>
        <v>9541</v>
      </c>
      <c r="N131" s="21">
        <f>passengers!AX131</f>
        <v>11424</v>
      </c>
      <c r="O131" s="21">
        <f>passengers!AY131</f>
        <v>0</v>
      </c>
      <c r="P131" s="21">
        <f>passengers!BL131</f>
        <v>35339</v>
      </c>
      <c r="Q131" s="21">
        <f>passengers!BM131</f>
        <v>15878</v>
      </c>
      <c r="R131" s="21">
        <f>passengers!BN131</f>
        <v>19461</v>
      </c>
      <c r="S131" s="21">
        <f>passengers!BO131</f>
        <v>0</v>
      </c>
      <c r="T131" s="21">
        <f t="shared" si="8"/>
        <v>152931</v>
      </c>
      <c r="U131" s="21">
        <f t="shared" si="8"/>
        <v>69137</v>
      </c>
      <c r="V131" s="21">
        <f t="shared" si="8"/>
        <v>83794</v>
      </c>
      <c r="W131" s="21">
        <f t="shared" si="8"/>
        <v>0</v>
      </c>
    </row>
    <row r="132" spans="1:23" s="5" customFormat="1" ht="15" customHeight="1" x14ac:dyDescent="0.25">
      <c r="A132" s="25"/>
      <c r="B132" s="23"/>
      <c r="C132" s="27" t="s">
        <v>119</v>
      </c>
      <c r="D132" s="21">
        <f>passengers!P132</f>
        <v>2683</v>
      </c>
      <c r="E132" s="21">
        <f>passengers!Q132</f>
        <v>1501</v>
      </c>
      <c r="F132" s="21">
        <f>passengers!R132</f>
        <v>1182</v>
      </c>
      <c r="G132" s="21">
        <f>passengers!S132</f>
        <v>0</v>
      </c>
      <c r="H132" s="21">
        <f>passengers!AF132</f>
        <v>5933</v>
      </c>
      <c r="I132" s="21">
        <f>passengers!AG132</f>
        <v>3055</v>
      </c>
      <c r="J132" s="21">
        <f>passengers!AH132</f>
        <v>2878</v>
      </c>
      <c r="K132" s="21">
        <f>passengers!AI132</f>
        <v>0</v>
      </c>
      <c r="L132" s="21">
        <f>passengers!AV132</f>
        <v>2111</v>
      </c>
      <c r="M132" s="21">
        <f>passengers!AW132</f>
        <v>1034</v>
      </c>
      <c r="N132" s="21">
        <f>passengers!AX132</f>
        <v>1077</v>
      </c>
      <c r="O132" s="21">
        <f>passengers!AY132</f>
        <v>0</v>
      </c>
      <c r="P132" s="21">
        <f>passengers!BL132</f>
        <v>2304</v>
      </c>
      <c r="Q132" s="21">
        <f>passengers!BM132</f>
        <v>1100</v>
      </c>
      <c r="R132" s="21">
        <f>passengers!BN132</f>
        <v>1204</v>
      </c>
      <c r="S132" s="21">
        <f>passengers!BO132</f>
        <v>0</v>
      </c>
      <c r="T132" s="21">
        <f t="shared" si="8"/>
        <v>13031</v>
      </c>
      <c r="U132" s="21">
        <f t="shared" si="8"/>
        <v>6690</v>
      </c>
      <c r="V132" s="21">
        <f t="shared" si="8"/>
        <v>6341</v>
      </c>
      <c r="W132" s="21">
        <f t="shared" si="8"/>
        <v>0</v>
      </c>
    </row>
    <row r="133" spans="1:23" s="5" customFormat="1" ht="15" customHeight="1" x14ac:dyDescent="0.25">
      <c r="A133" s="25"/>
      <c r="B133" s="23"/>
      <c r="C133" s="27" t="s">
        <v>120</v>
      </c>
      <c r="D133" s="21">
        <f>passengers!P133</f>
        <v>0</v>
      </c>
      <c r="E133" s="21">
        <f>passengers!Q133</f>
        <v>0</v>
      </c>
      <c r="F133" s="21">
        <f>passengers!R133</f>
        <v>0</v>
      </c>
      <c r="G133" s="21">
        <f>passengers!S133</f>
        <v>0</v>
      </c>
      <c r="H133" s="21">
        <f>passengers!AF133</f>
        <v>0</v>
      </c>
      <c r="I133" s="21">
        <f>passengers!AG133</f>
        <v>0</v>
      </c>
      <c r="J133" s="21">
        <f>passengers!AH133</f>
        <v>0</v>
      </c>
      <c r="K133" s="21">
        <f>passengers!AI133</f>
        <v>0</v>
      </c>
      <c r="L133" s="21">
        <f>passengers!AV133</f>
        <v>0</v>
      </c>
      <c r="M133" s="21">
        <f>passengers!AW133</f>
        <v>0</v>
      </c>
      <c r="N133" s="21">
        <f>passengers!AX133</f>
        <v>0</v>
      </c>
      <c r="O133" s="21">
        <f>passengers!AY133</f>
        <v>0</v>
      </c>
      <c r="P133" s="21">
        <f>passengers!BL133</f>
        <v>0</v>
      </c>
      <c r="Q133" s="21">
        <f>passengers!BM133</f>
        <v>0</v>
      </c>
      <c r="R133" s="21">
        <f>passengers!BN133</f>
        <v>0</v>
      </c>
      <c r="S133" s="21">
        <f>passengers!BO133</f>
        <v>0</v>
      </c>
      <c r="T133" s="21">
        <f t="shared" si="8"/>
        <v>0</v>
      </c>
      <c r="U133" s="21">
        <f t="shared" si="8"/>
        <v>0</v>
      </c>
      <c r="V133" s="21">
        <f t="shared" si="8"/>
        <v>0</v>
      </c>
      <c r="W133" s="21">
        <f t="shared" si="8"/>
        <v>0</v>
      </c>
    </row>
    <row r="134" spans="1:23" s="5" customFormat="1" ht="15" customHeight="1" x14ac:dyDescent="0.25">
      <c r="A134" s="25"/>
      <c r="B134" s="23"/>
      <c r="C134" s="24" t="s">
        <v>61</v>
      </c>
      <c r="D134" s="21">
        <f>passengers!P134</f>
        <v>180</v>
      </c>
      <c r="E134" s="21">
        <f>passengers!Q134</f>
        <v>76</v>
      </c>
      <c r="F134" s="21">
        <f>passengers!R134</f>
        <v>104</v>
      </c>
      <c r="G134" s="21">
        <f>passengers!S134</f>
        <v>0</v>
      </c>
      <c r="H134" s="21">
        <f>passengers!AF134</f>
        <v>440</v>
      </c>
      <c r="I134" s="21">
        <f>passengers!AG134</f>
        <v>95</v>
      </c>
      <c r="J134" s="21">
        <f>passengers!AH134</f>
        <v>345</v>
      </c>
      <c r="K134" s="21">
        <f>passengers!AI134</f>
        <v>0</v>
      </c>
      <c r="L134" s="21">
        <f>passengers!AV134</f>
        <v>223</v>
      </c>
      <c r="M134" s="21">
        <f>passengers!AW134</f>
        <v>75</v>
      </c>
      <c r="N134" s="21">
        <f>passengers!AX134</f>
        <v>148</v>
      </c>
      <c r="O134" s="21">
        <f>passengers!AY134</f>
        <v>0</v>
      </c>
      <c r="P134" s="21">
        <f>passengers!BL134</f>
        <v>191</v>
      </c>
      <c r="Q134" s="21">
        <f>passengers!BM134</f>
        <v>51</v>
      </c>
      <c r="R134" s="21">
        <f>passengers!BN134</f>
        <v>140</v>
      </c>
      <c r="S134" s="21">
        <f>passengers!BO134</f>
        <v>0</v>
      </c>
      <c r="T134" s="21">
        <f t="shared" si="8"/>
        <v>1034</v>
      </c>
      <c r="U134" s="21">
        <f t="shared" si="8"/>
        <v>297</v>
      </c>
      <c r="V134" s="21">
        <f t="shared" si="8"/>
        <v>737</v>
      </c>
      <c r="W134" s="21">
        <f t="shared" si="8"/>
        <v>0</v>
      </c>
    </row>
    <row r="135" spans="1:23" s="5" customFormat="1" ht="15" customHeight="1" x14ac:dyDescent="0.25">
      <c r="A135" s="25"/>
      <c r="B135" s="23"/>
      <c r="C135" s="24" t="s">
        <v>28</v>
      </c>
      <c r="D135" s="21">
        <f>passengers!P135</f>
        <v>0</v>
      </c>
      <c r="E135" s="21">
        <f>passengers!Q135</f>
        <v>0</v>
      </c>
      <c r="F135" s="21">
        <f>passengers!R135</f>
        <v>0</v>
      </c>
      <c r="G135" s="21">
        <f>passengers!S135</f>
        <v>0</v>
      </c>
      <c r="H135" s="21">
        <f>passengers!AF135</f>
        <v>0</v>
      </c>
      <c r="I135" s="21">
        <f>passengers!AG135</f>
        <v>0</v>
      </c>
      <c r="J135" s="21">
        <f>passengers!AH135</f>
        <v>0</v>
      </c>
      <c r="K135" s="21">
        <f>passengers!AI135</f>
        <v>0</v>
      </c>
      <c r="L135" s="21">
        <f>passengers!AV135</f>
        <v>0</v>
      </c>
      <c r="M135" s="21">
        <f>passengers!AW135</f>
        <v>0</v>
      </c>
      <c r="N135" s="21">
        <f>passengers!AX135</f>
        <v>0</v>
      </c>
      <c r="O135" s="21">
        <f>passengers!AY135</f>
        <v>0</v>
      </c>
      <c r="P135" s="21">
        <f>passengers!BL135</f>
        <v>0</v>
      </c>
      <c r="Q135" s="21">
        <f>passengers!BM135</f>
        <v>0</v>
      </c>
      <c r="R135" s="21">
        <f>passengers!BN135</f>
        <v>0</v>
      </c>
      <c r="S135" s="21">
        <f>passengers!BO135</f>
        <v>0</v>
      </c>
      <c r="T135" s="21">
        <f t="shared" si="8"/>
        <v>0</v>
      </c>
      <c r="U135" s="21">
        <f t="shared" si="8"/>
        <v>0</v>
      </c>
      <c r="V135" s="21">
        <f t="shared" si="8"/>
        <v>0</v>
      </c>
      <c r="W135" s="21">
        <f t="shared" si="8"/>
        <v>0</v>
      </c>
    </row>
    <row r="136" spans="1:23" s="5" customFormat="1" ht="15" customHeight="1" x14ac:dyDescent="0.25">
      <c r="A136" s="25"/>
      <c r="B136" s="23"/>
      <c r="C136" s="2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5" customFormat="1" ht="15" customHeight="1" x14ac:dyDescent="0.25">
      <c r="A137" s="22"/>
      <c r="B137" s="23" t="s">
        <v>121</v>
      </c>
      <c r="C137" s="24"/>
      <c r="D137" s="21">
        <f>passengers!P137</f>
        <v>2303739</v>
      </c>
      <c r="E137" s="21">
        <f>passengers!Q137</f>
        <v>1147272</v>
      </c>
      <c r="F137" s="21">
        <f>passengers!R137</f>
        <v>1156467</v>
      </c>
      <c r="G137" s="21">
        <f>passengers!S137</f>
        <v>0</v>
      </c>
      <c r="H137" s="21">
        <f>passengers!AF137</f>
        <v>2486957</v>
      </c>
      <c r="I137" s="21">
        <f>passengers!AG137</f>
        <v>1318906</v>
      </c>
      <c r="J137" s="21">
        <f>passengers!AH137</f>
        <v>1168051</v>
      </c>
      <c r="K137" s="21">
        <f>passengers!AI137</f>
        <v>0</v>
      </c>
      <c r="L137" s="21">
        <f>passengers!AV137</f>
        <v>1399103</v>
      </c>
      <c r="M137" s="21">
        <f>passengers!AW137</f>
        <v>742597</v>
      </c>
      <c r="N137" s="21">
        <f>passengers!AX137</f>
        <v>656506</v>
      </c>
      <c r="O137" s="21">
        <f>passengers!AY137</f>
        <v>0</v>
      </c>
      <c r="P137" s="21">
        <f>passengers!BL137</f>
        <v>1647079</v>
      </c>
      <c r="Q137" s="21">
        <f>passengers!BM137</f>
        <v>907594</v>
      </c>
      <c r="R137" s="21">
        <f>passengers!BN137</f>
        <v>739485</v>
      </c>
      <c r="S137" s="21">
        <f>passengers!BO137</f>
        <v>0</v>
      </c>
      <c r="T137" s="21">
        <f t="shared" ref="T137:W155" si="9">D137+H137+L137+P137</f>
        <v>7836878</v>
      </c>
      <c r="U137" s="21">
        <f t="shared" si="9"/>
        <v>4116369</v>
      </c>
      <c r="V137" s="21">
        <f t="shared" si="9"/>
        <v>3720509</v>
      </c>
      <c r="W137" s="21">
        <f t="shared" si="9"/>
        <v>0</v>
      </c>
    </row>
    <row r="138" spans="1:23" s="5" customFormat="1" ht="15" customHeight="1" x14ac:dyDescent="0.25">
      <c r="A138" s="25"/>
      <c r="B138" s="23"/>
      <c r="C138" s="24" t="s">
        <v>122</v>
      </c>
      <c r="D138" s="21">
        <f>passengers!P138</f>
        <v>1661180</v>
      </c>
      <c r="E138" s="21">
        <f>passengers!Q138</f>
        <v>828524</v>
      </c>
      <c r="F138" s="21">
        <f>passengers!R138</f>
        <v>832656</v>
      </c>
      <c r="G138" s="21">
        <f>passengers!S138</f>
        <v>0</v>
      </c>
      <c r="H138" s="21">
        <f>passengers!AF138</f>
        <v>1599516</v>
      </c>
      <c r="I138" s="21">
        <f>passengers!AG138</f>
        <v>865385</v>
      </c>
      <c r="J138" s="21">
        <f>passengers!AH138</f>
        <v>734131</v>
      </c>
      <c r="K138" s="21">
        <f>passengers!AI138</f>
        <v>0</v>
      </c>
      <c r="L138" s="21">
        <f>passengers!AV138</f>
        <v>951112</v>
      </c>
      <c r="M138" s="21">
        <f>passengers!AW138</f>
        <v>514571</v>
      </c>
      <c r="N138" s="21">
        <f>passengers!AX138</f>
        <v>436541</v>
      </c>
      <c r="O138" s="21">
        <f>passengers!AY138</f>
        <v>0</v>
      </c>
      <c r="P138" s="21">
        <f>passengers!BL138</f>
        <v>1029569</v>
      </c>
      <c r="Q138" s="21">
        <f>passengers!BM138</f>
        <v>589156</v>
      </c>
      <c r="R138" s="21">
        <f>passengers!BN138</f>
        <v>440413</v>
      </c>
      <c r="S138" s="21">
        <f>passengers!BO138</f>
        <v>0</v>
      </c>
      <c r="T138" s="21">
        <f t="shared" si="9"/>
        <v>5241377</v>
      </c>
      <c r="U138" s="21">
        <f t="shared" si="9"/>
        <v>2797636</v>
      </c>
      <c r="V138" s="21">
        <f t="shared" si="9"/>
        <v>2443741</v>
      </c>
      <c r="W138" s="21">
        <f t="shared" si="9"/>
        <v>0</v>
      </c>
    </row>
    <row r="139" spans="1:23" s="5" customFormat="1" ht="15" customHeight="1" x14ac:dyDescent="0.25">
      <c r="A139" s="25"/>
      <c r="B139" s="23"/>
      <c r="C139" s="27" t="s">
        <v>123</v>
      </c>
      <c r="D139" s="21">
        <f>passengers!P139</f>
        <v>1114324</v>
      </c>
      <c r="E139" s="21">
        <f>passengers!Q139</f>
        <v>556277</v>
      </c>
      <c r="F139" s="21">
        <f>passengers!R139</f>
        <v>558047</v>
      </c>
      <c r="G139" s="21">
        <f>passengers!S139</f>
        <v>0</v>
      </c>
      <c r="H139" s="21">
        <f>passengers!AF139</f>
        <v>875195</v>
      </c>
      <c r="I139" s="21">
        <f>passengers!AG139</f>
        <v>515134</v>
      </c>
      <c r="J139" s="21">
        <f>passengers!AH139</f>
        <v>360061</v>
      </c>
      <c r="K139" s="21">
        <f>passengers!AI139</f>
        <v>0</v>
      </c>
      <c r="L139" s="21">
        <f>passengers!AV139</f>
        <v>491322</v>
      </c>
      <c r="M139" s="21">
        <f>passengers!AW139</f>
        <v>285421</v>
      </c>
      <c r="N139" s="21">
        <f>passengers!AX139</f>
        <v>205901</v>
      </c>
      <c r="O139" s="21">
        <f>passengers!AY139</f>
        <v>0</v>
      </c>
      <c r="P139" s="21">
        <f>passengers!BL139</f>
        <v>593517</v>
      </c>
      <c r="Q139" s="21">
        <f>passengers!BM139</f>
        <v>373863</v>
      </c>
      <c r="R139" s="21">
        <f>passengers!BN139</f>
        <v>219654</v>
      </c>
      <c r="S139" s="21">
        <f>passengers!BO139</f>
        <v>0</v>
      </c>
      <c r="T139" s="21">
        <f t="shared" si="9"/>
        <v>3074358</v>
      </c>
      <c r="U139" s="21">
        <f t="shared" si="9"/>
        <v>1730695</v>
      </c>
      <c r="V139" s="21">
        <f t="shared" si="9"/>
        <v>1343663</v>
      </c>
      <c r="W139" s="21">
        <f t="shared" si="9"/>
        <v>0</v>
      </c>
    </row>
    <row r="140" spans="1:23" s="5" customFormat="1" ht="15" customHeight="1" x14ac:dyDescent="0.25">
      <c r="A140" s="25"/>
      <c r="B140" s="23"/>
      <c r="C140" s="27" t="s">
        <v>124</v>
      </c>
      <c r="D140" s="21">
        <f>passengers!P140</f>
        <v>546856</v>
      </c>
      <c r="E140" s="21">
        <f>passengers!Q140</f>
        <v>272247</v>
      </c>
      <c r="F140" s="21">
        <f>passengers!R140</f>
        <v>274609</v>
      </c>
      <c r="G140" s="21">
        <f>passengers!S140</f>
        <v>0</v>
      </c>
      <c r="H140" s="21">
        <f>passengers!AF140</f>
        <v>724321</v>
      </c>
      <c r="I140" s="21">
        <f>passengers!AG140</f>
        <v>350251</v>
      </c>
      <c r="J140" s="21">
        <f>passengers!AH140</f>
        <v>374070</v>
      </c>
      <c r="K140" s="21">
        <f>passengers!AI140</f>
        <v>0</v>
      </c>
      <c r="L140" s="21">
        <f>passengers!AV140</f>
        <v>459790</v>
      </c>
      <c r="M140" s="21">
        <f>passengers!AW140</f>
        <v>229150</v>
      </c>
      <c r="N140" s="21">
        <f>passengers!AX140</f>
        <v>230640</v>
      </c>
      <c r="O140" s="21">
        <f>passengers!AY140</f>
        <v>0</v>
      </c>
      <c r="P140" s="21">
        <f>passengers!BL140</f>
        <v>436052</v>
      </c>
      <c r="Q140" s="21">
        <f>passengers!BM140</f>
        <v>215293</v>
      </c>
      <c r="R140" s="21">
        <f>passengers!BN140</f>
        <v>220759</v>
      </c>
      <c r="S140" s="21">
        <f>passengers!BO140</f>
        <v>0</v>
      </c>
      <c r="T140" s="21">
        <f t="shared" si="9"/>
        <v>2167019</v>
      </c>
      <c r="U140" s="21">
        <f t="shared" si="9"/>
        <v>1066941</v>
      </c>
      <c r="V140" s="21">
        <f t="shared" si="9"/>
        <v>1100078</v>
      </c>
      <c r="W140" s="21">
        <f t="shared" si="9"/>
        <v>0</v>
      </c>
    </row>
    <row r="141" spans="1:23" s="5" customFormat="1" ht="15" customHeight="1" x14ac:dyDescent="0.25">
      <c r="A141" s="25"/>
      <c r="B141" s="23"/>
      <c r="C141" s="24" t="s">
        <v>125</v>
      </c>
      <c r="D141" s="21">
        <f>passengers!P141</f>
        <v>16918</v>
      </c>
      <c r="E141" s="21">
        <f>passengers!Q141</f>
        <v>9740</v>
      </c>
      <c r="F141" s="21">
        <f>passengers!R141</f>
        <v>7178</v>
      </c>
      <c r="G141" s="21">
        <f>passengers!S141</f>
        <v>0</v>
      </c>
      <c r="H141" s="21">
        <f>passengers!AF141</f>
        <v>42903</v>
      </c>
      <c r="I141" s="21">
        <f>passengers!AG141</f>
        <v>20069</v>
      </c>
      <c r="J141" s="21">
        <f>passengers!AH141</f>
        <v>22834</v>
      </c>
      <c r="K141" s="21">
        <f>passengers!AI141</f>
        <v>0</v>
      </c>
      <c r="L141" s="21">
        <f>passengers!AV141</f>
        <v>12833</v>
      </c>
      <c r="M141" s="21">
        <f>passengers!AW141</f>
        <v>6362</v>
      </c>
      <c r="N141" s="21">
        <f>passengers!AX141</f>
        <v>6471</v>
      </c>
      <c r="O141" s="21">
        <f>passengers!AY141</f>
        <v>0</v>
      </c>
      <c r="P141" s="21">
        <f>passengers!BL141</f>
        <v>22845</v>
      </c>
      <c r="Q141" s="21">
        <f>passengers!BM141</f>
        <v>11071</v>
      </c>
      <c r="R141" s="21">
        <f>passengers!BN141</f>
        <v>11774</v>
      </c>
      <c r="S141" s="21">
        <f>passengers!BO141</f>
        <v>0</v>
      </c>
      <c r="T141" s="21">
        <f t="shared" si="9"/>
        <v>95499</v>
      </c>
      <c r="U141" s="21">
        <f t="shared" si="9"/>
        <v>47242</v>
      </c>
      <c r="V141" s="21">
        <f t="shared" si="9"/>
        <v>48257</v>
      </c>
      <c r="W141" s="21">
        <f t="shared" si="9"/>
        <v>0</v>
      </c>
    </row>
    <row r="142" spans="1:23" s="5" customFormat="1" ht="15" customHeight="1" x14ac:dyDescent="0.25">
      <c r="A142" s="25"/>
      <c r="B142" s="23"/>
      <c r="C142" s="27" t="s">
        <v>126</v>
      </c>
      <c r="D142" s="21">
        <f>passengers!P142</f>
        <v>5452</v>
      </c>
      <c r="E142" s="21">
        <f>passengers!Q142</f>
        <v>3009</v>
      </c>
      <c r="F142" s="21">
        <f>passengers!R142</f>
        <v>2443</v>
      </c>
      <c r="G142" s="21">
        <f>passengers!S142</f>
        <v>0</v>
      </c>
      <c r="H142" s="21">
        <f>passengers!AF142</f>
        <v>8790</v>
      </c>
      <c r="I142" s="21">
        <f>passengers!AG142</f>
        <v>3955</v>
      </c>
      <c r="J142" s="21">
        <f>passengers!AH142</f>
        <v>4835</v>
      </c>
      <c r="K142" s="21">
        <f>passengers!AI142</f>
        <v>0</v>
      </c>
      <c r="L142" s="21">
        <f>passengers!AV142</f>
        <v>1681</v>
      </c>
      <c r="M142" s="21">
        <f>passengers!AW142</f>
        <v>810</v>
      </c>
      <c r="N142" s="21">
        <f>passengers!AX142</f>
        <v>871</v>
      </c>
      <c r="O142" s="21">
        <f>passengers!AY142</f>
        <v>0</v>
      </c>
      <c r="P142" s="21">
        <f>passengers!BL142</f>
        <v>4411</v>
      </c>
      <c r="Q142" s="21">
        <f>passengers!BM142</f>
        <v>2392</v>
      </c>
      <c r="R142" s="21">
        <f>passengers!BN142</f>
        <v>2019</v>
      </c>
      <c r="S142" s="21">
        <f>passengers!BO142</f>
        <v>0</v>
      </c>
      <c r="T142" s="21">
        <f t="shared" si="9"/>
        <v>20334</v>
      </c>
      <c r="U142" s="21">
        <f t="shared" si="9"/>
        <v>10166</v>
      </c>
      <c r="V142" s="21">
        <f t="shared" si="9"/>
        <v>10168</v>
      </c>
      <c r="W142" s="21">
        <f t="shared" si="9"/>
        <v>0</v>
      </c>
    </row>
    <row r="143" spans="1:23" s="5" customFormat="1" ht="15" customHeight="1" x14ac:dyDescent="0.25">
      <c r="A143" s="25"/>
      <c r="B143" s="23"/>
      <c r="C143" s="27" t="s">
        <v>127</v>
      </c>
      <c r="D143" s="21">
        <f>passengers!P143</f>
        <v>11466</v>
      </c>
      <c r="E143" s="21">
        <f>passengers!Q143</f>
        <v>6731</v>
      </c>
      <c r="F143" s="21">
        <f>passengers!R143</f>
        <v>4735</v>
      </c>
      <c r="G143" s="21">
        <f>passengers!S143</f>
        <v>0</v>
      </c>
      <c r="H143" s="21">
        <f>passengers!AF143</f>
        <v>34113</v>
      </c>
      <c r="I143" s="21">
        <f>passengers!AG143</f>
        <v>16114</v>
      </c>
      <c r="J143" s="21">
        <f>passengers!AH143</f>
        <v>17999</v>
      </c>
      <c r="K143" s="21">
        <f>passengers!AI143</f>
        <v>0</v>
      </c>
      <c r="L143" s="21">
        <f>passengers!AV143</f>
        <v>11152</v>
      </c>
      <c r="M143" s="21">
        <f>passengers!AW143</f>
        <v>5552</v>
      </c>
      <c r="N143" s="21">
        <f>passengers!AX143</f>
        <v>5600</v>
      </c>
      <c r="O143" s="21">
        <f>passengers!AY143</f>
        <v>0</v>
      </c>
      <c r="P143" s="21">
        <f>passengers!BL143</f>
        <v>18434</v>
      </c>
      <c r="Q143" s="21">
        <f>passengers!BM143</f>
        <v>8679</v>
      </c>
      <c r="R143" s="21">
        <f>passengers!BN143</f>
        <v>9755</v>
      </c>
      <c r="S143" s="21">
        <f>passengers!BO143</f>
        <v>0</v>
      </c>
      <c r="T143" s="21">
        <f t="shared" si="9"/>
        <v>75165</v>
      </c>
      <c r="U143" s="21">
        <f t="shared" si="9"/>
        <v>37076</v>
      </c>
      <c r="V143" s="21">
        <f t="shared" si="9"/>
        <v>38089</v>
      </c>
      <c r="W143" s="21">
        <f t="shared" si="9"/>
        <v>0</v>
      </c>
    </row>
    <row r="144" spans="1:23" s="5" customFormat="1" ht="15" customHeight="1" x14ac:dyDescent="0.25">
      <c r="A144" s="25"/>
      <c r="B144" s="23"/>
      <c r="C144" s="24" t="s">
        <v>128</v>
      </c>
      <c r="D144" s="21">
        <f>passengers!P144</f>
        <v>17015</v>
      </c>
      <c r="E144" s="21">
        <f>passengers!Q144</f>
        <v>7777</v>
      </c>
      <c r="F144" s="21">
        <f>passengers!R144</f>
        <v>9238</v>
      </c>
      <c r="G144" s="21">
        <f>passengers!S144</f>
        <v>0</v>
      </c>
      <c r="H144" s="21">
        <f>passengers!AF144</f>
        <v>29037</v>
      </c>
      <c r="I144" s="21">
        <f>passengers!AG144</f>
        <v>12886</v>
      </c>
      <c r="J144" s="21">
        <f>passengers!AH144</f>
        <v>16151</v>
      </c>
      <c r="K144" s="21">
        <f>passengers!AI144</f>
        <v>0</v>
      </c>
      <c r="L144" s="21">
        <f>passengers!AV144</f>
        <v>53316</v>
      </c>
      <c r="M144" s="21">
        <f>passengers!AW144</f>
        <v>26206</v>
      </c>
      <c r="N144" s="21">
        <f>passengers!AX144</f>
        <v>27110</v>
      </c>
      <c r="O144" s="21">
        <f>passengers!AY144</f>
        <v>0</v>
      </c>
      <c r="P144" s="21">
        <f>passengers!BL144</f>
        <v>81958</v>
      </c>
      <c r="Q144" s="21">
        <f>passengers!BM144</f>
        <v>43234</v>
      </c>
      <c r="R144" s="21">
        <f>passengers!BN144</f>
        <v>38724</v>
      </c>
      <c r="S144" s="21">
        <f>passengers!BO144</f>
        <v>0</v>
      </c>
      <c r="T144" s="21">
        <f t="shared" si="9"/>
        <v>181326</v>
      </c>
      <c r="U144" s="21">
        <f t="shared" si="9"/>
        <v>90103</v>
      </c>
      <c r="V144" s="21">
        <f t="shared" si="9"/>
        <v>91223</v>
      </c>
      <c r="W144" s="21">
        <f t="shared" si="9"/>
        <v>0</v>
      </c>
    </row>
    <row r="145" spans="1:23" s="5" customFormat="1" ht="15" customHeight="1" x14ac:dyDescent="0.25">
      <c r="A145" s="25"/>
      <c r="B145" s="23"/>
      <c r="C145" s="27" t="s">
        <v>129</v>
      </c>
      <c r="D145" s="21">
        <f>passengers!P145</f>
        <v>9671</v>
      </c>
      <c r="E145" s="21">
        <f>passengers!Q145</f>
        <v>4037</v>
      </c>
      <c r="F145" s="21">
        <f>passengers!R145</f>
        <v>5634</v>
      </c>
      <c r="G145" s="21">
        <f>passengers!S145</f>
        <v>0</v>
      </c>
      <c r="H145" s="21">
        <f>passengers!AF145</f>
        <v>18441</v>
      </c>
      <c r="I145" s="21">
        <f>passengers!AG145</f>
        <v>7560</v>
      </c>
      <c r="J145" s="21">
        <f>passengers!AH145</f>
        <v>10881</v>
      </c>
      <c r="K145" s="21">
        <f>passengers!AI145</f>
        <v>0</v>
      </c>
      <c r="L145" s="21">
        <f>passengers!AV145</f>
        <v>49621</v>
      </c>
      <c r="M145" s="21">
        <f>passengers!AW145</f>
        <v>24236</v>
      </c>
      <c r="N145" s="21">
        <f>passengers!AX145</f>
        <v>25385</v>
      </c>
      <c r="O145" s="21">
        <f>passengers!AY145</f>
        <v>0</v>
      </c>
      <c r="P145" s="21">
        <f>passengers!BL145</f>
        <v>47496</v>
      </c>
      <c r="Q145" s="21">
        <f>passengers!BM145</f>
        <v>24884</v>
      </c>
      <c r="R145" s="21">
        <f>passengers!BN145</f>
        <v>22612</v>
      </c>
      <c r="S145" s="21">
        <f>passengers!BO145</f>
        <v>0</v>
      </c>
      <c r="T145" s="21">
        <f t="shared" si="9"/>
        <v>125229</v>
      </c>
      <c r="U145" s="21">
        <f t="shared" si="9"/>
        <v>60717</v>
      </c>
      <c r="V145" s="21">
        <f t="shared" si="9"/>
        <v>64512</v>
      </c>
      <c r="W145" s="21">
        <f t="shared" si="9"/>
        <v>0</v>
      </c>
    </row>
    <row r="146" spans="1:23" s="5" customFormat="1" ht="13.5" customHeight="1" x14ac:dyDescent="0.25">
      <c r="A146" s="25"/>
      <c r="B146" s="23"/>
      <c r="C146" s="27" t="s">
        <v>130</v>
      </c>
      <c r="D146" s="21">
        <f>passengers!P146</f>
        <v>7344</v>
      </c>
      <c r="E146" s="21">
        <f>passengers!Q146</f>
        <v>3740</v>
      </c>
      <c r="F146" s="21">
        <f>passengers!R146</f>
        <v>3604</v>
      </c>
      <c r="G146" s="21">
        <f>passengers!S146</f>
        <v>0</v>
      </c>
      <c r="H146" s="21">
        <f>passengers!AF146</f>
        <v>10596</v>
      </c>
      <c r="I146" s="21">
        <f>passengers!AG146</f>
        <v>5326</v>
      </c>
      <c r="J146" s="21">
        <f>passengers!AH146</f>
        <v>5270</v>
      </c>
      <c r="K146" s="21">
        <f>passengers!AI146</f>
        <v>0</v>
      </c>
      <c r="L146" s="21">
        <f>passengers!AV146</f>
        <v>3695</v>
      </c>
      <c r="M146" s="21">
        <f>passengers!AW146</f>
        <v>1970</v>
      </c>
      <c r="N146" s="21">
        <f>passengers!AX146</f>
        <v>1725</v>
      </c>
      <c r="O146" s="21">
        <f>passengers!AY146</f>
        <v>0</v>
      </c>
      <c r="P146" s="21">
        <f>passengers!BL146</f>
        <v>34462</v>
      </c>
      <c r="Q146" s="21">
        <f>passengers!BM146</f>
        <v>18350</v>
      </c>
      <c r="R146" s="21">
        <f>passengers!BN146</f>
        <v>16112</v>
      </c>
      <c r="S146" s="21">
        <f>passengers!BO146</f>
        <v>0</v>
      </c>
      <c r="T146" s="21">
        <f t="shared" si="9"/>
        <v>56097</v>
      </c>
      <c r="U146" s="21">
        <f t="shared" si="9"/>
        <v>29386</v>
      </c>
      <c r="V146" s="21">
        <f t="shared" si="9"/>
        <v>26711</v>
      </c>
      <c r="W146" s="21">
        <f t="shared" si="9"/>
        <v>0</v>
      </c>
    </row>
    <row r="147" spans="1:23" s="5" customFormat="1" ht="15" customHeight="1" x14ac:dyDescent="0.25">
      <c r="A147" s="25"/>
      <c r="B147" s="23"/>
      <c r="C147" s="24" t="s">
        <v>131</v>
      </c>
      <c r="D147" s="21">
        <f>passengers!P147</f>
        <v>313540</v>
      </c>
      <c r="E147" s="21">
        <f>passengers!Q147</f>
        <v>154399</v>
      </c>
      <c r="F147" s="21">
        <f>passengers!R147</f>
        <v>159141</v>
      </c>
      <c r="G147" s="21">
        <f>passengers!S147</f>
        <v>0</v>
      </c>
      <c r="H147" s="21">
        <f>passengers!AF147</f>
        <v>440653</v>
      </c>
      <c r="I147" s="21">
        <f>passengers!AG147</f>
        <v>230589</v>
      </c>
      <c r="J147" s="21">
        <f>passengers!AH147</f>
        <v>210064</v>
      </c>
      <c r="K147" s="21">
        <f>passengers!AI147</f>
        <v>0</v>
      </c>
      <c r="L147" s="21">
        <f>passengers!AV147</f>
        <v>173623</v>
      </c>
      <c r="M147" s="21">
        <f>passengers!AW147</f>
        <v>86131</v>
      </c>
      <c r="N147" s="21">
        <f>passengers!AX147</f>
        <v>87492</v>
      </c>
      <c r="O147" s="21">
        <f>passengers!AY147</f>
        <v>0</v>
      </c>
      <c r="P147" s="21">
        <f>passengers!BL147</f>
        <v>205931</v>
      </c>
      <c r="Q147" s="21">
        <f>passengers!BM147</f>
        <v>97209</v>
      </c>
      <c r="R147" s="21">
        <f>passengers!BN147</f>
        <v>108722</v>
      </c>
      <c r="S147" s="21">
        <f>passengers!BO147</f>
        <v>0</v>
      </c>
      <c r="T147" s="21">
        <f t="shared" si="9"/>
        <v>1133747</v>
      </c>
      <c r="U147" s="21">
        <f t="shared" si="9"/>
        <v>568328</v>
      </c>
      <c r="V147" s="21">
        <f t="shared" si="9"/>
        <v>565419</v>
      </c>
      <c r="W147" s="21">
        <f t="shared" si="9"/>
        <v>0</v>
      </c>
    </row>
    <row r="148" spans="1:23" s="5" customFormat="1" ht="15" customHeight="1" x14ac:dyDescent="0.25">
      <c r="A148" s="25"/>
      <c r="B148" s="23"/>
      <c r="C148" s="24" t="s">
        <v>132</v>
      </c>
      <c r="D148" s="21">
        <f>passengers!P148</f>
        <v>238061</v>
      </c>
      <c r="E148" s="21">
        <f>passengers!Q148</f>
        <v>118688</v>
      </c>
      <c r="F148" s="21">
        <f>passengers!R148</f>
        <v>119373</v>
      </c>
      <c r="G148" s="21">
        <f>passengers!S148</f>
        <v>0</v>
      </c>
      <c r="H148" s="21">
        <f>passengers!AF148</f>
        <v>303280</v>
      </c>
      <c r="I148" s="21">
        <f>passengers!AG148</f>
        <v>153234</v>
      </c>
      <c r="J148" s="21">
        <f>passengers!AH148</f>
        <v>150046</v>
      </c>
      <c r="K148" s="21">
        <f>passengers!AI148</f>
        <v>0</v>
      </c>
      <c r="L148" s="21">
        <f>passengers!AV148</f>
        <v>180029</v>
      </c>
      <c r="M148" s="21">
        <f>passengers!AW148</f>
        <v>93694</v>
      </c>
      <c r="N148" s="21">
        <f>passengers!AX148</f>
        <v>86335</v>
      </c>
      <c r="O148" s="21">
        <f>passengers!AY148</f>
        <v>0</v>
      </c>
      <c r="P148" s="21">
        <f>passengers!BL148</f>
        <v>271805</v>
      </c>
      <c r="Q148" s="21">
        <f>passengers!BM148</f>
        <v>149387</v>
      </c>
      <c r="R148" s="21">
        <f>passengers!BN148</f>
        <v>122418</v>
      </c>
      <c r="S148" s="21">
        <f>passengers!BO148</f>
        <v>0</v>
      </c>
      <c r="T148" s="21">
        <f t="shared" si="9"/>
        <v>993175</v>
      </c>
      <c r="U148" s="21">
        <f t="shared" si="9"/>
        <v>515003</v>
      </c>
      <c r="V148" s="21">
        <f t="shared" si="9"/>
        <v>478172</v>
      </c>
      <c r="W148" s="21">
        <f t="shared" si="9"/>
        <v>0</v>
      </c>
    </row>
    <row r="149" spans="1:23" s="5" customFormat="1" ht="15" customHeight="1" x14ac:dyDescent="0.25">
      <c r="A149" s="25"/>
      <c r="B149" s="23"/>
      <c r="C149" s="27" t="s">
        <v>133</v>
      </c>
      <c r="D149" s="21">
        <f>passengers!P149</f>
        <v>217861</v>
      </c>
      <c r="E149" s="21">
        <f>passengers!Q149</f>
        <v>108132</v>
      </c>
      <c r="F149" s="21">
        <f>passengers!R149</f>
        <v>109729</v>
      </c>
      <c r="G149" s="21">
        <f>passengers!S149</f>
        <v>0</v>
      </c>
      <c r="H149" s="21">
        <f>passengers!AF149</f>
        <v>275707</v>
      </c>
      <c r="I149" s="21">
        <f>passengers!AG149</f>
        <v>138551</v>
      </c>
      <c r="J149" s="21">
        <f>passengers!AH149</f>
        <v>137156</v>
      </c>
      <c r="K149" s="21">
        <f>passengers!AI149</f>
        <v>0</v>
      </c>
      <c r="L149" s="21">
        <f>passengers!AV149</f>
        <v>158767</v>
      </c>
      <c r="M149" s="21">
        <f>passengers!AW149</f>
        <v>82445</v>
      </c>
      <c r="N149" s="21">
        <f>passengers!AX149</f>
        <v>76322</v>
      </c>
      <c r="O149" s="21">
        <f>passengers!AY149</f>
        <v>0</v>
      </c>
      <c r="P149" s="21">
        <f>passengers!BL149</f>
        <v>252865</v>
      </c>
      <c r="Q149" s="21">
        <f>passengers!BM149</f>
        <v>138688</v>
      </c>
      <c r="R149" s="21">
        <f>passengers!BN149</f>
        <v>114177</v>
      </c>
      <c r="S149" s="21">
        <f>passengers!BO149</f>
        <v>0</v>
      </c>
      <c r="T149" s="21">
        <f t="shared" si="9"/>
        <v>905200</v>
      </c>
      <c r="U149" s="21">
        <f t="shared" si="9"/>
        <v>467816</v>
      </c>
      <c r="V149" s="21">
        <f t="shared" si="9"/>
        <v>437384</v>
      </c>
      <c r="W149" s="21">
        <f t="shared" si="9"/>
        <v>0</v>
      </c>
    </row>
    <row r="150" spans="1:23" s="5" customFormat="1" ht="15" customHeight="1" x14ac:dyDescent="0.25">
      <c r="A150" s="25"/>
      <c r="B150" s="23"/>
      <c r="C150" s="27" t="s">
        <v>134</v>
      </c>
      <c r="D150" s="21">
        <f>passengers!P150</f>
        <v>4644</v>
      </c>
      <c r="E150" s="21">
        <f>passengers!Q150</f>
        <v>2432</v>
      </c>
      <c r="F150" s="21">
        <f>passengers!R150</f>
        <v>2212</v>
      </c>
      <c r="G150" s="21">
        <f>passengers!S150</f>
        <v>0</v>
      </c>
      <c r="H150" s="21">
        <f>passengers!AF150</f>
        <v>7634</v>
      </c>
      <c r="I150" s="21">
        <f>passengers!AG150</f>
        <v>3918</v>
      </c>
      <c r="J150" s="21">
        <f>passengers!AH150</f>
        <v>3716</v>
      </c>
      <c r="K150" s="21">
        <f>passengers!AI150</f>
        <v>0</v>
      </c>
      <c r="L150" s="21">
        <f>passengers!AV150</f>
        <v>3130</v>
      </c>
      <c r="M150" s="21">
        <f>passengers!AW150</f>
        <v>1572</v>
      </c>
      <c r="N150" s="21">
        <f>passengers!AX150</f>
        <v>1558</v>
      </c>
      <c r="O150" s="21">
        <f>passengers!AY150</f>
        <v>0</v>
      </c>
      <c r="P150" s="21">
        <f>passengers!BL150</f>
        <v>5025</v>
      </c>
      <c r="Q150" s="21">
        <f>passengers!BM150</f>
        <v>2502</v>
      </c>
      <c r="R150" s="21">
        <f>passengers!BN150</f>
        <v>2523</v>
      </c>
      <c r="S150" s="21">
        <f>passengers!BO150</f>
        <v>0</v>
      </c>
      <c r="T150" s="21">
        <f t="shared" si="9"/>
        <v>20433</v>
      </c>
      <c r="U150" s="21">
        <f t="shared" si="9"/>
        <v>10424</v>
      </c>
      <c r="V150" s="21">
        <f t="shared" si="9"/>
        <v>10009</v>
      </c>
      <c r="W150" s="21">
        <f t="shared" si="9"/>
        <v>0</v>
      </c>
    </row>
    <row r="151" spans="1:23" s="5" customFormat="1" ht="15" customHeight="1" x14ac:dyDescent="0.25">
      <c r="A151" s="25"/>
      <c r="B151" s="23"/>
      <c r="C151" s="27" t="s">
        <v>135</v>
      </c>
      <c r="D151" s="21">
        <f>passengers!P151</f>
        <v>519</v>
      </c>
      <c r="E151" s="21">
        <f>passengers!Q151</f>
        <v>104</v>
      </c>
      <c r="F151" s="21">
        <f>passengers!R151</f>
        <v>415</v>
      </c>
      <c r="G151" s="21">
        <f>passengers!S151</f>
        <v>0</v>
      </c>
      <c r="H151" s="21">
        <f>passengers!AF151</f>
        <v>1315</v>
      </c>
      <c r="I151" s="21">
        <f>passengers!AG151</f>
        <v>616</v>
      </c>
      <c r="J151" s="21">
        <f>passengers!AH151</f>
        <v>699</v>
      </c>
      <c r="K151" s="21">
        <f>passengers!AI151</f>
        <v>0</v>
      </c>
      <c r="L151" s="21">
        <f>passengers!AV151</f>
        <v>3028</v>
      </c>
      <c r="M151" s="21">
        <f>passengers!AW151</f>
        <v>1522</v>
      </c>
      <c r="N151" s="21">
        <f>passengers!AX151</f>
        <v>1506</v>
      </c>
      <c r="O151" s="21">
        <f>passengers!AY151</f>
        <v>0</v>
      </c>
      <c r="P151" s="21">
        <f>passengers!BL151</f>
        <v>4961</v>
      </c>
      <c r="Q151" s="21">
        <f>passengers!BM151</f>
        <v>2695</v>
      </c>
      <c r="R151" s="21">
        <f>passengers!BN151</f>
        <v>2266</v>
      </c>
      <c r="S151" s="21">
        <f>passengers!BO151</f>
        <v>0</v>
      </c>
      <c r="T151" s="21">
        <f t="shared" si="9"/>
        <v>9823</v>
      </c>
      <c r="U151" s="21">
        <f t="shared" si="9"/>
        <v>4937</v>
      </c>
      <c r="V151" s="21">
        <f t="shared" si="9"/>
        <v>4886</v>
      </c>
      <c r="W151" s="21">
        <f t="shared" si="9"/>
        <v>0</v>
      </c>
    </row>
    <row r="152" spans="1:23" s="5" customFormat="1" ht="15" customHeight="1" x14ac:dyDescent="0.25">
      <c r="A152" s="25"/>
      <c r="B152" s="23"/>
      <c r="C152" s="27" t="s">
        <v>136</v>
      </c>
      <c r="D152" s="21">
        <f>passengers!P152</f>
        <v>7192</v>
      </c>
      <c r="E152" s="21">
        <f>passengers!Q152</f>
        <v>3861</v>
      </c>
      <c r="F152" s="21">
        <f>passengers!R152</f>
        <v>3331</v>
      </c>
      <c r="G152" s="21">
        <f>passengers!S152</f>
        <v>0</v>
      </c>
      <c r="H152" s="21">
        <f>passengers!AF152</f>
        <v>5027</v>
      </c>
      <c r="I152" s="21">
        <f>passengers!AG152</f>
        <v>2482</v>
      </c>
      <c r="J152" s="21">
        <f>passengers!AH152</f>
        <v>2545</v>
      </c>
      <c r="K152" s="21">
        <f>passengers!AI152</f>
        <v>0</v>
      </c>
      <c r="L152" s="21">
        <f>passengers!AV152</f>
        <v>6746</v>
      </c>
      <c r="M152" s="21">
        <f>passengers!AW152</f>
        <v>3360</v>
      </c>
      <c r="N152" s="21">
        <f>passengers!AX152</f>
        <v>3386</v>
      </c>
      <c r="O152" s="21">
        <f>passengers!AY152</f>
        <v>0</v>
      </c>
      <c r="P152" s="21">
        <f>passengers!BL152</f>
        <v>0</v>
      </c>
      <c r="Q152" s="21">
        <f>passengers!BM152</f>
        <v>0</v>
      </c>
      <c r="R152" s="21">
        <f>passengers!BN152</f>
        <v>0</v>
      </c>
      <c r="S152" s="21">
        <f>passengers!BO152</f>
        <v>0</v>
      </c>
      <c r="T152" s="21">
        <f t="shared" si="9"/>
        <v>18965</v>
      </c>
      <c r="U152" s="21">
        <f t="shared" si="9"/>
        <v>9703</v>
      </c>
      <c r="V152" s="21">
        <f t="shared" si="9"/>
        <v>9262</v>
      </c>
      <c r="W152" s="21">
        <f t="shared" si="9"/>
        <v>0</v>
      </c>
    </row>
    <row r="153" spans="1:23" s="5" customFormat="1" ht="15" customHeight="1" x14ac:dyDescent="0.25">
      <c r="A153" s="25"/>
      <c r="B153" s="23"/>
      <c r="C153" s="27" t="s">
        <v>137</v>
      </c>
      <c r="D153" s="21">
        <f>passengers!P153</f>
        <v>7845</v>
      </c>
      <c r="E153" s="21">
        <f>passengers!Q153</f>
        <v>4159</v>
      </c>
      <c r="F153" s="21">
        <f>passengers!R153</f>
        <v>3686</v>
      </c>
      <c r="G153" s="21">
        <f>passengers!S153</f>
        <v>0</v>
      </c>
      <c r="H153" s="21">
        <f>passengers!AF153</f>
        <v>13597</v>
      </c>
      <c r="I153" s="21">
        <f>passengers!AG153</f>
        <v>7667</v>
      </c>
      <c r="J153" s="21">
        <f>passengers!AH153</f>
        <v>5930</v>
      </c>
      <c r="K153" s="21">
        <f>passengers!AI153</f>
        <v>0</v>
      </c>
      <c r="L153" s="21">
        <f>passengers!AV153</f>
        <v>8358</v>
      </c>
      <c r="M153" s="21">
        <f>passengers!AW153</f>
        <v>4795</v>
      </c>
      <c r="N153" s="21">
        <f>passengers!AX153</f>
        <v>3563</v>
      </c>
      <c r="O153" s="21">
        <f>passengers!AY153</f>
        <v>0</v>
      </c>
      <c r="P153" s="21">
        <f>passengers!BL153</f>
        <v>8954</v>
      </c>
      <c r="Q153" s="21">
        <f>passengers!BM153</f>
        <v>5502</v>
      </c>
      <c r="R153" s="21">
        <f>passengers!BN153</f>
        <v>3452</v>
      </c>
      <c r="S153" s="21">
        <f>passengers!BO153</f>
        <v>0</v>
      </c>
      <c r="T153" s="21">
        <f t="shared" si="9"/>
        <v>38754</v>
      </c>
      <c r="U153" s="21">
        <f t="shared" si="9"/>
        <v>22123</v>
      </c>
      <c r="V153" s="21">
        <f t="shared" si="9"/>
        <v>16631</v>
      </c>
      <c r="W153" s="21">
        <f t="shared" si="9"/>
        <v>0</v>
      </c>
    </row>
    <row r="154" spans="1:23" s="5" customFormat="1" ht="15" customHeight="1" x14ac:dyDescent="0.25">
      <c r="A154" s="25"/>
      <c r="B154" s="23"/>
      <c r="C154" s="24" t="s">
        <v>61</v>
      </c>
      <c r="D154" s="21">
        <f>passengers!P154</f>
        <v>57025</v>
      </c>
      <c r="E154" s="21">
        <f>passengers!Q154</f>
        <v>28144</v>
      </c>
      <c r="F154" s="21">
        <f>passengers!R154</f>
        <v>28881</v>
      </c>
      <c r="G154" s="21">
        <f>passengers!S154</f>
        <v>0</v>
      </c>
      <c r="H154" s="21">
        <f>passengers!AF154</f>
        <v>71568</v>
      </c>
      <c r="I154" s="21">
        <f>passengers!AG154</f>
        <v>36743</v>
      </c>
      <c r="J154" s="21">
        <f>passengers!AH154</f>
        <v>34825</v>
      </c>
      <c r="K154" s="21">
        <f>passengers!AI154</f>
        <v>0</v>
      </c>
      <c r="L154" s="21">
        <f>passengers!AV154</f>
        <v>28190</v>
      </c>
      <c r="M154" s="21">
        <f>passengers!AW154</f>
        <v>15633</v>
      </c>
      <c r="N154" s="21">
        <f>passengers!AX154</f>
        <v>12557</v>
      </c>
      <c r="O154" s="21">
        <f>passengers!AY154</f>
        <v>0</v>
      </c>
      <c r="P154" s="21">
        <f>passengers!BL154</f>
        <v>34971</v>
      </c>
      <c r="Q154" s="21">
        <f>passengers!BM154</f>
        <v>17537</v>
      </c>
      <c r="R154" s="21">
        <f>passengers!BN154</f>
        <v>17434</v>
      </c>
      <c r="S154" s="21">
        <f>passengers!BO154</f>
        <v>0</v>
      </c>
      <c r="T154" s="21">
        <f t="shared" si="9"/>
        <v>191754</v>
      </c>
      <c r="U154" s="21">
        <f t="shared" si="9"/>
        <v>98057</v>
      </c>
      <c r="V154" s="21">
        <f t="shared" si="9"/>
        <v>93697</v>
      </c>
      <c r="W154" s="21">
        <f t="shared" si="9"/>
        <v>0</v>
      </c>
    </row>
    <row r="155" spans="1:23" s="5" customFormat="1" ht="15" customHeight="1" x14ac:dyDescent="0.25">
      <c r="A155" s="25"/>
      <c r="B155" s="23"/>
      <c r="C155" s="24" t="s">
        <v>28</v>
      </c>
      <c r="D155" s="21">
        <f>passengers!P155</f>
        <v>0</v>
      </c>
      <c r="E155" s="21">
        <f>passengers!Q155</f>
        <v>0</v>
      </c>
      <c r="F155" s="21">
        <f>passengers!R155</f>
        <v>0</v>
      </c>
      <c r="G155" s="21">
        <f>passengers!S155</f>
        <v>0</v>
      </c>
      <c r="H155" s="21">
        <f>passengers!AF155</f>
        <v>0</v>
      </c>
      <c r="I155" s="21">
        <f>passengers!AG155</f>
        <v>0</v>
      </c>
      <c r="J155" s="21">
        <f>passengers!AH155</f>
        <v>0</v>
      </c>
      <c r="K155" s="21">
        <f>passengers!AI155</f>
        <v>0</v>
      </c>
      <c r="L155" s="21">
        <f>passengers!AV155</f>
        <v>0</v>
      </c>
      <c r="M155" s="21">
        <f>passengers!AW155</f>
        <v>0</v>
      </c>
      <c r="N155" s="21">
        <f>passengers!AX155</f>
        <v>0</v>
      </c>
      <c r="O155" s="21">
        <f>passengers!AY155</f>
        <v>0</v>
      </c>
      <c r="P155" s="21">
        <f>passengers!BL155</f>
        <v>0</v>
      </c>
      <c r="Q155" s="21">
        <f>passengers!BM155</f>
        <v>0</v>
      </c>
      <c r="R155" s="21">
        <f>passengers!BN155</f>
        <v>0</v>
      </c>
      <c r="S155" s="21">
        <f>passengers!BO155</f>
        <v>0</v>
      </c>
      <c r="T155" s="21">
        <f t="shared" si="9"/>
        <v>0</v>
      </c>
      <c r="U155" s="21">
        <f t="shared" si="9"/>
        <v>0</v>
      </c>
      <c r="V155" s="21">
        <f t="shared" si="9"/>
        <v>0</v>
      </c>
      <c r="W155" s="21">
        <f t="shared" si="9"/>
        <v>0</v>
      </c>
    </row>
    <row r="156" spans="1:23" s="5" customFormat="1" ht="15" customHeight="1" x14ac:dyDescent="0.25">
      <c r="A156" s="25"/>
      <c r="B156" s="23"/>
      <c r="C156" s="27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s="5" customFormat="1" ht="15" customHeight="1" x14ac:dyDescent="0.25">
      <c r="A157" s="22"/>
      <c r="B157" s="23" t="s">
        <v>138</v>
      </c>
      <c r="C157" s="24"/>
      <c r="D157" s="21">
        <f>passengers!P157</f>
        <v>444851</v>
      </c>
      <c r="E157" s="21">
        <f>passengers!Q157</f>
        <v>222933</v>
      </c>
      <c r="F157" s="21">
        <f>passengers!R157</f>
        <v>221918</v>
      </c>
      <c r="G157" s="21">
        <f>passengers!S157</f>
        <v>0</v>
      </c>
      <c r="H157" s="21">
        <f>passengers!AF157</f>
        <v>665152</v>
      </c>
      <c r="I157" s="21">
        <f>passengers!AG157</f>
        <v>330783</v>
      </c>
      <c r="J157" s="21">
        <f>passengers!AH157</f>
        <v>334369</v>
      </c>
      <c r="K157" s="21">
        <f>passengers!AI157</f>
        <v>0</v>
      </c>
      <c r="L157" s="21">
        <f>passengers!AV157</f>
        <v>365978</v>
      </c>
      <c r="M157" s="21">
        <f>passengers!AW157</f>
        <v>183406</v>
      </c>
      <c r="N157" s="21">
        <f>passengers!AX157</f>
        <v>182572</v>
      </c>
      <c r="O157" s="21">
        <f>passengers!AY157</f>
        <v>0</v>
      </c>
      <c r="P157" s="21">
        <f>passengers!BL157</f>
        <v>459965</v>
      </c>
      <c r="Q157" s="21">
        <f>passengers!BM157</f>
        <v>227256</v>
      </c>
      <c r="R157" s="21">
        <f>passengers!BN157</f>
        <v>232709</v>
      </c>
      <c r="S157" s="21">
        <f>passengers!BO157</f>
        <v>0</v>
      </c>
      <c r="T157" s="21">
        <f t="shared" ref="T157:W168" si="10">D157+H157+L157+P157</f>
        <v>1935946</v>
      </c>
      <c r="U157" s="21">
        <f t="shared" si="10"/>
        <v>964378</v>
      </c>
      <c r="V157" s="21">
        <f t="shared" si="10"/>
        <v>971568</v>
      </c>
      <c r="W157" s="21">
        <f t="shared" si="10"/>
        <v>0</v>
      </c>
    </row>
    <row r="158" spans="1:23" s="5" customFormat="1" ht="15" customHeight="1" x14ac:dyDescent="0.25">
      <c r="A158" s="25"/>
      <c r="B158" s="23"/>
      <c r="C158" s="24" t="s">
        <v>139</v>
      </c>
      <c r="D158" s="21">
        <f>passengers!P158</f>
        <v>217763</v>
      </c>
      <c r="E158" s="21">
        <f>passengers!Q158</f>
        <v>100313</v>
      </c>
      <c r="F158" s="21">
        <f>passengers!R158</f>
        <v>117450</v>
      </c>
      <c r="G158" s="21">
        <f>passengers!S158</f>
        <v>0</v>
      </c>
      <c r="H158" s="21">
        <f>passengers!AF158</f>
        <v>334597</v>
      </c>
      <c r="I158" s="21">
        <f>passengers!AG158</f>
        <v>173116</v>
      </c>
      <c r="J158" s="21">
        <f>passengers!AH158</f>
        <v>161481</v>
      </c>
      <c r="K158" s="21">
        <f>passengers!AI158</f>
        <v>0</v>
      </c>
      <c r="L158" s="21">
        <f>passengers!AV158</f>
        <v>184143</v>
      </c>
      <c r="M158" s="21">
        <f>passengers!AW158</f>
        <v>89903</v>
      </c>
      <c r="N158" s="21">
        <f>passengers!AX158</f>
        <v>94240</v>
      </c>
      <c r="O158" s="21">
        <f>passengers!AY158</f>
        <v>0</v>
      </c>
      <c r="P158" s="21">
        <f>passengers!BL158</f>
        <v>230638</v>
      </c>
      <c r="Q158" s="21">
        <f>passengers!BM158</f>
        <v>105613</v>
      </c>
      <c r="R158" s="21">
        <f>passengers!BN158</f>
        <v>125025</v>
      </c>
      <c r="S158" s="21">
        <f>passengers!BO158</f>
        <v>0</v>
      </c>
      <c r="T158" s="21">
        <f t="shared" si="10"/>
        <v>967141</v>
      </c>
      <c r="U158" s="21">
        <f t="shared" si="10"/>
        <v>468945</v>
      </c>
      <c r="V158" s="21">
        <f t="shared" si="10"/>
        <v>498196</v>
      </c>
      <c r="W158" s="21">
        <f t="shared" si="10"/>
        <v>0</v>
      </c>
    </row>
    <row r="159" spans="1:23" s="5" customFormat="1" ht="15" customHeight="1" x14ac:dyDescent="0.25">
      <c r="A159" s="25"/>
      <c r="B159" s="23"/>
      <c r="C159" s="27" t="s">
        <v>140</v>
      </c>
      <c r="D159" s="21">
        <f>passengers!P159</f>
        <v>217763</v>
      </c>
      <c r="E159" s="21">
        <f>passengers!Q159</f>
        <v>100313</v>
      </c>
      <c r="F159" s="21">
        <f>passengers!R159</f>
        <v>117450</v>
      </c>
      <c r="G159" s="21">
        <f>passengers!S159</f>
        <v>0</v>
      </c>
      <c r="H159" s="21">
        <f>passengers!AF159</f>
        <v>334162</v>
      </c>
      <c r="I159" s="21">
        <f>passengers!AG159</f>
        <v>172831</v>
      </c>
      <c r="J159" s="21">
        <f>passengers!AH159</f>
        <v>161331</v>
      </c>
      <c r="K159" s="21">
        <f>passengers!AI159</f>
        <v>0</v>
      </c>
      <c r="L159" s="21">
        <f>passengers!AV159</f>
        <v>184143</v>
      </c>
      <c r="M159" s="21">
        <f>passengers!AW159</f>
        <v>89903</v>
      </c>
      <c r="N159" s="21">
        <f>passengers!AX159</f>
        <v>94240</v>
      </c>
      <c r="O159" s="21">
        <f>passengers!AY159</f>
        <v>0</v>
      </c>
      <c r="P159" s="21">
        <f>passengers!BL159</f>
        <v>230638</v>
      </c>
      <c r="Q159" s="21">
        <f>passengers!BM159</f>
        <v>105613</v>
      </c>
      <c r="R159" s="21">
        <f>passengers!BN159</f>
        <v>125025</v>
      </c>
      <c r="S159" s="21">
        <f>passengers!BO159</f>
        <v>0</v>
      </c>
      <c r="T159" s="21">
        <f t="shared" si="10"/>
        <v>966706</v>
      </c>
      <c r="U159" s="21">
        <f t="shared" si="10"/>
        <v>468660</v>
      </c>
      <c r="V159" s="21">
        <f t="shared" si="10"/>
        <v>498046</v>
      </c>
      <c r="W159" s="21">
        <f t="shared" si="10"/>
        <v>0</v>
      </c>
    </row>
    <row r="160" spans="1:23" s="5" customFormat="1" ht="15" customHeight="1" x14ac:dyDescent="0.25">
      <c r="A160" s="25"/>
      <c r="B160" s="23"/>
      <c r="C160" s="27" t="s">
        <v>141</v>
      </c>
      <c r="D160" s="21">
        <f>passengers!P160</f>
        <v>0</v>
      </c>
      <c r="E160" s="21">
        <f>passengers!Q160</f>
        <v>0</v>
      </c>
      <c r="F160" s="21">
        <f>passengers!R160</f>
        <v>0</v>
      </c>
      <c r="G160" s="21">
        <f>passengers!S160</f>
        <v>0</v>
      </c>
      <c r="H160" s="21">
        <f>passengers!AF160</f>
        <v>435</v>
      </c>
      <c r="I160" s="21">
        <f>passengers!AG160</f>
        <v>285</v>
      </c>
      <c r="J160" s="21">
        <f>passengers!AH160</f>
        <v>150</v>
      </c>
      <c r="K160" s="21">
        <f>passengers!AI160</f>
        <v>0</v>
      </c>
      <c r="L160" s="21">
        <f>passengers!AV160</f>
        <v>0</v>
      </c>
      <c r="M160" s="21">
        <f>passengers!AW160</f>
        <v>0</v>
      </c>
      <c r="N160" s="21">
        <f>passengers!AX160</f>
        <v>0</v>
      </c>
      <c r="O160" s="21">
        <f>passengers!AY160</f>
        <v>0</v>
      </c>
      <c r="P160" s="21">
        <f>passengers!BL160</f>
        <v>0</v>
      </c>
      <c r="Q160" s="21">
        <f>passengers!BM160</f>
        <v>0</v>
      </c>
      <c r="R160" s="21">
        <f>passengers!BN160</f>
        <v>0</v>
      </c>
      <c r="S160" s="21">
        <f>passengers!BO160</f>
        <v>0</v>
      </c>
      <c r="T160" s="21">
        <f t="shared" si="10"/>
        <v>435</v>
      </c>
      <c r="U160" s="21">
        <f t="shared" si="10"/>
        <v>285</v>
      </c>
      <c r="V160" s="21">
        <f t="shared" si="10"/>
        <v>150</v>
      </c>
      <c r="W160" s="21">
        <f t="shared" si="10"/>
        <v>0</v>
      </c>
    </row>
    <row r="161" spans="1:23" s="5" customFormat="1" ht="15" customHeight="1" x14ac:dyDescent="0.25">
      <c r="A161" s="25"/>
      <c r="B161" s="23"/>
      <c r="C161" s="24" t="s">
        <v>142</v>
      </c>
      <c r="D161" s="21">
        <f>passengers!P161</f>
        <v>216765</v>
      </c>
      <c r="E161" s="21">
        <f>passengers!Q161</f>
        <v>117259</v>
      </c>
      <c r="F161" s="21">
        <f>passengers!R161</f>
        <v>99506</v>
      </c>
      <c r="G161" s="21">
        <f>passengers!S161</f>
        <v>0</v>
      </c>
      <c r="H161" s="21">
        <f>passengers!AF161</f>
        <v>315778</v>
      </c>
      <c r="I161" s="21">
        <f>passengers!AG161</f>
        <v>151208</v>
      </c>
      <c r="J161" s="21">
        <f>passengers!AH161</f>
        <v>164570</v>
      </c>
      <c r="K161" s="21">
        <f>passengers!AI161</f>
        <v>0</v>
      </c>
      <c r="L161" s="21">
        <f>passengers!AV161</f>
        <v>179611</v>
      </c>
      <c r="M161" s="21">
        <f>passengers!AW161</f>
        <v>92542</v>
      </c>
      <c r="N161" s="21">
        <f>passengers!AX161</f>
        <v>87069</v>
      </c>
      <c r="O161" s="21">
        <f>passengers!AY161</f>
        <v>0</v>
      </c>
      <c r="P161" s="21">
        <f>passengers!BL161</f>
        <v>225652</v>
      </c>
      <c r="Q161" s="21">
        <f>passengers!BM161</f>
        <v>120002</v>
      </c>
      <c r="R161" s="21">
        <f>passengers!BN161</f>
        <v>105650</v>
      </c>
      <c r="S161" s="21">
        <f>passengers!BO161</f>
        <v>0</v>
      </c>
      <c r="T161" s="21">
        <f t="shared" si="10"/>
        <v>937806</v>
      </c>
      <c r="U161" s="21">
        <f t="shared" si="10"/>
        <v>481011</v>
      </c>
      <c r="V161" s="21">
        <f t="shared" si="10"/>
        <v>456795</v>
      </c>
      <c r="W161" s="21">
        <f t="shared" si="10"/>
        <v>0</v>
      </c>
    </row>
    <row r="162" spans="1:23" s="5" customFormat="1" ht="15" customHeight="1" x14ac:dyDescent="0.25">
      <c r="A162" s="25"/>
      <c r="B162" s="23"/>
      <c r="C162" s="27" t="s">
        <v>143</v>
      </c>
      <c r="D162" s="21">
        <f>passengers!P162</f>
        <v>216275</v>
      </c>
      <c r="E162" s="21">
        <f>passengers!Q162</f>
        <v>116930</v>
      </c>
      <c r="F162" s="21">
        <f>passengers!R162</f>
        <v>99345</v>
      </c>
      <c r="G162" s="21">
        <f>passengers!S162</f>
        <v>0</v>
      </c>
      <c r="H162" s="21">
        <f>passengers!AF162</f>
        <v>315334</v>
      </c>
      <c r="I162" s="21">
        <f>passengers!AG162</f>
        <v>151187</v>
      </c>
      <c r="J162" s="21">
        <f>passengers!AH162</f>
        <v>164147</v>
      </c>
      <c r="K162" s="21">
        <f>passengers!AI162</f>
        <v>0</v>
      </c>
      <c r="L162" s="21">
        <f>passengers!AV162</f>
        <v>179611</v>
      </c>
      <c r="M162" s="21">
        <f>passengers!AW162</f>
        <v>92542</v>
      </c>
      <c r="N162" s="21">
        <f>passengers!AX162</f>
        <v>87069</v>
      </c>
      <c r="O162" s="21">
        <f>passengers!AY162</f>
        <v>0</v>
      </c>
      <c r="P162" s="21">
        <f>passengers!BL162</f>
        <v>225652</v>
      </c>
      <c r="Q162" s="21">
        <f>passengers!BM162</f>
        <v>120002</v>
      </c>
      <c r="R162" s="21">
        <f>passengers!BN162</f>
        <v>105650</v>
      </c>
      <c r="S162" s="21">
        <f>passengers!BO162</f>
        <v>0</v>
      </c>
      <c r="T162" s="21">
        <f t="shared" si="10"/>
        <v>936872</v>
      </c>
      <c r="U162" s="21">
        <f t="shared" si="10"/>
        <v>480661</v>
      </c>
      <c r="V162" s="21">
        <f t="shared" si="10"/>
        <v>456211</v>
      </c>
      <c r="W162" s="21">
        <f t="shared" si="10"/>
        <v>0</v>
      </c>
    </row>
    <row r="163" spans="1:23" s="5" customFormat="1" ht="15" customHeight="1" x14ac:dyDescent="0.25">
      <c r="A163" s="25"/>
      <c r="B163" s="23"/>
      <c r="C163" s="27" t="s">
        <v>144</v>
      </c>
      <c r="D163" s="21">
        <f>passengers!P163</f>
        <v>490</v>
      </c>
      <c r="E163" s="21">
        <f>passengers!Q163</f>
        <v>329</v>
      </c>
      <c r="F163" s="21">
        <f>passengers!R163</f>
        <v>161</v>
      </c>
      <c r="G163" s="21">
        <f>passengers!S163</f>
        <v>0</v>
      </c>
      <c r="H163" s="21">
        <f>passengers!AF163</f>
        <v>444</v>
      </c>
      <c r="I163" s="21">
        <f>passengers!AG163</f>
        <v>21</v>
      </c>
      <c r="J163" s="21">
        <f>passengers!AH163</f>
        <v>423</v>
      </c>
      <c r="K163" s="21">
        <f>passengers!AI163</f>
        <v>0</v>
      </c>
      <c r="L163" s="21">
        <f>passengers!AV163</f>
        <v>0</v>
      </c>
      <c r="M163" s="21">
        <f>passengers!AW163</f>
        <v>0</v>
      </c>
      <c r="N163" s="21">
        <f>passengers!AX163</f>
        <v>0</v>
      </c>
      <c r="O163" s="21">
        <f>passengers!AY163</f>
        <v>0</v>
      </c>
      <c r="P163" s="21">
        <f>passengers!BL163</f>
        <v>0</v>
      </c>
      <c r="Q163" s="21">
        <f>passengers!BM163</f>
        <v>0</v>
      </c>
      <c r="R163" s="21">
        <f>passengers!BN163</f>
        <v>0</v>
      </c>
      <c r="S163" s="21">
        <f>passengers!BO163</f>
        <v>0</v>
      </c>
      <c r="T163" s="21">
        <f t="shared" si="10"/>
        <v>934</v>
      </c>
      <c r="U163" s="21">
        <f t="shared" si="10"/>
        <v>350</v>
      </c>
      <c r="V163" s="21">
        <f t="shared" si="10"/>
        <v>584</v>
      </c>
      <c r="W163" s="21">
        <f t="shared" si="10"/>
        <v>0</v>
      </c>
    </row>
    <row r="164" spans="1:23" s="5" customFormat="1" ht="15" customHeight="1" x14ac:dyDescent="0.25">
      <c r="A164" s="25"/>
      <c r="B164" s="23"/>
      <c r="C164" s="24" t="s">
        <v>145</v>
      </c>
      <c r="D164" s="21">
        <f>passengers!P164</f>
        <v>7731</v>
      </c>
      <c r="E164" s="21">
        <f>passengers!Q164</f>
        <v>3770</v>
      </c>
      <c r="F164" s="21">
        <f>passengers!R164</f>
        <v>3961</v>
      </c>
      <c r="G164" s="21">
        <f>passengers!S164</f>
        <v>0</v>
      </c>
      <c r="H164" s="21">
        <f>passengers!AF164</f>
        <v>12444</v>
      </c>
      <c r="I164" s="21">
        <f>passengers!AG164</f>
        <v>5190</v>
      </c>
      <c r="J164" s="21">
        <f>passengers!AH164</f>
        <v>7254</v>
      </c>
      <c r="K164" s="21">
        <f>passengers!AI164</f>
        <v>0</v>
      </c>
      <c r="L164" s="21">
        <f>passengers!AV164</f>
        <v>1363</v>
      </c>
      <c r="M164" s="21">
        <f>passengers!AW164</f>
        <v>371</v>
      </c>
      <c r="N164" s="21">
        <f>passengers!AX164</f>
        <v>992</v>
      </c>
      <c r="O164" s="21">
        <f>passengers!AY164</f>
        <v>0</v>
      </c>
      <c r="P164" s="21">
        <f>passengers!BL164</f>
        <v>2222</v>
      </c>
      <c r="Q164" s="21">
        <f>passengers!BM164</f>
        <v>764</v>
      </c>
      <c r="R164" s="21">
        <f>passengers!BN164</f>
        <v>1458</v>
      </c>
      <c r="S164" s="21">
        <f>passengers!BO164</f>
        <v>0</v>
      </c>
      <c r="T164" s="21">
        <f t="shared" si="10"/>
        <v>23760</v>
      </c>
      <c r="U164" s="21">
        <f t="shared" si="10"/>
        <v>10095</v>
      </c>
      <c r="V164" s="21">
        <f t="shared" si="10"/>
        <v>13665</v>
      </c>
      <c r="W164" s="21">
        <f t="shared" si="10"/>
        <v>0</v>
      </c>
    </row>
    <row r="165" spans="1:23" s="5" customFormat="1" ht="15" customHeight="1" x14ac:dyDescent="0.25">
      <c r="A165" s="25"/>
      <c r="B165" s="23"/>
      <c r="C165" s="27" t="s">
        <v>146</v>
      </c>
      <c r="D165" s="21">
        <f>passengers!P165</f>
        <v>0</v>
      </c>
      <c r="E165" s="21">
        <f>passengers!Q165</f>
        <v>0</v>
      </c>
      <c r="F165" s="21">
        <f>passengers!R165</f>
        <v>0</v>
      </c>
      <c r="G165" s="21">
        <f>passengers!S165</f>
        <v>0</v>
      </c>
      <c r="H165" s="21">
        <f>passengers!AF165</f>
        <v>0</v>
      </c>
      <c r="I165" s="21">
        <f>passengers!AG165</f>
        <v>0</v>
      </c>
      <c r="J165" s="21">
        <f>passengers!AH165</f>
        <v>0</v>
      </c>
      <c r="K165" s="21">
        <f>passengers!AI165</f>
        <v>0</v>
      </c>
      <c r="L165" s="21">
        <f>passengers!AV165</f>
        <v>0</v>
      </c>
      <c r="M165" s="21">
        <f>passengers!AW165</f>
        <v>0</v>
      </c>
      <c r="N165" s="21">
        <f>passengers!AX165</f>
        <v>0</v>
      </c>
      <c r="O165" s="21">
        <f>passengers!AY165</f>
        <v>0</v>
      </c>
      <c r="P165" s="21">
        <f>passengers!BL165</f>
        <v>0</v>
      </c>
      <c r="Q165" s="21">
        <f>passengers!BM165</f>
        <v>0</v>
      </c>
      <c r="R165" s="21">
        <f>passengers!BN165</f>
        <v>0</v>
      </c>
      <c r="S165" s="21">
        <f>passengers!BO165</f>
        <v>0</v>
      </c>
      <c r="T165" s="21">
        <f t="shared" si="10"/>
        <v>0</v>
      </c>
      <c r="U165" s="21">
        <f t="shared" si="10"/>
        <v>0</v>
      </c>
      <c r="V165" s="21">
        <f t="shared" si="10"/>
        <v>0</v>
      </c>
      <c r="W165" s="21">
        <f t="shared" si="10"/>
        <v>0</v>
      </c>
    </row>
    <row r="166" spans="1:23" s="5" customFormat="1" ht="15" customHeight="1" x14ac:dyDescent="0.25">
      <c r="A166" s="25"/>
      <c r="B166" s="23"/>
      <c r="C166" s="27" t="s">
        <v>147</v>
      </c>
      <c r="D166" s="21">
        <f>passengers!P166</f>
        <v>7731</v>
      </c>
      <c r="E166" s="21">
        <f>passengers!Q166</f>
        <v>3770</v>
      </c>
      <c r="F166" s="21">
        <f>passengers!R166</f>
        <v>3961</v>
      </c>
      <c r="G166" s="21">
        <f>passengers!S166</f>
        <v>0</v>
      </c>
      <c r="H166" s="21">
        <f>passengers!AF166</f>
        <v>12444</v>
      </c>
      <c r="I166" s="21">
        <f>passengers!AG166</f>
        <v>5190</v>
      </c>
      <c r="J166" s="21">
        <f>passengers!AH166</f>
        <v>7254</v>
      </c>
      <c r="K166" s="21">
        <f>passengers!AI166</f>
        <v>0</v>
      </c>
      <c r="L166" s="21">
        <f>passengers!AV166</f>
        <v>1363</v>
      </c>
      <c r="M166" s="21">
        <f>passengers!AW166</f>
        <v>371</v>
      </c>
      <c r="N166" s="21">
        <f>passengers!AX166</f>
        <v>992</v>
      </c>
      <c r="O166" s="21">
        <f>passengers!AY166</f>
        <v>0</v>
      </c>
      <c r="P166" s="21">
        <f>passengers!BL166</f>
        <v>2222</v>
      </c>
      <c r="Q166" s="21">
        <f>passengers!BM166</f>
        <v>764</v>
      </c>
      <c r="R166" s="21">
        <f>passengers!BN166</f>
        <v>1458</v>
      </c>
      <c r="S166" s="21">
        <f>passengers!BO166</f>
        <v>0</v>
      </c>
      <c r="T166" s="21">
        <f t="shared" si="10"/>
        <v>23760</v>
      </c>
      <c r="U166" s="21">
        <f t="shared" si="10"/>
        <v>10095</v>
      </c>
      <c r="V166" s="21">
        <f t="shared" si="10"/>
        <v>13665</v>
      </c>
      <c r="W166" s="21">
        <f t="shared" si="10"/>
        <v>0</v>
      </c>
    </row>
    <row r="167" spans="1:23" s="5" customFormat="1" ht="15" customHeight="1" x14ac:dyDescent="0.25">
      <c r="A167" s="25"/>
      <c r="B167" s="23"/>
      <c r="C167" s="24" t="s">
        <v>61</v>
      </c>
      <c r="D167" s="21">
        <f>passengers!P167</f>
        <v>2592</v>
      </c>
      <c r="E167" s="21">
        <f>passengers!Q167</f>
        <v>1591</v>
      </c>
      <c r="F167" s="21">
        <f>passengers!R167</f>
        <v>1001</v>
      </c>
      <c r="G167" s="21">
        <f>passengers!S167</f>
        <v>0</v>
      </c>
      <c r="H167" s="21">
        <f>passengers!AF167</f>
        <v>2333</v>
      </c>
      <c r="I167" s="21">
        <f>passengers!AG167</f>
        <v>1269</v>
      </c>
      <c r="J167" s="21">
        <f>passengers!AH167</f>
        <v>1064</v>
      </c>
      <c r="K167" s="21">
        <f>passengers!AI167</f>
        <v>0</v>
      </c>
      <c r="L167" s="21">
        <f>passengers!AV167</f>
        <v>861</v>
      </c>
      <c r="M167" s="21">
        <f>passengers!AW167</f>
        <v>590</v>
      </c>
      <c r="N167" s="21">
        <f>passengers!AX167</f>
        <v>271</v>
      </c>
      <c r="O167" s="21">
        <f>passengers!AY167</f>
        <v>0</v>
      </c>
      <c r="P167" s="21">
        <f>passengers!BL167</f>
        <v>1453</v>
      </c>
      <c r="Q167" s="21">
        <f>passengers!BM167</f>
        <v>877</v>
      </c>
      <c r="R167" s="21">
        <f>passengers!BN167</f>
        <v>576</v>
      </c>
      <c r="S167" s="21">
        <f>passengers!BO167</f>
        <v>0</v>
      </c>
      <c r="T167" s="21">
        <f t="shared" si="10"/>
        <v>7239</v>
      </c>
      <c r="U167" s="21">
        <f t="shared" si="10"/>
        <v>4327</v>
      </c>
      <c r="V167" s="21">
        <f t="shared" si="10"/>
        <v>2912</v>
      </c>
      <c r="W167" s="21">
        <f t="shared" si="10"/>
        <v>0</v>
      </c>
    </row>
    <row r="168" spans="1:23" s="5" customFormat="1" ht="15" customHeight="1" x14ac:dyDescent="0.25">
      <c r="A168" s="25"/>
      <c r="B168" s="23"/>
      <c r="C168" s="24" t="s">
        <v>28</v>
      </c>
      <c r="D168" s="21">
        <f>passengers!P168</f>
        <v>0</v>
      </c>
      <c r="E168" s="21">
        <f>passengers!Q168</f>
        <v>0</v>
      </c>
      <c r="F168" s="21">
        <f>passengers!R168</f>
        <v>0</v>
      </c>
      <c r="G168" s="21">
        <f>passengers!S168</f>
        <v>0</v>
      </c>
      <c r="H168" s="21">
        <f>passengers!AF168</f>
        <v>0</v>
      </c>
      <c r="I168" s="21">
        <f>passengers!AG168</f>
        <v>0</v>
      </c>
      <c r="J168" s="21">
        <f>passengers!AH168</f>
        <v>0</v>
      </c>
      <c r="K168" s="21">
        <f>passengers!AI168</f>
        <v>0</v>
      </c>
      <c r="L168" s="21">
        <f>passengers!AV168</f>
        <v>0</v>
      </c>
      <c r="M168" s="21">
        <f>passengers!AW168</f>
        <v>0</v>
      </c>
      <c r="N168" s="21">
        <f>passengers!AX168</f>
        <v>0</v>
      </c>
      <c r="O168" s="21">
        <f>passengers!AY168</f>
        <v>0</v>
      </c>
      <c r="P168" s="21">
        <f>passengers!BL168</f>
        <v>0</v>
      </c>
      <c r="Q168" s="21">
        <f>passengers!BM168</f>
        <v>0</v>
      </c>
      <c r="R168" s="21">
        <f>passengers!BN168</f>
        <v>0</v>
      </c>
      <c r="S168" s="21">
        <f>passengers!BO168</f>
        <v>0</v>
      </c>
      <c r="T168" s="21">
        <f t="shared" si="10"/>
        <v>0</v>
      </c>
      <c r="U168" s="21">
        <f t="shared" si="10"/>
        <v>0</v>
      </c>
      <c r="V168" s="21">
        <f t="shared" si="10"/>
        <v>0</v>
      </c>
      <c r="W168" s="21">
        <f t="shared" si="10"/>
        <v>0</v>
      </c>
    </row>
    <row r="169" spans="1:23" s="5" customFormat="1" ht="15" customHeight="1" x14ac:dyDescent="0.25">
      <c r="A169" s="25"/>
      <c r="B169" s="23"/>
      <c r="C169" s="27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s="5" customFormat="1" ht="15" customHeight="1" x14ac:dyDescent="0.25">
      <c r="A170" s="22"/>
      <c r="B170" s="23" t="s">
        <v>148</v>
      </c>
      <c r="C170" s="24"/>
      <c r="D170" s="21">
        <f>passengers!P170</f>
        <v>274704</v>
      </c>
      <c r="E170" s="21">
        <f>passengers!Q170</f>
        <v>145484</v>
      </c>
      <c r="F170" s="21">
        <f>passengers!R170</f>
        <v>129220</v>
      </c>
      <c r="G170" s="21">
        <f>passengers!S170</f>
        <v>0</v>
      </c>
      <c r="H170" s="21">
        <f>passengers!AF170</f>
        <v>447599</v>
      </c>
      <c r="I170" s="21">
        <f>passengers!AG170</f>
        <v>232424</v>
      </c>
      <c r="J170" s="21">
        <f>passengers!AH170</f>
        <v>215175</v>
      </c>
      <c r="K170" s="21">
        <f>passengers!AI170</f>
        <v>0</v>
      </c>
      <c r="L170" s="21">
        <f>passengers!AV170</f>
        <v>211953</v>
      </c>
      <c r="M170" s="21">
        <f>passengers!AW170</f>
        <v>111364</v>
      </c>
      <c r="N170" s="21">
        <f>passengers!AX170</f>
        <v>100589</v>
      </c>
      <c r="O170" s="21">
        <f>passengers!AY170</f>
        <v>0</v>
      </c>
      <c r="P170" s="21">
        <f>passengers!BL170</f>
        <v>299369</v>
      </c>
      <c r="Q170" s="21">
        <f>passengers!BM170</f>
        <v>154332</v>
      </c>
      <c r="R170" s="21">
        <f>passengers!BN170</f>
        <v>145037</v>
      </c>
      <c r="S170" s="21">
        <f>passengers!BO170</f>
        <v>0</v>
      </c>
      <c r="T170" s="21">
        <f t="shared" ref="T170:W175" si="11">D170+H170+L170+P170</f>
        <v>1233625</v>
      </c>
      <c r="U170" s="21">
        <f t="shared" si="11"/>
        <v>643604</v>
      </c>
      <c r="V170" s="21">
        <f t="shared" si="11"/>
        <v>590021</v>
      </c>
      <c r="W170" s="21">
        <f t="shared" si="11"/>
        <v>0</v>
      </c>
    </row>
    <row r="171" spans="1:23" s="5" customFormat="1" ht="15" customHeight="1" x14ac:dyDescent="0.25">
      <c r="A171" s="25"/>
      <c r="B171" s="23"/>
      <c r="C171" s="24" t="s">
        <v>149</v>
      </c>
      <c r="D171" s="21">
        <f>passengers!P171</f>
        <v>222712</v>
      </c>
      <c r="E171" s="21">
        <f>passengers!Q171</f>
        <v>119030</v>
      </c>
      <c r="F171" s="21">
        <f>passengers!R171</f>
        <v>103682</v>
      </c>
      <c r="G171" s="21">
        <f>passengers!S171</f>
        <v>0</v>
      </c>
      <c r="H171" s="21">
        <f>passengers!AF171</f>
        <v>322833</v>
      </c>
      <c r="I171" s="21">
        <f>passengers!AG171</f>
        <v>169281</v>
      </c>
      <c r="J171" s="21">
        <f>passengers!AH171</f>
        <v>153552</v>
      </c>
      <c r="K171" s="21">
        <f>passengers!AI171</f>
        <v>0</v>
      </c>
      <c r="L171" s="21">
        <f>passengers!AV171</f>
        <v>164906</v>
      </c>
      <c r="M171" s="21">
        <f>passengers!AW171</f>
        <v>88117</v>
      </c>
      <c r="N171" s="21">
        <f>passengers!AX171</f>
        <v>76789</v>
      </c>
      <c r="O171" s="21">
        <f>passengers!AY171</f>
        <v>0</v>
      </c>
      <c r="P171" s="21">
        <f>passengers!BL171</f>
        <v>225589</v>
      </c>
      <c r="Q171" s="21">
        <f>passengers!BM171</f>
        <v>118400</v>
      </c>
      <c r="R171" s="21">
        <f>passengers!BN171</f>
        <v>107189</v>
      </c>
      <c r="S171" s="21">
        <f>passengers!BO171</f>
        <v>0</v>
      </c>
      <c r="T171" s="21">
        <f t="shared" si="11"/>
        <v>936040</v>
      </c>
      <c r="U171" s="21">
        <f t="shared" si="11"/>
        <v>494828</v>
      </c>
      <c r="V171" s="21">
        <f t="shared" si="11"/>
        <v>441212</v>
      </c>
      <c r="W171" s="21">
        <f t="shared" si="11"/>
        <v>0</v>
      </c>
    </row>
    <row r="172" spans="1:23" s="5" customFormat="1" ht="15" customHeight="1" x14ac:dyDescent="0.25">
      <c r="A172" s="25"/>
      <c r="B172" s="23"/>
      <c r="C172" s="27" t="s">
        <v>150</v>
      </c>
      <c r="D172" s="21">
        <f>passengers!P172</f>
        <v>167287</v>
      </c>
      <c r="E172" s="21">
        <f>passengers!Q172</f>
        <v>91168</v>
      </c>
      <c r="F172" s="21">
        <f>passengers!R172</f>
        <v>76119</v>
      </c>
      <c r="G172" s="21">
        <f>passengers!S172</f>
        <v>0</v>
      </c>
      <c r="H172" s="21">
        <f>passengers!AF172</f>
        <v>251655</v>
      </c>
      <c r="I172" s="21">
        <f>passengers!AG172</f>
        <v>132905</v>
      </c>
      <c r="J172" s="21">
        <f>passengers!AH172</f>
        <v>118750</v>
      </c>
      <c r="K172" s="21">
        <f>passengers!AI172</f>
        <v>0</v>
      </c>
      <c r="L172" s="21">
        <f>passengers!AV172</f>
        <v>110894</v>
      </c>
      <c r="M172" s="21">
        <f>passengers!AW172</f>
        <v>60639</v>
      </c>
      <c r="N172" s="21">
        <f>passengers!AX172</f>
        <v>50255</v>
      </c>
      <c r="O172" s="21">
        <f>passengers!AY172</f>
        <v>0</v>
      </c>
      <c r="P172" s="21">
        <f>passengers!BL172</f>
        <v>165551</v>
      </c>
      <c r="Q172" s="21">
        <f>passengers!BM172</f>
        <v>88221</v>
      </c>
      <c r="R172" s="21">
        <f>passengers!BN172</f>
        <v>77330</v>
      </c>
      <c r="S172" s="21">
        <f>passengers!BO172</f>
        <v>0</v>
      </c>
      <c r="T172" s="21">
        <f t="shared" si="11"/>
        <v>695387</v>
      </c>
      <c r="U172" s="21">
        <f t="shared" si="11"/>
        <v>372933</v>
      </c>
      <c r="V172" s="21">
        <f t="shared" si="11"/>
        <v>322454</v>
      </c>
      <c r="W172" s="21">
        <f t="shared" si="11"/>
        <v>0</v>
      </c>
    </row>
    <row r="173" spans="1:23" s="5" customFormat="1" ht="15" customHeight="1" x14ac:dyDescent="0.25">
      <c r="A173" s="25"/>
      <c r="B173" s="23"/>
      <c r="C173" s="27" t="s">
        <v>151</v>
      </c>
      <c r="D173" s="21">
        <f>passengers!P173</f>
        <v>55425</v>
      </c>
      <c r="E173" s="21">
        <f>passengers!Q173</f>
        <v>27862</v>
      </c>
      <c r="F173" s="21">
        <f>passengers!R173</f>
        <v>27563</v>
      </c>
      <c r="G173" s="21">
        <f>passengers!S173</f>
        <v>0</v>
      </c>
      <c r="H173" s="21">
        <f>passengers!AF173</f>
        <v>71178</v>
      </c>
      <c r="I173" s="21">
        <f>passengers!AG173</f>
        <v>36376</v>
      </c>
      <c r="J173" s="21">
        <f>passengers!AH173</f>
        <v>34802</v>
      </c>
      <c r="K173" s="21">
        <f>passengers!AI173</f>
        <v>0</v>
      </c>
      <c r="L173" s="21">
        <f>passengers!AV173</f>
        <v>54012</v>
      </c>
      <c r="M173" s="21">
        <f>passengers!AW173</f>
        <v>27478</v>
      </c>
      <c r="N173" s="21">
        <f>passengers!AX173</f>
        <v>26534</v>
      </c>
      <c r="O173" s="21">
        <f>passengers!AY173</f>
        <v>0</v>
      </c>
      <c r="P173" s="21">
        <f>passengers!BL173</f>
        <v>60038</v>
      </c>
      <c r="Q173" s="21">
        <f>passengers!BM173</f>
        <v>30179</v>
      </c>
      <c r="R173" s="21">
        <f>passengers!BN173</f>
        <v>29859</v>
      </c>
      <c r="S173" s="21">
        <f>passengers!BO173</f>
        <v>0</v>
      </c>
      <c r="T173" s="21">
        <f t="shared" si="11"/>
        <v>240653</v>
      </c>
      <c r="U173" s="21">
        <f t="shared" si="11"/>
        <v>121895</v>
      </c>
      <c r="V173" s="21">
        <f t="shared" si="11"/>
        <v>118758</v>
      </c>
      <c r="W173" s="21">
        <f t="shared" si="11"/>
        <v>0</v>
      </c>
    </row>
    <row r="174" spans="1:23" s="5" customFormat="1" ht="15" customHeight="1" x14ac:dyDescent="0.25">
      <c r="A174" s="25"/>
      <c r="B174" s="23"/>
      <c r="C174" s="24" t="s">
        <v>61</v>
      </c>
      <c r="D174" s="21">
        <f>passengers!P174</f>
        <v>51992</v>
      </c>
      <c r="E174" s="21">
        <f>passengers!Q174</f>
        <v>26454</v>
      </c>
      <c r="F174" s="21">
        <f>passengers!R174</f>
        <v>25538</v>
      </c>
      <c r="G174" s="21">
        <f>passengers!S174</f>
        <v>0</v>
      </c>
      <c r="H174" s="21">
        <f>passengers!AF174</f>
        <v>124766</v>
      </c>
      <c r="I174" s="21">
        <f>passengers!AG174</f>
        <v>63143</v>
      </c>
      <c r="J174" s="21">
        <f>passengers!AH174</f>
        <v>61623</v>
      </c>
      <c r="K174" s="21">
        <f>passengers!AI174</f>
        <v>0</v>
      </c>
      <c r="L174" s="21">
        <f>passengers!AV174</f>
        <v>47047</v>
      </c>
      <c r="M174" s="21">
        <f>passengers!AW174</f>
        <v>23247</v>
      </c>
      <c r="N174" s="21">
        <f>passengers!AX174</f>
        <v>23800</v>
      </c>
      <c r="O174" s="21">
        <f>passengers!AY174</f>
        <v>0</v>
      </c>
      <c r="P174" s="21">
        <f>passengers!BL174</f>
        <v>73780</v>
      </c>
      <c r="Q174" s="21">
        <f>passengers!BM174</f>
        <v>35932</v>
      </c>
      <c r="R174" s="21">
        <f>passengers!BN174</f>
        <v>37848</v>
      </c>
      <c r="S174" s="21">
        <f>passengers!BO174</f>
        <v>0</v>
      </c>
      <c r="T174" s="21">
        <f t="shared" si="11"/>
        <v>297585</v>
      </c>
      <c r="U174" s="21">
        <f t="shared" si="11"/>
        <v>148776</v>
      </c>
      <c r="V174" s="21">
        <f t="shared" si="11"/>
        <v>148809</v>
      </c>
      <c r="W174" s="21">
        <f t="shared" si="11"/>
        <v>0</v>
      </c>
    </row>
    <row r="175" spans="1:23" s="5" customFormat="1" ht="15" customHeight="1" x14ac:dyDescent="0.25">
      <c r="A175" s="25"/>
      <c r="B175" s="23"/>
      <c r="C175" s="24" t="s">
        <v>28</v>
      </c>
      <c r="D175" s="21">
        <f>passengers!P175</f>
        <v>0</v>
      </c>
      <c r="E175" s="21">
        <f>passengers!Q175</f>
        <v>0</v>
      </c>
      <c r="F175" s="21">
        <f>passengers!R175</f>
        <v>0</v>
      </c>
      <c r="G175" s="21">
        <f>passengers!S175</f>
        <v>0</v>
      </c>
      <c r="H175" s="21">
        <f>passengers!AF175</f>
        <v>0</v>
      </c>
      <c r="I175" s="21">
        <f>passengers!AG175</f>
        <v>0</v>
      </c>
      <c r="J175" s="21">
        <f>passengers!AH175</f>
        <v>0</v>
      </c>
      <c r="K175" s="21">
        <f>passengers!AI175</f>
        <v>0</v>
      </c>
      <c r="L175" s="21">
        <f>passengers!AV175</f>
        <v>0</v>
      </c>
      <c r="M175" s="21">
        <f>passengers!AW175</f>
        <v>0</v>
      </c>
      <c r="N175" s="21">
        <f>passengers!AX175</f>
        <v>0</v>
      </c>
      <c r="O175" s="21">
        <f>passengers!AY175</f>
        <v>0</v>
      </c>
      <c r="P175" s="21">
        <f>passengers!BL175</f>
        <v>0</v>
      </c>
      <c r="Q175" s="21">
        <f>passengers!BM175</f>
        <v>0</v>
      </c>
      <c r="R175" s="21">
        <f>passengers!BN175</f>
        <v>0</v>
      </c>
      <c r="S175" s="21">
        <f>passengers!BO175</f>
        <v>0</v>
      </c>
      <c r="T175" s="21">
        <f t="shared" si="11"/>
        <v>0</v>
      </c>
      <c r="U175" s="21">
        <f t="shared" si="11"/>
        <v>0</v>
      </c>
      <c r="V175" s="21">
        <f t="shared" si="11"/>
        <v>0</v>
      </c>
      <c r="W175" s="21">
        <f t="shared" si="11"/>
        <v>0</v>
      </c>
    </row>
    <row r="176" spans="1:23" s="5" customFormat="1" ht="15" customHeight="1" x14ac:dyDescent="0.25">
      <c r="A176" s="25"/>
      <c r="B176" s="23"/>
      <c r="C176" s="27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s="5" customFormat="1" ht="15" customHeight="1" x14ac:dyDescent="0.25">
      <c r="A177" s="22" t="s">
        <v>152</v>
      </c>
      <c r="B177" s="23"/>
      <c r="C177" s="24"/>
      <c r="D177" s="21">
        <f>passengers!P177</f>
        <v>6621590</v>
      </c>
      <c r="E177" s="21">
        <f>passengers!Q177</f>
        <v>3332913</v>
      </c>
      <c r="F177" s="21">
        <f>passengers!R177</f>
        <v>3217657</v>
      </c>
      <c r="G177" s="21">
        <f>passengers!S177</f>
        <v>71020</v>
      </c>
      <c r="H177" s="21">
        <f>passengers!AF177</f>
        <v>9641610</v>
      </c>
      <c r="I177" s="21">
        <f>passengers!AG177</f>
        <v>4936255</v>
      </c>
      <c r="J177" s="21">
        <f>passengers!AH177</f>
        <v>4700257</v>
      </c>
      <c r="K177" s="21">
        <f>passengers!AI177</f>
        <v>5098</v>
      </c>
      <c r="L177" s="21">
        <f>passengers!AV177</f>
        <v>6016944</v>
      </c>
      <c r="M177" s="21">
        <f>passengers!AW177</f>
        <v>3051192</v>
      </c>
      <c r="N177" s="21">
        <f>passengers!AX177</f>
        <v>2965752</v>
      </c>
      <c r="O177" s="21">
        <f>passengers!AY177</f>
        <v>0</v>
      </c>
      <c r="P177" s="21">
        <f>passengers!BL177</f>
        <v>7133647</v>
      </c>
      <c r="Q177" s="21">
        <f>passengers!BM177</f>
        <v>3703460</v>
      </c>
      <c r="R177" s="21">
        <f>passengers!BN177</f>
        <v>3422973</v>
      </c>
      <c r="S177" s="21">
        <f>passengers!BO177</f>
        <v>7214</v>
      </c>
      <c r="T177" s="21">
        <f>D177+H177+L177+P177</f>
        <v>29413791</v>
      </c>
      <c r="U177" s="21">
        <f>E177+I177+M177+Q177</f>
        <v>15023820</v>
      </c>
      <c r="V177" s="21">
        <f>F177+J177+N177+R177</f>
        <v>14306639</v>
      </c>
      <c r="W177" s="21">
        <f>G177+K177+O177+S177</f>
        <v>83332</v>
      </c>
    </row>
    <row r="178" spans="1:23" s="5" customFormat="1" ht="15" customHeight="1" x14ac:dyDescent="0.25">
      <c r="A178" s="22"/>
      <c r="B178" s="23"/>
      <c r="C178" s="24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s="5" customFormat="1" ht="15" customHeight="1" x14ac:dyDescent="0.25">
      <c r="A179" s="22"/>
      <c r="B179" s="23" t="s">
        <v>153</v>
      </c>
      <c r="C179" s="24"/>
      <c r="D179" s="21">
        <f>passengers!P179</f>
        <v>1271411</v>
      </c>
      <c r="E179" s="21">
        <f>passengers!Q179</f>
        <v>662847</v>
      </c>
      <c r="F179" s="21">
        <f>passengers!R179</f>
        <v>608564</v>
      </c>
      <c r="G179" s="21">
        <f>passengers!S179</f>
        <v>0</v>
      </c>
      <c r="H179" s="21">
        <f>passengers!AF179</f>
        <v>1888839</v>
      </c>
      <c r="I179" s="21">
        <f>passengers!AG179</f>
        <v>982716</v>
      </c>
      <c r="J179" s="21">
        <f>passengers!AH179</f>
        <v>906123</v>
      </c>
      <c r="K179" s="21">
        <f>passengers!AI179</f>
        <v>0</v>
      </c>
      <c r="L179" s="21">
        <f>passengers!AV179</f>
        <v>1200887</v>
      </c>
      <c r="M179" s="21">
        <f>passengers!AW179</f>
        <v>618472</v>
      </c>
      <c r="N179" s="21">
        <f>passengers!AX179</f>
        <v>582415</v>
      </c>
      <c r="O179" s="21">
        <f>passengers!AY179</f>
        <v>0</v>
      </c>
      <c r="P179" s="21">
        <f>passengers!BL179</f>
        <v>1423493</v>
      </c>
      <c r="Q179" s="21">
        <f>passengers!BM179</f>
        <v>765592</v>
      </c>
      <c r="R179" s="21">
        <f>passengers!BN179</f>
        <v>657901</v>
      </c>
      <c r="S179" s="21">
        <f>passengers!BO179</f>
        <v>0</v>
      </c>
      <c r="T179" s="21">
        <f t="shared" ref="T179:W190" si="12">D179+H179+L179+P179</f>
        <v>5784630</v>
      </c>
      <c r="U179" s="21">
        <f t="shared" si="12"/>
        <v>3029627</v>
      </c>
      <c r="V179" s="21">
        <f t="shared" si="12"/>
        <v>2755003</v>
      </c>
      <c r="W179" s="21">
        <f t="shared" si="12"/>
        <v>0</v>
      </c>
    </row>
    <row r="180" spans="1:23" s="5" customFormat="1" ht="15" customHeight="1" x14ac:dyDescent="0.25">
      <c r="A180" s="25"/>
      <c r="B180" s="23"/>
      <c r="C180" s="24" t="s">
        <v>154</v>
      </c>
      <c r="D180" s="21">
        <f>passengers!P180</f>
        <v>416400</v>
      </c>
      <c r="E180" s="21">
        <f>passengers!Q180</f>
        <v>231509</v>
      </c>
      <c r="F180" s="21">
        <f>passengers!R180</f>
        <v>184891</v>
      </c>
      <c r="G180" s="21">
        <f>passengers!S180</f>
        <v>0</v>
      </c>
      <c r="H180" s="21">
        <f>passengers!AF180</f>
        <v>639400</v>
      </c>
      <c r="I180" s="21">
        <f>passengers!AG180</f>
        <v>371235</v>
      </c>
      <c r="J180" s="21">
        <f>passengers!AH180</f>
        <v>268165</v>
      </c>
      <c r="K180" s="21">
        <f>passengers!AI180</f>
        <v>0</v>
      </c>
      <c r="L180" s="21">
        <f>passengers!AV180</f>
        <v>365885</v>
      </c>
      <c r="M180" s="21">
        <f>passengers!AW180</f>
        <v>212054</v>
      </c>
      <c r="N180" s="21">
        <f>passengers!AX180</f>
        <v>153831</v>
      </c>
      <c r="O180" s="21">
        <f>passengers!AY180</f>
        <v>0</v>
      </c>
      <c r="P180" s="21">
        <f>passengers!BL180</f>
        <v>444002</v>
      </c>
      <c r="Q180" s="21">
        <f>passengers!BM180</f>
        <v>256179</v>
      </c>
      <c r="R180" s="21">
        <f>passengers!BN180</f>
        <v>187823</v>
      </c>
      <c r="S180" s="21">
        <f>passengers!BO180</f>
        <v>0</v>
      </c>
      <c r="T180" s="21">
        <f t="shared" si="12"/>
        <v>1865687</v>
      </c>
      <c r="U180" s="21">
        <f t="shared" si="12"/>
        <v>1070977</v>
      </c>
      <c r="V180" s="21">
        <f t="shared" si="12"/>
        <v>794710</v>
      </c>
      <c r="W180" s="21">
        <f t="shared" si="12"/>
        <v>0</v>
      </c>
    </row>
    <row r="181" spans="1:23" s="5" customFormat="1" ht="15" customHeight="1" x14ac:dyDescent="0.25">
      <c r="A181" s="25"/>
      <c r="B181" s="23"/>
      <c r="C181" s="27" t="s">
        <v>155</v>
      </c>
      <c r="D181" s="21">
        <f>passengers!P181</f>
        <v>311388</v>
      </c>
      <c r="E181" s="21">
        <f>passengers!Q181</f>
        <v>167169</v>
      </c>
      <c r="F181" s="21">
        <f>passengers!R181</f>
        <v>144219</v>
      </c>
      <c r="G181" s="21">
        <f>passengers!S181</f>
        <v>0</v>
      </c>
      <c r="H181" s="21">
        <f>passengers!AF181</f>
        <v>452530</v>
      </c>
      <c r="I181" s="21">
        <f>passengers!AG181</f>
        <v>249541</v>
      </c>
      <c r="J181" s="21">
        <f>passengers!AH181</f>
        <v>202989</v>
      </c>
      <c r="K181" s="21">
        <f>passengers!AI181</f>
        <v>0</v>
      </c>
      <c r="L181" s="21">
        <f>passengers!AV181</f>
        <v>251592</v>
      </c>
      <c r="M181" s="21">
        <f>passengers!AW181</f>
        <v>137118</v>
      </c>
      <c r="N181" s="21">
        <f>passengers!AX181</f>
        <v>114474</v>
      </c>
      <c r="O181" s="21">
        <f>passengers!AY181</f>
        <v>0</v>
      </c>
      <c r="P181" s="21">
        <f>passengers!BL181</f>
        <v>308987</v>
      </c>
      <c r="Q181" s="21">
        <f>passengers!BM181</f>
        <v>166163</v>
      </c>
      <c r="R181" s="21">
        <f>passengers!BN181</f>
        <v>142824</v>
      </c>
      <c r="S181" s="21">
        <f>passengers!BO181</f>
        <v>0</v>
      </c>
      <c r="T181" s="21">
        <f t="shared" si="12"/>
        <v>1324497</v>
      </c>
      <c r="U181" s="21">
        <f t="shared" si="12"/>
        <v>719991</v>
      </c>
      <c r="V181" s="21">
        <f t="shared" si="12"/>
        <v>604506</v>
      </c>
      <c r="W181" s="21">
        <f t="shared" si="12"/>
        <v>0</v>
      </c>
    </row>
    <row r="182" spans="1:23" s="5" customFormat="1" ht="15" customHeight="1" x14ac:dyDescent="0.25">
      <c r="A182" s="25"/>
      <c r="B182" s="23"/>
      <c r="C182" s="27" t="s">
        <v>156</v>
      </c>
      <c r="D182" s="21">
        <f>passengers!P182</f>
        <v>105012</v>
      </c>
      <c r="E182" s="21">
        <f>passengers!Q182</f>
        <v>64340</v>
      </c>
      <c r="F182" s="21">
        <f>passengers!R182</f>
        <v>40672</v>
      </c>
      <c r="G182" s="21">
        <f>passengers!S182</f>
        <v>0</v>
      </c>
      <c r="H182" s="21">
        <f>passengers!AF182</f>
        <v>186870</v>
      </c>
      <c r="I182" s="21">
        <f>passengers!AG182</f>
        <v>121694</v>
      </c>
      <c r="J182" s="21">
        <f>passengers!AH182</f>
        <v>65176</v>
      </c>
      <c r="K182" s="21">
        <f>passengers!AI182</f>
        <v>0</v>
      </c>
      <c r="L182" s="21">
        <f>passengers!AV182</f>
        <v>114293</v>
      </c>
      <c r="M182" s="21">
        <f>passengers!AW182</f>
        <v>74936</v>
      </c>
      <c r="N182" s="21">
        <f>passengers!AX182</f>
        <v>39357</v>
      </c>
      <c r="O182" s="21">
        <f>passengers!AY182</f>
        <v>0</v>
      </c>
      <c r="P182" s="21">
        <f>passengers!BL182</f>
        <v>135015</v>
      </c>
      <c r="Q182" s="21">
        <f>passengers!BM182</f>
        <v>90016</v>
      </c>
      <c r="R182" s="21">
        <f>passengers!BN182</f>
        <v>44999</v>
      </c>
      <c r="S182" s="21">
        <f>passengers!BO182</f>
        <v>0</v>
      </c>
      <c r="T182" s="21">
        <f t="shared" si="12"/>
        <v>541190</v>
      </c>
      <c r="U182" s="21">
        <f t="shared" si="12"/>
        <v>350986</v>
      </c>
      <c r="V182" s="21">
        <f t="shared" si="12"/>
        <v>190204</v>
      </c>
      <c r="W182" s="21">
        <f t="shared" si="12"/>
        <v>0</v>
      </c>
    </row>
    <row r="183" spans="1:23" s="5" customFormat="1" ht="15" customHeight="1" x14ac:dyDescent="0.25">
      <c r="A183" s="25"/>
      <c r="B183" s="23"/>
      <c r="C183" s="27" t="s">
        <v>157</v>
      </c>
      <c r="D183" s="21">
        <f>passengers!P183</f>
        <v>0</v>
      </c>
      <c r="E183" s="21">
        <f>passengers!Q183</f>
        <v>0</v>
      </c>
      <c r="F183" s="21">
        <f>passengers!R183</f>
        <v>0</v>
      </c>
      <c r="G183" s="21">
        <f>passengers!S183</f>
        <v>0</v>
      </c>
      <c r="H183" s="21">
        <f>passengers!AF183</f>
        <v>0</v>
      </c>
      <c r="I183" s="21">
        <f>passengers!AG183</f>
        <v>0</v>
      </c>
      <c r="J183" s="21">
        <f>passengers!AH183</f>
        <v>0</v>
      </c>
      <c r="K183" s="21">
        <f>passengers!AI183</f>
        <v>0</v>
      </c>
      <c r="L183" s="21"/>
      <c r="M183" s="21"/>
      <c r="N183" s="21"/>
      <c r="O183" s="21"/>
      <c r="P183" s="21"/>
      <c r="Q183" s="21"/>
      <c r="R183" s="21"/>
      <c r="S183" s="21"/>
      <c r="T183" s="21">
        <f>D183+H183+L183+P183</f>
        <v>0</v>
      </c>
      <c r="U183" s="21">
        <f>E183+I183+M183+Q183</f>
        <v>0</v>
      </c>
      <c r="V183" s="21">
        <f>F183+J183+N183+R183</f>
        <v>0</v>
      </c>
      <c r="W183" s="21">
        <f>G183+K183+O183+S183</f>
        <v>0</v>
      </c>
    </row>
    <row r="184" spans="1:23" s="5" customFormat="1" ht="15" customHeight="1" x14ac:dyDescent="0.25">
      <c r="A184" s="25"/>
      <c r="B184" s="23"/>
      <c r="C184" s="24" t="s">
        <v>158</v>
      </c>
      <c r="D184" s="21">
        <f>passengers!P184</f>
        <v>96530</v>
      </c>
      <c r="E184" s="21">
        <f>passengers!Q184</f>
        <v>42908</v>
      </c>
      <c r="F184" s="21">
        <f>passengers!R184</f>
        <v>53622</v>
      </c>
      <c r="G184" s="21">
        <f>passengers!S184</f>
        <v>0</v>
      </c>
      <c r="H184" s="21">
        <f>passengers!AF184</f>
        <v>136406</v>
      </c>
      <c r="I184" s="21">
        <f>passengers!AG184</f>
        <v>62439</v>
      </c>
      <c r="J184" s="21">
        <f>passengers!AH184</f>
        <v>73967</v>
      </c>
      <c r="K184" s="21">
        <f>passengers!AI184</f>
        <v>0</v>
      </c>
      <c r="L184" s="21">
        <f>passengers!AV184</f>
        <v>76395</v>
      </c>
      <c r="M184" s="21">
        <f>passengers!AW184</f>
        <v>33738</v>
      </c>
      <c r="N184" s="21">
        <f>passengers!AX184</f>
        <v>42657</v>
      </c>
      <c r="O184" s="21">
        <f>passengers!AY184</f>
        <v>0</v>
      </c>
      <c r="P184" s="21">
        <f>passengers!BL184</f>
        <v>83443</v>
      </c>
      <c r="Q184" s="21">
        <f>passengers!BM184</f>
        <v>37170</v>
      </c>
      <c r="R184" s="21">
        <f>passengers!BN184</f>
        <v>46273</v>
      </c>
      <c r="S184" s="21">
        <f>passengers!BO184</f>
        <v>0</v>
      </c>
      <c r="T184" s="21">
        <f t="shared" si="12"/>
        <v>392774</v>
      </c>
      <c r="U184" s="21">
        <f t="shared" si="12"/>
        <v>176255</v>
      </c>
      <c r="V184" s="21">
        <f t="shared" si="12"/>
        <v>216519</v>
      </c>
      <c r="W184" s="21">
        <f t="shared" si="12"/>
        <v>0</v>
      </c>
    </row>
    <row r="185" spans="1:23" s="5" customFormat="1" ht="15" customHeight="1" x14ac:dyDescent="0.25">
      <c r="A185" s="25"/>
      <c r="B185" s="23"/>
      <c r="C185" s="27" t="s">
        <v>159</v>
      </c>
      <c r="D185" s="21">
        <f>passengers!P185</f>
        <v>65788</v>
      </c>
      <c r="E185" s="21">
        <f>passengers!Q185</f>
        <v>27292</v>
      </c>
      <c r="F185" s="21">
        <f>passengers!R185</f>
        <v>38496</v>
      </c>
      <c r="G185" s="21">
        <f>passengers!S185</f>
        <v>0</v>
      </c>
      <c r="H185" s="21">
        <f>passengers!AF185</f>
        <v>109448</v>
      </c>
      <c r="I185" s="21">
        <f>passengers!AG185</f>
        <v>49123</v>
      </c>
      <c r="J185" s="21">
        <f>passengers!AH185</f>
        <v>60325</v>
      </c>
      <c r="K185" s="21">
        <f>passengers!AI185</f>
        <v>0</v>
      </c>
      <c r="L185" s="21">
        <f>passengers!AV185</f>
        <v>57506</v>
      </c>
      <c r="M185" s="21">
        <f>passengers!AW185</f>
        <v>23730</v>
      </c>
      <c r="N185" s="21">
        <f>passengers!AX185</f>
        <v>33776</v>
      </c>
      <c r="O185" s="21">
        <f>passengers!AY185</f>
        <v>0</v>
      </c>
      <c r="P185" s="21">
        <f>passengers!BL185</f>
        <v>61127</v>
      </c>
      <c r="Q185" s="21">
        <f>passengers!BM185</f>
        <v>25662</v>
      </c>
      <c r="R185" s="21">
        <f>passengers!BN185</f>
        <v>35465</v>
      </c>
      <c r="S185" s="21">
        <f>passengers!BO185</f>
        <v>0</v>
      </c>
      <c r="T185" s="21">
        <f t="shared" si="12"/>
        <v>293869</v>
      </c>
      <c r="U185" s="21">
        <f t="shared" si="12"/>
        <v>125807</v>
      </c>
      <c r="V185" s="21">
        <f t="shared" si="12"/>
        <v>168062</v>
      </c>
      <c r="W185" s="21">
        <f t="shared" si="12"/>
        <v>0</v>
      </c>
    </row>
    <row r="186" spans="1:23" s="5" customFormat="1" ht="15" customHeight="1" x14ac:dyDescent="0.25">
      <c r="A186" s="25"/>
      <c r="B186" s="23"/>
      <c r="C186" s="27" t="s">
        <v>160</v>
      </c>
      <c r="D186" s="21">
        <f>passengers!P186</f>
        <v>30742</v>
      </c>
      <c r="E186" s="21">
        <f>passengers!Q186</f>
        <v>15616</v>
      </c>
      <c r="F186" s="21">
        <f>passengers!R186</f>
        <v>15126</v>
      </c>
      <c r="G186" s="21">
        <f>passengers!S186</f>
        <v>0</v>
      </c>
      <c r="H186" s="21">
        <f>passengers!AF186</f>
        <v>26958</v>
      </c>
      <c r="I186" s="21">
        <f>passengers!AG186</f>
        <v>13316</v>
      </c>
      <c r="J186" s="21">
        <f>passengers!AH186</f>
        <v>13642</v>
      </c>
      <c r="K186" s="21">
        <f>passengers!AI186</f>
        <v>0</v>
      </c>
      <c r="L186" s="21">
        <f>passengers!AV186</f>
        <v>18889</v>
      </c>
      <c r="M186" s="21">
        <f>passengers!AW186</f>
        <v>10008</v>
      </c>
      <c r="N186" s="21">
        <f>passengers!AX186</f>
        <v>8881</v>
      </c>
      <c r="O186" s="21">
        <f>passengers!AY186</f>
        <v>0</v>
      </c>
      <c r="P186" s="21">
        <f>passengers!BL186</f>
        <v>22316</v>
      </c>
      <c r="Q186" s="21">
        <f>passengers!BM186</f>
        <v>11508</v>
      </c>
      <c r="R186" s="21">
        <f>passengers!BN186</f>
        <v>10808</v>
      </c>
      <c r="S186" s="21">
        <f>passengers!BO186</f>
        <v>0</v>
      </c>
      <c r="T186" s="21">
        <f t="shared" si="12"/>
        <v>98905</v>
      </c>
      <c r="U186" s="21">
        <f t="shared" si="12"/>
        <v>50448</v>
      </c>
      <c r="V186" s="21">
        <f t="shared" si="12"/>
        <v>48457</v>
      </c>
      <c r="W186" s="21">
        <f t="shared" si="12"/>
        <v>0</v>
      </c>
    </row>
    <row r="187" spans="1:23" s="5" customFormat="1" ht="15" customHeight="1" x14ac:dyDescent="0.25">
      <c r="A187" s="25"/>
      <c r="B187" s="23"/>
      <c r="C187" s="27" t="s">
        <v>161</v>
      </c>
      <c r="D187" s="21">
        <f>passengers!P187</f>
        <v>0</v>
      </c>
      <c r="E187" s="21">
        <f>passengers!Q187</f>
        <v>0</v>
      </c>
      <c r="F187" s="21">
        <f>passengers!R187</f>
        <v>0</v>
      </c>
      <c r="G187" s="21">
        <f>passengers!S187</f>
        <v>0</v>
      </c>
      <c r="H187" s="21">
        <f>passengers!AF187</f>
        <v>0</v>
      </c>
      <c r="I187" s="21">
        <f>passengers!AG187</f>
        <v>0</v>
      </c>
      <c r="J187" s="21">
        <f>passengers!AH187</f>
        <v>0</v>
      </c>
      <c r="K187" s="21">
        <f>passengers!AI187</f>
        <v>0</v>
      </c>
      <c r="L187" s="21">
        <f>passengers!AV187</f>
        <v>0</v>
      </c>
      <c r="M187" s="21">
        <f>passengers!AW187</f>
        <v>0</v>
      </c>
      <c r="N187" s="21">
        <f>passengers!AX187</f>
        <v>0</v>
      </c>
      <c r="O187" s="21">
        <f>passengers!AY187</f>
        <v>0</v>
      </c>
      <c r="P187" s="21">
        <f>passengers!BL187</f>
        <v>0</v>
      </c>
      <c r="Q187" s="21">
        <f>passengers!BM187</f>
        <v>0</v>
      </c>
      <c r="R187" s="21">
        <f>passengers!BN187</f>
        <v>0</v>
      </c>
      <c r="S187" s="21">
        <f>passengers!BO187</f>
        <v>0</v>
      </c>
      <c r="T187" s="21">
        <f t="shared" si="12"/>
        <v>0</v>
      </c>
      <c r="U187" s="21">
        <f t="shared" si="12"/>
        <v>0</v>
      </c>
      <c r="V187" s="21">
        <f t="shared" si="12"/>
        <v>0</v>
      </c>
      <c r="W187" s="21">
        <f t="shared" si="12"/>
        <v>0</v>
      </c>
    </row>
    <row r="188" spans="1:23" s="5" customFormat="1" ht="15" customHeight="1" x14ac:dyDescent="0.25">
      <c r="A188" s="25"/>
      <c r="B188" s="23"/>
      <c r="C188" s="24" t="s">
        <v>162</v>
      </c>
      <c r="D188" s="21">
        <f>passengers!P188</f>
        <v>626</v>
      </c>
      <c r="E188" s="21">
        <f>passengers!Q188</f>
        <v>573</v>
      </c>
      <c r="F188" s="21">
        <f>passengers!R188</f>
        <v>53</v>
      </c>
      <c r="G188" s="21">
        <f>passengers!S188</f>
        <v>0</v>
      </c>
      <c r="H188" s="21">
        <f>passengers!AF188</f>
        <v>0</v>
      </c>
      <c r="I188" s="21">
        <f>passengers!AG188</f>
        <v>0</v>
      </c>
      <c r="J188" s="21">
        <f>passengers!AH188</f>
        <v>0</v>
      </c>
      <c r="K188" s="21">
        <f>passengers!AI188</f>
        <v>0</v>
      </c>
      <c r="L188" s="21">
        <f>passengers!AV188</f>
        <v>0</v>
      </c>
      <c r="M188" s="21">
        <f>passengers!AW188</f>
        <v>0</v>
      </c>
      <c r="N188" s="21">
        <f>passengers!AX188</f>
        <v>0</v>
      </c>
      <c r="O188" s="21">
        <f>passengers!AY188</f>
        <v>0</v>
      </c>
      <c r="P188" s="21">
        <f>passengers!BL188</f>
        <v>0</v>
      </c>
      <c r="Q188" s="21">
        <f>passengers!BM188</f>
        <v>0</v>
      </c>
      <c r="R188" s="21">
        <f>passengers!BN188</f>
        <v>0</v>
      </c>
      <c r="S188" s="21">
        <f>passengers!BO188</f>
        <v>0</v>
      </c>
      <c r="T188" s="21">
        <f t="shared" si="12"/>
        <v>626</v>
      </c>
      <c r="U188" s="21">
        <f t="shared" si="12"/>
        <v>573</v>
      </c>
      <c r="V188" s="21">
        <f t="shared" si="12"/>
        <v>53</v>
      </c>
      <c r="W188" s="21">
        <f t="shared" si="12"/>
        <v>0</v>
      </c>
    </row>
    <row r="189" spans="1:23" s="5" customFormat="1" ht="15" customHeight="1" x14ac:dyDescent="0.25">
      <c r="A189" s="25"/>
      <c r="B189" s="23"/>
      <c r="C189" s="24" t="s">
        <v>61</v>
      </c>
      <c r="D189" s="21">
        <f>passengers!P189</f>
        <v>467246</v>
      </c>
      <c r="E189" s="21">
        <f>passengers!Q189</f>
        <v>232289</v>
      </c>
      <c r="F189" s="21">
        <f>passengers!R189</f>
        <v>234957</v>
      </c>
      <c r="G189" s="21">
        <f>passengers!S189</f>
        <v>0</v>
      </c>
      <c r="H189" s="21">
        <f>passengers!AF189</f>
        <v>715433</v>
      </c>
      <c r="I189" s="21">
        <f>passengers!AG189</f>
        <v>351440</v>
      </c>
      <c r="J189" s="21">
        <f>passengers!AH189</f>
        <v>363993</v>
      </c>
      <c r="K189" s="21">
        <f>passengers!AI189</f>
        <v>0</v>
      </c>
      <c r="L189" s="21">
        <f>passengers!AV189</f>
        <v>471540</v>
      </c>
      <c r="M189" s="21">
        <f>passengers!AW189</f>
        <v>231483</v>
      </c>
      <c r="N189" s="21">
        <f>passengers!AX189</f>
        <v>240057</v>
      </c>
      <c r="O189" s="21">
        <f>passengers!AY189</f>
        <v>0</v>
      </c>
      <c r="P189" s="21">
        <f>passengers!BL189</f>
        <v>564913</v>
      </c>
      <c r="Q189" s="21">
        <f>passengers!BM189</f>
        <v>296112</v>
      </c>
      <c r="R189" s="21">
        <f>passengers!BN189</f>
        <v>268801</v>
      </c>
      <c r="S189" s="21">
        <f>passengers!BO189</f>
        <v>0</v>
      </c>
      <c r="T189" s="21">
        <f t="shared" si="12"/>
        <v>2219132</v>
      </c>
      <c r="U189" s="21">
        <f t="shared" si="12"/>
        <v>1111324</v>
      </c>
      <c r="V189" s="21">
        <f t="shared" si="12"/>
        <v>1107808</v>
      </c>
      <c r="W189" s="21">
        <f t="shared" si="12"/>
        <v>0</v>
      </c>
    </row>
    <row r="190" spans="1:23" s="5" customFormat="1" ht="15" customHeight="1" x14ac:dyDescent="0.25">
      <c r="A190" s="25"/>
      <c r="B190" s="23"/>
      <c r="C190" s="24" t="s">
        <v>28</v>
      </c>
      <c r="D190" s="21">
        <f>passengers!P190</f>
        <v>290609</v>
      </c>
      <c r="E190" s="21">
        <f>passengers!Q190</f>
        <v>155568</v>
      </c>
      <c r="F190" s="21">
        <f>passengers!R190</f>
        <v>135041</v>
      </c>
      <c r="G190" s="21">
        <f>passengers!S190</f>
        <v>0</v>
      </c>
      <c r="H190" s="21">
        <f>passengers!AF190</f>
        <v>397600</v>
      </c>
      <c r="I190" s="21">
        <f>passengers!AG190</f>
        <v>197602</v>
      </c>
      <c r="J190" s="21">
        <f>passengers!AH190</f>
        <v>199998</v>
      </c>
      <c r="K190" s="21">
        <f>passengers!AI190</f>
        <v>0</v>
      </c>
      <c r="L190" s="21">
        <f>passengers!AV190</f>
        <v>287067</v>
      </c>
      <c r="M190" s="21">
        <f>passengers!AW190</f>
        <v>141197</v>
      </c>
      <c r="N190" s="21">
        <f>passengers!AX190</f>
        <v>145870</v>
      </c>
      <c r="O190" s="21">
        <f>passengers!AY190</f>
        <v>0</v>
      </c>
      <c r="P190" s="21">
        <f>passengers!BL190</f>
        <v>331135</v>
      </c>
      <c r="Q190" s="21">
        <f>passengers!BM190</f>
        <v>176131</v>
      </c>
      <c r="R190" s="21">
        <f>passengers!BN190</f>
        <v>155004</v>
      </c>
      <c r="S190" s="21">
        <f>passengers!BO190</f>
        <v>0</v>
      </c>
      <c r="T190" s="21">
        <f t="shared" si="12"/>
        <v>1306411</v>
      </c>
      <c r="U190" s="21">
        <f t="shared" si="12"/>
        <v>670498</v>
      </c>
      <c r="V190" s="21">
        <f t="shared" si="12"/>
        <v>635913</v>
      </c>
      <c r="W190" s="21">
        <f t="shared" si="12"/>
        <v>0</v>
      </c>
    </row>
    <row r="191" spans="1:23" s="5" customFormat="1" ht="15" customHeight="1" x14ac:dyDescent="0.25">
      <c r="A191" s="25"/>
      <c r="B191" s="23"/>
      <c r="C191" s="27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s="5" customFormat="1" ht="15" customHeight="1" x14ac:dyDescent="0.25">
      <c r="A192" s="22"/>
      <c r="B192" s="23" t="s">
        <v>163</v>
      </c>
      <c r="C192" s="24"/>
      <c r="D192" s="21">
        <f>passengers!P192</f>
        <v>1147905</v>
      </c>
      <c r="E192" s="21">
        <f>passengers!Q192</f>
        <v>540147</v>
      </c>
      <c r="F192" s="21">
        <f>passengers!R192</f>
        <v>536738</v>
      </c>
      <c r="G192" s="21">
        <f>passengers!S192</f>
        <v>71020</v>
      </c>
      <c r="H192" s="21">
        <f>passengers!AF192</f>
        <v>1468804</v>
      </c>
      <c r="I192" s="21">
        <f>passengers!AG192</f>
        <v>724313</v>
      </c>
      <c r="J192" s="21">
        <f>passengers!AH192</f>
        <v>739953</v>
      </c>
      <c r="K192" s="21">
        <f>passengers!AI192</f>
        <v>4538</v>
      </c>
      <c r="L192" s="21">
        <f>passengers!AV192</f>
        <v>890738</v>
      </c>
      <c r="M192" s="21">
        <f>passengers!AW192</f>
        <v>431941</v>
      </c>
      <c r="N192" s="21">
        <f>passengers!AX192</f>
        <v>458797</v>
      </c>
      <c r="O192" s="21">
        <f>passengers!AY192</f>
        <v>0</v>
      </c>
      <c r="P192" s="21">
        <f>passengers!BL192</f>
        <v>1150076</v>
      </c>
      <c r="Q192" s="21">
        <f>passengers!BM192</f>
        <v>551980</v>
      </c>
      <c r="R192" s="21">
        <f>passengers!BN192</f>
        <v>590882</v>
      </c>
      <c r="S192" s="21">
        <f>passengers!BO192</f>
        <v>7214</v>
      </c>
      <c r="T192" s="21">
        <f t="shared" ref="T192:W217" si="13">D192+H192+L192+P192</f>
        <v>4657523</v>
      </c>
      <c r="U192" s="21">
        <f t="shared" si="13"/>
        <v>2248381</v>
      </c>
      <c r="V192" s="21">
        <f t="shared" si="13"/>
        <v>2326370</v>
      </c>
      <c r="W192" s="21">
        <f t="shared" si="13"/>
        <v>82772</v>
      </c>
    </row>
    <row r="193" spans="1:23" s="5" customFormat="1" ht="15" customHeight="1" x14ac:dyDescent="0.25">
      <c r="A193" s="25"/>
      <c r="B193" s="23"/>
      <c r="C193" s="24" t="s">
        <v>164</v>
      </c>
      <c r="D193" s="21">
        <f>passengers!P193</f>
        <v>599963</v>
      </c>
      <c r="E193" s="21">
        <f>passengers!Q193</f>
        <v>302008</v>
      </c>
      <c r="F193" s="21">
        <f>passengers!R193</f>
        <v>297955</v>
      </c>
      <c r="G193" s="21">
        <f>passengers!S193</f>
        <v>0</v>
      </c>
      <c r="H193" s="21">
        <f>passengers!AF193</f>
        <v>793770</v>
      </c>
      <c r="I193" s="21">
        <f>passengers!AG193</f>
        <v>394318</v>
      </c>
      <c r="J193" s="21">
        <f>passengers!AH193</f>
        <v>399452</v>
      </c>
      <c r="K193" s="21">
        <f>passengers!AI193</f>
        <v>0</v>
      </c>
      <c r="L193" s="21">
        <f>passengers!AV193</f>
        <v>522684</v>
      </c>
      <c r="M193" s="21">
        <f>passengers!AW193</f>
        <v>256767</v>
      </c>
      <c r="N193" s="21">
        <f>passengers!AX193</f>
        <v>265917</v>
      </c>
      <c r="O193" s="21">
        <f>passengers!AY193</f>
        <v>0</v>
      </c>
      <c r="P193" s="21">
        <f>passengers!BL193</f>
        <v>631179</v>
      </c>
      <c r="Q193" s="21">
        <f>passengers!BM193</f>
        <v>303400</v>
      </c>
      <c r="R193" s="21">
        <f>passengers!BN193</f>
        <v>327779</v>
      </c>
      <c r="S193" s="21">
        <f>passengers!BO193</f>
        <v>0</v>
      </c>
      <c r="T193" s="21">
        <f t="shared" si="13"/>
        <v>2547596</v>
      </c>
      <c r="U193" s="21">
        <f t="shared" si="13"/>
        <v>1256493</v>
      </c>
      <c r="V193" s="21">
        <f t="shared" si="13"/>
        <v>1291103</v>
      </c>
      <c r="W193" s="21">
        <f t="shared" si="13"/>
        <v>0</v>
      </c>
    </row>
    <row r="194" spans="1:23" s="5" customFormat="1" ht="15" customHeight="1" x14ac:dyDescent="0.25">
      <c r="A194" s="25"/>
      <c r="B194" s="23"/>
      <c r="C194" s="27" t="s">
        <v>165</v>
      </c>
      <c r="D194" s="21">
        <f>passengers!P194</f>
        <v>64392</v>
      </c>
      <c r="E194" s="21">
        <f>passengers!Q194</f>
        <v>34791</v>
      </c>
      <c r="F194" s="21">
        <f>passengers!R194</f>
        <v>29601</v>
      </c>
      <c r="G194" s="21">
        <f>passengers!S194</f>
        <v>0</v>
      </c>
      <c r="H194" s="21">
        <f>passengers!AF194</f>
        <v>107460</v>
      </c>
      <c r="I194" s="21">
        <f>passengers!AG194</f>
        <v>55041</v>
      </c>
      <c r="J194" s="21">
        <f>passengers!AH194</f>
        <v>52419</v>
      </c>
      <c r="K194" s="21">
        <f>passengers!AI194</f>
        <v>0</v>
      </c>
      <c r="L194" s="21">
        <f>passengers!AV194</f>
        <v>53725</v>
      </c>
      <c r="M194" s="21">
        <f>passengers!AW194</f>
        <v>27317</v>
      </c>
      <c r="N194" s="21">
        <f>passengers!AX194</f>
        <v>26408</v>
      </c>
      <c r="O194" s="21">
        <f>passengers!AY194</f>
        <v>0</v>
      </c>
      <c r="P194" s="21">
        <f>passengers!BL194</f>
        <v>61502</v>
      </c>
      <c r="Q194" s="21">
        <f>passengers!BM194</f>
        <v>32280</v>
      </c>
      <c r="R194" s="21">
        <f>passengers!BN194</f>
        <v>29222</v>
      </c>
      <c r="S194" s="21">
        <f>passengers!BO194</f>
        <v>0</v>
      </c>
      <c r="T194" s="21">
        <f t="shared" si="13"/>
        <v>287079</v>
      </c>
      <c r="U194" s="21">
        <f t="shared" si="13"/>
        <v>149429</v>
      </c>
      <c r="V194" s="21">
        <f t="shared" si="13"/>
        <v>137650</v>
      </c>
      <c r="W194" s="21">
        <f t="shared" si="13"/>
        <v>0</v>
      </c>
    </row>
    <row r="195" spans="1:23" s="5" customFormat="1" ht="15" customHeight="1" x14ac:dyDescent="0.25">
      <c r="A195" s="25"/>
      <c r="B195" s="23"/>
      <c r="C195" s="27" t="s">
        <v>166</v>
      </c>
      <c r="D195" s="21">
        <f>passengers!P195</f>
        <v>43764</v>
      </c>
      <c r="E195" s="21">
        <f>passengers!Q195</f>
        <v>20494</v>
      </c>
      <c r="F195" s="21">
        <f>passengers!R195</f>
        <v>23270</v>
      </c>
      <c r="G195" s="21">
        <f>passengers!S195</f>
        <v>0</v>
      </c>
      <c r="H195" s="21">
        <f>passengers!AF195</f>
        <v>72626</v>
      </c>
      <c r="I195" s="21">
        <f>passengers!AG195</f>
        <v>35159</v>
      </c>
      <c r="J195" s="21">
        <f>passengers!AH195</f>
        <v>37467</v>
      </c>
      <c r="K195" s="21">
        <f>passengers!AI195</f>
        <v>0</v>
      </c>
      <c r="L195" s="21">
        <f>passengers!AV195</f>
        <v>42022</v>
      </c>
      <c r="M195" s="21">
        <f>passengers!AW195</f>
        <v>20585</v>
      </c>
      <c r="N195" s="21">
        <f>passengers!AX195</f>
        <v>21437</v>
      </c>
      <c r="O195" s="21">
        <f>passengers!AY195</f>
        <v>0</v>
      </c>
      <c r="P195" s="21">
        <f>passengers!BL195</f>
        <v>49585</v>
      </c>
      <c r="Q195" s="21">
        <f>passengers!BM195</f>
        <v>23924</v>
      </c>
      <c r="R195" s="21">
        <f>passengers!BN195</f>
        <v>25661</v>
      </c>
      <c r="S195" s="21">
        <f>passengers!BO195</f>
        <v>0</v>
      </c>
      <c r="T195" s="21">
        <f t="shared" si="13"/>
        <v>207997</v>
      </c>
      <c r="U195" s="21">
        <f t="shared" si="13"/>
        <v>100162</v>
      </c>
      <c r="V195" s="21">
        <f t="shared" si="13"/>
        <v>107835</v>
      </c>
      <c r="W195" s="21">
        <f t="shared" si="13"/>
        <v>0</v>
      </c>
    </row>
    <row r="196" spans="1:23" s="5" customFormat="1" ht="15" customHeight="1" x14ac:dyDescent="0.25">
      <c r="A196" s="25"/>
      <c r="B196" s="23"/>
      <c r="C196" s="27" t="s">
        <v>167</v>
      </c>
      <c r="D196" s="21">
        <f>passengers!P196</f>
        <v>56195</v>
      </c>
      <c r="E196" s="21">
        <f>passengers!Q196</f>
        <v>25091</v>
      </c>
      <c r="F196" s="21">
        <f>passengers!R196</f>
        <v>31104</v>
      </c>
      <c r="G196" s="21">
        <f>passengers!S196</f>
        <v>0</v>
      </c>
      <c r="H196" s="21">
        <f>passengers!AF196</f>
        <v>64187</v>
      </c>
      <c r="I196" s="21">
        <f>passengers!AG196</f>
        <v>28092</v>
      </c>
      <c r="J196" s="21">
        <f>passengers!AH196</f>
        <v>36095</v>
      </c>
      <c r="K196" s="21">
        <f>passengers!AI196</f>
        <v>0</v>
      </c>
      <c r="L196" s="21">
        <f>passengers!AV196</f>
        <v>42639</v>
      </c>
      <c r="M196" s="21">
        <f>passengers!AW196</f>
        <v>18246</v>
      </c>
      <c r="N196" s="21">
        <f>passengers!AX196</f>
        <v>24393</v>
      </c>
      <c r="O196" s="21">
        <f>passengers!AY196</f>
        <v>0</v>
      </c>
      <c r="P196" s="21">
        <f>passengers!BL196</f>
        <v>45607</v>
      </c>
      <c r="Q196" s="21">
        <f>passengers!BM196</f>
        <v>18073</v>
      </c>
      <c r="R196" s="21">
        <f>passengers!BN196</f>
        <v>27534</v>
      </c>
      <c r="S196" s="21">
        <f>passengers!BO196</f>
        <v>0</v>
      </c>
      <c r="T196" s="21">
        <f t="shared" si="13"/>
        <v>208628</v>
      </c>
      <c r="U196" s="21">
        <f t="shared" si="13"/>
        <v>89502</v>
      </c>
      <c r="V196" s="21">
        <f t="shared" si="13"/>
        <v>119126</v>
      </c>
      <c r="W196" s="21">
        <f t="shared" si="13"/>
        <v>0</v>
      </c>
    </row>
    <row r="197" spans="1:23" s="5" customFormat="1" ht="15" customHeight="1" x14ac:dyDescent="0.25">
      <c r="A197" s="25"/>
      <c r="B197" s="23"/>
      <c r="C197" s="27" t="s">
        <v>168</v>
      </c>
      <c r="D197" s="21">
        <f>passengers!P197</f>
        <v>3107</v>
      </c>
      <c r="E197" s="21">
        <f>passengers!Q197</f>
        <v>1549</v>
      </c>
      <c r="F197" s="21">
        <f>passengers!R197</f>
        <v>1558</v>
      </c>
      <c r="G197" s="21">
        <f>passengers!S197</f>
        <v>0</v>
      </c>
      <c r="H197" s="21">
        <f>passengers!AF197</f>
        <v>5387</v>
      </c>
      <c r="I197" s="21">
        <f>passengers!AG197</f>
        <v>2629</v>
      </c>
      <c r="J197" s="21">
        <f>passengers!AH197</f>
        <v>2758</v>
      </c>
      <c r="K197" s="21">
        <f>passengers!AI197</f>
        <v>0</v>
      </c>
      <c r="L197" s="21">
        <f>passengers!AV197</f>
        <v>2550</v>
      </c>
      <c r="M197" s="21">
        <f>passengers!AW197</f>
        <v>1249</v>
      </c>
      <c r="N197" s="21">
        <f>passengers!AX197</f>
        <v>1301</v>
      </c>
      <c r="O197" s="21">
        <f>passengers!AY197</f>
        <v>0</v>
      </c>
      <c r="P197" s="21">
        <f>passengers!BL197</f>
        <v>2284</v>
      </c>
      <c r="Q197" s="21">
        <f>passengers!BM197</f>
        <v>1403</v>
      </c>
      <c r="R197" s="21">
        <f>passengers!BN197</f>
        <v>881</v>
      </c>
      <c r="S197" s="21">
        <f>passengers!BO197</f>
        <v>0</v>
      </c>
      <c r="T197" s="21">
        <f t="shared" si="13"/>
        <v>13328</v>
      </c>
      <c r="U197" s="21">
        <f t="shared" si="13"/>
        <v>6830</v>
      </c>
      <c r="V197" s="21">
        <f t="shared" si="13"/>
        <v>6498</v>
      </c>
      <c r="W197" s="21">
        <f t="shared" si="13"/>
        <v>0</v>
      </c>
    </row>
    <row r="198" spans="1:23" s="5" customFormat="1" ht="15" customHeight="1" x14ac:dyDescent="0.25">
      <c r="A198" s="25"/>
      <c r="B198" s="23"/>
      <c r="C198" s="27" t="s">
        <v>169</v>
      </c>
      <c r="D198" s="21">
        <f>passengers!P198</f>
        <v>432505</v>
      </c>
      <c r="E198" s="21">
        <f>passengers!Q198</f>
        <v>220083</v>
      </c>
      <c r="F198" s="21">
        <f>passengers!R198</f>
        <v>212422</v>
      </c>
      <c r="G198" s="21">
        <f>passengers!S198</f>
        <v>0</v>
      </c>
      <c r="H198" s="21">
        <f>passengers!AF198</f>
        <v>544110</v>
      </c>
      <c r="I198" s="21">
        <f>passengers!AG198</f>
        <v>273397</v>
      </c>
      <c r="J198" s="21">
        <f>passengers!AH198</f>
        <v>270713</v>
      </c>
      <c r="K198" s="21">
        <f>passengers!AI198</f>
        <v>0</v>
      </c>
      <c r="L198" s="21">
        <f>passengers!AV198</f>
        <v>381748</v>
      </c>
      <c r="M198" s="21">
        <f>passengers!AW198</f>
        <v>189370</v>
      </c>
      <c r="N198" s="21">
        <f>passengers!AX198</f>
        <v>192378</v>
      </c>
      <c r="O198" s="21">
        <f>passengers!AY198</f>
        <v>0</v>
      </c>
      <c r="P198" s="21">
        <f>passengers!BL198</f>
        <v>472201</v>
      </c>
      <c r="Q198" s="21">
        <f>passengers!BM198</f>
        <v>227720</v>
      </c>
      <c r="R198" s="21">
        <f>passengers!BN198</f>
        <v>244481</v>
      </c>
      <c r="S198" s="21">
        <f>passengers!BO198</f>
        <v>0</v>
      </c>
      <c r="T198" s="21">
        <f t="shared" si="13"/>
        <v>1830564</v>
      </c>
      <c r="U198" s="21">
        <f t="shared" si="13"/>
        <v>910570</v>
      </c>
      <c r="V198" s="21">
        <f t="shared" si="13"/>
        <v>919994</v>
      </c>
      <c r="W198" s="21">
        <f t="shared" si="13"/>
        <v>0</v>
      </c>
    </row>
    <row r="199" spans="1:23" s="5" customFormat="1" ht="15" customHeight="1" x14ac:dyDescent="0.25">
      <c r="A199" s="25"/>
      <c r="B199" s="23"/>
      <c r="C199" s="27" t="s">
        <v>170</v>
      </c>
      <c r="D199" s="21">
        <f>passengers!P199</f>
        <v>0</v>
      </c>
      <c r="E199" s="21">
        <f>passengers!Q199</f>
        <v>0</v>
      </c>
      <c r="F199" s="21">
        <f>passengers!R199</f>
        <v>0</v>
      </c>
      <c r="G199" s="21">
        <f>passengers!S199</f>
        <v>0</v>
      </c>
      <c r="H199" s="21">
        <f>passengers!AF199</f>
        <v>0</v>
      </c>
      <c r="I199" s="21">
        <f>passengers!AG199</f>
        <v>0</v>
      </c>
      <c r="J199" s="21">
        <f>passengers!AH199</f>
        <v>0</v>
      </c>
      <c r="K199" s="21">
        <f>passengers!AI199</f>
        <v>0</v>
      </c>
      <c r="L199" s="21">
        <f>passengers!AV199</f>
        <v>0</v>
      </c>
      <c r="M199" s="21">
        <f>passengers!AW199</f>
        <v>0</v>
      </c>
      <c r="N199" s="21">
        <f>passengers!AX199</f>
        <v>0</v>
      </c>
      <c r="O199" s="21">
        <f>passengers!AY199</f>
        <v>0</v>
      </c>
      <c r="P199" s="21">
        <f>passengers!BL199</f>
        <v>0</v>
      </c>
      <c r="Q199" s="21">
        <f>passengers!BM199</f>
        <v>0</v>
      </c>
      <c r="R199" s="21">
        <f>passengers!BN199</f>
        <v>0</v>
      </c>
      <c r="S199" s="21">
        <f>passengers!BO199</f>
        <v>0</v>
      </c>
      <c r="T199" s="21">
        <f t="shared" si="13"/>
        <v>0</v>
      </c>
      <c r="U199" s="21">
        <f t="shared" si="13"/>
        <v>0</v>
      </c>
      <c r="V199" s="21">
        <f t="shared" si="13"/>
        <v>0</v>
      </c>
      <c r="W199" s="21">
        <f t="shared" si="13"/>
        <v>0</v>
      </c>
    </row>
    <row r="200" spans="1:23" s="5" customFormat="1" ht="15" customHeight="1" x14ac:dyDescent="0.25">
      <c r="A200" s="25"/>
      <c r="B200" s="23"/>
      <c r="C200" s="27" t="s">
        <v>171</v>
      </c>
      <c r="D200" s="21">
        <f>passengers!P200</f>
        <v>0</v>
      </c>
      <c r="E200" s="21">
        <f>passengers!Q200</f>
        <v>0</v>
      </c>
      <c r="F200" s="21">
        <f>passengers!R200</f>
        <v>0</v>
      </c>
      <c r="G200" s="21">
        <f>passengers!S200</f>
        <v>0</v>
      </c>
      <c r="H200" s="21">
        <f>passengers!AF200</f>
        <v>0</v>
      </c>
      <c r="I200" s="21">
        <f>passengers!AG200</f>
        <v>0</v>
      </c>
      <c r="J200" s="21">
        <f>passengers!AH200</f>
        <v>0</v>
      </c>
      <c r="K200" s="21">
        <f>passengers!AI200</f>
        <v>0</v>
      </c>
      <c r="L200" s="21">
        <f>passengers!AV200</f>
        <v>0</v>
      </c>
      <c r="M200" s="21">
        <f>passengers!AW200</f>
        <v>0</v>
      </c>
      <c r="N200" s="21">
        <f>passengers!AX200</f>
        <v>0</v>
      </c>
      <c r="O200" s="21">
        <f>passengers!AY200</f>
        <v>0</v>
      </c>
      <c r="P200" s="21">
        <f>passengers!BL200</f>
        <v>0</v>
      </c>
      <c r="Q200" s="21">
        <f>passengers!BM200</f>
        <v>0</v>
      </c>
      <c r="R200" s="21">
        <f>passengers!BN200</f>
        <v>0</v>
      </c>
      <c r="S200" s="21">
        <f>passengers!BO200</f>
        <v>0</v>
      </c>
      <c r="T200" s="21">
        <f t="shared" si="13"/>
        <v>0</v>
      </c>
      <c r="U200" s="21">
        <f t="shared" si="13"/>
        <v>0</v>
      </c>
      <c r="V200" s="21">
        <f t="shared" si="13"/>
        <v>0</v>
      </c>
      <c r="W200" s="21">
        <f t="shared" si="13"/>
        <v>0</v>
      </c>
    </row>
    <row r="201" spans="1:23" s="5" customFormat="1" ht="15" customHeight="1" x14ac:dyDescent="0.25">
      <c r="A201" s="25"/>
      <c r="B201" s="23"/>
      <c r="C201" s="24" t="s">
        <v>172</v>
      </c>
      <c r="D201" s="21">
        <f>passengers!P201</f>
        <v>0</v>
      </c>
      <c r="E201" s="21">
        <f>passengers!Q201</f>
        <v>0</v>
      </c>
      <c r="F201" s="21">
        <f>passengers!R201</f>
        <v>0</v>
      </c>
      <c r="G201" s="21">
        <f>passengers!S201</f>
        <v>0</v>
      </c>
      <c r="H201" s="21">
        <f>passengers!AF201</f>
        <v>0</v>
      </c>
      <c r="I201" s="21">
        <f>passengers!AG201</f>
        <v>0</v>
      </c>
      <c r="J201" s="21">
        <f>passengers!AH201</f>
        <v>0</v>
      </c>
      <c r="K201" s="21">
        <f>passengers!AI201</f>
        <v>0</v>
      </c>
      <c r="L201" s="21">
        <f>passengers!AV201</f>
        <v>0</v>
      </c>
      <c r="M201" s="21">
        <f>passengers!AW201</f>
        <v>0</v>
      </c>
      <c r="N201" s="21">
        <f>passengers!AX201</f>
        <v>0</v>
      </c>
      <c r="O201" s="21">
        <f>passengers!AY201</f>
        <v>0</v>
      </c>
      <c r="P201" s="21">
        <f>passengers!BL201</f>
        <v>0</v>
      </c>
      <c r="Q201" s="21">
        <f>passengers!BM201</f>
        <v>0</v>
      </c>
      <c r="R201" s="21">
        <f>passengers!BN201</f>
        <v>0</v>
      </c>
      <c r="S201" s="21">
        <f>passengers!BO201</f>
        <v>0</v>
      </c>
      <c r="T201" s="21">
        <f t="shared" si="13"/>
        <v>0</v>
      </c>
      <c r="U201" s="21">
        <f t="shared" si="13"/>
        <v>0</v>
      </c>
      <c r="V201" s="21">
        <f t="shared" si="13"/>
        <v>0</v>
      </c>
      <c r="W201" s="21">
        <f t="shared" si="13"/>
        <v>0</v>
      </c>
    </row>
    <row r="202" spans="1:23" s="5" customFormat="1" ht="15" customHeight="1" x14ac:dyDescent="0.25">
      <c r="A202" s="25"/>
      <c r="B202" s="23"/>
      <c r="C202" s="27" t="s">
        <v>173</v>
      </c>
      <c r="D202" s="21">
        <f>passengers!P202</f>
        <v>0</v>
      </c>
      <c r="E202" s="21">
        <f>passengers!Q202</f>
        <v>0</v>
      </c>
      <c r="F202" s="21">
        <f>passengers!R202</f>
        <v>0</v>
      </c>
      <c r="G202" s="21">
        <f>passengers!S202</f>
        <v>0</v>
      </c>
      <c r="H202" s="21">
        <f>passengers!AF202</f>
        <v>0</v>
      </c>
      <c r="I202" s="21">
        <f>passengers!AG202</f>
        <v>0</v>
      </c>
      <c r="J202" s="21">
        <f>passengers!AH202</f>
        <v>0</v>
      </c>
      <c r="K202" s="21">
        <f>passengers!AI202</f>
        <v>0</v>
      </c>
      <c r="L202" s="21">
        <f>passengers!AV202</f>
        <v>0</v>
      </c>
      <c r="M202" s="21">
        <f>passengers!AW202</f>
        <v>0</v>
      </c>
      <c r="N202" s="21">
        <f>passengers!AX202</f>
        <v>0</v>
      </c>
      <c r="O202" s="21">
        <f>passengers!AY202</f>
        <v>0</v>
      </c>
      <c r="P202" s="21">
        <f>passengers!BL202</f>
        <v>0</v>
      </c>
      <c r="Q202" s="21">
        <f>passengers!BM202</f>
        <v>0</v>
      </c>
      <c r="R202" s="21">
        <f>passengers!BN202</f>
        <v>0</v>
      </c>
      <c r="S202" s="21">
        <f>passengers!BO202</f>
        <v>0</v>
      </c>
      <c r="T202" s="21">
        <f t="shared" si="13"/>
        <v>0</v>
      </c>
      <c r="U202" s="21">
        <f t="shared" si="13"/>
        <v>0</v>
      </c>
      <c r="V202" s="21">
        <f t="shared" si="13"/>
        <v>0</v>
      </c>
      <c r="W202" s="21">
        <f t="shared" si="13"/>
        <v>0</v>
      </c>
    </row>
    <row r="203" spans="1:23" s="5" customFormat="1" ht="15" customHeight="1" x14ac:dyDescent="0.25">
      <c r="A203" s="25"/>
      <c r="B203" s="23"/>
      <c r="C203" s="27" t="s">
        <v>174</v>
      </c>
      <c r="D203" s="21">
        <f>passengers!P203</f>
        <v>0</v>
      </c>
      <c r="E203" s="21">
        <f>passengers!Q203</f>
        <v>0</v>
      </c>
      <c r="F203" s="21">
        <f>passengers!R203</f>
        <v>0</v>
      </c>
      <c r="G203" s="21">
        <f>passengers!S203</f>
        <v>0</v>
      </c>
      <c r="H203" s="21">
        <f>passengers!AF203</f>
        <v>0</v>
      </c>
      <c r="I203" s="21">
        <f>passengers!AG203</f>
        <v>0</v>
      </c>
      <c r="J203" s="21">
        <f>passengers!AH203</f>
        <v>0</v>
      </c>
      <c r="K203" s="21">
        <f>passengers!AI203</f>
        <v>0</v>
      </c>
      <c r="L203" s="21">
        <f>passengers!AV203</f>
        <v>0</v>
      </c>
      <c r="M203" s="21">
        <f>passengers!AW203</f>
        <v>0</v>
      </c>
      <c r="N203" s="21">
        <f>passengers!AX203</f>
        <v>0</v>
      </c>
      <c r="O203" s="21">
        <f>passengers!AY203</f>
        <v>0</v>
      </c>
      <c r="P203" s="21">
        <f>passengers!BL203</f>
        <v>0</v>
      </c>
      <c r="Q203" s="21">
        <f>passengers!BM203</f>
        <v>0</v>
      </c>
      <c r="R203" s="21">
        <f>passengers!BN203</f>
        <v>0</v>
      </c>
      <c r="S203" s="21">
        <f>passengers!BO203</f>
        <v>0</v>
      </c>
      <c r="T203" s="21">
        <f t="shared" si="13"/>
        <v>0</v>
      </c>
      <c r="U203" s="21">
        <f t="shared" si="13"/>
        <v>0</v>
      </c>
      <c r="V203" s="21">
        <f t="shared" si="13"/>
        <v>0</v>
      </c>
      <c r="W203" s="21">
        <f t="shared" si="13"/>
        <v>0</v>
      </c>
    </row>
    <row r="204" spans="1:23" s="5" customFormat="1" ht="15" customHeight="1" x14ac:dyDescent="0.25">
      <c r="A204" s="25"/>
      <c r="B204" s="23"/>
      <c r="C204" s="24" t="s">
        <v>175</v>
      </c>
      <c r="D204" s="21">
        <f>passengers!P204</f>
        <v>0</v>
      </c>
      <c r="E204" s="21">
        <f>passengers!Q204</f>
        <v>0</v>
      </c>
      <c r="F204" s="21">
        <f>passengers!R204</f>
        <v>0</v>
      </c>
      <c r="G204" s="21">
        <f>passengers!S204</f>
        <v>0</v>
      </c>
      <c r="H204" s="21">
        <f>passengers!AF204</f>
        <v>0</v>
      </c>
      <c r="I204" s="21">
        <f>passengers!AG204</f>
        <v>0</v>
      </c>
      <c r="J204" s="21">
        <f>passengers!AH204</f>
        <v>0</v>
      </c>
      <c r="K204" s="21">
        <f>passengers!AI204</f>
        <v>0</v>
      </c>
      <c r="L204" s="21">
        <f>passengers!AV204</f>
        <v>0</v>
      </c>
      <c r="M204" s="21">
        <f>passengers!AW204</f>
        <v>0</v>
      </c>
      <c r="N204" s="21">
        <f>passengers!AX204</f>
        <v>0</v>
      </c>
      <c r="O204" s="21">
        <f>passengers!AY204</f>
        <v>0</v>
      </c>
      <c r="P204" s="21">
        <f>passengers!BL204</f>
        <v>0</v>
      </c>
      <c r="Q204" s="21">
        <f>passengers!BM204</f>
        <v>0</v>
      </c>
      <c r="R204" s="21">
        <f>passengers!BN204</f>
        <v>0</v>
      </c>
      <c r="S204" s="21">
        <f>passengers!BO204</f>
        <v>0</v>
      </c>
      <c r="T204" s="21">
        <f t="shared" si="13"/>
        <v>0</v>
      </c>
      <c r="U204" s="21">
        <f t="shared" si="13"/>
        <v>0</v>
      </c>
      <c r="V204" s="21">
        <f t="shared" si="13"/>
        <v>0</v>
      </c>
      <c r="W204" s="21">
        <f t="shared" si="13"/>
        <v>0</v>
      </c>
    </row>
    <row r="205" spans="1:23" s="5" customFormat="1" ht="15" customHeight="1" x14ac:dyDescent="0.25">
      <c r="A205" s="25"/>
      <c r="B205" s="23"/>
      <c r="C205" s="24" t="s">
        <v>176</v>
      </c>
      <c r="D205" s="21">
        <f>passengers!P205</f>
        <v>23581</v>
      </c>
      <c r="E205" s="21">
        <f>passengers!Q205</f>
        <v>11172</v>
      </c>
      <c r="F205" s="21">
        <f>passengers!R205</f>
        <v>12409</v>
      </c>
      <c r="G205" s="21">
        <f>passengers!S205</f>
        <v>0</v>
      </c>
      <c r="H205" s="21">
        <f>passengers!AF205</f>
        <v>36633</v>
      </c>
      <c r="I205" s="21">
        <f>passengers!AG205</f>
        <v>17928</v>
      </c>
      <c r="J205" s="21">
        <f>passengers!AH205</f>
        <v>18705</v>
      </c>
      <c r="K205" s="21">
        <f>passengers!AI205</f>
        <v>0</v>
      </c>
      <c r="L205" s="21">
        <f>passengers!AV205</f>
        <v>20367</v>
      </c>
      <c r="M205" s="21">
        <f>passengers!AW205</f>
        <v>10192</v>
      </c>
      <c r="N205" s="21">
        <f>passengers!AX205</f>
        <v>10175</v>
      </c>
      <c r="O205" s="21">
        <f>passengers!AY205</f>
        <v>0</v>
      </c>
      <c r="P205" s="21">
        <f>passengers!BL205</f>
        <v>32660</v>
      </c>
      <c r="Q205" s="21">
        <f>passengers!BM205</f>
        <v>15842</v>
      </c>
      <c r="R205" s="21">
        <f>passengers!BN205</f>
        <v>16818</v>
      </c>
      <c r="S205" s="21">
        <f>passengers!BO205</f>
        <v>0</v>
      </c>
      <c r="T205" s="21">
        <f t="shared" si="13"/>
        <v>113241</v>
      </c>
      <c r="U205" s="21">
        <f t="shared" si="13"/>
        <v>55134</v>
      </c>
      <c r="V205" s="21">
        <f t="shared" si="13"/>
        <v>58107</v>
      </c>
      <c r="W205" s="21">
        <f t="shared" si="13"/>
        <v>0</v>
      </c>
    </row>
    <row r="206" spans="1:23" s="5" customFormat="1" ht="15" customHeight="1" x14ac:dyDescent="0.25">
      <c r="A206" s="25"/>
      <c r="B206" s="23"/>
      <c r="C206" s="27" t="s">
        <v>177</v>
      </c>
      <c r="D206" s="21">
        <f>passengers!P206</f>
        <v>21116</v>
      </c>
      <c r="E206" s="21">
        <f>passengers!Q206</f>
        <v>9780</v>
      </c>
      <c r="F206" s="21">
        <f>passengers!R206</f>
        <v>11336</v>
      </c>
      <c r="G206" s="21">
        <f>passengers!S206</f>
        <v>0</v>
      </c>
      <c r="H206" s="21">
        <f>passengers!AF206</f>
        <v>31871</v>
      </c>
      <c r="I206" s="21">
        <f>passengers!AG206</f>
        <v>15278</v>
      </c>
      <c r="J206" s="21">
        <f>passengers!AH206</f>
        <v>16593</v>
      </c>
      <c r="K206" s="21">
        <f>passengers!AI206</f>
        <v>0</v>
      </c>
      <c r="L206" s="21">
        <f>passengers!AV206</f>
        <v>18545</v>
      </c>
      <c r="M206" s="21">
        <f>passengers!AW206</f>
        <v>9213</v>
      </c>
      <c r="N206" s="21">
        <f>passengers!AX206</f>
        <v>9332</v>
      </c>
      <c r="O206" s="21">
        <f>passengers!AY206</f>
        <v>0</v>
      </c>
      <c r="P206" s="21">
        <f>passengers!BL206</f>
        <v>30265</v>
      </c>
      <c r="Q206" s="21">
        <f>passengers!BM206</f>
        <v>14565</v>
      </c>
      <c r="R206" s="21">
        <f>passengers!BN206</f>
        <v>15700</v>
      </c>
      <c r="S206" s="21">
        <f>passengers!BO206</f>
        <v>0</v>
      </c>
      <c r="T206" s="21">
        <f t="shared" si="13"/>
        <v>101797</v>
      </c>
      <c r="U206" s="21">
        <f t="shared" si="13"/>
        <v>48836</v>
      </c>
      <c r="V206" s="21">
        <f t="shared" si="13"/>
        <v>52961</v>
      </c>
      <c r="W206" s="21">
        <f t="shared" si="13"/>
        <v>0</v>
      </c>
    </row>
    <row r="207" spans="1:23" s="5" customFormat="1" ht="15" customHeight="1" x14ac:dyDescent="0.25">
      <c r="A207" s="25"/>
      <c r="B207" s="23"/>
      <c r="C207" s="27" t="s">
        <v>178</v>
      </c>
      <c r="D207" s="21">
        <f>passengers!P207</f>
        <v>2465</v>
      </c>
      <c r="E207" s="21">
        <f>passengers!Q207</f>
        <v>1392</v>
      </c>
      <c r="F207" s="21">
        <f>passengers!R207</f>
        <v>1073</v>
      </c>
      <c r="G207" s="21">
        <f>passengers!S207</f>
        <v>0</v>
      </c>
      <c r="H207" s="21">
        <f>passengers!AF207</f>
        <v>4762</v>
      </c>
      <c r="I207" s="21">
        <f>passengers!AG207</f>
        <v>2650</v>
      </c>
      <c r="J207" s="21">
        <f>passengers!AH207</f>
        <v>2112</v>
      </c>
      <c r="K207" s="21">
        <f>passengers!AI207</f>
        <v>0</v>
      </c>
      <c r="L207" s="21">
        <f>passengers!AV207</f>
        <v>1822</v>
      </c>
      <c r="M207" s="21">
        <f>passengers!AW207</f>
        <v>979</v>
      </c>
      <c r="N207" s="21">
        <f>passengers!AX207</f>
        <v>843</v>
      </c>
      <c r="O207" s="21">
        <f>passengers!AY207</f>
        <v>0</v>
      </c>
      <c r="P207" s="21">
        <f>passengers!BL207</f>
        <v>2395</v>
      </c>
      <c r="Q207" s="21">
        <f>passengers!BM207</f>
        <v>1277</v>
      </c>
      <c r="R207" s="21">
        <f>passengers!BN207</f>
        <v>1118</v>
      </c>
      <c r="S207" s="21">
        <f>passengers!BO207</f>
        <v>0</v>
      </c>
      <c r="T207" s="21">
        <f t="shared" si="13"/>
        <v>11444</v>
      </c>
      <c r="U207" s="21">
        <f t="shared" si="13"/>
        <v>6298</v>
      </c>
      <c r="V207" s="21">
        <f t="shared" si="13"/>
        <v>5146</v>
      </c>
      <c r="W207" s="21">
        <f t="shared" si="13"/>
        <v>0</v>
      </c>
    </row>
    <row r="208" spans="1:23" s="5" customFormat="1" ht="15" customHeight="1" x14ac:dyDescent="0.25">
      <c r="A208" s="25"/>
      <c r="B208" s="23"/>
      <c r="C208" s="24" t="s">
        <v>179</v>
      </c>
      <c r="D208" s="21">
        <f>passengers!P208</f>
        <v>43764</v>
      </c>
      <c r="E208" s="21">
        <f>passengers!Q208</f>
        <v>23270</v>
      </c>
      <c r="F208" s="21">
        <f>passengers!R208</f>
        <v>20494</v>
      </c>
      <c r="G208" s="21">
        <f>passengers!S208</f>
        <v>0</v>
      </c>
      <c r="H208" s="21">
        <f>passengers!AF208</f>
        <v>72626</v>
      </c>
      <c r="I208" s="21">
        <f>passengers!AG208</f>
        <v>37467</v>
      </c>
      <c r="J208" s="21">
        <f>passengers!AH208</f>
        <v>35159</v>
      </c>
      <c r="K208" s="21">
        <f>passengers!AI208</f>
        <v>0</v>
      </c>
      <c r="L208" s="21">
        <f>passengers!AV208</f>
        <v>41967</v>
      </c>
      <c r="M208" s="21">
        <f>passengers!AW208</f>
        <v>21417</v>
      </c>
      <c r="N208" s="21">
        <f>passengers!AX208</f>
        <v>20550</v>
      </c>
      <c r="O208" s="21">
        <f>passengers!AY208</f>
        <v>0</v>
      </c>
      <c r="P208" s="21">
        <f>passengers!BL208</f>
        <v>49524</v>
      </c>
      <c r="Q208" s="21">
        <f>passengers!BM208</f>
        <v>25631</v>
      </c>
      <c r="R208" s="21">
        <f>passengers!BN208</f>
        <v>23893</v>
      </c>
      <c r="S208" s="21">
        <f>passengers!BO208</f>
        <v>0</v>
      </c>
      <c r="T208" s="21">
        <f t="shared" si="13"/>
        <v>207881</v>
      </c>
      <c r="U208" s="21">
        <f t="shared" si="13"/>
        <v>107785</v>
      </c>
      <c r="V208" s="21">
        <f t="shared" si="13"/>
        <v>100096</v>
      </c>
      <c r="W208" s="21">
        <f t="shared" si="13"/>
        <v>0</v>
      </c>
    </row>
    <row r="209" spans="1:23" s="5" customFormat="1" ht="15" customHeight="1" x14ac:dyDescent="0.25">
      <c r="A209" s="25"/>
      <c r="B209" s="23"/>
      <c r="C209" s="27" t="s">
        <v>180</v>
      </c>
      <c r="D209" s="21">
        <f>passengers!P209</f>
        <v>43764</v>
      </c>
      <c r="E209" s="21">
        <f>passengers!Q209</f>
        <v>23270</v>
      </c>
      <c r="F209" s="21">
        <f>passengers!R209</f>
        <v>20494</v>
      </c>
      <c r="G209" s="21">
        <f>passengers!S209</f>
        <v>0</v>
      </c>
      <c r="H209" s="21">
        <f>passengers!AF209</f>
        <v>72626</v>
      </c>
      <c r="I209" s="21">
        <f>passengers!AG209</f>
        <v>37467</v>
      </c>
      <c r="J209" s="21">
        <f>passengers!AH209</f>
        <v>35159</v>
      </c>
      <c r="K209" s="21">
        <f>passengers!AI209</f>
        <v>0</v>
      </c>
      <c r="L209" s="21">
        <f>passengers!AV209</f>
        <v>41967</v>
      </c>
      <c r="M209" s="21">
        <f>passengers!AW209</f>
        <v>21417</v>
      </c>
      <c r="N209" s="21">
        <f>passengers!AX209</f>
        <v>20550</v>
      </c>
      <c r="O209" s="21">
        <f>passengers!AY209</f>
        <v>0</v>
      </c>
      <c r="P209" s="21">
        <f>passengers!BL209</f>
        <v>49524</v>
      </c>
      <c r="Q209" s="21">
        <f>passengers!BM209</f>
        <v>25631</v>
      </c>
      <c r="R209" s="21">
        <f>passengers!BN209</f>
        <v>23893</v>
      </c>
      <c r="S209" s="21">
        <f>passengers!BO209</f>
        <v>0</v>
      </c>
      <c r="T209" s="21">
        <f t="shared" si="13"/>
        <v>207881</v>
      </c>
      <c r="U209" s="21">
        <f t="shared" si="13"/>
        <v>107785</v>
      </c>
      <c r="V209" s="21">
        <f t="shared" si="13"/>
        <v>100096</v>
      </c>
      <c r="W209" s="21">
        <f t="shared" si="13"/>
        <v>0</v>
      </c>
    </row>
    <row r="210" spans="1:23" s="5" customFormat="1" ht="15" customHeight="1" x14ac:dyDescent="0.25">
      <c r="A210" s="25"/>
      <c r="B210" s="23"/>
      <c r="C210" s="27" t="s">
        <v>181</v>
      </c>
      <c r="D210" s="21">
        <f>passengers!P210</f>
        <v>0</v>
      </c>
      <c r="E210" s="21">
        <f>passengers!Q210</f>
        <v>0</v>
      </c>
      <c r="F210" s="21">
        <f>passengers!R210</f>
        <v>0</v>
      </c>
      <c r="G210" s="21">
        <f>passengers!S210</f>
        <v>0</v>
      </c>
      <c r="H210" s="21">
        <f>passengers!AF210</f>
        <v>0</v>
      </c>
      <c r="I210" s="21">
        <f>passengers!AG210</f>
        <v>0</v>
      </c>
      <c r="J210" s="21">
        <f>passengers!AH210</f>
        <v>0</v>
      </c>
      <c r="K210" s="21">
        <f>passengers!AI210</f>
        <v>0</v>
      </c>
      <c r="L210" s="21">
        <f>passengers!AV210</f>
        <v>0</v>
      </c>
      <c r="M210" s="21">
        <f>passengers!AW210</f>
        <v>0</v>
      </c>
      <c r="N210" s="21">
        <f>passengers!AX210</f>
        <v>0</v>
      </c>
      <c r="O210" s="21">
        <f>passengers!AY210</f>
        <v>0</v>
      </c>
      <c r="P210" s="21">
        <f>passengers!BL210</f>
        <v>0</v>
      </c>
      <c r="Q210" s="21">
        <f>passengers!BM210</f>
        <v>0</v>
      </c>
      <c r="R210" s="21">
        <f>passengers!BN210</f>
        <v>0</v>
      </c>
      <c r="S210" s="21">
        <f>passengers!BO210</f>
        <v>0</v>
      </c>
      <c r="T210" s="21">
        <f t="shared" si="13"/>
        <v>0</v>
      </c>
      <c r="U210" s="21">
        <f t="shared" si="13"/>
        <v>0</v>
      </c>
      <c r="V210" s="21">
        <f t="shared" si="13"/>
        <v>0</v>
      </c>
      <c r="W210" s="21">
        <f t="shared" si="13"/>
        <v>0</v>
      </c>
    </row>
    <row r="211" spans="1:23" s="5" customFormat="1" ht="15" customHeight="1" x14ac:dyDescent="0.25">
      <c r="A211" s="25"/>
      <c r="B211" s="23"/>
      <c r="C211" s="24" t="s">
        <v>182</v>
      </c>
      <c r="D211" s="21">
        <f>passengers!P211</f>
        <v>397592</v>
      </c>
      <c r="E211" s="21">
        <f>passengers!Q211</f>
        <v>197605</v>
      </c>
      <c r="F211" s="21">
        <f>passengers!R211</f>
        <v>199987</v>
      </c>
      <c r="G211" s="21">
        <f>passengers!S211</f>
        <v>0</v>
      </c>
      <c r="H211" s="21">
        <f>passengers!AF211</f>
        <v>528176</v>
      </c>
      <c r="I211" s="21">
        <f>passengers!AG211</f>
        <v>258087</v>
      </c>
      <c r="J211" s="21">
        <f>passengers!AH211</f>
        <v>270089</v>
      </c>
      <c r="K211" s="21">
        <f>passengers!AI211</f>
        <v>0</v>
      </c>
      <c r="L211" s="21">
        <f>passengers!AV211</f>
        <v>296822</v>
      </c>
      <c r="M211" s="21">
        <f>passengers!AW211</f>
        <v>138794</v>
      </c>
      <c r="N211" s="21">
        <f>passengers!AX211</f>
        <v>158028</v>
      </c>
      <c r="O211" s="21">
        <f>passengers!AY211</f>
        <v>0</v>
      </c>
      <c r="P211" s="21">
        <f>passengers!BL211</f>
        <v>408474</v>
      </c>
      <c r="Q211" s="21">
        <f>passengers!BM211</f>
        <v>193642</v>
      </c>
      <c r="R211" s="21">
        <f>passengers!BN211</f>
        <v>214832</v>
      </c>
      <c r="S211" s="21">
        <f>passengers!BO211</f>
        <v>0</v>
      </c>
      <c r="T211" s="21">
        <f t="shared" si="13"/>
        <v>1631064</v>
      </c>
      <c r="U211" s="21">
        <f t="shared" si="13"/>
        <v>788128</v>
      </c>
      <c r="V211" s="21">
        <f t="shared" si="13"/>
        <v>842936</v>
      </c>
      <c r="W211" s="21">
        <f t="shared" si="13"/>
        <v>0</v>
      </c>
    </row>
    <row r="212" spans="1:23" s="5" customFormat="1" ht="15" customHeight="1" x14ac:dyDescent="0.25">
      <c r="A212" s="25"/>
      <c r="B212" s="23"/>
      <c r="C212" s="27" t="s">
        <v>183</v>
      </c>
      <c r="D212" s="21">
        <f>passengers!P212</f>
        <v>397592</v>
      </c>
      <c r="E212" s="21">
        <f>passengers!Q212</f>
        <v>197605</v>
      </c>
      <c r="F212" s="21">
        <f>passengers!R212</f>
        <v>199987</v>
      </c>
      <c r="G212" s="21">
        <f>passengers!S212</f>
        <v>0</v>
      </c>
      <c r="H212" s="21">
        <f>passengers!AF212</f>
        <v>528176</v>
      </c>
      <c r="I212" s="21">
        <f>passengers!AG212</f>
        <v>258087</v>
      </c>
      <c r="J212" s="21">
        <f>passengers!AH212</f>
        <v>270089</v>
      </c>
      <c r="K212" s="21">
        <f>passengers!AI212</f>
        <v>0</v>
      </c>
      <c r="L212" s="21">
        <f>passengers!AV212</f>
        <v>296822</v>
      </c>
      <c r="M212" s="21">
        <f>passengers!AW212</f>
        <v>138794</v>
      </c>
      <c r="N212" s="21">
        <f>passengers!AX212</f>
        <v>158028</v>
      </c>
      <c r="O212" s="21">
        <f>passengers!AY212</f>
        <v>0</v>
      </c>
      <c r="P212" s="21">
        <f>passengers!BL212</f>
        <v>408474</v>
      </c>
      <c r="Q212" s="21">
        <f>passengers!BM212</f>
        <v>193642</v>
      </c>
      <c r="R212" s="21">
        <f>passengers!BN212</f>
        <v>214832</v>
      </c>
      <c r="S212" s="21">
        <f>passengers!BO212</f>
        <v>0</v>
      </c>
      <c r="T212" s="21">
        <f t="shared" si="13"/>
        <v>1631064</v>
      </c>
      <c r="U212" s="21">
        <f t="shared" si="13"/>
        <v>788128</v>
      </c>
      <c r="V212" s="21">
        <f t="shared" si="13"/>
        <v>842936</v>
      </c>
      <c r="W212" s="21">
        <f t="shared" si="13"/>
        <v>0</v>
      </c>
    </row>
    <row r="213" spans="1:23" s="5" customFormat="1" ht="15" customHeight="1" x14ac:dyDescent="0.25">
      <c r="A213" s="25"/>
      <c r="B213" s="23"/>
      <c r="C213" s="27" t="s">
        <v>184</v>
      </c>
      <c r="D213" s="21">
        <f>passengers!P213</f>
        <v>0</v>
      </c>
      <c r="E213" s="21">
        <f>passengers!Q213</f>
        <v>0</v>
      </c>
      <c r="F213" s="21">
        <f>passengers!R213</f>
        <v>0</v>
      </c>
      <c r="G213" s="21">
        <f>passengers!S213</f>
        <v>0</v>
      </c>
      <c r="H213" s="21">
        <f>passengers!AF213</f>
        <v>0</v>
      </c>
      <c r="I213" s="21">
        <f>passengers!AG213</f>
        <v>0</v>
      </c>
      <c r="J213" s="21">
        <f>passengers!AH213</f>
        <v>0</v>
      </c>
      <c r="K213" s="21">
        <f>passengers!AI213</f>
        <v>0</v>
      </c>
      <c r="L213" s="21">
        <f>passengers!AV213</f>
        <v>0</v>
      </c>
      <c r="M213" s="21">
        <f>passengers!AW213</f>
        <v>0</v>
      </c>
      <c r="N213" s="21">
        <f>passengers!AX213</f>
        <v>0</v>
      </c>
      <c r="O213" s="21">
        <f>passengers!AY213</f>
        <v>0</v>
      </c>
      <c r="P213" s="21">
        <f>passengers!BL213</f>
        <v>0</v>
      </c>
      <c r="Q213" s="21">
        <f>passengers!BM213</f>
        <v>0</v>
      </c>
      <c r="R213" s="21">
        <f>passengers!BN213</f>
        <v>0</v>
      </c>
      <c r="S213" s="21">
        <f>passengers!BO213</f>
        <v>0</v>
      </c>
      <c r="T213" s="21">
        <f t="shared" si="13"/>
        <v>0</v>
      </c>
      <c r="U213" s="21">
        <f t="shared" si="13"/>
        <v>0</v>
      </c>
      <c r="V213" s="21">
        <f t="shared" si="13"/>
        <v>0</v>
      </c>
      <c r="W213" s="21">
        <f t="shared" si="13"/>
        <v>0</v>
      </c>
    </row>
    <row r="214" spans="1:23" s="5" customFormat="1" ht="15" customHeight="1" x14ac:dyDescent="0.25">
      <c r="A214" s="25"/>
      <c r="B214" s="23"/>
      <c r="C214" s="27" t="s">
        <v>185</v>
      </c>
      <c r="D214" s="21">
        <f>passengers!P214</f>
        <v>0</v>
      </c>
      <c r="E214" s="21">
        <f>passengers!Q214</f>
        <v>0</v>
      </c>
      <c r="F214" s="21">
        <f>passengers!R214</f>
        <v>0</v>
      </c>
      <c r="G214" s="21">
        <f>passengers!S214</f>
        <v>0</v>
      </c>
      <c r="H214" s="21">
        <f>passengers!AF214</f>
        <v>0</v>
      </c>
      <c r="I214" s="21">
        <f>passengers!AG214</f>
        <v>0</v>
      </c>
      <c r="J214" s="21">
        <f>passengers!AH214</f>
        <v>0</v>
      </c>
      <c r="K214" s="21">
        <f>passengers!AI214</f>
        <v>0</v>
      </c>
      <c r="L214" s="21">
        <f>passengers!AV214</f>
        <v>0</v>
      </c>
      <c r="M214" s="21">
        <f>passengers!AW214</f>
        <v>0</v>
      </c>
      <c r="N214" s="21">
        <f>passengers!AX214</f>
        <v>0</v>
      </c>
      <c r="O214" s="21">
        <f>passengers!AY214</f>
        <v>0</v>
      </c>
      <c r="P214" s="21">
        <f>passengers!BL214</f>
        <v>0</v>
      </c>
      <c r="Q214" s="21">
        <f>passengers!BM214</f>
        <v>0</v>
      </c>
      <c r="R214" s="21">
        <f>passengers!BN214</f>
        <v>0</v>
      </c>
      <c r="S214" s="21">
        <f>passengers!BO214</f>
        <v>0</v>
      </c>
      <c r="T214" s="21">
        <f t="shared" si="13"/>
        <v>0</v>
      </c>
      <c r="U214" s="21">
        <f t="shared" si="13"/>
        <v>0</v>
      </c>
      <c r="V214" s="21">
        <f t="shared" si="13"/>
        <v>0</v>
      </c>
      <c r="W214" s="21">
        <f t="shared" si="13"/>
        <v>0</v>
      </c>
    </row>
    <row r="215" spans="1:23" s="5" customFormat="1" ht="15" customHeight="1" x14ac:dyDescent="0.25">
      <c r="A215" s="25"/>
      <c r="B215" s="23"/>
      <c r="C215" s="27" t="s">
        <v>186</v>
      </c>
      <c r="D215" s="21">
        <f>passengers!P215</f>
        <v>0</v>
      </c>
      <c r="E215" s="21">
        <f>passengers!Q215</f>
        <v>0</v>
      </c>
      <c r="F215" s="21">
        <f>passengers!R215</f>
        <v>0</v>
      </c>
      <c r="G215" s="21">
        <f>passengers!S215</f>
        <v>0</v>
      </c>
      <c r="H215" s="21">
        <f>passengers!AF215</f>
        <v>0</v>
      </c>
      <c r="I215" s="21">
        <f>passengers!AG215</f>
        <v>0</v>
      </c>
      <c r="J215" s="21">
        <f>passengers!AH215</f>
        <v>0</v>
      </c>
      <c r="K215" s="21">
        <f>passengers!AI215</f>
        <v>0</v>
      </c>
      <c r="L215" s="21">
        <f>passengers!AV215</f>
        <v>0</v>
      </c>
      <c r="M215" s="21">
        <f>passengers!AW215</f>
        <v>0</v>
      </c>
      <c r="N215" s="21">
        <f>passengers!AX215</f>
        <v>0</v>
      </c>
      <c r="O215" s="21">
        <f>passengers!AY215</f>
        <v>0</v>
      </c>
      <c r="P215" s="21">
        <f>passengers!BL215</f>
        <v>0</v>
      </c>
      <c r="Q215" s="21">
        <f>passengers!BM215</f>
        <v>0</v>
      </c>
      <c r="R215" s="21">
        <f>passengers!BN215</f>
        <v>0</v>
      </c>
      <c r="S215" s="21">
        <f>passengers!BO215</f>
        <v>0</v>
      </c>
      <c r="T215" s="21">
        <f t="shared" si="13"/>
        <v>0</v>
      </c>
      <c r="U215" s="21">
        <f t="shared" si="13"/>
        <v>0</v>
      </c>
      <c r="V215" s="21">
        <f t="shared" si="13"/>
        <v>0</v>
      </c>
      <c r="W215" s="21">
        <f t="shared" si="13"/>
        <v>0</v>
      </c>
    </row>
    <row r="216" spans="1:23" s="5" customFormat="1" ht="15" customHeight="1" x14ac:dyDescent="0.25">
      <c r="A216" s="25"/>
      <c r="B216" s="23"/>
      <c r="C216" s="24" t="s">
        <v>61</v>
      </c>
      <c r="D216" s="21">
        <f>passengers!P216</f>
        <v>76818</v>
      </c>
      <c r="E216" s="21">
        <f>passengers!Q216</f>
        <v>3329</v>
      </c>
      <c r="F216" s="21">
        <f>passengers!R216</f>
        <v>2469</v>
      </c>
      <c r="G216" s="21">
        <f>passengers!S216</f>
        <v>71020</v>
      </c>
      <c r="H216" s="21">
        <f>passengers!AF216</f>
        <v>24882</v>
      </c>
      <c r="I216" s="21">
        <f>passengers!AG216</f>
        <v>10948</v>
      </c>
      <c r="J216" s="21">
        <f>passengers!AH216</f>
        <v>9396</v>
      </c>
      <c r="K216" s="21">
        <f>passengers!AI216</f>
        <v>4538</v>
      </c>
      <c r="L216" s="21">
        <f>passengers!AV216</f>
        <v>5138</v>
      </c>
      <c r="M216" s="21">
        <f>passengers!AW216</f>
        <v>3015</v>
      </c>
      <c r="N216" s="21">
        <f>passengers!AX216</f>
        <v>2123</v>
      </c>
      <c r="O216" s="21">
        <f>passengers!AY216</f>
        <v>0</v>
      </c>
      <c r="P216" s="21">
        <f>passengers!BL216</f>
        <v>19916</v>
      </c>
      <c r="Q216" s="21">
        <f>passengers!BM216</f>
        <v>9387</v>
      </c>
      <c r="R216" s="21">
        <f>passengers!BN216</f>
        <v>3315</v>
      </c>
      <c r="S216" s="21">
        <f>passengers!BO216</f>
        <v>7214</v>
      </c>
      <c r="T216" s="21">
        <f t="shared" si="13"/>
        <v>126754</v>
      </c>
      <c r="U216" s="21">
        <f t="shared" si="13"/>
        <v>26679</v>
      </c>
      <c r="V216" s="21">
        <f t="shared" si="13"/>
        <v>17303</v>
      </c>
      <c r="W216" s="21">
        <f t="shared" si="13"/>
        <v>82772</v>
      </c>
    </row>
    <row r="217" spans="1:23" s="5" customFormat="1" ht="15" customHeight="1" x14ac:dyDescent="0.25">
      <c r="A217" s="25"/>
      <c r="B217" s="23"/>
      <c r="C217" s="24" t="s">
        <v>28</v>
      </c>
      <c r="D217" s="21">
        <f>passengers!P217</f>
        <v>6187</v>
      </c>
      <c r="E217" s="21">
        <f>passengers!Q217</f>
        <v>2763</v>
      </c>
      <c r="F217" s="21">
        <f>passengers!R217</f>
        <v>3424</v>
      </c>
      <c r="G217" s="21">
        <f>passengers!S217</f>
        <v>0</v>
      </c>
      <c r="H217" s="21">
        <f>passengers!AF217</f>
        <v>12717</v>
      </c>
      <c r="I217" s="21">
        <f>passengers!AG217</f>
        <v>5565</v>
      </c>
      <c r="J217" s="21">
        <f>passengers!AH217</f>
        <v>7152</v>
      </c>
      <c r="K217" s="21">
        <f>passengers!AI217</f>
        <v>0</v>
      </c>
      <c r="L217" s="21">
        <f>passengers!AV217</f>
        <v>3760</v>
      </c>
      <c r="M217" s="21">
        <f>passengers!AW217</f>
        <v>1756</v>
      </c>
      <c r="N217" s="21">
        <f>passengers!AX217</f>
        <v>2004</v>
      </c>
      <c r="O217" s="21">
        <f>passengers!AY217</f>
        <v>0</v>
      </c>
      <c r="P217" s="21">
        <f>passengers!BL217</f>
        <v>8323</v>
      </c>
      <c r="Q217" s="21">
        <f>passengers!BM217</f>
        <v>4078</v>
      </c>
      <c r="R217" s="21">
        <f>passengers!BN217</f>
        <v>4245</v>
      </c>
      <c r="S217" s="21">
        <f>passengers!BO217</f>
        <v>0</v>
      </c>
      <c r="T217" s="21">
        <f t="shared" si="13"/>
        <v>30987</v>
      </c>
      <c r="U217" s="21">
        <f t="shared" si="13"/>
        <v>14162</v>
      </c>
      <c r="V217" s="21">
        <f t="shared" si="13"/>
        <v>16825</v>
      </c>
      <c r="W217" s="21">
        <f t="shared" si="13"/>
        <v>0</v>
      </c>
    </row>
    <row r="218" spans="1:23" s="5" customFormat="1" ht="15" customHeight="1" x14ac:dyDescent="0.25">
      <c r="A218" s="25"/>
      <c r="B218" s="23"/>
      <c r="C218" s="2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s="5" customFormat="1" ht="20.25" customHeight="1" x14ac:dyDescent="0.25">
      <c r="A219" s="22"/>
      <c r="B219" s="23" t="s">
        <v>187</v>
      </c>
      <c r="C219" s="24"/>
      <c r="D219" s="21">
        <f>passengers!P219</f>
        <v>740965</v>
      </c>
      <c r="E219" s="21">
        <f>passengers!Q219</f>
        <v>412085</v>
      </c>
      <c r="F219" s="21">
        <f>passengers!R219</f>
        <v>328880</v>
      </c>
      <c r="G219" s="21">
        <f>passengers!S219</f>
        <v>0</v>
      </c>
      <c r="H219" s="21">
        <f>passengers!AF219</f>
        <v>1358368</v>
      </c>
      <c r="I219" s="21">
        <f>passengers!AG219</f>
        <v>763904</v>
      </c>
      <c r="J219" s="21">
        <f>passengers!AH219</f>
        <v>594308</v>
      </c>
      <c r="K219" s="21">
        <f>passengers!AI219</f>
        <v>156</v>
      </c>
      <c r="L219" s="21">
        <f>passengers!AV219</f>
        <v>714749</v>
      </c>
      <c r="M219" s="21">
        <f>passengers!AW219</f>
        <v>393310</v>
      </c>
      <c r="N219" s="21">
        <f>passengers!AX219</f>
        <v>321439</v>
      </c>
      <c r="O219" s="21">
        <f>passengers!AY219</f>
        <v>0</v>
      </c>
      <c r="P219" s="21">
        <f>passengers!BL219</f>
        <v>813830</v>
      </c>
      <c r="Q219" s="21">
        <f>passengers!BM219</f>
        <v>454267</v>
      </c>
      <c r="R219" s="21">
        <f>passengers!BN219</f>
        <v>359563</v>
      </c>
      <c r="S219" s="21">
        <f>passengers!BO219</f>
        <v>0</v>
      </c>
      <c r="T219" s="21">
        <f>D219+H219+L219+P219</f>
        <v>3627912</v>
      </c>
      <c r="U219" s="21">
        <f>E219+I219+M219+Q219</f>
        <v>2023566</v>
      </c>
      <c r="V219" s="21">
        <f>F219+J219+N219+R219</f>
        <v>1604190</v>
      </c>
      <c r="W219" s="21">
        <f>G219+K219+O219+S219</f>
        <v>156</v>
      </c>
    </row>
    <row r="220" spans="1:23" s="5" customFormat="1" ht="15" customHeight="1" x14ac:dyDescent="0.2">
      <c r="A220" s="25"/>
      <c r="B220" s="26"/>
      <c r="C220" s="24" t="s">
        <v>188</v>
      </c>
      <c r="D220" s="21">
        <f>passengers!P220</f>
        <v>0</v>
      </c>
      <c r="E220" s="21">
        <f>passengers!Q220</f>
        <v>0</v>
      </c>
      <c r="F220" s="21">
        <f>passengers!R220</f>
        <v>0</v>
      </c>
      <c r="G220" s="21">
        <f>passengers!S220</f>
        <v>0</v>
      </c>
      <c r="H220" s="21">
        <f>passengers!AF220</f>
        <v>0</v>
      </c>
      <c r="I220" s="21">
        <f>passengers!AG220</f>
        <v>0</v>
      </c>
      <c r="J220" s="21">
        <f>passengers!AH220</f>
        <v>0</v>
      </c>
      <c r="K220" s="21">
        <f>passengers!AI220</f>
        <v>0</v>
      </c>
      <c r="L220" s="21">
        <f>passengers!AV220</f>
        <v>0</v>
      </c>
      <c r="M220" s="21">
        <f>passengers!AW220</f>
        <v>0</v>
      </c>
      <c r="N220" s="21">
        <f>passengers!AX220</f>
        <v>0</v>
      </c>
      <c r="O220" s="21">
        <f>passengers!AY220</f>
        <v>0</v>
      </c>
      <c r="P220" s="21">
        <f>passengers!BL220</f>
        <v>0</v>
      </c>
      <c r="Q220" s="21">
        <f>passengers!BM220</f>
        <v>0</v>
      </c>
      <c r="R220" s="21">
        <f>passengers!BN220</f>
        <v>0</v>
      </c>
      <c r="S220" s="21">
        <f>passengers!BO220</f>
        <v>0</v>
      </c>
      <c r="T220" s="21">
        <f t="shared" ref="T220:W235" si="14">D220+H220+L220+P220</f>
        <v>0</v>
      </c>
      <c r="U220" s="21">
        <f t="shared" si="14"/>
        <v>0</v>
      </c>
      <c r="V220" s="21">
        <f t="shared" si="14"/>
        <v>0</v>
      </c>
      <c r="W220" s="21">
        <f t="shared" si="14"/>
        <v>0</v>
      </c>
    </row>
    <row r="221" spans="1:23" s="5" customFormat="1" ht="15" customHeight="1" x14ac:dyDescent="0.2">
      <c r="A221" s="25"/>
      <c r="B221" s="26"/>
      <c r="C221" s="27" t="s">
        <v>188</v>
      </c>
      <c r="D221" s="21">
        <f>passengers!P221</f>
        <v>0</v>
      </c>
      <c r="E221" s="21">
        <f>passengers!Q221</f>
        <v>0</v>
      </c>
      <c r="F221" s="21">
        <f>passengers!R221</f>
        <v>0</v>
      </c>
      <c r="G221" s="21">
        <f>passengers!S221</f>
        <v>0</v>
      </c>
      <c r="H221" s="21">
        <f>passengers!AF221</f>
        <v>0</v>
      </c>
      <c r="I221" s="21">
        <f>passengers!AG221</f>
        <v>0</v>
      </c>
      <c r="J221" s="21">
        <f>passengers!AH221</f>
        <v>0</v>
      </c>
      <c r="K221" s="21">
        <f>passengers!AI221</f>
        <v>0</v>
      </c>
      <c r="L221" s="21">
        <f>passengers!AV221</f>
        <v>0</v>
      </c>
      <c r="M221" s="21">
        <f>passengers!AW221</f>
        <v>0</v>
      </c>
      <c r="N221" s="21">
        <f>passengers!AX221</f>
        <v>0</v>
      </c>
      <c r="O221" s="21">
        <f>passengers!AY221</f>
        <v>0</v>
      </c>
      <c r="P221" s="21">
        <f>passengers!BL221</f>
        <v>0</v>
      </c>
      <c r="Q221" s="21">
        <f>passengers!BM221</f>
        <v>0</v>
      </c>
      <c r="R221" s="21">
        <f>passengers!BN221</f>
        <v>0</v>
      </c>
      <c r="S221" s="21">
        <f>passengers!BO221</f>
        <v>0</v>
      </c>
      <c r="T221" s="21">
        <f t="shared" si="14"/>
        <v>0</v>
      </c>
      <c r="U221" s="21">
        <f t="shared" si="14"/>
        <v>0</v>
      </c>
      <c r="V221" s="21">
        <f t="shared" si="14"/>
        <v>0</v>
      </c>
      <c r="W221" s="21">
        <f t="shared" si="14"/>
        <v>0</v>
      </c>
    </row>
    <row r="222" spans="1:23" s="5" customFormat="1" ht="15" customHeight="1" x14ac:dyDescent="0.2">
      <c r="A222" s="25"/>
      <c r="B222" s="26"/>
      <c r="C222" s="27" t="s">
        <v>189</v>
      </c>
      <c r="D222" s="21">
        <f>passengers!P222</f>
        <v>0</v>
      </c>
      <c r="E222" s="21">
        <f>passengers!Q222</f>
        <v>0</v>
      </c>
      <c r="F222" s="21">
        <f>passengers!R222</f>
        <v>0</v>
      </c>
      <c r="G222" s="21">
        <f>passengers!S222</f>
        <v>0</v>
      </c>
      <c r="H222" s="21">
        <f>passengers!AF222</f>
        <v>0</v>
      </c>
      <c r="I222" s="21">
        <f>passengers!AG222</f>
        <v>0</v>
      </c>
      <c r="J222" s="21">
        <f>passengers!AH222</f>
        <v>0</v>
      </c>
      <c r="K222" s="21">
        <f>passengers!AI222</f>
        <v>0</v>
      </c>
      <c r="L222" s="21">
        <f>passengers!AV222</f>
        <v>0</v>
      </c>
      <c r="M222" s="21">
        <f>passengers!AW222</f>
        <v>0</v>
      </c>
      <c r="N222" s="21">
        <f>passengers!AX222</f>
        <v>0</v>
      </c>
      <c r="O222" s="21">
        <f>passengers!AY222</f>
        <v>0</v>
      </c>
      <c r="P222" s="21">
        <f>passengers!BL222</f>
        <v>0</v>
      </c>
      <c r="Q222" s="21">
        <f>passengers!BM222</f>
        <v>0</v>
      </c>
      <c r="R222" s="21">
        <f>passengers!BN222</f>
        <v>0</v>
      </c>
      <c r="S222" s="21">
        <f>passengers!BO222</f>
        <v>0</v>
      </c>
      <c r="T222" s="21">
        <f t="shared" si="14"/>
        <v>0</v>
      </c>
      <c r="U222" s="21">
        <f t="shared" si="14"/>
        <v>0</v>
      </c>
      <c r="V222" s="21">
        <f t="shared" si="14"/>
        <v>0</v>
      </c>
      <c r="W222" s="21">
        <f t="shared" si="14"/>
        <v>0</v>
      </c>
    </row>
    <row r="223" spans="1:23" s="5" customFormat="1" ht="15" customHeight="1" x14ac:dyDescent="0.2">
      <c r="A223" s="25"/>
      <c r="B223" s="26"/>
      <c r="C223" s="24" t="s">
        <v>190</v>
      </c>
      <c r="D223" s="21">
        <f>passengers!P223</f>
        <v>0</v>
      </c>
      <c r="E223" s="21">
        <f>passengers!Q223</f>
        <v>0</v>
      </c>
      <c r="F223" s="21">
        <f>passengers!R223</f>
        <v>0</v>
      </c>
      <c r="G223" s="21">
        <f>passengers!S223</f>
        <v>0</v>
      </c>
      <c r="H223" s="21">
        <f>passengers!AF223</f>
        <v>0</v>
      </c>
      <c r="I223" s="21">
        <f>passengers!AG223</f>
        <v>0</v>
      </c>
      <c r="J223" s="21">
        <f>passengers!AH223</f>
        <v>0</v>
      </c>
      <c r="K223" s="21">
        <f>passengers!AI223</f>
        <v>0</v>
      </c>
      <c r="L223" s="21">
        <f>passengers!AV223</f>
        <v>0</v>
      </c>
      <c r="M223" s="21">
        <f>passengers!AW223</f>
        <v>0</v>
      </c>
      <c r="N223" s="21">
        <f>passengers!AX223</f>
        <v>0</v>
      </c>
      <c r="O223" s="21">
        <f>passengers!AY223</f>
        <v>0</v>
      </c>
      <c r="P223" s="21">
        <f>passengers!BL223</f>
        <v>0</v>
      </c>
      <c r="Q223" s="21">
        <f>passengers!BM223</f>
        <v>0</v>
      </c>
      <c r="R223" s="21">
        <f>passengers!BN223</f>
        <v>0</v>
      </c>
      <c r="S223" s="21">
        <f>passengers!BO223</f>
        <v>0</v>
      </c>
      <c r="T223" s="21">
        <f t="shared" si="14"/>
        <v>0</v>
      </c>
      <c r="U223" s="21">
        <f t="shared" si="14"/>
        <v>0</v>
      </c>
      <c r="V223" s="21">
        <f t="shared" si="14"/>
        <v>0</v>
      </c>
      <c r="W223" s="21">
        <f t="shared" si="14"/>
        <v>0</v>
      </c>
    </row>
    <row r="224" spans="1:23" s="5" customFormat="1" ht="15" customHeight="1" x14ac:dyDescent="0.2">
      <c r="A224" s="25"/>
      <c r="B224" s="26"/>
      <c r="C224" s="24" t="s">
        <v>191</v>
      </c>
      <c r="D224" s="21">
        <f>passengers!P224</f>
        <v>348</v>
      </c>
      <c r="E224" s="21">
        <f>passengers!Q224</f>
        <v>194</v>
      </c>
      <c r="F224" s="21">
        <f>passengers!R224</f>
        <v>154</v>
      </c>
      <c r="G224" s="21">
        <f>passengers!S224</f>
        <v>0</v>
      </c>
      <c r="H224" s="21">
        <f>passengers!AF224</f>
        <v>1761</v>
      </c>
      <c r="I224" s="21">
        <f>passengers!AG224</f>
        <v>929</v>
      </c>
      <c r="J224" s="21">
        <f>passengers!AH224</f>
        <v>832</v>
      </c>
      <c r="K224" s="21">
        <f>passengers!AI224</f>
        <v>0</v>
      </c>
      <c r="L224" s="21">
        <f>passengers!AV224</f>
        <v>1648</v>
      </c>
      <c r="M224" s="21">
        <f>passengers!AW224</f>
        <v>927</v>
      </c>
      <c r="N224" s="21">
        <f>passengers!AX224</f>
        <v>721</v>
      </c>
      <c r="O224" s="21">
        <f>passengers!AY224</f>
        <v>0</v>
      </c>
      <c r="P224" s="21">
        <f>passengers!BL224</f>
        <v>12363</v>
      </c>
      <c r="Q224" s="21">
        <f>passengers!BM224</f>
        <v>6304</v>
      </c>
      <c r="R224" s="21">
        <f>passengers!BN224</f>
        <v>6059</v>
      </c>
      <c r="S224" s="21">
        <f>passengers!BO224</f>
        <v>0</v>
      </c>
      <c r="T224" s="21">
        <f t="shared" si="14"/>
        <v>16120</v>
      </c>
      <c r="U224" s="21">
        <f t="shared" si="14"/>
        <v>8354</v>
      </c>
      <c r="V224" s="21">
        <f t="shared" si="14"/>
        <v>7766</v>
      </c>
      <c r="W224" s="21">
        <f t="shared" si="14"/>
        <v>0</v>
      </c>
    </row>
    <row r="225" spans="1:23" s="5" customFormat="1" ht="15" customHeight="1" x14ac:dyDescent="0.2">
      <c r="A225" s="25"/>
      <c r="B225" s="26"/>
      <c r="C225" s="27" t="s">
        <v>192</v>
      </c>
      <c r="D225" s="21">
        <f>passengers!P225</f>
        <v>0</v>
      </c>
      <c r="E225" s="21">
        <f>passengers!Q225</f>
        <v>0</v>
      </c>
      <c r="F225" s="21">
        <f>passengers!R225</f>
        <v>0</v>
      </c>
      <c r="G225" s="21">
        <f>passengers!S225</f>
        <v>0</v>
      </c>
      <c r="H225" s="21">
        <f>passengers!AF225</f>
        <v>0</v>
      </c>
      <c r="I225" s="21">
        <f>passengers!AG225</f>
        <v>0</v>
      </c>
      <c r="J225" s="21">
        <f>passengers!AH225</f>
        <v>0</v>
      </c>
      <c r="K225" s="21">
        <f>passengers!AI225</f>
        <v>0</v>
      </c>
      <c r="L225" s="21">
        <f>passengers!AV225</f>
        <v>0</v>
      </c>
      <c r="M225" s="21">
        <f>passengers!AW225</f>
        <v>0</v>
      </c>
      <c r="N225" s="21">
        <f>passengers!AX225</f>
        <v>0</v>
      </c>
      <c r="O225" s="21">
        <f>passengers!AY225</f>
        <v>0</v>
      </c>
      <c r="P225" s="21">
        <f>passengers!BL225</f>
        <v>0</v>
      </c>
      <c r="Q225" s="21">
        <f>passengers!BM225</f>
        <v>0</v>
      </c>
      <c r="R225" s="21">
        <f>passengers!BN225</f>
        <v>0</v>
      </c>
      <c r="S225" s="21">
        <f>passengers!BO225</f>
        <v>0</v>
      </c>
      <c r="T225" s="21">
        <f t="shared" si="14"/>
        <v>0</v>
      </c>
      <c r="U225" s="21">
        <f t="shared" si="14"/>
        <v>0</v>
      </c>
      <c r="V225" s="21">
        <f t="shared" si="14"/>
        <v>0</v>
      </c>
      <c r="W225" s="21">
        <f t="shared" si="14"/>
        <v>0</v>
      </c>
    </row>
    <row r="226" spans="1:23" s="5" customFormat="1" ht="15" customHeight="1" x14ac:dyDescent="0.2">
      <c r="A226" s="25"/>
      <c r="B226" s="26"/>
      <c r="C226" s="27" t="s">
        <v>193</v>
      </c>
      <c r="D226" s="21">
        <f>passengers!P226</f>
        <v>348</v>
      </c>
      <c r="E226" s="21">
        <f>passengers!Q226</f>
        <v>194</v>
      </c>
      <c r="F226" s="21">
        <f>passengers!R226</f>
        <v>154</v>
      </c>
      <c r="G226" s="21">
        <f>passengers!S226</f>
        <v>0</v>
      </c>
      <c r="H226" s="21">
        <f>passengers!AF226</f>
        <v>1761</v>
      </c>
      <c r="I226" s="21">
        <f>passengers!AG226</f>
        <v>929</v>
      </c>
      <c r="J226" s="21">
        <f>passengers!AH226</f>
        <v>832</v>
      </c>
      <c r="K226" s="21">
        <f>passengers!AI226</f>
        <v>0</v>
      </c>
      <c r="L226" s="21">
        <f>passengers!AV226</f>
        <v>1648</v>
      </c>
      <c r="M226" s="21">
        <f>passengers!AW226</f>
        <v>927</v>
      </c>
      <c r="N226" s="21">
        <f>passengers!AX226</f>
        <v>721</v>
      </c>
      <c r="O226" s="21">
        <f>passengers!AY226</f>
        <v>0</v>
      </c>
      <c r="P226" s="21">
        <f>passengers!BL226</f>
        <v>12363</v>
      </c>
      <c r="Q226" s="21">
        <f>passengers!BM226</f>
        <v>6304</v>
      </c>
      <c r="R226" s="21">
        <f>passengers!BN226</f>
        <v>6059</v>
      </c>
      <c r="S226" s="21">
        <f>passengers!BO226</f>
        <v>0</v>
      </c>
      <c r="T226" s="21">
        <f t="shared" si="14"/>
        <v>16120</v>
      </c>
      <c r="U226" s="21">
        <f t="shared" si="14"/>
        <v>8354</v>
      </c>
      <c r="V226" s="21">
        <f t="shared" si="14"/>
        <v>7766</v>
      </c>
      <c r="W226" s="21">
        <f t="shared" si="14"/>
        <v>0</v>
      </c>
    </row>
    <row r="227" spans="1:23" s="5" customFormat="1" ht="15.75" customHeight="1" x14ac:dyDescent="0.2">
      <c r="A227" s="25"/>
      <c r="B227" s="26"/>
      <c r="C227" s="24" t="s">
        <v>194</v>
      </c>
      <c r="D227" s="21">
        <f>passengers!P227</f>
        <v>31138</v>
      </c>
      <c r="E227" s="21">
        <f>passengers!Q227</f>
        <v>15138</v>
      </c>
      <c r="F227" s="21">
        <f>passengers!R227</f>
        <v>16000</v>
      </c>
      <c r="G227" s="21">
        <f>passengers!S227</f>
        <v>0</v>
      </c>
      <c r="H227" s="21">
        <f>passengers!AF227</f>
        <v>44781</v>
      </c>
      <c r="I227" s="21">
        <f>passengers!AG227</f>
        <v>20835</v>
      </c>
      <c r="J227" s="21">
        <f>passengers!AH227</f>
        <v>23946</v>
      </c>
      <c r="K227" s="21">
        <f>passengers!AI227</f>
        <v>0</v>
      </c>
      <c r="L227" s="21">
        <f>passengers!AV227</f>
        <v>37378</v>
      </c>
      <c r="M227" s="21">
        <f>passengers!AW227</f>
        <v>18248</v>
      </c>
      <c r="N227" s="21">
        <f>passengers!AX227</f>
        <v>19130</v>
      </c>
      <c r="O227" s="21">
        <f>passengers!AY227</f>
        <v>0</v>
      </c>
      <c r="P227" s="21">
        <f>passengers!BL227</f>
        <v>39640</v>
      </c>
      <c r="Q227" s="21">
        <f>passengers!BM227</f>
        <v>19481</v>
      </c>
      <c r="R227" s="21">
        <f>passengers!BN227</f>
        <v>20159</v>
      </c>
      <c r="S227" s="21">
        <f>passengers!BO227</f>
        <v>0</v>
      </c>
      <c r="T227" s="21">
        <f t="shared" si="14"/>
        <v>152937</v>
      </c>
      <c r="U227" s="21">
        <f t="shared" si="14"/>
        <v>73702</v>
      </c>
      <c r="V227" s="21">
        <f t="shared" si="14"/>
        <v>79235</v>
      </c>
      <c r="W227" s="21">
        <f t="shared" si="14"/>
        <v>0</v>
      </c>
    </row>
    <row r="228" spans="1:23" s="5" customFormat="1" ht="15" customHeight="1" x14ac:dyDescent="0.2">
      <c r="A228" s="25"/>
      <c r="B228" s="26"/>
      <c r="C228" s="27" t="s">
        <v>195</v>
      </c>
      <c r="D228" s="21">
        <f>passengers!P228</f>
        <v>31052</v>
      </c>
      <c r="E228" s="21">
        <f>passengers!Q228</f>
        <v>15106</v>
      </c>
      <c r="F228" s="21">
        <f>passengers!R228</f>
        <v>15946</v>
      </c>
      <c r="G228" s="21">
        <f>passengers!S228</f>
        <v>0</v>
      </c>
      <c r="H228" s="21">
        <f>passengers!AF228</f>
        <v>44406</v>
      </c>
      <c r="I228" s="21">
        <f>passengers!AG228</f>
        <v>20731</v>
      </c>
      <c r="J228" s="21">
        <f>passengers!AH228</f>
        <v>23675</v>
      </c>
      <c r="K228" s="21">
        <f>passengers!AI228</f>
        <v>0</v>
      </c>
      <c r="L228" s="21">
        <f>passengers!AV228</f>
        <v>37027</v>
      </c>
      <c r="M228" s="21">
        <f>passengers!AW228</f>
        <v>18102</v>
      </c>
      <c r="N228" s="21">
        <f>passengers!AX228</f>
        <v>18925</v>
      </c>
      <c r="O228" s="21">
        <f>passengers!AY228</f>
        <v>0</v>
      </c>
      <c r="P228" s="21">
        <f>passengers!BL228</f>
        <v>39210</v>
      </c>
      <c r="Q228" s="21">
        <f>passengers!BM228</f>
        <v>19296</v>
      </c>
      <c r="R228" s="21">
        <f>passengers!BN228</f>
        <v>19914</v>
      </c>
      <c r="S228" s="21">
        <f>passengers!BO228</f>
        <v>0</v>
      </c>
      <c r="T228" s="21">
        <f t="shared" si="14"/>
        <v>151695</v>
      </c>
      <c r="U228" s="21">
        <f t="shared" si="14"/>
        <v>73235</v>
      </c>
      <c r="V228" s="21">
        <f t="shared" si="14"/>
        <v>78460</v>
      </c>
      <c r="W228" s="21">
        <f t="shared" si="14"/>
        <v>0</v>
      </c>
    </row>
    <row r="229" spans="1:23" s="5" customFormat="1" ht="15" customHeight="1" x14ac:dyDescent="0.2">
      <c r="A229" s="25"/>
      <c r="B229" s="26"/>
      <c r="C229" s="27" t="s">
        <v>196</v>
      </c>
      <c r="D229" s="21">
        <f>passengers!P229</f>
        <v>86</v>
      </c>
      <c r="E229" s="21">
        <f>passengers!Q229</f>
        <v>32</v>
      </c>
      <c r="F229" s="21">
        <f>passengers!R229</f>
        <v>54</v>
      </c>
      <c r="G229" s="21">
        <f>passengers!S229</f>
        <v>0</v>
      </c>
      <c r="H229" s="21">
        <f>passengers!AF229</f>
        <v>375</v>
      </c>
      <c r="I229" s="21">
        <f>passengers!AG229</f>
        <v>104</v>
      </c>
      <c r="J229" s="21">
        <f>passengers!AH229</f>
        <v>271</v>
      </c>
      <c r="K229" s="21">
        <f>passengers!AI229</f>
        <v>0</v>
      </c>
      <c r="L229" s="21">
        <f>passengers!AV229</f>
        <v>351</v>
      </c>
      <c r="M229" s="21">
        <f>passengers!AW229</f>
        <v>146</v>
      </c>
      <c r="N229" s="21">
        <f>passengers!AX229</f>
        <v>205</v>
      </c>
      <c r="O229" s="21">
        <f>passengers!AY229</f>
        <v>0</v>
      </c>
      <c r="P229" s="21">
        <f>passengers!BL229</f>
        <v>430</v>
      </c>
      <c r="Q229" s="21">
        <f>passengers!BM229</f>
        <v>185</v>
      </c>
      <c r="R229" s="21">
        <f>passengers!BN229</f>
        <v>245</v>
      </c>
      <c r="S229" s="21">
        <f>passengers!BO229</f>
        <v>0</v>
      </c>
      <c r="T229" s="21">
        <f t="shared" si="14"/>
        <v>1242</v>
      </c>
      <c r="U229" s="21">
        <f t="shared" si="14"/>
        <v>467</v>
      </c>
      <c r="V229" s="21">
        <f t="shared" si="14"/>
        <v>775</v>
      </c>
      <c r="W229" s="21">
        <f t="shared" si="14"/>
        <v>0</v>
      </c>
    </row>
    <row r="230" spans="1:23" s="5" customFormat="1" ht="15" customHeight="1" x14ac:dyDescent="0.2">
      <c r="A230" s="25"/>
      <c r="B230" s="26"/>
      <c r="C230" s="24" t="s">
        <v>197</v>
      </c>
      <c r="D230" s="21">
        <f>passengers!P230</f>
        <v>0</v>
      </c>
      <c r="E230" s="21">
        <f>passengers!Q230</f>
        <v>0</v>
      </c>
      <c r="F230" s="21">
        <f>passengers!R230</f>
        <v>0</v>
      </c>
      <c r="G230" s="21">
        <f>passengers!S230</f>
        <v>0</v>
      </c>
      <c r="H230" s="21">
        <f>passengers!AF230</f>
        <v>0</v>
      </c>
      <c r="I230" s="21">
        <f>passengers!AG230</f>
        <v>0</v>
      </c>
      <c r="J230" s="21">
        <f>passengers!AH230</f>
        <v>0</v>
      </c>
      <c r="K230" s="21">
        <f>passengers!AI230</f>
        <v>0</v>
      </c>
      <c r="L230" s="21">
        <f>passengers!AV230</f>
        <v>0</v>
      </c>
      <c r="M230" s="21">
        <f>passengers!AW230</f>
        <v>0</v>
      </c>
      <c r="N230" s="21">
        <f>passengers!AX230</f>
        <v>0</v>
      </c>
      <c r="O230" s="21">
        <f>passengers!AY230</f>
        <v>0</v>
      </c>
      <c r="P230" s="21">
        <f>passengers!BL230</f>
        <v>0</v>
      </c>
      <c r="Q230" s="21">
        <f>passengers!BM230</f>
        <v>0</v>
      </c>
      <c r="R230" s="21">
        <f>passengers!BN230</f>
        <v>0</v>
      </c>
      <c r="S230" s="21">
        <f>passengers!BO230</f>
        <v>0</v>
      </c>
      <c r="T230" s="21">
        <f t="shared" si="14"/>
        <v>0</v>
      </c>
      <c r="U230" s="21">
        <f t="shared" si="14"/>
        <v>0</v>
      </c>
      <c r="V230" s="21">
        <f t="shared" si="14"/>
        <v>0</v>
      </c>
      <c r="W230" s="21">
        <f t="shared" si="14"/>
        <v>0</v>
      </c>
    </row>
    <row r="231" spans="1:23" s="5" customFormat="1" ht="15" customHeight="1" x14ac:dyDescent="0.2">
      <c r="A231" s="25"/>
      <c r="B231" s="26"/>
      <c r="C231" s="24" t="s">
        <v>198</v>
      </c>
      <c r="D231" s="21">
        <f>passengers!P231</f>
        <v>104233</v>
      </c>
      <c r="E231" s="21">
        <f>passengers!Q231</f>
        <v>48649</v>
      </c>
      <c r="F231" s="21">
        <f>passengers!R231</f>
        <v>55584</v>
      </c>
      <c r="G231" s="21">
        <f>passengers!S231</f>
        <v>0</v>
      </c>
      <c r="H231" s="21">
        <f>passengers!AF231</f>
        <v>192146</v>
      </c>
      <c r="I231" s="21">
        <f>passengers!AG231</f>
        <v>92399</v>
      </c>
      <c r="J231" s="21">
        <f>passengers!AH231</f>
        <v>99747</v>
      </c>
      <c r="K231" s="21">
        <f>passengers!AI231</f>
        <v>0</v>
      </c>
      <c r="L231" s="21">
        <f>passengers!AV231</f>
        <v>98350</v>
      </c>
      <c r="M231" s="21">
        <f>passengers!AW231</f>
        <v>44881</v>
      </c>
      <c r="N231" s="21">
        <f>passengers!AX231</f>
        <v>53469</v>
      </c>
      <c r="O231" s="21">
        <f>passengers!AY231</f>
        <v>0</v>
      </c>
      <c r="P231" s="21">
        <f>passengers!BL231</f>
        <v>93568</v>
      </c>
      <c r="Q231" s="21">
        <f>passengers!BM231</f>
        <v>40133</v>
      </c>
      <c r="R231" s="21">
        <f>passengers!BN231</f>
        <v>53435</v>
      </c>
      <c r="S231" s="21">
        <f>passengers!BO231</f>
        <v>0</v>
      </c>
      <c r="T231" s="21">
        <f t="shared" si="14"/>
        <v>488297</v>
      </c>
      <c r="U231" s="21">
        <f t="shared" si="14"/>
        <v>226062</v>
      </c>
      <c r="V231" s="21">
        <f t="shared" si="14"/>
        <v>262235</v>
      </c>
      <c r="W231" s="21">
        <f t="shared" si="14"/>
        <v>0</v>
      </c>
    </row>
    <row r="232" spans="1:23" s="5" customFormat="1" ht="15" customHeight="1" x14ac:dyDescent="0.2">
      <c r="A232" s="25"/>
      <c r="B232" s="26"/>
      <c r="C232" s="24" t="s">
        <v>199</v>
      </c>
      <c r="D232" s="21">
        <f>passengers!P232</f>
        <v>103009</v>
      </c>
      <c r="E232" s="21">
        <f>passengers!Q232</f>
        <v>54866</v>
      </c>
      <c r="F232" s="21">
        <f>passengers!R232</f>
        <v>48143</v>
      </c>
      <c r="G232" s="21">
        <f>passengers!S232</f>
        <v>0</v>
      </c>
      <c r="H232" s="21">
        <f>passengers!AF232</f>
        <v>201828</v>
      </c>
      <c r="I232" s="21">
        <f>passengers!AG232</f>
        <v>96421</v>
      </c>
      <c r="J232" s="21">
        <f>passengers!AH232</f>
        <v>105407</v>
      </c>
      <c r="K232" s="21">
        <f>passengers!AI232</f>
        <v>0</v>
      </c>
      <c r="L232" s="21">
        <f>passengers!AV232</f>
        <v>106442</v>
      </c>
      <c r="M232" s="21">
        <f>passengers!AW232</f>
        <v>56436</v>
      </c>
      <c r="N232" s="21">
        <f>passengers!AX232</f>
        <v>50006</v>
      </c>
      <c r="O232" s="21">
        <f>passengers!AY232</f>
        <v>0</v>
      </c>
      <c r="P232" s="21">
        <f>passengers!BL232</f>
        <v>98446</v>
      </c>
      <c r="Q232" s="21">
        <f>passengers!BM232</f>
        <v>54518</v>
      </c>
      <c r="R232" s="21">
        <f>passengers!BN232</f>
        <v>43928</v>
      </c>
      <c r="S232" s="21">
        <f>passengers!BO232</f>
        <v>0</v>
      </c>
      <c r="T232" s="21">
        <f t="shared" si="14"/>
        <v>509725</v>
      </c>
      <c r="U232" s="21">
        <f t="shared" si="14"/>
        <v>262241</v>
      </c>
      <c r="V232" s="21">
        <f t="shared" si="14"/>
        <v>247484</v>
      </c>
      <c r="W232" s="21">
        <f t="shared" si="14"/>
        <v>0</v>
      </c>
    </row>
    <row r="233" spans="1:23" s="5" customFormat="1" ht="15" customHeight="1" x14ac:dyDescent="0.2">
      <c r="A233" s="25"/>
      <c r="B233" s="26"/>
      <c r="C233" s="27" t="s">
        <v>200</v>
      </c>
      <c r="D233" s="21">
        <f>passengers!P233</f>
        <v>103009</v>
      </c>
      <c r="E233" s="21">
        <f>passengers!Q233</f>
        <v>54866</v>
      </c>
      <c r="F233" s="21">
        <f>passengers!R233</f>
        <v>48143</v>
      </c>
      <c r="G233" s="21">
        <f>passengers!S233</f>
        <v>0</v>
      </c>
      <c r="H233" s="21">
        <f>passengers!AF233</f>
        <v>201828</v>
      </c>
      <c r="I233" s="21">
        <f>passengers!AG233</f>
        <v>96421</v>
      </c>
      <c r="J233" s="21">
        <f>passengers!AH233</f>
        <v>105407</v>
      </c>
      <c r="K233" s="21">
        <f>passengers!AI233</f>
        <v>0</v>
      </c>
      <c r="L233" s="21">
        <f>passengers!AV233</f>
        <v>106442</v>
      </c>
      <c r="M233" s="21">
        <f>passengers!AW233</f>
        <v>56436</v>
      </c>
      <c r="N233" s="21">
        <f>passengers!AX233</f>
        <v>50006</v>
      </c>
      <c r="O233" s="21">
        <f>passengers!AY233</f>
        <v>0</v>
      </c>
      <c r="P233" s="21">
        <f>passengers!BL233</f>
        <v>98446</v>
      </c>
      <c r="Q233" s="21">
        <f>passengers!BM233</f>
        <v>54518</v>
      </c>
      <c r="R233" s="21">
        <f>passengers!BN233</f>
        <v>43928</v>
      </c>
      <c r="S233" s="21">
        <f>passengers!BO233</f>
        <v>0</v>
      </c>
      <c r="T233" s="21">
        <f t="shared" si="14"/>
        <v>509725</v>
      </c>
      <c r="U233" s="21">
        <f t="shared" si="14"/>
        <v>262241</v>
      </c>
      <c r="V233" s="21">
        <f t="shared" si="14"/>
        <v>247484</v>
      </c>
      <c r="W233" s="21">
        <f t="shared" si="14"/>
        <v>0</v>
      </c>
    </row>
    <row r="234" spans="1:23" s="5" customFormat="1" ht="15" customHeight="1" x14ac:dyDescent="0.2">
      <c r="A234" s="25"/>
      <c r="B234" s="26"/>
      <c r="C234" s="27" t="s">
        <v>201</v>
      </c>
      <c r="D234" s="21">
        <f>passengers!P234</f>
        <v>0</v>
      </c>
      <c r="E234" s="21">
        <f>passengers!Q234</f>
        <v>0</v>
      </c>
      <c r="F234" s="21">
        <f>passengers!R234</f>
        <v>0</v>
      </c>
      <c r="G234" s="21">
        <f>passengers!S234</f>
        <v>0</v>
      </c>
      <c r="H234" s="21">
        <f>passengers!AF234</f>
        <v>0</v>
      </c>
      <c r="I234" s="21">
        <f>passengers!AG234</f>
        <v>0</v>
      </c>
      <c r="J234" s="21">
        <f>passengers!AH234</f>
        <v>0</v>
      </c>
      <c r="K234" s="21">
        <f>passengers!AI234</f>
        <v>0</v>
      </c>
      <c r="L234" s="21">
        <f>passengers!AV234</f>
        <v>0</v>
      </c>
      <c r="M234" s="21">
        <f>passengers!AW234</f>
        <v>0</v>
      </c>
      <c r="N234" s="21">
        <f>passengers!AX234</f>
        <v>0</v>
      </c>
      <c r="O234" s="21">
        <f>passengers!AY234</f>
        <v>0</v>
      </c>
      <c r="P234" s="21">
        <f>passengers!BL234</f>
        <v>0</v>
      </c>
      <c r="Q234" s="21">
        <f>passengers!BM234</f>
        <v>0</v>
      </c>
      <c r="R234" s="21">
        <f>passengers!BN234</f>
        <v>0</v>
      </c>
      <c r="S234" s="21">
        <f>passengers!BO234</f>
        <v>0</v>
      </c>
      <c r="T234" s="21">
        <f t="shared" si="14"/>
        <v>0</v>
      </c>
      <c r="U234" s="21">
        <f t="shared" si="14"/>
        <v>0</v>
      </c>
      <c r="V234" s="21">
        <f t="shared" si="14"/>
        <v>0</v>
      </c>
      <c r="W234" s="21">
        <f t="shared" si="14"/>
        <v>0</v>
      </c>
    </row>
    <row r="235" spans="1:23" s="5" customFormat="1" ht="15" customHeight="1" x14ac:dyDescent="0.2">
      <c r="A235" s="25"/>
      <c r="B235" s="26"/>
      <c r="C235" s="24" t="s">
        <v>61</v>
      </c>
      <c r="D235" s="21">
        <f>passengers!P235</f>
        <v>97521</v>
      </c>
      <c r="E235" s="21">
        <f>passengers!Q235</f>
        <v>51712</v>
      </c>
      <c r="F235" s="21">
        <f>passengers!R235</f>
        <v>45809</v>
      </c>
      <c r="G235" s="21">
        <f>passengers!S235</f>
        <v>0</v>
      </c>
      <c r="H235" s="21">
        <f>passengers!AF235</f>
        <v>180516</v>
      </c>
      <c r="I235" s="21">
        <f>passengers!AG235</f>
        <v>92324</v>
      </c>
      <c r="J235" s="21">
        <f>passengers!AH235</f>
        <v>88036</v>
      </c>
      <c r="K235" s="21">
        <f>passengers!AI235</f>
        <v>156</v>
      </c>
      <c r="L235" s="21">
        <f>passengers!AV235</f>
        <v>98349</v>
      </c>
      <c r="M235" s="21">
        <f>passengers!AW235</f>
        <v>45425</v>
      </c>
      <c r="N235" s="21">
        <f>passengers!AX235</f>
        <v>52924</v>
      </c>
      <c r="O235" s="21">
        <f>passengers!AY235</f>
        <v>0</v>
      </c>
      <c r="P235" s="21">
        <f>passengers!BL235</f>
        <v>131930</v>
      </c>
      <c r="Q235" s="21">
        <f>passengers!BM235</f>
        <v>61957</v>
      </c>
      <c r="R235" s="21">
        <f>passengers!BN235</f>
        <v>69973</v>
      </c>
      <c r="S235" s="21">
        <f>passengers!BO235</f>
        <v>0</v>
      </c>
      <c r="T235" s="21">
        <f t="shared" si="14"/>
        <v>508316</v>
      </c>
      <c r="U235" s="21">
        <f t="shared" si="14"/>
        <v>251418</v>
      </c>
      <c r="V235" s="21">
        <f t="shared" si="14"/>
        <v>256742</v>
      </c>
      <c r="W235" s="21">
        <f t="shared" si="14"/>
        <v>156</v>
      </c>
    </row>
    <row r="236" spans="1:23" s="5" customFormat="1" ht="15" customHeight="1" x14ac:dyDescent="0.2">
      <c r="A236" s="25"/>
      <c r="B236" s="26"/>
      <c r="C236" s="24" t="s">
        <v>28</v>
      </c>
      <c r="D236" s="21">
        <f>passengers!P236</f>
        <v>404716</v>
      </c>
      <c r="E236" s="21">
        <f>passengers!Q236</f>
        <v>241526</v>
      </c>
      <c r="F236" s="21">
        <f>passengers!R236</f>
        <v>163190</v>
      </c>
      <c r="G236" s="21">
        <f>passengers!S236</f>
        <v>0</v>
      </c>
      <c r="H236" s="21">
        <f>passengers!AF236</f>
        <v>737336</v>
      </c>
      <c r="I236" s="21">
        <f>passengers!AG236</f>
        <v>460996</v>
      </c>
      <c r="J236" s="21">
        <f>passengers!AH236</f>
        <v>276340</v>
      </c>
      <c r="K236" s="21">
        <f>passengers!AI236</f>
        <v>0</v>
      </c>
      <c r="L236" s="21">
        <f>passengers!AV236</f>
        <v>372582</v>
      </c>
      <c r="M236" s="21">
        <f>passengers!AW236</f>
        <v>227393</v>
      </c>
      <c r="N236" s="21">
        <f>passengers!AX236</f>
        <v>145189</v>
      </c>
      <c r="O236" s="21">
        <f>passengers!AY236</f>
        <v>0</v>
      </c>
      <c r="P236" s="21">
        <f>passengers!BL236</f>
        <v>437883</v>
      </c>
      <c r="Q236" s="21">
        <f>passengers!BM236</f>
        <v>271874</v>
      </c>
      <c r="R236" s="21">
        <f>passengers!BN236</f>
        <v>166009</v>
      </c>
      <c r="S236" s="21">
        <f>passengers!BO236</f>
        <v>0</v>
      </c>
      <c r="T236" s="21">
        <f t="shared" ref="T236:W236" si="15">D236+H236+L236+P236</f>
        <v>1952517</v>
      </c>
      <c r="U236" s="21">
        <f t="shared" si="15"/>
        <v>1201789</v>
      </c>
      <c r="V236" s="21">
        <f t="shared" si="15"/>
        <v>750728</v>
      </c>
      <c r="W236" s="21">
        <f t="shared" si="15"/>
        <v>0</v>
      </c>
    </row>
    <row r="237" spans="1:23" s="5" customFormat="1" ht="15" customHeight="1" x14ac:dyDescent="0.2">
      <c r="A237" s="25"/>
      <c r="B237" s="26"/>
      <c r="C237" s="27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s="5" customFormat="1" ht="15" customHeight="1" x14ac:dyDescent="0.25">
      <c r="A238" s="22"/>
      <c r="B238" s="23" t="s">
        <v>202</v>
      </c>
      <c r="C238" s="24"/>
      <c r="D238" s="21">
        <f>passengers!P238</f>
        <v>1287178</v>
      </c>
      <c r="E238" s="21">
        <f>passengers!Q238</f>
        <v>657785</v>
      </c>
      <c r="F238" s="21">
        <f>passengers!R238</f>
        <v>629393</v>
      </c>
      <c r="G238" s="21">
        <f>passengers!S238</f>
        <v>0</v>
      </c>
      <c r="H238" s="21">
        <f>passengers!AF238</f>
        <v>1711092</v>
      </c>
      <c r="I238" s="21">
        <f>passengers!AG238</f>
        <v>888535</v>
      </c>
      <c r="J238" s="21">
        <f>passengers!AH238</f>
        <v>822557</v>
      </c>
      <c r="K238" s="21">
        <f>passengers!AI238</f>
        <v>0</v>
      </c>
      <c r="L238" s="21">
        <f>passengers!AV238</f>
        <v>1098866</v>
      </c>
      <c r="M238" s="21">
        <f>passengers!AW238</f>
        <v>571226</v>
      </c>
      <c r="N238" s="21">
        <f>passengers!AX238</f>
        <v>527640</v>
      </c>
      <c r="O238" s="21">
        <f>passengers!AY238</f>
        <v>0</v>
      </c>
      <c r="P238" s="21">
        <f>passengers!BL238</f>
        <v>1398569</v>
      </c>
      <c r="Q238" s="21">
        <f>passengers!BM238</f>
        <v>751269</v>
      </c>
      <c r="R238" s="21">
        <f>passengers!BN238</f>
        <v>647300</v>
      </c>
      <c r="S238" s="21">
        <f>passengers!BO238</f>
        <v>0</v>
      </c>
      <c r="T238" s="21">
        <f t="shared" ref="T238:W253" si="16">D238+H238+L238+P238</f>
        <v>5495705</v>
      </c>
      <c r="U238" s="21">
        <f t="shared" si="16"/>
        <v>2868815</v>
      </c>
      <c r="V238" s="21">
        <f t="shared" si="16"/>
        <v>2626890</v>
      </c>
      <c r="W238" s="21">
        <f t="shared" si="16"/>
        <v>0</v>
      </c>
    </row>
    <row r="239" spans="1:23" s="5" customFormat="1" ht="15" customHeight="1" x14ac:dyDescent="0.25">
      <c r="A239" s="25"/>
      <c r="B239" s="23"/>
      <c r="C239" s="24" t="s">
        <v>203</v>
      </c>
      <c r="D239" s="21">
        <f>passengers!P239</f>
        <v>56325</v>
      </c>
      <c r="E239" s="21">
        <f>passengers!Q239</f>
        <v>31626</v>
      </c>
      <c r="F239" s="21">
        <f>passengers!R239</f>
        <v>24699</v>
      </c>
      <c r="G239" s="21">
        <f>passengers!S239</f>
        <v>0</v>
      </c>
      <c r="H239" s="21">
        <f>passengers!AF239</f>
        <v>63560</v>
      </c>
      <c r="I239" s="21">
        <f>passengers!AG239</f>
        <v>36614</v>
      </c>
      <c r="J239" s="21">
        <f>passengers!AH239</f>
        <v>26946</v>
      </c>
      <c r="K239" s="21">
        <f>passengers!AI239</f>
        <v>0</v>
      </c>
      <c r="L239" s="21">
        <f>passengers!AV239</f>
        <v>42537</v>
      </c>
      <c r="M239" s="21">
        <f>passengers!AW239</f>
        <v>25298</v>
      </c>
      <c r="N239" s="21">
        <f>passengers!AX239</f>
        <v>17239</v>
      </c>
      <c r="O239" s="21">
        <f>passengers!AY239</f>
        <v>0</v>
      </c>
      <c r="P239" s="21">
        <f>passengers!BL239</f>
        <v>53480</v>
      </c>
      <c r="Q239" s="21">
        <f>passengers!BM239</f>
        <v>31691</v>
      </c>
      <c r="R239" s="21">
        <f>passengers!BN239</f>
        <v>21789</v>
      </c>
      <c r="S239" s="21">
        <f>passengers!BO239</f>
        <v>0</v>
      </c>
      <c r="T239" s="21">
        <f t="shared" si="16"/>
        <v>215902</v>
      </c>
      <c r="U239" s="21">
        <f t="shared" si="16"/>
        <v>125229</v>
      </c>
      <c r="V239" s="21">
        <f t="shared" si="16"/>
        <v>90673</v>
      </c>
      <c r="W239" s="21">
        <f t="shared" si="16"/>
        <v>0</v>
      </c>
    </row>
    <row r="240" spans="1:23" s="5" customFormat="1" ht="15" customHeight="1" x14ac:dyDescent="0.25">
      <c r="A240" s="25"/>
      <c r="B240" s="23"/>
      <c r="C240" s="27" t="s">
        <v>204</v>
      </c>
      <c r="D240" s="21">
        <f>passengers!P240</f>
        <v>56325</v>
      </c>
      <c r="E240" s="21">
        <f>passengers!Q240</f>
        <v>31626</v>
      </c>
      <c r="F240" s="21">
        <f>passengers!R240</f>
        <v>24699</v>
      </c>
      <c r="G240" s="21">
        <f>passengers!S240</f>
        <v>0</v>
      </c>
      <c r="H240" s="21">
        <f>passengers!AF240</f>
        <v>63560</v>
      </c>
      <c r="I240" s="21">
        <f>passengers!AG240</f>
        <v>36614</v>
      </c>
      <c r="J240" s="21">
        <f>passengers!AH240</f>
        <v>26946</v>
      </c>
      <c r="K240" s="21">
        <f>passengers!AI240</f>
        <v>0</v>
      </c>
      <c r="L240" s="21">
        <f>passengers!AV240</f>
        <v>42537</v>
      </c>
      <c r="M240" s="21">
        <f>passengers!AW240</f>
        <v>25298</v>
      </c>
      <c r="N240" s="21">
        <f>passengers!AX240</f>
        <v>17239</v>
      </c>
      <c r="O240" s="21">
        <f>passengers!AY240</f>
        <v>0</v>
      </c>
      <c r="P240" s="21">
        <f>passengers!BL240</f>
        <v>53480</v>
      </c>
      <c r="Q240" s="21">
        <f>passengers!BM240</f>
        <v>31691</v>
      </c>
      <c r="R240" s="21">
        <f>passengers!BN240</f>
        <v>21789</v>
      </c>
      <c r="S240" s="21">
        <f>passengers!BO240</f>
        <v>0</v>
      </c>
      <c r="T240" s="21">
        <f t="shared" si="16"/>
        <v>215902</v>
      </c>
      <c r="U240" s="21">
        <f t="shared" si="16"/>
        <v>125229</v>
      </c>
      <c r="V240" s="21">
        <f t="shared" si="16"/>
        <v>90673</v>
      </c>
      <c r="W240" s="21">
        <f t="shared" si="16"/>
        <v>0</v>
      </c>
    </row>
    <row r="241" spans="1:23" s="5" customFormat="1" ht="15" customHeight="1" x14ac:dyDescent="0.25">
      <c r="A241" s="25"/>
      <c r="B241" s="23"/>
      <c r="C241" s="27" t="s">
        <v>205</v>
      </c>
      <c r="D241" s="21">
        <f>passengers!P241</f>
        <v>0</v>
      </c>
      <c r="E241" s="21">
        <f>passengers!Q241</f>
        <v>0</v>
      </c>
      <c r="F241" s="21">
        <f>passengers!R241</f>
        <v>0</v>
      </c>
      <c r="G241" s="21">
        <f>passengers!S241</f>
        <v>0</v>
      </c>
      <c r="H241" s="21">
        <f>passengers!AF241</f>
        <v>0</v>
      </c>
      <c r="I241" s="21">
        <f>passengers!AG241</f>
        <v>0</v>
      </c>
      <c r="J241" s="21">
        <f>passengers!AH241</f>
        <v>0</v>
      </c>
      <c r="K241" s="21">
        <f>passengers!AI241</f>
        <v>0</v>
      </c>
      <c r="L241" s="21">
        <f>passengers!AV241</f>
        <v>0</v>
      </c>
      <c r="M241" s="21">
        <f>passengers!AW241</f>
        <v>0</v>
      </c>
      <c r="N241" s="21">
        <f>passengers!AX241</f>
        <v>0</v>
      </c>
      <c r="O241" s="21">
        <f>passengers!AY241</f>
        <v>0</v>
      </c>
      <c r="P241" s="21">
        <f>passengers!BL241</f>
        <v>0</v>
      </c>
      <c r="Q241" s="21">
        <f>passengers!BM241</f>
        <v>0</v>
      </c>
      <c r="R241" s="21">
        <f>passengers!BN241</f>
        <v>0</v>
      </c>
      <c r="S241" s="21">
        <f>passengers!BO241</f>
        <v>0</v>
      </c>
      <c r="T241" s="21">
        <f t="shared" si="16"/>
        <v>0</v>
      </c>
      <c r="U241" s="21">
        <f t="shared" si="16"/>
        <v>0</v>
      </c>
      <c r="V241" s="21">
        <f t="shared" si="16"/>
        <v>0</v>
      </c>
      <c r="W241" s="21">
        <f t="shared" si="16"/>
        <v>0</v>
      </c>
    </row>
    <row r="242" spans="1:23" s="5" customFormat="1" ht="15" customHeight="1" x14ac:dyDescent="0.25">
      <c r="A242" s="25"/>
      <c r="B242" s="23"/>
      <c r="C242" s="24" t="s">
        <v>206</v>
      </c>
      <c r="D242" s="21">
        <f>passengers!P242</f>
        <v>2439</v>
      </c>
      <c r="E242" s="21">
        <f>passengers!Q242</f>
        <v>1355</v>
      </c>
      <c r="F242" s="21">
        <f>passengers!R242</f>
        <v>1084</v>
      </c>
      <c r="G242" s="21">
        <f>passengers!S242</f>
        <v>0</v>
      </c>
      <c r="H242" s="21">
        <f>passengers!AF242</f>
        <v>3175</v>
      </c>
      <c r="I242" s="21">
        <f>passengers!AG242</f>
        <v>1697</v>
      </c>
      <c r="J242" s="21">
        <f>passengers!AH242</f>
        <v>1478</v>
      </c>
      <c r="K242" s="21">
        <f>passengers!AI242</f>
        <v>0</v>
      </c>
      <c r="L242" s="21">
        <f>passengers!AV242</f>
        <v>3485</v>
      </c>
      <c r="M242" s="21">
        <f>passengers!AW242</f>
        <v>1745</v>
      </c>
      <c r="N242" s="21">
        <f>passengers!AX242</f>
        <v>1740</v>
      </c>
      <c r="O242" s="21">
        <f>passengers!AY242</f>
        <v>0</v>
      </c>
      <c r="P242" s="21">
        <f>passengers!BL242</f>
        <v>3508</v>
      </c>
      <c r="Q242" s="21">
        <f>passengers!BM242</f>
        <v>1841</v>
      </c>
      <c r="R242" s="21">
        <f>passengers!BN242</f>
        <v>1667</v>
      </c>
      <c r="S242" s="21">
        <f>passengers!BO242</f>
        <v>0</v>
      </c>
      <c r="T242" s="21">
        <f t="shared" si="16"/>
        <v>12607</v>
      </c>
      <c r="U242" s="21">
        <f t="shared" si="16"/>
        <v>6638</v>
      </c>
      <c r="V242" s="21">
        <f t="shared" si="16"/>
        <v>5969</v>
      </c>
      <c r="W242" s="21">
        <f t="shared" si="16"/>
        <v>0</v>
      </c>
    </row>
    <row r="243" spans="1:23" s="5" customFormat="1" ht="15" customHeight="1" x14ac:dyDescent="0.25">
      <c r="A243" s="25"/>
      <c r="B243" s="23"/>
      <c r="C243" s="27" t="s">
        <v>207</v>
      </c>
      <c r="D243" s="21">
        <f>passengers!P243</f>
        <v>2439</v>
      </c>
      <c r="E243" s="21">
        <f>passengers!Q243</f>
        <v>1355</v>
      </c>
      <c r="F243" s="21">
        <f>passengers!R243</f>
        <v>1084</v>
      </c>
      <c r="G243" s="21">
        <f>passengers!S243</f>
        <v>0</v>
      </c>
      <c r="H243" s="21">
        <f>passengers!AF243</f>
        <v>3175</v>
      </c>
      <c r="I243" s="21">
        <f>passengers!AG243</f>
        <v>1697</v>
      </c>
      <c r="J243" s="21">
        <f>passengers!AH243</f>
        <v>1478</v>
      </c>
      <c r="K243" s="21">
        <f>passengers!AI243</f>
        <v>0</v>
      </c>
      <c r="L243" s="21">
        <f>passengers!AV243</f>
        <v>3485</v>
      </c>
      <c r="M243" s="21">
        <f>passengers!AW243</f>
        <v>1745</v>
      </c>
      <c r="N243" s="21">
        <f>passengers!AX243</f>
        <v>1740</v>
      </c>
      <c r="O243" s="21">
        <f>passengers!AY243</f>
        <v>0</v>
      </c>
      <c r="P243" s="21">
        <f>passengers!BL243</f>
        <v>3508</v>
      </c>
      <c r="Q243" s="21">
        <f>passengers!BM243</f>
        <v>1841</v>
      </c>
      <c r="R243" s="21">
        <f>passengers!BN243</f>
        <v>1667</v>
      </c>
      <c r="S243" s="21">
        <f>passengers!BO243</f>
        <v>0</v>
      </c>
      <c r="T243" s="21">
        <f t="shared" si="16"/>
        <v>12607</v>
      </c>
      <c r="U243" s="21">
        <f t="shared" si="16"/>
        <v>6638</v>
      </c>
      <c r="V243" s="21">
        <f t="shared" si="16"/>
        <v>5969</v>
      </c>
      <c r="W243" s="21">
        <f t="shared" si="16"/>
        <v>0</v>
      </c>
    </row>
    <row r="244" spans="1:23" s="5" customFormat="1" ht="15" customHeight="1" x14ac:dyDescent="0.25">
      <c r="A244" s="25"/>
      <c r="B244" s="23"/>
      <c r="C244" s="27" t="s">
        <v>208</v>
      </c>
      <c r="D244" s="21">
        <f>passengers!P244</f>
        <v>0</v>
      </c>
      <c r="E244" s="21">
        <f>passengers!Q244</f>
        <v>0</v>
      </c>
      <c r="F244" s="21">
        <f>passengers!R244</f>
        <v>0</v>
      </c>
      <c r="G244" s="21">
        <f>passengers!S244</f>
        <v>0</v>
      </c>
      <c r="H244" s="21">
        <f>passengers!AF244</f>
        <v>0</v>
      </c>
      <c r="I244" s="21">
        <f>passengers!AG244</f>
        <v>0</v>
      </c>
      <c r="J244" s="21">
        <f>passengers!AH244</f>
        <v>0</v>
      </c>
      <c r="K244" s="21">
        <f>passengers!AI244</f>
        <v>0</v>
      </c>
      <c r="L244" s="21">
        <f>passengers!AV244</f>
        <v>0</v>
      </c>
      <c r="M244" s="21">
        <f>passengers!AW244</f>
        <v>0</v>
      </c>
      <c r="N244" s="21">
        <f>passengers!AX244</f>
        <v>0</v>
      </c>
      <c r="O244" s="21">
        <f>passengers!AY244</f>
        <v>0</v>
      </c>
      <c r="P244" s="21">
        <f>passengers!BL244</f>
        <v>0</v>
      </c>
      <c r="Q244" s="21">
        <f>passengers!BM244</f>
        <v>0</v>
      </c>
      <c r="R244" s="21">
        <f>passengers!BN244</f>
        <v>0</v>
      </c>
      <c r="S244" s="21">
        <f>passengers!BO244</f>
        <v>0</v>
      </c>
      <c r="T244" s="21">
        <f t="shared" si="16"/>
        <v>0</v>
      </c>
      <c r="U244" s="21">
        <f t="shared" si="16"/>
        <v>0</v>
      </c>
      <c r="V244" s="21">
        <f t="shared" si="16"/>
        <v>0</v>
      </c>
      <c r="W244" s="21">
        <f t="shared" si="16"/>
        <v>0</v>
      </c>
    </row>
    <row r="245" spans="1:23" s="5" customFormat="1" ht="15" customHeight="1" x14ac:dyDescent="0.25">
      <c r="A245" s="25"/>
      <c r="B245" s="23"/>
      <c r="C245" s="24" t="s">
        <v>209</v>
      </c>
      <c r="D245" s="21">
        <f>passengers!P245</f>
        <v>0</v>
      </c>
      <c r="E245" s="21">
        <f>passengers!Q245</f>
        <v>0</v>
      </c>
      <c r="F245" s="21">
        <f>passengers!R245</f>
        <v>0</v>
      </c>
      <c r="G245" s="21">
        <f>passengers!S245</f>
        <v>0</v>
      </c>
      <c r="H245" s="21">
        <f>passengers!AF245</f>
        <v>0</v>
      </c>
      <c r="I245" s="21">
        <f>passengers!AG245</f>
        <v>0</v>
      </c>
      <c r="J245" s="21">
        <f>passengers!AH245</f>
        <v>0</v>
      </c>
      <c r="K245" s="21">
        <f>passengers!AI245</f>
        <v>0</v>
      </c>
      <c r="L245" s="21">
        <f>passengers!AV245</f>
        <v>0</v>
      </c>
      <c r="M245" s="21">
        <f>passengers!AW245</f>
        <v>0</v>
      </c>
      <c r="N245" s="21">
        <f>passengers!AX245</f>
        <v>0</v>
      </c>
      <c r="O245" s="21">
        <f>passengers!AY245</f>
        <v>0</v>
      </c>
      <c r="P245" s="21">
        <f>passengers!BL245</f>
        <v>0</v>
      </c>
      <c r="Q245" s="21">
        <f>passengers!BM245</f>
        <v>0</v>
      </c>
      <c r="R245" s="21">
        <f>passengers!BN245</f>
        <v>0</v>
      </c>
      <c r="S245" s="21">
        <f>passengers!BO245</f>
        <v>0</v>
      </c>
      <c r="T245" s="21">
        <f t="shared" si="16"/>
        <v>0</v>
      </c>
      <c r="U245" s="21">
        <f t="shared" si="16"/>
        <v>0</v>
      </c>
      <c r="V245" s="21">
        <f t="shared" si="16"/>
        <v>0</v>
      </c>
      <c r="W245" s="21">
        <f t="shared" si="16"/>
        <v>0</v>
      </c>
    </row>
    <row r="246" spans="1:23" s="5" customFormat="1" ht="15" customHeight="1" x14ac:dyDescent="0.25">
      <c r="A246" s="25"/>
      <c r="B246" s="23"/>
      <c r="C246" s="24" t="s">
        <v>210</v>
      </c>
      <c r="D246" s="21">
        <f>passengers!P246</f>
        <v>2321</v>
      </c>
      <c r="E246" s="21">
        <f>passengers!Q246</f>
        <v>1194</v>
      </c>
      <c r="F246" s="21">
        <f>passengers!R246</f>
        <v>1127</v>
      </c>
      <c r="G246" s="21">
        <f>passengers!S246</f>
        <v>0</v>
      </c>
      <c r="H246" s="21">
        <f>passengers!AF246</f>
        <v>15021</v>
      </c>
      <c r="I246" s="21">
        <f>passengers!AG246</f>
        <v>7622</v>
      </c>
      <c r="J246" s="21">
        <f>passengers!AH246</f>
        <v>7399</v>
      </c>
      <c r="K246" s="21">
        <f>passengers!AI246</f>
        <v>0</v>
      </c>
      <c r="L246" s="21">
        <f>passengers!AV246</f>
        <v>0</v>
      </c>
      <c r="M246" s="21">
        <f>passengers!AW246</f>
        <v>0</v>
      </c>
      <c r="N246" s="21">
        <f>passengers!AX246</f>
        <v>0</v>
      </c>
      <c r="O246" s="21">
        <f>passengers!AY246</f>
        <v>0</v>
      </c>
      <c r="P246" s="21">
        <f>passengers!BL246</f>
        <v>0</v>
      </c>
      <c r="Q246" s="21">
        <f>passengers!BM246</f>
        <v>0</v>
      </c>
      <c r="R246" s="21">
        <f>passengers!BN246</f>
        <v>0</v>
      </c>
      <c r="S246" s="21">
        <f>passengers!BO246</f>
        <v>0</v>
      </c>
      <c r="T246" s="21">
        <f t="shared" si="16"/>
        <v>17342</v>
      </c>
      <c r="U246" s="21">
        <f t="shared" si="16"/>
        <v>8816</v>
      </c>
      <c r="V246" s="21">
        <f t="shared" si="16"/>
        <v>8526</v>
      </c>
      <c r="W246" s="21">
        <f t="shared" si="16"/>
        <v>0</v>
      </c>
    </row>
    <row r="247" spans="1:23" s="5" customFormat="1" ht="15" customHeight="1" x14ac:dyDescent="0.25">
      <c r="A247" s="25"/>
      <c r="B247" s="23"/>
      <c r="C247" s="27" t="s">
        <v>211</v>
      </c>
      <c r="D247" s="21">
        <f>passengers!P247</f>
        <v>2321</v>
      </c>
      <c r="E247" s="21">
        <f>passengers!Q247</f>
        <v>1194</v>
      </c>
      <c r="F247" s="21">
        <f>passengers!R247</f>
        <v>1127</v>
      </c>
      <c r="G247" s="21">
        <f>passengers!S247</f>
        <v>0</v>
      </c>
      <c r="H247" s="21">
        <f>passengers!AF247</f>
        <v>15021</v>
      </c>
      <c r="I247" s="21">
        <f>passengers!AG247</f>
        <v>7622</v>
      </c>
      <c r="J247" s="21">
        <f>passengers!AH247</f>
        <v>7399</v>
      </c>
      <c r="K247" s="21">
        <f>passengers!AI247</f>
        <v>0</v>
      </c>
      <c r="L247" s="21">
        <f>passengers!AV247</f>
        <v>0</v>
      </c>
      <c r="M247" s="21">
        <f>passengers!AW247</f>
        <v>0</v>
      </c>
      <c r="N247" s="21">
        <f>passengers!AX247</f>
        <v>0</v>
      </c>
      <c r="O247" s="21">
        <f>passengers!AY247</f>
        <v>0</v>
      </c>
      <c r="P247" s="21">
        <f>passengers!BL247</f>
        <v>0</v>
      </c>
      <c r="Q247" s="21">
        <f>passengers!BM247</f>
        <v>0</v>
      </c>
      <c r="R247" s="21">
        <f>passengers!BN247</f>
        <v>0</v>
      </c>
      <c r="S247" s="21">
        <f>passengers!BO247</f>
        <v>0</v>
      </c>
      <c r="T247" s="21">
        <f t="shared" si="16"/>
        <v>17342</v>
      </c>
      <c r="U247" s="21">
        <f t="shared" si="16"/>
        <v>8816</v>
      </c>
      <c r="V247" s="21">
        <f t="shared" si="16"/>
        <v>8526</v>
      </c>
      <c r="W247" s="21">
        <f t="shared" si="16"/>
        <v>0</v>
      </c>
    </row>
    <row r="248" spans="1:23" s="5" customFormat="1" ht="15" customHeight="1" x14ac:dyDescent="0.25">
      <c r="A248" s="25"/>
      <c r="B248" s="23"/>
      <c r="C248" s="27" t="s">
        <v>212</v>
      </c>
      <c r="D248" s="21">
        <f>passengers!P248</f>
        <v>0</v>
      </c>
      <c r="E248" s="21">
        <f>passengers!Q248</f>
        <v>0</v>
      </c>
      <c r="F248" s="21">
        <f>passengers!R248</f>
        <v>0</v>
      </c>
      <c r="G248" s="21">
        <f>passengers!S248</f>
        <v>0</v>
      </c>
      <c r="H248" s="21">
        <f>passengers!AF248</f>
        <v>0</v>
      </c>
      <c r="I248" s="21">
        <f>passengers!AG248</f>
        <v>0</v>
      </c>
      <c r="J248" s="21">
        <f>passengers!AH248</f>
        <v>0</v>
      </c>
      <c r="K248" s="21">
        <f>passengers!AI248</f>
        <v>0</v>
      </c>
      <c r="L248" s="21">
        <f>passengers!AV248</f>
        <v>0</v>
      </c>
      <c r="M248" s="21">
        <f>passengers!AW248</f>
        <v>0</v>
      </c>
      <c r="N248" s="21">
        <f>passengers!AX248</f>
        <v>0</v>
      </c>
      <c r="O248" s="21">
        <f>passengers!AY248</f>
        <v>0</v>
      </c>
      <c r="P248" s="21">
        <f>passengers!BL248</f>
        <v>0</v>
      </c>
      <c r="Q248" s="21">
        <f>passengers!BM248</f>
        <v>0</v>
      </c>
      <c r="R248" s="21">
        <f>passengers!BN248</f>
        <v>0</v>
      </c>
      <c r="S248" s="21">
        <f>passengers!BO248</f>
        <v>0</v>
      </c>
      <c r="T248" s="21">
        <f t="shared" si="16"/>
        <v>0</v>
      </c>
      <c r="U248" s="21">
        <f t="shared" si="16"/>
        <v>0</v>
      </c>
      <c r="V248" s="21">
        <f t="shared" si="16"/>
        <v>0</v>
      </c>
      <c r="W248" s="21">
        <f t="shared" si="16"/>
        <v>0</v>
      </c>
    </row>
    <row r="249" spans="1:23" s="5" customFormat="1" ht="15" customHeight="1" x14ac:dyDescent="0.25">
      <c r="A249" s="25"/>
      <c r="B249" s="23"/>
      <c r="C249" s="24" t="s">
        <v>213</v>
      </c>
      <c r="D249" s="21">
        <f>passengers!P249</f>
        <v>251194</v>
      </c>
      <c r="E249" s="21">
        <f>passengers!Q249</f>
        <v>118116</v>
      </c>
      <c r="F249" s="21">
        <f>passengers!R249</f>
        <v>133078</v>
      </c>
      <c r="G249" s="21">
        <f>passengers!S249</f>
        <v>0</v>
      </c>
      <c r="H249" s="21">
        <f>passengers!AF249</f>
        <v>358197</v>
      </c>
      <c r="I249" s="21">
        <f>passengers!AG249</f>
        <v>167808</v>
      </c>
      <c r="J249" s="21">
        <f>passengers!AH249</f>
        <v>190389</v>
      </c>
      <c r="K249" s="21">
        <f>passengers!AI249</f>
        <v>0</v>
      </c>
      <c r="L249" s="21">
        <f>passengers!AV249</f>
        <v>239285</v>
      </c>
      <c r="M249" s="21">
        <f>passengers!AW249</f>
        <v>114649</v>
      </c>
      <c r="N249" s="21">
        <f>passengers!AX249</f>
        <v>124636</v>
      </c>
      <c r="O249" s="21">
        <f>passengers!AY249</f>
        <v>0</v>
      </c>
      <c r="P249" s="21">
        <f>passengers!BL249</f>
        <v>288721</v>
      </c>
      <c r="Q249" s="21">
        <f>passengers!BM249</f>
        <v>147847</v>
      </c>
      <c r="R249" s="21">
        <f>passengers!BN249</f>
        <v>140874</v>
      </c>
      <c r="S249" s="21">
        <f>passengers!BO249</f>
        <v>0</v>
      </c>
      <c r="T249" s="21">
        <f t="shared" si="16"/>
        <v>1137397</v>
      </c>
      <c r="U249" s="21">
        <f t="shared" si="16"/>
        <v>548420</v>
      </c>
      <c r="V249" s="21">
        <f t="shared" si="16"/>
        <v>588977</v>
      </c>
      <c r="W249" s="21">
        <f t="shared" si="16"/>
        <v>0</v>
      </c>
    </row>
    <row r="250" spans="1:23" s="5" customFormat="1" ht="15" customHeight="1" x14ac:dyDescent="0.25">
      <c r="A250" s="25"/>
      <c r="B250" s="23"/>
      <c r="C250" s="27" t="s">
        <v>214</v>
      </c>
      <c r="D250" s="21">
        <f>passengers!P250</f>
        <v>235894</v>
      </c>
      <c r="E250" s="21">
        <f>passengers!Q250</f>
        <v>110380</v>
      </c>
      <c r="F250" s="21">
        <f>passengers!R250</f>
        <v>125514</v>
      </c>
      <c r="G250" s="21">
        <f>passengers!S250</f>
        <v>0</v>
      </c>
      <c r="H250" s="21">
        <f>passengers!AF250</f>
        <v>323842</v>
      </c>
      <c r="I250" s="21">
        <f>passengers!AG250</f>
        <v>150862</v>
      </c>
      <c r="J250" s="21">
        <f>passengers!AH250</f>
        <v>172980</v>
      </c>
      <c r="K250" s="21">
        <f>passengers!AI250</f>
        <v>0</v>
      </c>
      <c r="L250" s="21">
        <f>passengers!AV250</f>
        <v>212151</v>
      </c>
      <c r="M250" s="21">
        <f>passengers!AW250</f>
        <v>100742</v>
      </c>
      <c r="N250" s="21">
        <f>passengers!AX250</f>
        <v>111409</v>
      </c>
      <c r="O250" s="21">
        <f>passengers!AY250</f>
        <v>0</v>
      </c>
      <c r="P250" s="21">
        <f>passengers!BL250</f>
        <v>261198</v>
      </c>
      <c r="Q250" s="21">
        <f>passengers!BM250</f>
        <v>133029</v>
      </c>
      <c r="R250" s="21">
        <f>passengers!BN250</f>
        <v>128169</v>
      </c>
      <c r="S250" s="21">
        <f>passengers!BO250</f>
        <v>0</v>
      </c>
      <c r="T250" s="21">
        <f t="shared" si="16"/>
        <v>1033085</v>
      </c>
      <c r="U250" s="21">
        <f t="shared" si="16"/>
        <v>495013</v>
      </c>
      <c r="V250" s="21">
        <f t="shared" si="16"/>
        <v>538072</v>
      </c>
      <c r="W250" s="21">
        <f t="shared" si="16"/>
        <v>0</v>
      </c>
    </row>
    <row r="251" spans="1:23" s="5" customFormat="1" ht="15" customHeight="1" x14ac:dyDescent="0.25">
      <c r="A251" s="25"/>
      <c r="B251" s="23"/>
      <c r="C251" s="27" t="s">
        <v>215</v>
      </c>
      <c r="D251" s="21">
        <f>passengers!P251</f>
        <v>15300</v>
      </c>
      <c r="E251" s="21">
        <f>passengers!Q251</f>
        <v>7736</v>
      </c>
      <c r="F251" s="21">
        <f>passengers!R251</f>
        <v>7564</v>
      </c>
      <c r="G251" s="21">
        <f>passengers!S251</f>
        <v>0</v>
      </c>
      <c r="H251" s="21">
        <f>passengers!AF251</f>
        <v>34355</v>
      </c>
      <c r="I251" s="21">
        <f>passengers!AG251</f>
        <v>16946</v>
      </c>
      <c r="J251" s="21">
        <f>passengers!AH251</f>
        <v>17409</v>
      </c>
      <c r="K251" s="21">
        <f>passengers!AI251</f>
        <v>0</v>
      </c>
      <c r="L251" s="21">
        <f>passengers!AV251</f>
        <v>27134</v>
      </c>
      <c r="M251" s="21">
        <f>passengers!AW251</f>
        <v>13907</v>
      </c>
      <c r="N251" s="21">
        <f>passengers!AX251</f>
        <v>13227</v>
      </c>
      <c r="O251" s="21">
        <f>passengers!AY251</f>
        <v>0</v>
      </c>
      <c r="P251" s="21">
        <f>passengers!BL251</f>
        <v>27523</v>
      </c>
      <c r="Q251" s="21">
        <f>passengers!BM251</f>
        <v>14818</v>
      </c>
      <c r="R251" s="21">
        <f>passengers!BN251</f>
        <v>12705</v>
      </c>
      <c r="S251" s="21">
        <f>passengers!BO251</f>
        <v>0</v>
      </c>
      <c r="T251" s="21">
        <f t="shared" si="16"/>
        <v>104312</v>
      </c>
      <c r="U251" s="21">
        <f t="shared" si="16"/>
        <v>53407</v>
      </c>
      <c r="V251" s="21">
        <f t="shared" si="16"/>
        <v>50905</v>
      </c>
      <c r="W251" s="21">
        <f t="shared" si="16"/>
        <v>0</v>
      </c>
    </row>
    <row r="252" spans="1:23" s="5" customFormat="1" ht="15" customHeight="1" x14ac:dyDescent="0.25">
      <c r="A252" s="25"/>
      <c r="B252" s="23"/>
      <c r="C252" s="24" t="s">
        <v>61</v>
      </c>
      <c r="D252" s="21">
        <f>passengers!P252</f>
        <v>45819</v>
      </c>
      <c r="E252" s="21">
        <f>passengers!Q252</f>
        <v>21030</v>
      </c>
      <c r="F252" s="21">
        <f>passengers!R252</f>
        <v>24789</v>
      </c>
      <c r="G252" s="21">
        <f>passengers!S252</f>
        <v>0</v>
      </c>
      <c r="H252" s="21">
        <f>passengers!AF252</f>
        <v>81297</v>
      </c>
      <c r="I252" s="21">
        <f>passengers!AG252</f>
        <v>39594</v>
      </c>
      <c r="J252" s="21">
        <f>passengers!AH252</f>
        <v>41703</v>
      </c>
      <c r="K252" s="21">
        <f>passengers!AI252</f>
        <v>0</v>
      </c>
      <c r="L252" s="21">
        <f>passengers!AV252</f>
        <v>33127</v>
      </c>
      <c r="M252" s="21">
        <f>passengers!AW252</f>
        <v>16195</v>
      </c>
      <c r="N252" s="21">
        <f>passengers!AX252</f>
        <v>16932</v>
      </c>
      <c r="O252" s="21">
        <f>passengers!AY252</f>
        <v>0</v>
      </c>
      <c r="P252" s="21">
        <f>passengers!BL252</f>
        <v>40225</v>
      </c>
      <c r="Q252" s="21">
        <f>passengers!BM252</f>
        <v>19667</v>
      </c>
      <c r="R252" s="21">
        <f>passengers!BN252</f>
        <v>20558</v>
      </c>
      <c r="S252" s="21">
        <f>passengers!BO252</f>
        <v>0</v>
      </c>
      <c r="T252" s="21">
        <f t="shared" si="16"/>
        <v>200468</v>
      </c>
      <c r="U252" s="21">
        <f t="shared" si="16"/>
        <v>96486</v>
      </c>
      <c r="V252" s="21">
        <f t="shared" si="16"/>
        <v>103982</v>
      </c>
      <c r="W252" s="21">
        <f t="shared" si="16"/>
        <v>0</v>
      </c>
    </row>
    <row r="253" spans="1:23" s="5" customFormat="1" ht="15" customHeight="1" x14ac:dyDescent="0.25">
      <c r="A253" s="25"/>
      <c r="B253" s="23"/>
      <c r="C253" s="24" t="s">
        <v>28</v>
      </c>
      <c r="D253" s="21">
        <f>passengers!P253</f>
        <v>929080</v>
      </c>
      <c r="E253" s="21">
        <f>passengers!Q253</f>
        <v>484464</v>
      </c>
      <c r="F253" s="21">
        <f>passengers!R253</f>
        <v>444616</v>
      </c>
      <c r="G253" s="21">
        <f>passengers!S253</f>
        <v>0</v>
      </c>
      <c r="H253" s="21">
        <f>passengers!AF253</f>
        <v>1189842</v>
      </c>
      <c r="I253" s="21">
        <f>passengers!AG253</f>
        <v>635200</v>
      </c>
      <c r="J253" s="21">
        <f>passengers!AH253</f>
        <v>554642</v>
      </c>
      <c r="K253" s="21">
        <f>passengers!AI253</f>
        <v>0</v>
      </c>
      <c r="L253" s="21">
        <f>passengers!AV253</f>
        <v>780432</v>
      </c>
      <c r="M253" s="21">
        <f>passengers!AW253</f>
        <v>413339</v>
      </c>
      <c r="N253" s="21">
        <f>passengers!AX253</f>
        <v>367093</v>
      </c>
      <c r="O253" s="21">
        <f>passengers!AY253</f>
        <v>0</v>
      </c>
      <c r="P253" s="21">
        <f>passengers!BL253</f>
        <v>1012635</v>
      </c>
      <c r="Q253" s="21">
        <f>passengers!BM253</f>
        <v>550223</v>
      </c>
      <c r="R253" s="21">
        <f>passengers!BN253</f>
        <v>462412</v>
      </c>
      <c r="S253" s="21">
        <f>passengers!BO253</f>
        <v>0</v>
      </c>
      <c r="T253" s="21">
        <f t="shared" si="16"/>
        <v>3911989</v>
      </c>
      <c r="U253" s="21">
        <f t="shared" si="16"/>
        <v>2083226</v>
      </c>
      <c r="V253" s="21">
        <f t="shared" si="16"/>
        <v>1828763</v>
      </c>
      <c r="W253" s="21">
        <f t="shared" si="16"/>
        <v>0</v>
      </c>
    </row>
    <row r="254" spans="1:23" s="5" customFormat="1" ht="15" customHeight="1" x14ac:dyDescent="0.25">
      <c r="A254" s="25"/>
      <c r="B254" s="23"/>
      <c r="C254" s="27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s="5" customFormat="1" ht="15" customHeight="1" x14ac:dyDescent="0.25">
      <c r="A255" s="22"/>
      <c r="B255" s="23" t="s">
        <v>216</v>
      </c>
      <c r="C255" s="24"/>
      <c r="D255" s="21">
        <f>passengers!P255</f>
        <v>709401</v>
      </c>
      <c r="E255" s="21">
        <f>passengers!Q255</f>
        <v>355404</v>
      </c>
      <c r="F255" s="21">
        <f>passengers!R255</f>
        <v>353997</v>
      </c>
      <c r="G255" s="21">
        <f>passengers!S255</f>
        <v>0</v>
      </c>
      <c r="H255" s="21">
        <f>passengers!AF255</f>
        <v>1064911</v>
      </c>
      <c r="I255" s="21">
        <f>passengers!AG255</f>
        <v>533762</v>
      </c>
      <c r="J255" s="21">
        <f>passengers!AH255</f>
        <v>531149</v>
      </c>
      <c r="K255" s="21">
        <f>passengers!AI255</f>
        <v>0</v>
      </c>
      <c r="L255" s="21">
        <f>passengers!AV255</f>
        <v>653160</v>
      </c>
      <c r="M255" s="21">
        <f>passengers!AW255</f>
        <v>330455</v>
      </c>
      <c r="N255" s="21">
        <f>passengers!AX255</f>
        <v>322705</v>
      </c>
      <c r="O255" s="21">
        <f>passengers!AY255</f>
        <v>0</v>
      </c>
      <c r="P255" s="21">
        <f>passengers!BL255</f>
        <v>762988</v>
      </c>
      <c r="Q255" s="21">
        <f>passengers!BM255</f>
        <v>401350</v>
      </c>
      <c r="R255" s="21">
        <f>passengers!BN255</f>
        <v>361638</v>
      </c>
      <c r="S255" s="21">
        <f>passengers!BO255</f>
        <v>0</v>
      </c>
      <c r="T255" s="21">
        <f>D255+H255+L255+P255</f>
        <v>3190460</v>
      </c>
      <c r="U255" s="21">
        <f>E255+I255+M255+Q255</f>
        <v>1620971</v>
      </c>
      <c r="V255" s="21">
        <f>F255+J255+N255+R255</f>
        <v>1569489</v>
      </c>
      <c r="W255" s="21">
        <f>G255+K255+O255+S255</f>
        <v>0</v>
      </c>
    </row>
    <row r="256" spans="1:23" s="5" customFormat="1" ht="15" customHeight="1" x14ac:dyDescent="0.25">
      <c r="A256" s="25"/>
      <c r="B256" s="23"/>
      <c r="C256" s="24" t="s">
        <v>217</v>
      </c>
      <c r="D256" s="21">
        <f>passengers!P256</f>
        <v>319180</v>
      </c>
      <c r="E256" s="21">
        <f>passengers!Q256</f>
        <v>161136</v>
      </c>
      <c r="F256" s="21">
        <f>passengers!R256</f>
        <v>158044</v>
      </c>
      <c r="G256" s="21">
        <f>passengers!S256</f>
        <v>0</v>
      </c>
      <c r="H256" s="21">
        <f>passengers!AF256</f>
        <v>445365</v>
      </c>
      <c r="I256" s="21">
        <f>passengers!AG256</f>
        <v>225515</v>
      </c>
      <c r="J256" s="21">
        <f>passengers!AH256</f>
        <v>219850</v>
      </c>
      <c r="K256" s="21">
        <f>passengers!AI256</f>
        <v>0</v>
      </c>
      <c r="L256" s="21">
        <f>passengers!AV256</f>
        <v>306044</v>
      </c>
      <c r="M256" s="21">
        <f>passengers!AW256</f>
        <v>155132</v>
      </c>
      <c r="N256" s="21">
        <f>passengers!AX256</f>
        <v>150912</v>
      </c>
      <c r="O256" s="21">
        <f>passengers!AY256</f>
        <v>0</v>
      </c>
      <c r="P256" s="21">
        <f>passengers!BL256</f>
        <v>359695</v>
      </c>
      <c r="Q256" s="21">
        <f>passengers!BM256</f>
        <v>192199</v>
      </c>
      <c r="R256" s="21">
        <f>passengers!BN256</f>
        <v>167496</v>
      </c>
      <c r="S256" s="21">
        <f>passengers!BO256</f>
        <v>0</v>
      </c>
      <c r="T256" s="21">
        <f t="shared" ref="T256:W277" si="17">D256+H256+L256+P256</f>
        <v>1430284</v>
      </c>
      <c r="U256" s="21">
        <f t="shared" si="17"/>
        <v>733982</v>
      </c>
      <c r="V256" s="21">
        <f t="shared" si="17"/>
        <v>696302</v>
      </c>
      <c r="W256" s="21">
        <f t="shared" si="17"/>
        <v>0</v>
      </c>
    </row>
    <row r="257" spans="1:23" s="5" customFormat="1" ht="15" customHeight="1" x14ac:dyDescent="0.25">
      <c r="A257" s="25"/>
      <c r="B257" s="23"/>
      <c r="C257" s="27" t="s">
        <v>218</v>
      </c>
      <c r="D257" s="21">
        <f>passengers!P257</f>
        <v>106128</v>
      </c>
      <c r="E257" s="21">
        <f>passengers!Q257</f>
        <v>57986</v>
      </c>
      <c r="F257" s="21">
        <f>passengers!R257</f>
        <v>48142</v>
      </c>
      <c r="G257" s="21">
        <f>passengers!S257</f>
        <v>0</v>
      </c>
      <c r="H257" s="21">
        <f>passengers!AF257</f>
        <v>139522</v>
      </c>
      <c r="I257" s="21">
        <f>passengers!AG257</f>
        <v>74822</v>
      </c>
      <c r="J257" s="21">
        <f>passengers!AH257</f>
        <v>64700</v>
      </c>
      <c r="K257" s="21">
        <f>passengers!AI257</f>
        <v>0</v>
      </c>
      <c r="L257" s="21">
        <f>passengers!AV257</f>
        <v>90084</v>
      </c>
      <c r="M257" s="21">
        <f>passengers!AW257</f>
        <v>47787</v>
      </c>
      <c r="N257" s="21">
        <f>passengers!AX257</f>
        <v>42297</v>
      </c>
      <c r="O257" s="21">
        <f>passengers!AY257</f>
        <v>0</v>
      </c>
      <c r="P257" s="21">
        <f>passengers!BL257</f>
        <v>103871</v>
      </c>
      <c r="Q257" s="21">
        <f>passengers!BM257</f>
        <v>60551</v>
      </c>
      <c r="R257" s="21">
        <f>passengers!BN257</f>
        <v>43320</v>
      </c>
      <c r="S257" s="21">
        <f>passengers!BO257</f>
        <v>0</v>
      </c>
      <c r="T257" s="21">
        <f t="shared" si="17"/>
        <v>439605</v>
      </c>
      <c r="U257" s="21">
        <f t="shared" si="17"/>
        <v>241146</v>
      </c>
      <c r="V257" s="21">
        <f t="shared" si="17"/>
        <v>198459</v>
      </c>
      <c r="W257" s="21">
        <f t="shared" si="17"/>
        <v>0</v>
      </c>
    </row>
    <row r="258" spans="1:23" s="5" customFormat="1" ht="15" customHeight="1" x14ac:dyDescent="0.25">
      <c r="A258" s="25"/>
      <c r="B258" s="23"/>
      <c r="C258" s="27" t="s">
        <v>219</v>
      </c>
      <c r="D258" s="21">
        <f>passengers!P258</f>
        <v>213052</v>
      </c>
      <c r="E258" s="21">
        <f>passengers!Q258</f>
        <v>103150</v>
      </c>
      <c r="F258" s="21">
        <f>passengers!R258</f>
        <v>109902</v>
      </c>
      <c r="G258" s="21">
        <f>passengers!S258</f>
        <v>0</v>
      </c>
      <c r="H258" s="21">
        <f>passengers!AF258</f>
        <v>305843</v>
      </c>
      <c r="I258" s="21">
        <f>passengers!AG258</f>
        <v>150693</v>
      </c>
      <c r="J258" s="21">
        <f>passengers!AH258</f>
        <v>155150</v>
      </c>
      <c r="K258" s="21">
        <f>passengers!AI258</f>
        <v>0</v>
      </c>
      <c r="L258" s="21">
        <f>passengers!AV258</f>
        <v>215960</v>
      </c>
      <c r="M258" s="21">
        <f>passengers!AW258</f>
        <v>107345</v>
      </c>
      <c r="N258" s="21">
        <f>passengers!AX258</f>
        <v>108615</v>
      </c>
      <c r="O258" s="21">
        <f>passengers!AY258</f>
        <v>0</v>
      </c>
      <c r="P258" s="21">
        <f>passengers!BL258</f>
        <v>255824</v>
      </c>
      <c r="Q258" s="21">
        <f>passengers!BM258</f>
        <v>131648</v>
      </c>
      <c r="R258" s="21">
        <f>passengers!BN258</f>
        <v>124176</v>
      </c>
      <c r="S258" s="21">
        <f>passengers!BO258</f>
        <v>0</v>
      </c>
      <c r="T258" s="21">
        <f t="shared" si="17"/>
        <v>990679</v>
      </c>
      <c r="U258" s="21">
        <f t="shared" si="17"/>
        <v>492836</v>
      </c>
      <c r="V258" s="21">
        <f t="shared" si="17"/>
        <v>497843</v>
      </c>
      <c r="W258" s="21">
        <f t="shared" si="17"/>
        <v>0</v>
      </c>
    </row>
    <row r="259" spans="1:23" s="5" customFormat="1" ht="15" customHeight="1" x14ac:dyDescent="0.25">
      <c r="A259" s="25"/>
      <c r="B259" s="23"/>
      <c r="C259" s="27" t="s">
        <v>220</v>
      </c>
      <c r="D259" s="21">
        <f>passengers!P259</f>
        <v>0</v>
      </c>
      <c r="E259" s="21">
        <f>passengers!Q259</f>
        <v>0</v>
      </c>
      <c r="F259" s="21">
        <f>passengers!R259</f>
        <v>0</v>
      </c>
      <c r="G259" s="21">
        <f>passengers!S259</f>
        <v>0</v>
      </c>
      <c r="H259" s="21">
        <f>passengers!AF259</f>
        <v>0</v>
      </c>
      <c r="I259" s="21">
        <f>passengers!AG259</f>
        <v>0</v>
      </c>
      <c r="J259" s="21">
        <f>passengers!AH259</f>
        <v>0</v>
      </c>
      <c r="K259" s="21">
        <f>passengers!AI259</f>
        <v>0</v>
      </c>
      <c r="L259" s="21">
        <f>passengers!AV259</f>
        <v>0</v>
      </c>
      <c r="M259" s="21">
        <f>passengers!AW259</f>
        <v>0</v>
      </c>
      <c r="N259" s="21">
        <f>passengers!AX259</f>
        <v>0</v>
      </c>
      <c r="O259" s="21">
        <f>passengers!AY259</f>
        <v>0</v>
      </c>
      <c r="P259" s="21">
        <f>passengers!BL259</f>
        <v>0</v>
      </c>
      <c r="Q259" s="21">
        <f>passengers!BM259</f>
        <v>0</v>
      </c>
      <c r="R259" s="21">
        <f>passengers!BN259</f>
        <v>0</v>
      </c>
      <c r="S259" s="21">
        <f>passengers!BO259</f>
        <v>0</v>
      </c>
      <c r="T259" s="21">
        <f t="shared" si="17"/>
        <v>0</v>
      </c>
      <c r="U259" s="21">
        <f t="shared" si="17"/>
        <v>0</v>
      </c>
      <c r="V259" s="21">
        <f t="shared" si="17"/>
        <v>0</v>
      </c>
      <c r="W259" s="21">
        <f t="shared" si="17"/>
        <v>0</v>
      </c>
    </row>
    <row r="260" spans="1:23" s="5" customFormat="1" ht="15" customHeight="1" x14ac:dyDescent="0.25">
      <c r="A260" s="25"/>
      <c r="B260" s="23"/>
      <c r="C260" s="24" t="s">
        <v>221</v>
      </c>
      <c r="D260" s="21">
        <f>passengers!P260</f>
        <v>52039</v>
      </c>
      <c r="E260" s="21">
        <f>passengers!Q260</f>
        <v>24830</v>
      </c>
      <c r="F260" s="21">
        <f>passengers!R260</f>
        <v>27209</v>
      </c>
      <c r="G260" s="21">
        <f>passengers!S260</f>
        <v>0</v>
      </c>
      <c r="H260" s="21">
        <f>passengers!AF260</f>
        <v>69824</v>
      </c>
      <c r="I260" s="21">
        <f>passengers!AG260</f>
        <v>33941</v>
      </c>
      <c r="J260" s="21">
        <f>passengers!AH260</f>
        <v>35883</v>
      </c>
      <c r="K260" s="21">
        <f>passengers!AI260</f>
        <v>0</v>
      </c>
      <c r="L260" s="21">
        <f>passengers!AV260</f>
        <v>42755</v>
      </c>
      <c r="M260" s="21">
        <f>passengers!AW260</f>
        <v>21581</v>
      </c>
      <c r="N260" s="21">
        <f>passengers!AX260</f>
        <v>21174</v>
      </c>
      <c r="O260" s="21">
        <f>passengers!AY260</f>
        <v>0</v>
      </c>
      <c r="P260" s="21">
        <f>passengers!BL260</f>
        <v>47099</v>
      </c>
      <c r="Q260" s="21">
        <f>passengers!BM260</f>
        <v>24374</v>
      </c>
      <c r="R260" s="21">
        <f>passengers!BN260</f>
        <v>22725</v>
      </c>
      <c r="S260" s="21">
        <f>passengers!BO260</f>
        <v>0</v>
      </c>
      <c r="T260" s="21">
        <f t="shared" si="17"/>
        <v>211717</v>
      </c>
      <c r="U260" s="21">
        <f t="shared" si="17"/>
        <v>104726</v>
      </c>
      <c r="V260" s="21">
        <f t="shared" si="17"/>
        <v>106991</v>
      </c>
      <c r="W260" s="21">
        <f t="shared" si="17"/>
        <v>0</v>
      </c>
    </row>
    <row r="261" spans="1:23" s="5" customFormat="1" ht="15" customHeight="1" x14ac:dyDescent="0.25">
      <c r="A261" s="25"/>
      <c r="B261" s="23"/>
      <c r="C261" s="27" t="s">
        <v>222</v>
      </c>
      <c r="D261" s="21">
        <f>passengers!P261</f>
        <v>27917</v>
      </c>
      <c r="E261" s="21">
        <f>passengers!Q261</f>
        <v>13481</v>
      </c>
      <c r="F261" s="21">
        <f>passengers!R261</f>
        <v>14436</v>
      </c>
      <c r="G261" s="21">
        <f>passengers!S261</f>
        <v>0</v>
      </c>
      <c r="H261" s="21">
        <f>passengers!AF261</f>
        <v>45944</v>
      </c>
      <c r="I261" s="21">
        <f>passengers!AG261</f>
        <v>22889</v>
      </c>
      <c r="J261" s="21">
        <f>passengers!AH261</f>
        <v>23055</v>
      </c>
      <c r="K261" s="21">
        <f>passengers!AI261</f>
        <v>0</v>
      </c>
      <c r="L261" s="21">
        <f>passengers!AV261</f>
        <v>28491</v>
      </c>
      <c r="M261" s="21">
        <f>passengers!AW261</f>
        <v>14930</v>
      </c>
      <c r="N261" s="21">
        <f>passengers!AX261</f>
        <v>13561</v>
      </c>
      <c r="O261" s="21">
        <f>passengers!AY261</f>
        <v>0</v>
      </c>
      <c r="P261" s="21">
        <f>passengers!BL261</f>
        <v>33735</v>
      </c>
      <c r="Q261" s="21">
        <f>passengers!BM261</f>
        <v>18017</v>
      </c>
      <c r="R261" s="21">
        <f>passengers!BN261</f>
        <v>15718</v>
      </c>
      <c r="S261" s="21">
        <f>passengers!BO261</f>
        <v>0</v>
      </c>
      <c r="T261" s="21">
        <f t="shared" si="17"/>
        <v>136087</v>
      </c>
      <c r="U261" s="21">
        <f t="shared" si="17"/>
        <v>69317</v>
      </c>
      <c r="V261" s="21">
        <f t="shared" si="17"/>
        <v>66770</v>
      </c>
      <c r="W261" s="21">
        <f t="shared" si="17"/>
        <v>0</v>
      </c>
    </row>
    <row r="262" spans="1:23" s="5" customFormat="1" ht="15" customHeight="1" x14ac:dyDescent="0.25">
      <c r="A262" s="25"/>
      <c r="B262" s="23"/>
      <c r="C262" s="27" t="s">
        <v>223</v>
      </c>
      <c r="D262" s="21">
        <f>passengers!P262</f>
        <v>24122</v>
      </c>
      <c r="E262" s="21">
        <f>passengers!Q262</f>
        <v>11349</v>
      </c>
      <c r="F262" s="21">
        <f>passengers!R262</f>
        <v>12773</v>
      </c>
      <c r="G262" s="21">
        <f>passengers!S262</f>
        <v>0</v>
      </c>
      <c r="H262" s="21">
        <f>passengers!AF262</f>
        <v>23880</v>
      </c>
      <c r="I262" s="21">
        <f>passengers!AG262</f>
        <v>11052</v>
      </c>
      <c r="J262" s="21">
        <f>passengers!AH262</f>
        <v>12828</v>
      </c>
      <c r="K262" s="21">
        <f>passengers!AI262</f>
        <v>0</v>
      </c>
      <c r="L262" s="21">
        <f>passengers!AV262</f>
        <v>14264</v>
      </c>
      <c r="M262" s="21">
        <f>passengers!AW262</f>
        <v>6651</v>
      </c>
      <c r="N262" s="21">
        <f>passengers!AX262</f>
        <v>7613</v>
      </c>
      <c r="O262" s="21">
        <f>passengers!AY262</f>
        <v>0</v>
      </c>
      <c r="P262" s="21">
        <f>passengers!BL262</f>
        <v>13364</v>
      </c>
      <c r="Q262" s="21">
        <f>passengers!BM262</f>
        <v>6357</v>
      </c>
      <c r="R262" s="21">
        <f>passengers!BN262</f>
        <v>7007</v>
      </c>
      <c r="S262" s="21">
        <f>passengers!BO262</f>
        <v>0</v>
      </c>
      <c r="T262" s="21">
        <f t="shared" si="17"/>
        <v>75630</v>
      </c>
      <c r="U262" s="21">
        <f t="shared" si="17"/>
        <v>35409</v>
      </c>
      <c r="V262" s="21">
        <f t="shared" si="17"/>
        <v>40221</v>
      </c>
      <c r="W262" s="21">
        <f t="shared" si="17"/>
        <v>0</v>
      </c>
    </row>
    <row r="263" spans="1:23" s="5" customFormat="1" ht="15" customHeight="1" x14ac:dyDescent="0.25">
      <c r="A263" s="25"/>
      <c r="B263" s="23"/>
      <c r="C263" s="24" t="s">
        <v>224</v>
      </c>
      <c r="D263" s="21">
        <f>passengers!P263</f>
        <v>175775</v>
      </c>
      <c r="E263" s="21">
        <f>passengers!Q263</f>
        <v>88598</v>
      </c>
      <c r="F263" s="21">
        <f>passengers!R263</f>
        <v>87177</v>
      </c>
      <c r="G263" s="21">
        <f>passengers!S263</f>
        <v>0</v>
      </c>
      <c r="H263" s="21">
        <f>passengers!AF263</f>
        <v>270964</v>
      </c>
      <c r="I263" s="21">
        <f>passengers!AG263</f>
        <v>134613</v>
      </c>
      <c r="J263" s="21">
        <f>passengers!AH263</f>
        <v>136351</v>
      </c>
      <c r="K263" s="21">
        <f>passengers!AI263</f>
        <v>0</v>
      </c>
      <c r="L263" s="21">
        <f>passengers!AV263</f>
        <v>164728</v>
      </c>
      <c r="M263" s="21">
        <f>passengers!AW263</f>
        <v>82715</v>
      </c>
      <c r="N263" s="21">
        <f>passengers!AX263</f>
        <v>82013</v>
      </c>
      <c r="O263" s="21">
        <f>passengers!AY263</f>
        <v>0</v>
      </c>
      <c r="P263" s="21">
        <f>passengers!BL263</f>
        <v>184675</v>
      </c>
      <c r="Q263" s="21">
        <f>passengers!BM263</f>
        <v>95346</v>
      </c>
      <c r="R263" s="21">
        <f>passengers!BN263</f>
        <v>89329</v>
      </c>
      <c r="S263" s="21">
        <f>passengers!BO263</f>
        <v>0</v>
      </c>
      <c r="T263" s="21">
        <f t="shared" si="17"/>
        <v>796142</v>
      </c>
      <c r="U263" s="21">
        <f t="shared" si="17"/>
        <v>401272</v>
      </c>
      <c r="V263" s="21">
        <f t="shared" si="17"/>
        <v>394870</v>
      </c>
      <c r="W263" s="21">
        <f t="shared" si="17"/>
        <v>0</v>
      </c>
    </row>
    <row r="264" spans="1:23" s="5" customFormat="1" ht="15" customHeight="1" x14ac:dyDescent="0.25">
      <c r="A264" s="25"/>
      <c r="B264" s="23"/>
      <c r="C264" s="27" t="s">
        <v>225</v>
      </c>
      <c r="D264" s="21">
        <f>passengers!P264</f>
        <v>114933</v>
      </c>
      <c r="E264" s="21">
        <f>passengers!Q264</f>
        <v>60209</v>
      </c>
      <c r="F264" s="21">
        <f>passengers!R264</f>
        <v>54724</v>
      </c>
      <c r="G264" s="21">
        <f>passengers!S264</f>
        <v>0</v>
      </c>
      <c r="H264" s="21">
        <f>passengers!AF264</f>
        <v>182741</v>
      </c>
      <c r="I264" s="21">
        <f>passengers!AG264</f>
        <v>93049</v>
      </c>
      <c r="J264" s="21">
        <f>passengers!AH264</f>
        <v>89692</v>
      </c>
      <c r="K264" s="21">
        <f>passengers!AI264</f>
        <v>0</v>
      </c>
      <c r="L264" s="21">
        <f>passengers!AV264</f>
        <v>128253</v>
      </c>
      <c r="M264" s="21">
        <f>passengers!AW264</f>
        <v>66465</v>
      </c>
      <c r="N264" s="21">
        <f>passengers!AX264</f>
        <v>61788</v>
      </c>
      <c r="O264" s="21">
        <f>passengers!AY264</f>
        <v>0</v>
      </c>
      <c r="P264" s="21">
        <f>passengers!BL264</f>
        <v>145951</v>
      </c>
      <c r="Q264" s="21">
        <f>passengers!BM264</f>
        <v>76692</v>
      </c>
      <c r="R264" s="21">
        <f>passengers!BN264</f>
        <v>69259</v>
      </c>
      <c r="S264" s="21">
        <f>passengers!BO264</f>
        <v>0</v>
      </c>
      <c r="T264" s="21">
        <f t="shared" si="17"/>
        <v>571878</v>
      </c>
      <c r="U264" s="21">
        <f t="shared" si="17"/>
        <v>296415</v>
      </c>
      <c r="V264" s="21">
        <f t="shared" si="17"/>
        <v>275463</v>
      </c>
      <c r="W264" s="21">
        <f t="shared" si="17"/>
        <v>0</v>
      </c>
    </row>
    <row r="265" spans="1:23" s="5" customFormat="1" ht="15" customHeight="1" x14ac:dyDescent="0.25">
      <c r="A265" s="25"/>
      <c r="B265" s="23"/>
      <c r="C265" s="27" t="s">
        <v>226</v>
      </c>
      <c r="D265" s="21">
        <f>passengers!P265</f>
        <v>60842</v>
      </c>
      <c r="E265" s="21">
        <f>passengers!Q265</f>
        <v>28389</v>
      </c>
      <c r="F265" s="21">
        <f>passengers!R265</f>
        <v>32453</v>
      </c>
      <c r="G265" s="21">
        <f>passengers!S265</f>
        <v>0</v>
      </c>
      <c r="H265" s="21">
        <f>passengers!AF265</f>
        <v>88223</v>
      </c>
      <c r="I265" s="21">
        <f>passengers!AG265</f>
        <v>41564</v>
      </c>
      <c r="J265" s="21">
        <f>passengers!AH265</f>
        <v>46659</v>
      </c>
      <c r="K265" s="21">
        <f>passengers!AI265</f>
        <v>0</v>
      </c>
      <c r="L265" s="21">
        <f>passengers!AV265</f>
        <v>36475</v>
      </c>
      <c r="M265" s="21">
        <f>passengers!AW265</f>
        <v>16250</v>
      </c>
      <c r="N265" s="21">
        <f>passengers!AX265</f>
        <v>20225</v>
      </c>
      <c r="O265" s="21">
        <f>passengers!AY265</f>
        <v>0</v>
      </c>
      <c r="P265" s="21">
        <f>passengers!BL265</f>
        <v>38724</v>
      </c>
      <c r="Q265" s="21">
        <f>passengers!BM265</f>
        <v>18654</v>
      </c>
      <c r="R265" s="21">
        <f>passengers!BN265</f>
        <v>20070</v>
      </c>
      <c r="S265" s="21">
        <f>passengers!BO265</f>
        <v>0</v>
      </c>
      <c r="T265" s="21">
        <f t="shared" si="17"/>
        <v>224264</v>
      </c>
      <c r="U265" s="21">
        <f t="shared" si="17"/>
        <v>104857</v>
      </c>
      <c r="V265" s="21">
        <f t="shared" si="17"/>
        <v>119407</v>
      </c>
      <c r="W265" s="21">
        <f t="shared" si="17"/>
        <v>0</v>
      </c>
    </row>
    <row r="266" spans="1:23" s="5" customFormat="1" ht="15" customHeight="1" x14ac:dyDescent="0.25">
      <c r="A266" s="25"/>
      <c r="B266" s="23"/>
      <c r="C266" s="27" t="s">
        <v>227</v>
      </c>
      <c r="D266" s="21">
        <f>passengers!P266</f>
        <v>0</v>
      </c>
      <c r="E266" s="21">
        <f>passengers!Q266</f>
        <v>0</v>
      </c>
      <c r="F266" s="21">
        <f>passengers!R266</f>
        <v>0</v>
      </c>
      <c r="G266" s="21">
        <f>passengers!S266</f>
        <v>0</v>
      </c>
      <c r="H266" s="21">
        <f>passengers!AF266</f>
        <v>0</v>
      </c>
      <c r="I266" s="21">
        <f>passengers!AG266</f>
        <v>0</v>
      </c>
      <c r="J266" s="21">
        <f>passengers!AH266</f>
        <v>0</v>
      </c>
      <c r="K266" s="21">
        <f>passengers!AI266</f>
        <v>0</v>
      </c>
      <c r="L266" s="21">
        <f>passengers!AV266</f>
        <v>0</v>
      </c>
      <c r="M266" s="21">
        <f>passengers!AW266</f>
        <v>0</v>
      </c>
      <c r="N266" s="21">
        <f>passengers!AX266</f>
        <v>0</v>
      </c>
      <c r="O266" s="21">
        <f>passengers!AY266</f>
        <v>0</v>
      </c>
      <c r="P266" s="21">
        <f>passengers!BL266</f>
        <v>0</v>
      </c>
      <c r="Q266" s="21">
        <f>passengers!BM266</f>
        <v>0</v>
      </c>
      <c r="R266" s="21">
        <f>passengers!BN266</f>
        <v>0</v>
      </c>
      <c r="S266" s="21">
        <f>passengers!BO266</f>
        <v>0</v>
      </c>
      <c r="T266" s="21">
        <f t="shared" si="17"/>
        <v>0</v>
      </c>
      <c r="U266" s="21">
        <f t="shared" si="17"/>
        <v>0</v>
      </c>
      <c r="V266" s="21">
        <f t="shared" si="17"/>
        <v>0</v>
      </c>
      <c r="W266" s="21">
        <f t="shared" si="17"/>
        <v>0</v>
      </c>
    </row>
    <row r="267" spans="1:23" s="5" customFormat="1" ht="15" customHeight="1" x14ac:dyDescent="0.25">
      <c r="A267" s="25"/>
      <c r="B267" s="23"/>
      <c r="C267" s="24" t="s">
        <v>228</v>
      </c>
      <c r="D267" s="21">
        <f>passengers!P267</f>
        <v>22086</v>
      </c>
      <c r="E267" s="21">
        <f>passengers!Q267</f>
        <v>10544</v>
      </c>
      <c r="F267" s="21">
        <f>passengers!R267</f>
        <v>11542</v>
      </c>
      <c r="G267" s="21">
        <f>passengers!S267</f>
        <v>0</v>
      </c>
      <c r="H267" s="21">
        <f>passengers!AF267</f>
        <v>22796</v>
      </c>
      <c r="I267" s="21">
        <f>passengers!AG267</f>
        <v>10266</v>
      </c>
      <c r="J267" s="21">
        <f>passengers!AH267</f>
        <v>12530</v>
      </c>
      <c r="K267" s="21">
        <f>passengers!AI267</f>
        <v>0</v>
      </c>
      <c r="L267" s="21">
        <f>passengers!AV267</f>
        <v>14807</v>
      </c>
      <c r="M267" s="21">
        <f>passengers!AW267</f>
        <v>6472</v>
      </c>
      <c r="N267" s="21">
        <f>passengers!AX267</f>
        <v>8335</v>
      </c>
      <c r="O267" s="21">
        <f>passengers!AY267</f>
        <v>0</v>
      </c>
      <c r="P267" s="21">
        <f>passengers!BL267</f>
        <v>20789</v>
      </c>
      <c r="Q267" s="21">
        <f>passengers!BM267</f>
        <v>10435</v>
      </c>
      <c r="R267" s="21">
        <f>passengers!BN267</f>
        <v>10354</v>
      </c>
      <c r="S267" s="21">
        <f>passengers!BO267</f>
        <v>0</v>
      </c>
      <c r="T267" s="21">
        <f t="shared" si="17"/>
        <v>80478</v>
      </c>
      <c r="U267" s="21">
        <f t="shared" si="17"/>
        <v>37717</v>
      </c>
      <c r="V267" s="21">
        <f t="shared" si="17"/>
        <v>42761</v>
      </c>
      <c r="W267" s="21">
        <f t="shared" si="17"/>
        <v>0</v>
      </c>
    </row>
    <row r="268" spans="1:23" s="5" customFormat="1" ht="15" customHeight="1" x14ac:dyDescent="0.25">
      <c r="A268" s="25"/>
      <c r="B268" s="23"/>
      <c r="C268" s="27" t="s">
        <v>229</v>
      </c>
      <c r="D268" s="21">
        <f>passengers!P268</f>
        <v>8621</v>
      </c>
      <c r="E268" s="21">
        <f>passengers!Q268</f>
        <v>4101</v>
      </c>
      <c r="F268" s="21">
        <f>passengers!R268</f>
        <v>4520</v>
      </c>
      <c r="G268" s="21">
        <f>passengers!S268</f>
        <v>0</v>
      </c>
      <c r="H268" s="21">
        <f>passengers!AF268</f>
        <v>15462</v>
      </c>
      <c r="I268" s="21">
        <f>passengers!AG268</f>
        <v>6732</v>
      </c>
      <c r="J268" s="21">
        <f>passengers!AH268</f>
        <v>8730</v>
      </c>
      <c r="K268" s="21">
        <f>passengers!AI268</f>
        <v>0</v>
      </c>
      <c r="L268" s="21">
        <f>passengers!AV268</f>
        <v>5980</v>
      </c>
      <c r="M268" s="21">
        <f>passengers!AW268</f>
        <v>2694</v>
      </c>
      <c r="N268" s="21">
        <f>passengers!AX268</f>
        <v>3286</v>
      </c>
      <c r="O268" s="21">
        <f>passengers!AY268</f>
        <v>0</v>
      </c>
      <c r="P268" s="21">
        <f>passengers!BL268</f>
        <v>9087</v>
      </c>
      <c r="Q268" s="21">
        <f>passengers!BM268</f>
        <v>4520</v>
      </c>
      <c r="R268" s="21">
        <f>passengers!BN268</f>
        <v>4567</v>
      </c>
      <c r="S268" s="21">
        <f>passengers!BO268</f>
        <v>0</v>
      </c>
      <c r="T268" s="21">
        <f t="shared" si="17"/>
        <v>39150</v>
      </c>
      <c r="U268" s="21">
        <f t="shared" si="17"/>
        <v>18047</v>
      </c>
      <c r="V268" s="21">
        <f t="shared" si="17"/>
        <v>21103</v>
      </c>
      <c r="W268" s="21">
        <f t="shared" si="17"/>
        <v>0</v>
      </c>
    </row>
    <row r="269" spans="1:23" s="5" customFormat="1" ht="15" customHeight="1" x14ac:dyDescent="0.25">
      <c r="A269" s="25"/>
      <c r="B269" s="23"/>
      <c r="C269" s="27" t="s">
        <v>230</v>
      </c>
      <c r="D269" s="21">
        <f>passengers!P269</f>
        <v>13465</v>
      </c>
      <c r="E269" s="21">
        <f>passengers!Q269</f>
        <v>6443</v>
      </c>
      <c r="F269" s="21">
        <f>passengers!R269</f>
        <v>7022</v>
      </c>
      <c r="G269" s="21">
        <f>passengers!S269</f>
        <v>0</v>
      </c>
      <c r="H269" s="21">
        <f>passengers!AF269</f>
        <v>7334</v>
      </c>
      <c r="I269" s="21">
        <f>passengers!AG269</f>
        <v>3534</v>
      </c>
      <c r="J269" s="21">
        <f>passengers!AH269</f>
        <v>3800</v>
      </c>
      <c r="K269" s="21">
        <f>passengers!AI269</f>
        <v>0</v>
      </c>
      <c r="L269" s="21">
        <f>passengers!AV269</f>
        <v>8827</v>
      </c>
      <c r="M269" s="21">
        <f>passengers!AW269</f>
        <v>3778</v>
      </c>
      <c r="N269" s="21">
        <f>passengers!AX269</f>
        <v>5049</v>
      </c>
      <c r="O269" s="21">
        <f>passengers!AY269</f>
        <v>0</v>
      </c>
      <c r="P269" s="21">
        <f>passengers!BL269</f>
        <v>11702</v>
      </c>
      <c r="Q269" s="21">
        <f>passengers!BM269</f>
        <v>5915</v>
      </c>
      <c r="R269" s="21">
        <f>passengers!BN269</f>
        <v>5787</v>
      </c>
      <c r="S269" s="21">
        <f>passengers!BO269</f>
        <v>0</v>
      </c>
      <c r="T269" s="21">
        <f t="shared" si="17"/>
        <v>41328</v>
      </c>
      <c r="U269" s="21">
        <f t="shared" si="17"/>
        <v>19670</v>
      </c>
      <c r="V269" s="21">
        <f t="shared" si="17"/>
        <v>21658</v>
      </c>
      <c r="W269" s="21">
        <f t="shared" si="17"/>
        <v>0</v>
      </c>
    </row>
    <row r="270" spans="1:23" s="5" customFormat="1" ht="15" customHeight="1" x14ac:dyDescent="0.25">
      <c r="A270" s="25"/>
      <c r="B270" s="23"/>
      <c r="C270" s="24" t="s">
        <v>231</v>
      </c>
      <c r="D270" s="21">
        <f>passengers!P270</f>
        <v>18133</v>
      </c>
      <c r="E270" s="21">
        <f>passengers!Q270</f>
        <v>8313</v>
      </c>
      <c r="F270" s="21">
        <f>passengers!R270</f>
        <v>9820</v>
      </c>
      <c r="G270" s="21">
        <f>passengers!S270</f>
        <v>0</v>
      </c>
      <c r="H270" s="21">
        <f>passengers!AF270</f>
        <v>32801</v>
      </c>
      <c r="I270" s="21">
        <f>passengers!AG270</f>
        <v>15255</v>
      </c>
      <c r="J270" s="21">
        <f>passengers!AH270</f>
        <v>17546</v>
      </c>
      <c r="K270" s="21">
        <f>passengers!AI270</f>
        <v>0</v>
      </c>
      <c r="L270" s="21">
        <f>passengers!AV270</f>
        <v>17570</v>
      </c>
      <c r="M270" s="21">
        <f>passengers!AW270</f>
        <v>8097</v>
      </c>
      <c r="N270" s="21">
        <f>passengers!AX270</f>
        <v>9473</v>
      </c>
      <c r="O270" s="21">
        <f>passengers!AY270</f>
        <v>0</v>
      </c>
      <c r="P270" s="21">
        <f>passengers!BL270</f>
        <v>17886</v>
      </c>
      <c r="Q270" s="21">
        <f>passengers!BM270</f>
        <v>9391</v>
      </c>
      <c r="R270" s="21">
        <f>passengers!BN270</f>
        <v>8495</v>
      </c>
      <c r="S270" s="21">
        <f>passengers!BO270</f>
        <v>0</v>
      </c>
      <c r="T270" s="21">
        <f t="shared" si="17"/>
        <v>86390</v>
      </c>
      <c r="U270" s="21">
        <f t="shared" si="17"/>
        <v>41056</v>
      </c>
      <c r="V270" s="21">
        <f t="shared" si="17"/>
        <v>45334</v>
      </c>
      <c r="W270" s="21">
        <f t="shared" si="17"/>
        <v>0</v>
      </c>
    </row>
    <row r="271" spans="1:23" s="5" customFormat="1" ht="15" customHeight="1" x14ac:dyDescent="0.25">
      <c r="A271" s="25"/>
      <c r="B271" s="23"/>
      <c r="C271" s="27" t="s">
        <v>232</v>
      </c>
      <c r="D271" s="21">
        <f>passengers!P271</f>
        <v>9254</v>
      </c>
      <c r="E271" s="21">
        <f>passengers!Q271</f>
        <v>4185</v>
      </c>
      <c r="F271" s="21">
        <f>passengers!R271</f>
        <v>5069</v>
      </c>
      <c r="G271" s="21">
        <f>passengers!S271</f>
        <v>0</v>
      </c>
      <c r="H271" s="21">
        <f>passengers!AF271</f>
        <v>12476</v>
      </c>
      <c r="I271" s="21">
        <f>passengers!AG271</f>
        <v>5766</v>
      </c>
      <c r="J271" s="21">
        <f>passengers!AH271</f>
        <v>6710</v>
      </c>
      <c r="K271" s="21">
        <f>passengers!AI271</f>
        <v>0</v>
      </c>
      <c r="L271" s="21">
        <f>passengers!AV271</f>
        <v>9248</v>
      </c>
      <c r="M271" s="21">
        <f>passengers!AW271</f>
        <v>4495</v>
      </c>
      <c r="N271" s="21">
        <f>passengers!AX271</f>
        <v>4753</v>
      </c>
      <c r="O271" s="21">
        <f>passengers!AY271</f>
        <v>0</v>
      </c>
      <c r="P271" s="21">
        <f>passengers!BL271</f>
        <v>10451</v>
      </c>
      <c r="Q271" s="21">
        <f>passengers!BM271</f>
        <v>5803</v>
      </c>
      <c r="R271" s="21">
        <f>passengers!BN271</f>
        <v>4648</v>
      </c>
      <c r="S271" s="21">
        <f>passengers!BO271</f>
        <v>0</v>
      </c>
      <c r="T271" s="21">
        <f t="shared" si="17"/>
        <v>41429</v>
      </c>
      <c r="U271" s="21">
        <f t="shared" si="17"/>
        <v>20249</v>
      </c>
      <c r="V271" s="21">
        <f t="shared" si="17"/>
        <v>21180</v>
      </c>
      <c r="W271" s="21">
        <f t="shared" si="17"/>
        <v>0</v>
      </c>
    </row>
    <row r="272" spans="1:23" s="5" customFormat="1" ht="15" customHeight="1" x14ac:dyDescent="0.25">
      <c r="A272" s="25"/>
      <c r="B272" s="23"/>
      <c r="C272" s="27" t="s">
        <v>233</v>
      </c>
      <c r="D272" s="21">
        <f>passengers!P272</f>
        <v>8879</v>
      </c>
      <c r="E272" s="21">
        <f>passengers!Q272</f>
        <v>4128</v>
      </c>
      <c r="F272" s="21">
        <f>passengers!R272</f>
        <v>4751</v>
      </c>
      <c r="G272" s="21">
        <f>passengers!S272</f>
        <v>0</v>
      </c>
      <c r="H272" s="21">
        <f>passengers!AF272</f>
        <v>20325</v>
      </c>
      <c r="I272" s="21">
        <f>passengers!AG272</f>
        <v>9489</v>
      </c>
      <c r="J272" s="21">
        <f>passengers!AH272</f>
        <v>10836</v>
      </c>
      <c r="K272" s="21">
        <f>passengers!AI272</f>
        <v>0</v>
      </c>
      <c r="L272" s="21">
        <f>passengers!AV272</f>
        <v>8322</v>
      </c>
      <c r="M272" s="21">
        <f>passengers!AW272</f>
        <v>3602</v>
      </c>
      <c r="N272" s="21">
        <f>passengers!AX272</f>
        <v>4720</v>
      </c>
      <c r="O272" s="21">
        <f>passengers!AY272</f>
        <v>0</v>
      </c>
      <c r="P272" s="21">
        <f>passengers!BL272</f>
        <v>7435</v>
      </c>
      <c r="Q272" s="21">
        <f>passengers!BM272</f>
        <v>3588</v>
      </c>
      <c r="R272" s="21">
        <f>passengers!BN272</f>
        <v>3847</v>
      </c>
      <c r="S272" s="21">
        <f>passengers!BO272</f>
        <v>0</v>
      </c>
      <c r="T272" s="21">
        <f t="shared" si="17"/>
        <v>44961</v>
      </c>
      <c r="U272" s="21">
        <f t="shared" si="17"/>
        <v>20807</v>
      </c>
      <c r="V272" s="21">
        <f t="shared" si="17"/>
        <v>24154</v>
      </c>
      <c r="W272" s="21">
        <f t="shared" si="17"/>
        <v>0</v>
      </c>
    </row>
    <row r="273" spans="1:23" s="5" customFormat="1" ht="15" customHeight="1" x14ac:dyDescent="0.25">
      <c r="A273" s="25"/>
      <c r="B273" s="23"/>
      <c r="C273" s="24" t="s">
        <v>234</v>
      </c>
      <c r="D273" s="21">
        <f>passengers!P273</f>
        <v>35537</v>
      </c>
      <c r="E273" s="21">
        <f>passengers!Q273</f>
        <v>17885</v>
      </c>
      <c r="F273" s="21">
        <f>passengers!R273</f>
        <v>17652</v>
      </c>
      <c r="G273" s="21">
        <f>passengers!S273</f>
        <v>0</v>
      </c>
      <c r="H273" s="21">
        <f>passengers!AF273</f>
        <v>68700</v>
      </c>
      <c r="I273" s="21">
        <f>passengers!AG273</f>
        <v>35176</v>
      </c>
      <c r="J273" s="21">
        <f>passengers!AH273</f>
        <v>33524</v>
      </c>
      <c r="K273" s="21">
        <f>passengers!AI273</f>
        <v>0</v>
      </c>
      <c r="L273" s="21">
        <f>passengers!AV273</f>
        <v>39723</v>
      </c>
      <c r="M273" s="21">
        <f>passengers!AW273</f>
        <v>20873</v>
      </c>
      <c r="N273" s="21">
        <f>passengers!AX273</f>
        <v>18850</v>
      </c>
      <c r="O273" s="21">
        <f>passengers!AY273</f>
        <v>0</v>
      </c>
      <c r="P273" s="21">
        <f>passengers!BL273</f>
        <v>48027</v>
      </c>
      <c r="Q273" s="21">
        <f>passengers!BM273</f>
        <v>26485</v>
      </c>
      <c r="R273" s="21">
        <f>passengers!BN273</f>
        <v>21542</v>
      </c>
      <c r="S273" s="21">
        <f>passengers!BO273</f>
        <v>0</v>
      </c>
      <c r="T273" s="21">
        <f t="shared" si="17"/>
        <v>191987</v>
      </c>
      <c r="U273" s="21">
        <f t="shared" si="17"/>
        <v>100419</v>
      </c>
      <c r="V273" s="21">
        <f t="shared" si="17"/>
        <v>91568</v>
      </c>
      <c r="W273" s="21">
        <f t="shared" si="17"/>
        <v>0</v>
      </c>
    </row>
    <row r="274" spans="1:23" s="5" customFormat="1" ht="15" customHeight="1" x14ac:dyDescent="0.25">
      <c r="A274" s="25"/>
      <c r="B274" s="23"/>
      <c r="C274" s="27" t="s">
        <v>235</v>
      </c>
      <c r="D274" s="21">
        <f>passengers!P274</f>
        <v>35537</v>
      </c>
      <c r="E274" s="21">
        <f>passengers!Q274</f>
        <v>17885</v>
      </c>
      <c r="F274" s="21">
        <f>passengers!R274</f>
        <v>17652</v>
      </c>
      <c r="G274" s="21">
        <f>passengers!S274</f>
        <v>0</v>
      </c>
      <c r="H274" s="21">
        <f>passengers!AF274</f>
        <v>68700</v>
      </c>
      <c r="I274" s="21">
        <f>passengers!AG274</f>
        <v>35176</v>
      </c>
      <c r="J274" s="21">
        <f>passengers!AH274</f>
        <v>33524</v>
      </c>
      <c r="K274" s="21">
        <f>passengers!AI274</f>
        <v>0</v>
      </c>
      <c r="L274" s="21">
        <f>passengers!AV274</f>
        <v>39723</v>
      </c>
      <c r="M274" s="21">
        <f>passengers!AW274</f>
        <v>20873</v>
      </c>
      <c r="N274" s="21">
        <f>passengers!AX274</f>
        <v>18850</v>
      </c>
      <c r="O274" s="21">
        <f>passengers!AY274</f>
        <v>0</v>
      </c>
      <c r="P274" s="21">
        <f>passengers!BL274</f>
        <v>48027</v>
      </c>
      <c r="Q274" s="21">
        <f>passengers!BM274</f>
        <v>26485</v>
      </c>
      <c r="R274" s="21">
        <f>passengers!BN274</f>
        <v>21542</v>
      </c>
      <c r="S274" s="21">
        <f>passengers!BO274</f>
        <v>0</v>
      </c>
      <c r="T274" s="21">
        <f t="shared" si="17"/>
        <v>191987</v>
      </c>
      <c r="U274" s="21">
        <f t="shared" si="17"/>
        <v>100419</v>
      </c>
      <c r="V274" s="21">
        <f t="shared" si="17"/>
        <v>91568</v>
      </c>
      <c r="W274" s="21">
        <f t="shared" si="17"/>
        <v>0</v>
      </c>
    </row>
    <row r="275" spans="1:23" s="5" customFormat="1" ht="15" customHeight="1" x14ac:dyDescent="0.25">
      <c r="A275" s="25"/>
      <c r="B275" s="23"/>
      <c r="C275" s="27" t="s">
        <v>236</v>
      </c>
      <c r="D275" s="21">
        <f>passengers!P275</f>
        <v>0</v>
      </c>
      <c r="E275" s="21">
        <f>passengers!Q275</f>
        <v>0</v>
      </c>
      <c r="F275" s="21">
        <f>passengers!R275</f>
        <v>0</v>
      </c>
      <c r="G275" s="21">
        <f>passengers!S275</f>
        <v>0</v>
      </c>
      <c r="H275" s="21">
        <f>passengers!AF275</f>
        <v>0</v>
      </c>
      <c r="I275" s="21">
        <f>passengers!AG275</f>
        <v>0</v>
      </c>
      <c r="J275" s="21">
        <f>passengers!AH275</f>
        <v>0</v>
      </c>
      <c r="K275" s="21">
        <f>passengers!AI275</f>
        <v>0</v>
      </c>
      <c r="L275" s="21">
        <f>passengers!AV275</f>
        <v>0</v>
      </c>
      <c r="M275" s="21">
        <f>passengers!AW275</f>
        <v>0</v>
      </c>
      <c r="N275" s="21">
        <f>passengers!AX275</f>
        <v>0</v>
      </c>
      <c r="O275" s="21">
        <f>passengers!AY275</f>
        <v>0</v>
      </c>
      <c r="P275" s="21">
        <f>passengers!BL275</f>
        <v>0</v>
      </c>
      <c r="Q275" s="21">
        <f>passengers!BM275</f>
        <v>0</v>
      </c>
      <c r="R275" s="21">
        <f>passengers!BN275</f>
        <v>0</v>
      </c>
      <c r="S275" s="21">
        <f>passengers!BO275</f>
        <v>0</v>
      </c>
      <c r="T275" s="21">
        <f t="shared" si="17"/>
        <v>0</v>
      </c>
      <c r="U275" s="21">
        <f t="shared" si="17"/>
        <v>0</v>
      </c>
      <c r="V275" s="21">
        <f t="shared" si="17"/>
        <v>0</v>
      </c>
      <c r="W275" s="21">
        <f t="shared" si="17"/>
        <v>0</v>
      </c>
    </row>
    <row r="276" spans="1:23" s="5" customFormat="1" ht="15" customHeight="1" x14ac:dyDescent="0.25">
      <c r="A276" s="25"/>
      <c r="B276" s="23"/>
      <c r="C276" s="24" t="s">
        <v>61</v>
      </c>
      <c r="D276" s="21">
        <f>passengers!P276</f>
        <v>73048</v>
      </c>
      <c r="E276" s="21">
        <f>passengers!Q276</f>
        <v>36828</v>
      </c>
      <c r="F276" s="21">
        <f>passengers!R276</f>
        <v>36220</v>
      </c>
      <c r="G276" s="21">
        <f>passengers!S276</f>
        <v>0</v>
      </c>
      <c r="H276" s="21">
        <f>passengers!AF276</f>
        <v>132534</v>
      </c>
      <c r="I276" s="21">
        <f>passengers!AG276</f>
        <v>67063</v>
      </c>
      <c r="J276" s="21">
        <f>passengers!AH276</f>
        <v>65471</v>
      </c>
      <c r="K276" s="21">
        <f>passengers!AI276</f>
        <v>0</v>
      </c>
      <c r="L276" s="21">
        <f>passengers!AV276</f>
        <v>56791</v>
      </c>
      <c r="M276" s="21">
        <f>passengers!AW276</f>
        <v>30140</v>
      </c>
      <c r="N276" s="21">
        <f>passengers!AX276</f>
        <v>26651</v>
      </c>
      <c r="O276" s="21">
        <f>passengers!AY276</f>
        <v>0</v>
      </c>
      <c r="P276" s="21">
        <f>passengers!BL276</f>
        <v>68574</v>
      </c>
      <c r="Q276" s="21">
        <f>passengers!BM276</f>
        <v>34475</v>
      </c>
      <c r="R276" s="21">
        <f>passengers!BN276</f>
        <v>34099</v>
      </c>
      <c r="S276" s="21">
        <f>passengers!BO276</f>
        <v>0</v>
      </c>
      <c r="T276" s="21">
        <f t="shared" si="17"/>
        <v>330947</v>
      </c>
      <c r="U276" s="21">
        <f t="shared" si="17"/>
        <v>168506</v>
      </c>
      <c r="V276" s="21">
        <f t="shared" si="17"/>
        <v>162441</v>
      </c>
      <c r="W276" s="21">
        <f t="shared" si="17"/>
        <v>0</v>
      </c>
    </row>
    <row r="277" spans="1:23" s="5" customFormat="1" ht="15" customHeight="1" x14ac:dyDescent="0.25">
      <c r="A277" s="25"/>
      <c r="B277" s="23"/>
      <c r="C277" s="24" t="s">
        <v>28</v>
      </c>
      <c r="D277" s="21">
        <f>passengers!P277</f>
        <v>13603</v>
      </c>
      <c r="E277" s="21">
        <f>passengers!Q277</f>
        <v>7270</v>
      </c>
      <c r="F277" s="21">
        <f>passengers!R277</f>
        <v>6333</v>
      </c>
      <c r="G277" s="21">
        <f>passengers!S277</f>
        <v>0</v>
      </c>
      <c r="H277" s="21">
        <f>passengers!AF277</f>
        <v>21927</v>
      </c>
      <c r="I277" s="21">
        <f>passengers!AG277</f>
        <v>11933</v>
      </c>
      <c r="J277" s="21">
        <f>passengers!AH277</f>
        <v>9994</v>
      </c>
      <c r="K277" s="21">
        <f>passengers!AI277</f>
        <v>0</v>
      </c>
      <c r="L277" s="21">
        <f>passengers!AV277</f>
        <v>10742</v>
      </c>
      <c r="M277" s="21">
        <f>passengers!AW277</f>
        <v>5445</v>
      </c>
      <c r="N277" s="21">
        <f>passengers!AX277</f>
        <v>5297</v>
      </c>
      <c r="O277" s="21">
        <f>passengers!AY277</f>
        <v>0</v>
      </c>
      <c r="P277" s="21">
        <f>passengers!BL277</f>
        <v>16243</v>
      </c>
      <c r="Q277" s="21">
        <f>passengers!BM277</f>
        <v>8645</v>
      </c>
      <c r="R277" s="21">
        <f>passengers!BN277</f>
        <v>7598</v>
      </c>
      <c r="S277" s="21">
        <f>passengers!BO277</f>
        <v>0</v>
      </c>
      <c r="T277" s="21">
        <f t="shared" si="17"/>
        <v>62515</v>
      </c>
      <c r="U277" s="21">
        <f t="shared" si="17"/>
        <v>33293</v>
      </c>
      <c r="V277" s="21">
        <f t="shared" si="17"/>
        <v>29222</v>
      </c>
      <c r="W277" s="21">
        <f t="shared" si="17"/>
        <v>0</v>
      </c>
    </row>
    <row r="278" spans="1:23" s="5" customFormat="1" ht="15" customHeight="1" x14ac:dyDescent="0.25">
      <c r="A278" s="25"/>
      <c r="B278" s="23"/>
      <c r="C278" s="27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s="5" customFormat="1" ht="15" customHeight="1" x14ac:dyDescent="0.25">
      <c r="A279" s="22"/>
      <c r="B279" s="23" t="s">
        <v>237</v>
      </c>
      <c r="C279" s="24"/>
      <c r="D279" s="21">
        <f>passengers!P279</f>
        <v>1464730</v>
      </c>
      <c r="E279" s="21">
        <f>passengers!Q279</f>
        <v>704645</v>
      </c>
      <c r="F279" s="21">
        <f>passengers!R279</f>
        <v>760085</v>
      </c>
      <c r="G279" s="21">
        <f>passengers!S279</f>
        <v>0</v>
      </c>
      <c r="H279" s="21">
        <f>passengers!AF279</f>
        <v>2149596</v>
      </c>
      <c r="I279" s="21">
        <f>passengers!AG279</f>
        <v>1043025</v>
      </c>
      <c r="J279" s="21">
        <f>passengers!AH279</f>
        <v>1106167</v>
      </c>
      <c r="K279" s="21">
        <f>passengers!AI279</f>
        <v>404</v>
      </c>
      <c r="L279" s="21">
        <f>passengers!AV279</f>
        <v>1458544</v>
      </c>
      <c r="M279" s="21">
        <f>passengers!AW279</f>
        <v>705788</v>
      </c>
      <c r="N279" s="21">
        <f>passengers!AX279</f>
        <v>752756</v>
      </c>
      <c r="O279" s="21">
        <f>passengers!AY279</f>
        <v>0</v>
      </c>
      <c r="P279" s="21">
        <f>passengers!BL279</f>
        <v>1584691</v>
      </c>
      <c r="Q279" s="21">
        <f>passengers!BM279</f>
        <v>779002</v>
      </c>
      <c r="R279" s="21">
        <f>passengers!BN279</f>
        <v>805689</v>
      </c>
      <c r="S279" s="21">
        <f>passengers!BO279</f>
        <v>0</v>
      </c>
      <c r="T279" s="21">
        <f t="shared" ref="T279:W301" si="18">D279+H279+L279+P279</f>
        <v>6657561</v>
      </c>
      <c r="U279" s="21">
        <f t="shared" si="18"/>
        <v>3232460</v>
      </c>
      <c r="V279" s="21">
        <f t="shared" si="18"/>
        <v>3424697</v>
      </c>
      <c r="W279" s="21">
        <f t="shared" si="18"/>
        <v>404</v>
      </c>
    </row>
    <row r="280" spans="1:23" s="5" customFormat="1" ht="15" customHeight="1" x14ac:dyDescent="0.25">
      <c r="A280" s="25"/>
      <c r="B280" s="23"/>
      <c r="C280" s="24" t="s">
        <v>238</v>
      </c>
      <c r="D280" s="21">
        <f>passengers!P280</f>
        <v>766967</v>
      </c>
      <c r="E280" s="21">
        <f>passengers!Q280</f>
        <v>355947</v>
      </c>
      <c r="F280" s="21">
        <f>passengers!R280</f>
        <v>411020</v>
      </c>
      <c r="G280" s="21">
        <f>passengers!S280</f>
        <v>0</v>
      </c>
      <c r="H280" s="21">
        <f>passengers!AF280</f>
        <v>969303</v>
      </c>
      <c r="I280" s="21">
        <f>passengers!AG280</f>
        <v>449143</v>
      </c>
      <c r="J280" s="21">
        <f>passengers!AH280</f>
        <v>519756</v>
      </c>
      <c r="K280" s="21">
        <f>passengers!AI280</f>
        <v>404</v>
      </c>
      <c r="L280" s="21">
        <f>passengers!AV280</f>
        <v>792346</v>
      </c>
      <c r="M280" s="21">
        <f>passengers!AW280</f>
        <v>374240</v>
      </c>
      <c r="N280" s="21">
        <f>passengers!AX280</f>
        <v>418106</v>
      </c>
      <c r="O280" s="21">
        <f>passengers!AY280</f>
        <v>0</v>
      </c>
      <c r="P280" s="21">
        <f>passengers!BL280</f>
        <v>768068</v>
      </c>
      <c r="Q280" s="21">
        <f>passengers!BM280</f>
        <v>361284</v>
      </c>
      <c r="R280" s="21">
        <f>passengers!BN280</f>
        <v>406784</v>
      </c>
      <c r="S280" s="21">
        <f>passengers!BO280</f>
        <v>0</v>
      </c>
      <c r="T280" s="21">
        <f t="shared" si="18"/>
        <v>3296684</v>
      </c>
      <c r="U280" s="21">
        <f t="shared" si="18"/>
        <v>1540614</v>
      </c>
      <c r="V280" s="21">
        <f t="shared" si="18"/>
        <v>1755666</v>
      </c>
      <c r="W280" s="21">
        <f t="shared" si="18"/>
        <v>404</v>
      </c>
    </row>
    <row r="281" spans="1:23" s="5" customFormat="1" ht="15" customHeight="1" x14ac:dyDescent="0.25">
      <c r="A281" s="25"/>
      <c r="B281" s="23"/>
      <c r="C281" s="27" t="s">
        <v>239</v>
      </c>
      <c r="D281" s="21">
        <f>passengers!P281</f>
        <v>143338</v>
      </c>
      <c r="E281" s="21">
        <f>passengers!Q281</f>
        <v>65279</v>
      </c>
      <c r="F281" s="21">
        <f>passengers!R281</f>
        <v>78059</v>
      </c>
      <c r="G281" s="21">
        <f>passengers!S281</f>
        <v>0</v>
      </c>
      <c r="H281" s="21">
        <f>passengers!AF281</f>
        <v>187612</v>
      </c>
      <c r="I281" s="21">
        <f>passengers!AG281</f>
        <v>84290</v>
      </c>
      <c r="J281" s="21">
        <f>passengers!AH281</f>
        <v>103322</v>
      </c>
      <c r="K281" s="21">
        <f>passengers!AI281</f>
        <v>0</v>
      </c>
      <c r="L281" s="21">
        <f>passengers!AV281</f>
        <v>134249</v>
      </c>
      <c r="M281" s="21">
        <f>passengers!AW281</f>
        <v>60897</v>
      </c>
      <c r="N281" s="21">
        <f>passengers!AX281</f>
        <v>73352</v>
      </c>
      <c r="O281" s="21">
        <f>passengers!AY281</f>
        <v>0</v>
      </c>
      <c r="P281" s="21">
        <f>passengers!BL281</f>
        <v>145313</v>
      </c>
      <c r="Q281" s="21">
        <f>passengers!BM281</f>
        <v>67318</v>
      </c>
      <c r="R281" s="21">
        <f>passengers!BN281</f>
        <v>77995</v>
      </c>
      <c r="S281" s="21">
        <f>passengers!BO281</f>
        <v>0</v>
      </c>
      <c r="T281" s="21">
        <f t="shared" si="18"/>
        <v>610512</v>
      </c>
      <c r="U281" s="21">
        <f t="shared" si="18"/>
        <v>277784</v>
      </c>
      <c r="V281" s="21">
        <f t="shared" si="18"/>
        <v>332728</v>
      </c>
      <c r="W281" s="21">
        <f t="shared" si="18"/>
        <v>0</v>
      </c>
    </row>
    <row r="282" spans="1:23" s="5" customFormat="1" ht="15" customHeight="1" x14ac:dyDescent="0.25">
      <c r="A282" s="25"/>
      <c r="B282" s="23"/>
      <c r="C282" s="27" t="s">
        <v>240</v>
      </c>
      <c r="D282" s="21">
        <f>passengers!P282</f>
        <v>623629</v>
      </c>
      <c r="E282" s="21">
        <f>passengers!Q282</f>
        <v>290668</v>
      </c>
      <c r="F282" s="21">
        <f>passengers!R282</f>
        <v>332961</v>
      </c>
      <c r="G282" s="21">
        <f>passengers!S282</f>
        <v>0</v>
      </c>
      <c r="H282" s="21">
        <f>passengers!AF282</f>
        <v>781287</v>
      </c>
      <c r="I282" s="21">
        <f>passengers!AG282</f>
        <v>364853</v>
      </c>
      <c r="J282" s="21">
        <f>passengers!AH282</f>
        <v>416434</v>
      </c>
      <c r="K282" s="21">
        <f>passengers!AI282</f>
        <v>0</v>
      </c>
      <c r="L282" s="21">
        <f>passengers!AV282</f>
        <v>658097</v>
      </c>
      <c r="M282" s="21">
        <f>passengers!AW282</f>
        <v>313343</v>
      </c>
      <c r="N282" s="21">
        <f>passengers!AX282</f>
        <v>344754</v>
      </c>
      <c r="O282" s="21">
        <f>passengers!AY282</f>
        <v>0</v>
      </c>
      <c r="P282" s="21">
        <f>passengers!BL282</f>
        <v>622755</v>
      </c>
      <c r="Q282" s="21">
        <f>passengers!BM282</f>
        <v>293966</v>
      </c>
      <c r="R282" s="21">
        <f>passengers!BN282</f>
        <v>328789</v>
      </c>
      <c r="S282" s="21">
        <f>passengers!BO282</f>
        <v>0</v>
      </c>
      <c r="T282" s="21">
        <f t="shared" si="18"/>
        <v>2685768</v>
      </c>
      <c r="U282" s="21">
        <f t="shared" si="18"/>
        <v>1262830</v>
      </c>
      <c r="V282" s="21">
        <f t="shared" si="18"/>
        <v>1422938</v>
      </c>
      <c r="W282" s="21">
        <f t="shared" si="18"/>
        <v>0</v>
      </c>
    </row>
    <row r="283" spans="1:23" s="5" customFormat="1" ht="15" customHeight="1" x14ac:dyDescent="0.25">
      <c r="A283" s="25"/>
      <c r="B283" s="23"/>
      <c r="C283" s="27" t="s">
        <v>241</v>
      </c>
      <c r="D283" s="21">
        <f>passengers!P283</f>
        <v>0</v>
      </c>
      <c r="E283" s="21">
        <f>passengers!Q283</f>
        <v>0</v>
      </c>
      <c r="F283" s="21">
        <f>passengers!R283</f>
        <v>0</v>
      </c>
      <c r="G283" s="21">
        <f>passengers!S283</f>
        <v>0</v>
      </c>
      <c r="H283" s="21">
        <f>passengers!AF283</f>
        <v>404</v>
      </c>
      <c r="I283" s="21">
        <f>passengers!AG283</f>
        <v>0</v>
      </c>
      <c r="J283" s="21">
        <f>passengers!AH283</f>
        <v>0</v>
      </c>
      <c r="K283" s="21">
        <f>passengers!AI283</f>
        <v>404</v>
      </c>
      <c r="L283" s="21">
        <f>passengers!AV283</f>
        <v>0</v>
      </c>
      <c r="M283" s="21">
        <f>passengers!AW283</f>
        <v>0</v>
      </c>
      <c r="N283" s="21">
        <f>passengers!AX283</f>
        <v>0</v>
      </c>
      <c r="O283" s="21">
        <f>passengers!AY283</f>
        <v>0</v>
      </c>
      <c r="P283" s="21">
        <f>passengers!BL283</f>
        <v>0</v>
      </c>
      <c r="Q283" s="21">
        <f>passengers!BM283</f>
        <v>0</v>
      </c>
      <c r="R283" s="21">
        <f>passengers!BN283</f>
        <v>0</v>
      </c>
      <c r="S283" s="21">
        <f>passengers!BO283</f>
        <v>0</v>
      </c>
      <c r="T283" s="21">
        <f t="shared" si="18"/>
        <v>404</v>
      </c>
      <c r="U283" s="21">
        <f t="shared" si="18"/>
        <v>0</v>
      </c>
      <c r="V283" s="21">
        <f t="shared" si="18"/>
        <v>0</v>
      </c>
      <c r="W283" s="21">
        <f t="shared" si="18"/>
        <v>404</v>
      </c>
    </row>
    <row r="284" spans="1:23" s="5" customFormat="1" ht="15" customHeight="1" x14ac:dyDescent="0.25">
      <c r="A284" s="25"/>
      <c r="B284" s="23"/>
      <c r="C284" s="24" t="s">
        <v>242</v>
      </c>
      <c r="D284" s="21">
        <f>passengers!P284</f>
        <v>78703</v>
      </c>
      <c r="E284" s="21">
        <f>passengers!Q284</f>
        <v>38923</v>
      </c>
      <c r="F284" s="21">
        <f>passengers!R284</f>
        <v>39780</v>
      </c>
      <c r="G284" s="21">
        <f>passengers!S284</f>
        <v>0</v>
      </c>
      <c r="H284" s="21">
        <f>passengers!AF284</f>
        <v>224548</v>
      </c>
      <c r="I284" s="21">
        <f>passengers!AG284</f>
        <v>111276</v>
      </c>
      <c r="J284" s="21">
        <f>passengers!AH284</f>
        <v>113272</v>
      </c>
      <c r="K284" s="21">
        <f>passengers!AI284</f>
        <v>0</v>
      </c>
      <c r="L284" s="21">
        <f>passengers!AV284</f>
        <v>82033</v>
      </c>
      <c r="M284" s="21">
        <f>passengers!AW284</f>
        <v>40493</v>
      </c>
      <c r="N284" s="21">
        <f>passengers!AX284</f>
        <v>41540</v>
      </c>
      <c r="O284" s="21">
        <f>passengers!AY284</f>
        <v>0</v>
      </c>
      <c r="P284" s="21">
        <f>passengers!BL284</f>
        <v>107487</v>
      </c>
      <c r="Q284" s="21">
        <f>passengers!BM284</f>
        <v>51737</v>
      </c>
      <c r="R284" s="21">
        <f>passengers!BN284</f>
        <v>55750</v>
      </c>
      <c r="S284" s="21">
        <f>passengers!BO284</f>
        <v>0</v>
      </c>
      <c r="T284" s="21">
        <f t="shared" si="18"/>
        <v>492771</v>
      </c>
      <c r="U284" s="21">
        <f t="shared" si="18"/>
        <v>242429</v>
      </c>
      <c r="V284" s="21">
        <f t="shared" si="18"/>
        <v>250342</v>
      </c>
      <c r="W284" s="21">
        <f t="shared" si="18"/>
        <v>0</v>
      </c>
    </row>
    <row r="285" spans="1:23" s="5" customFormat="1" ht="15" customHeight="1" x14ac:dyDescent="0.25">
      <c r="A285" s="25"/>
      <c r="B285" s="23"/>
      <c r="C285" s="27" t="s">
        <v>243</v>
      </c>
      <c r="D285" s="21">
        <f>passengers!P285</f>
        <v>78703</v>
      </c>
      <c r="E285" s="21">
        <f>passengers!Q285</f>
        <v>38923</v>
      </c>
      <c r="F285" s="21">
        <f>passengers!R285</f>
        <v>39780</v>
      </c>
      <c r="G285" s="21">
        <f>passengers!S285</f>
        <v>0</v>
      </c>
      <c r="H285" s="21">
        <f>passengers!AF285</f>
        <v>224548</v>
      </c>
      <c r="I285" s="21">
        <f>passengers!AG285</f>
        <v>111276</v>
      </c>
      <c r="J285" s="21">
        <f>passengers!AH285</f>
        <v>113272</v>
      </c>
      <c r="K285" s="21">
        <f>passengers!AI285</f>
        <v>0</v>
      </c>
      <c r="L285" s="21">
        <f>passengers!AV285</f>
        <v>82033</v>
      </c>
      <c r="M285" s="21">
        <f>passengers!AW285</f>
        <v>40493</v>
      </c>
      <c r="N285" s="21">
        <f>passengers!AX285</f>
        <v>41540</v>
      </c>
      <c r="O285" s="21">
        <f>passengers!AY285</f>
        <v>0</v>
      </c>
      <c r="P285" s="21">
        <f>passengers!BL285</f>
        <v>107487</v>
      </c>
      <c r="Q285" s="21">
        <f>passengers!BM285</f>
        <v>51737</v>
      </c>
      <c r="R285" s="21">
        <f>passengers!BN285</f>
        <v>55750</v>
      </c>
      <c r="S285" s="21">
        <f>passengers!BO285</f>
        <v>0</v>
      </c>
      <c r="T285" s="21">
        <f t="shared" si="18"/>
        <v>492771</v>
      </c>
      <c r="U285" s="21">
        <f t="shared" si="18"/>
        <v>242429</v>
      </c>
      <c r="V285" s="21">
        <f t="shared" si="18"/>
        <v>250342</v>
      </c>
      <c r="W285" s="21">
        <f t="shared" si="18"/>
        <v>0</v>
      </c>
    </row>
    <row r="286" spans="1:23" s="5" customFormat="1" ht="15" customHeight="1" x14ac:dyDescent="0.25">
      <c r="A286" s="25"/>
      <c r="B286" s="23"/>
      <c r="C286" s="27" t="s">
        <v>244</v>
      </c>
      <c r="D286" s="21">
        <f>passengers!P286</f>
        <v>0</v>
      </c>
      <c r="E286" s="21">
        <f>passengers!Q286</f>
        <v>0</v>
      </c>
      <c r="F286" s="21">
        <f>passengers!R286</f>
        <v>0</v>
      </c>
      <c r="G286" s="21">
        <f>passengers!S286</f>
        <v>0</v>
      </c>
      <c r="H286" s="21">
        <f>passengers!AF286</f>
        <v>0</v>
      </c>
      <c r="I286" s="21">
        <f>passengers!AG286</f>
        <v>0</v>
      </c>
      <c r="J286" s="21">
        <f>passengers!AH286</f>
        <v>0</v>
      </c>
      <c r="K286" s="21">
        <f>passengers!AI286</f>
        <v>0</v>
      </c>
      <c r="L286" s="21">
        <f>passengers!AV286</f>
        <v>0</v>
      </c>
      <c r="M286" s="21">
        <f>passengers!AW286</f>
        <v>0</v>
      </c>
      <c r="N286" s="21">
        <f>passengers!AX286</f>
        <v>0</v>
      </c>
      <c r="O286" s="21">
        <f>passengers!AY286</f>
        <v>0</v>
      </c>
      <c r="P286" s="21">
        <f>passengers!BL286</f>
        <v>0</v>
      </c>
      <c r="Q286" s="21">
        <f>passengers!BM286</f>
        <v>0</v>
      </c>
      <c r="R286" s="21">
        <f>passengers!BN286</f>
        <v>0</v>
      </c>
      <c r="S286" s="21">
        <f>passengers!BO286</f>
        <v>0</v>
      </c>
      <c r="T286" s="21">
        <f>D286+H286+L286+P286</f>
        <v>0</v>
      </c>
      <c r="U286" s="21">
        <f>E286+I286+M286+Q286</f>
        <v>0</v>
      </c>
      <c r="V286" s="21">
        <f>F286+J286+N286+R286</f>
        <v>0</v>
      </c>
      <c r="W286" s="21">
        <f>G286+K286+O286+S286</f>
        <v>0</v>
      </c>
    </row>
    <row r="287" spans="1:23" s="5" customFormat="1" ht="15" customHeight="1" x14ac:dyDescent="0.25">
      <c r="A287" s="25"/>
      <c r="B287" s="23"/>
      <c r="C287" s="27" t="s">
        <v>245</v>
      </c>
      <c r="D287" s="21">
        <f>passengers!P287</f>
        <v>0</v>
      </c>
      <c r="E287" s="21">
        <f>passengers!Q287</f>
        <v>0</v>
      </c>
      <c r="F287" s="21">
        <f>passengers!R287</f>
        <v>0</v>
      </c>
      <c r="G287" s="21">
        <f>passengers!S287</f>
        <v>0</v>
      </c>
      <c r="H287" s="21">
        <f>passengers!AF287</f>
        <v>0</v>
      </c>
      <c r="I287" s="21">
        <f>passengers!AG287</f>
        <v>0</v>
      </c>
      <c r="J287" s="21">
        <f>passengers!AH287</f>
        <v>0</v>
      </c>
      <c r="K287" s="21">
        <f>passengers!AI287</f>
        <v>0</v>
      </c>
      <c r="L287" s="21">
        <f>passengers!AV287</f>
        <v>0</v>
      </c>
      <c r="M287" s="21">
        <f>passengers!AW287</f>
        <v>0</v>
      </c>
      <c r="N287" s="21">
        <f>passengers!AX287</f>
        <v>0</v>
      </c>
      <c r="O287" s="21">
        <f>passengers!AY287</f>
        <v>0</v>
      </c>
      <c r="P287" s="21">
        <f>passengers!BL287</f>
        <v>0</v>
      </c>
      <c r="Q287" s="21">
        <f>passengers!BM287</f>
        <v>0</v>
      </c>
      <c r="R287" s="21">
        <f>passengers!BN287</f>
        <v>0</v>
      </c>
      <c r="S287" s="21">
        <f>passengers!BO287</f>
        <v>0</v>
      </c>
      <c r="T287" s="21">
        <f t="shared" si="18"/>
        <v>0</v>
      </c>
      <c r="U287" s="21">
        <f t="shared" si="18"/>
        <v>0</v>
      </c>
      <c r="V287" s="21">
        <f t="shared" si="18"/>
        <v>0</v>
      </c>
      <c r="W287" s="21">
        <f t="shared" si="18"/>
        <v>0</v>
      </c>
    </row>
    <row r="288" spans="1:23" s="5" customFormat="1" ht="15" customHeight="1" x14ac:dyDescent="0.25">
      <c r="A288" s="25"/>
      <c r="B288" s="23"/>
      <c r="C288" s="24" t="s">
        <v>246</v>
      </c>
      <c r="D288" s="21">
        <f>passengers!P288</f>
        <v>130751</v>
      </c>
      <c r="E288" s="21">
        <f>passengers!Q288</f>
        <v>66878</v>
      </c>
      <c r="F288" s="21">
        <f>passengers!R288</f>
        <v>63873</v>
      </c>
      <c r="G288" s="21">
        <f>passengers!S288</f>
        <v>0</v>
      </c>
      <c r="H288" s="21">
        <f>passengers!AF288</f>
        <v>200727</v>
      </c>
      <c r="I288" s="21">
        <f>passengers!AG288</f>
        <v>100887</v>
      </c>
      <c r="J288" s="21">
        <f>passengers!AH288</f>
        <v>99840</v>
      </c>
      <c r="K288" s="21">
        <f>passengers!AI288</f>
        <v>0</v>
      </c>
      <c r="L288" s="21">
        <f>passengers!AV288</f>
        <v>114108</v>
      </c>
      <c r="M288" s="21">
        <f>passengers!AW288</f>
        <v>59590</v>
      </c>
      <c r="N288" s="21">
        <f>passengers!AX288</f>
        <v>54518</v>
      </c>
      <c r="O288" s="21">
        <f>passengers!AY288</f>
        <v>0</v>
      </c>
      <c r="P288" s="21">
        <f>passengers!BL288</f>
        <v>165237</v>
      </c>
      <c r="Q288" s="21">
        <f>passengers!BM288</f>
        <v>87371</v>
      </c>
      <c r="R288" s="21">
        <f>passengers!BN288</f>
        <v>77866</v>
      </c>
      <c r="S288" s="21">
        <f>passengers!BO288</f>
        <v>0</v>
      </c>
      <c r="T288" s="21">
        <f t="shared" si="18"/>
        <v>610823</v>
      </c>
      <c r="U288" s="21">
        <f t="shared" si="18"/>
        <v>314726</v>
      </c>
      <c r="V288" s="21">
        <f t="shared" si="18"/>
        <v>296097</v>
      </c>
      <c r="W288" s="21">
        <f t="shared" si="18"/>
        <v>0</v>
      </c>
    </row>
    <row r="289" spans="1:23" s="5" customFormat="1" ht="15" customHeight="1" x14ac:dyDescent="0.25">
      <c r="A289" s="25"/>
      <c r="B289" s="23"/>
      <c r="C289" s="24" t="s">
        <v>247</v>
      </c>
      <c r="D289" s="21">
        <f>passengers!P289</f>
        <v>0</v>
      </c>
      <c r="E289" s="21">
        <f>passengers!Q289</f>
        <v>0</v>
      </c>
      <c r="F289" s="21">
        <f>passengers!R289</f>
        <v>0</v>
      </c>
      <c r="G289" s="21">
        <f>passengers!S289</f>
        <v>0</v>
      </c>
      <c r="H289" s="21">
        <f>passengers!AF289</f>
        <v>0</v>
      </c>
      <c r="I289" s="21">
        <f>passengers!AG289</f>
        <v>0</v>
      </c>
      <c r="J289" s="21">
        <f>passengers!AH289</f>
        <v>0</v>
      </c>
      <c r="K289" s="21">
        <f>passengers!AI289</f>
        <v>0</v>
      </c>
      <c r="L289" s="21">
        <f>passengers!AV289</f>
        <v>0</v>
      </c>
      <c r="M289" s="21">
        <f>passengers!AW289</f>
        <v>0</v>
      </c>
      <c r="N289" s="21">
        <f>passengers!AX289</f>
        <v>0</v>
      </c>
      <c r="O289" s="21">
        <f>passengers!AY289</f>
        <v>0</v>
      </c>
      <c r="P289" s="21">
        <f>passengers!BL289</f>
        <v>0</v>
      </c>
      <c r="Q289" s="21">
        <f>passengers!BM289</f>
        <v>0</v>
      </c>
      <c r="R289" s="21">
        <f>passengers!BN289</f>
        <v>0</v>
      </c>
      <c r="S289" s="21">
        <f>passengers!BO289</f>
        <v>0</v>
      </c>
      <c r="T289" s="21">
        <f t="shared" si="18"/>
        <v>0</v>
      </c>
      <c r="U289" s="21">
        <f t="shared" si="18"/>
        <v>0</v>
      </c>
      <c r="V289" s="21">
        <f t="shared" si="18"/>
        <v>0</v>
      </c>
      <c r="W289" s="21">
        <f t="shared" si="18"/>
        <v>0</v>
      </c>
    </row>
    <row r="290" spans="1:23" s="5" customFormat="1" ht="15" customHeight="1" x14ac:dyDescent="0.25">
      <c r="A290" s="25"/>
      <c r="B290" s="23"/>
      <c r="C290" s="24" t="s">
        <v>248</v>
      </c>
      <c r="D290" s="21">
        <f>passengers!P290</f>
        <v>24873</v>
      </c>
      <c r="E290" s="21">
        <f>passengers!Q290</f>
        <v>11269</v>
      </c>
      <c r="F290" s="21">
        <f>passengers!R290</f>
        <v>13604</v>
      </c>
      <c r="G290" s="21">
        <f>passengers!S290</f>
        <v>0</v>
      </c>
      <c r="H290" s="21">
        <f>passengers!AF290</f>
        <v>37471</v>
      </c>
      <c r="I290" s="21">
        <f>passengers!AG290</f>
        <v>17312</v>
      </c>
      <c r="J290" s="21">
        <f>passengers!AH290</f>
        <v>20159</v>
      </c>
      <c r="K290" s="21">
        <f>passengers!AI290</f>
        <v>0</v>
      </c>
      <c r="L290" s="21">
        <f>passengers!AV290</f>
        <v>26132</v>
      </c>
      <c r="M290" s="21">
        <f>passengers!AW290</f>
        <v>10382</v>
      </c>
      <c r="N290" s="21">
        <f>passengers!AX290</f>
        <v>15750</v>
      </c>
      <c r="O290" s="21">
        <f>passengers!AY290</f>
        <v>0</v>
      </c>
      <c r="P290" s="21">
        <f>passengers!BL290</f>
        <v>37793</v>
      </c>
      <c r="Q290" s="21">
        <f>passengers!BM290</f>
        <v>16334</v>
      </c>
      <c r="R290" s="21">
        <f>passengers!BN290</f>
        <v>21459</v>
      </c>
      <c r="S290" s="21">
        <f>passengers!BO290</f>
        <v>0</v>
      </c>
      <c r="T290" s="21">
        <f t="shared" si="18"/>
        <v>126269</v>
      </c>
      <c r="U290" s="21">
        <f t="shared" si="18"/>
        <v>55297</v>
      </c>
      <c r="V290" s="21">
        <f t="shared" si="18"/>
        <v>70972</v>
      </c>
      <c r="W290" s="21">
        <f t="shared" si="18"/>
        <v>0</v>
      </c>
    </row>
    <row r="291" spans="1:23" s="5" customFormat="1" ht="15" customHeight="1" x14ac:dyDescent="0.25">
      <c r="A291" s="25"/>
      <c r="B291" s="23"/>
      <c r="C291" s="27" t="s">
        <v>249</v>
      </c>
      <c r="D291" s="21">
        <f>passengers!P291</f>
        <v>13940</v>
      </c>
      <c r="E291" s="21">
        <f>passengers!Q291</f>
        <v>5882</v>
      </c>
      <c r="F291" s="21">
        <f>passengers!R291</f>
        <v>8058</v>
      </c>
      <c r="G291" s="21">
        <f>passengers!S291</f>
        <v>0</v>
      </c>
      <c r="H291" s="21">
        <f>passengers!AF291</f>
        <v>14859</v>
      </c>
      <c r="I291" s="21">
        <f>passengers!AG291</f>
        <v>6627</v>
      </c>
      <c r="J291" s="21">
        <f>passengers!AH291</f>
        <v>8232</v>
      </c>
      <c r="K291" s="21">
        <f>passengers!AI291</f>
        <v>0</v>
      </c>
      <c r="L291" s="21">
        <f>passengers!AV291</f>
        <v>0</v>
      </c>
      <c r="M291" s="21">
        <f>passengers!AW291</f>
        <v>0</v>
      </c>
      <c r="N291" s="21">
        <f>passengers!AX291</f>
        <v>0</v>
      </c>
      <c r="O291" s="21">
        <f>passengers!AY291</f>
        <v>0</v>
      </c>
      <c r="P291" s="21">
        <f>passengers!BL291</f>
        <v>13819</v>
      </c>
      <c r="Q291" s="21">
        <f>passengers!BM291</f>
        <v>5122</v>
      </c>
      <c r="R291" s="21">
        <f>passengers!BN291</f>
        <v>8697</v>
      </c>
      <c r="S291" s="21">
        <f>passengers!BO291</f>
        <v>0</v>
      </c>
      <c r="T291" s="21">
        <f t="shared" si="18"/>
        <v>42618</v>
      </c>
      <c r="U291" s="21">
        <f t="shared" si="18"/>
        <v>17631</v>
      </c>
      <c r="V291" s="21">
        <f t="shared" si="18"/>
        <v>24987</v>
      </c>
      <c r="W291" s="21">
        <f t="shared" si="18"/>
        <v>0</v>
      </c>
    </row>
    <row r="292" spans="1:23" s="5" customFormat="1" ht="15" customHeight="1" x14ac:dyDescent="0.25">
      <c r="A292" s="25"/>
      <c r="B292" s="23"/>
      <c r="C292" s="27" t="s">
        <v>250</v>
      </c>
      <c r="D292" s="21">
        <f>passengers!P292</f>
        <v>10933</v>
      </c>
      <c r="E292" s="21">
        <f>passengers!Q292</f>
        <v>5387</v>
      </c>
      <c r="F292" s="21">
        <f>passengers!R292</f>
        <v>5546</v>
      </c>
      <c r="G292" s="21">
        <f>passengers!S292</f>
        <v>0</v>
      </c>
      <c r="H292" s="21">
        <f>passengers!AF292</f>
        <v>22612</v>
      </c>
      <c r="I292" s="21">
        <f>passengers!AG292</f>
        <v>10685</v>
      </c>
      <c r="J292" s="21">
        <f>passengers!AH292</f>
        <v>11927</v>
      </c>
      <c r="K292" s="21">
        <f>passengers!AI292</f>
        <v>0</v>
      </c>
      <c r="L292" s="21">
        <f>passengers!AV292</f>
        <v>26132</v>
      </c>
      <c r="M292" s="21">
        <f>passengers!AW292</f>
        <v>10382</v>
      </c>
      <c r="N292" s="21">
        <f>passengers!AX292</f>
        <v>15750</v>
      </c>
      <c r="O292" s="21">
        <f>passengers!AY292</f>
        <v>0</v>
      </c>
      <c r="P292" s="21">
        <f>passengers!BL292</f>
        <v>23974</v>
      </c>
      <c r="Q292" s="21">
        <f>passengers!BM292</f>
        <v>11212</v>
      </c>
      <c r="R292" s="21">
        <f>passengers!BN292</f>
        <v>12762</v>
      </c>
      <c r="S292" s="21">
        <f>passengers!BO292</f>
        <v>0</v>
      </c>
      <c r="T292" s="21">
        <f>D292+H292+L292+P292</f>
        <v>83651</v>
      </c>
      <c r="U292" s="21">
        <f>E292+I292+M292+Q292</f>
        <v>37666</v>
      </c>
      <c r="V292" s="21">
        <f>F292+J292+N292+R292</f>
        <v>45985</v>
      </c>
      <c r="W292" s="21">
        <f>G292+K292+O292+S292</f>
        <v>0</v>
      </c>
    </row>
    <row r="293" spans="1:23" s="5" customFormat="1" ht="15" customHeight="1" x14ac:dyDescent="0.25">
      <c r="A293" s="25"/>
      <c r="B293" s="23"/>
      <c r="C293" s="27" t="s">
        <v>251</v>
      </c>
      <c r="D293" s="21">
        <f>passengers!P293</f>
        <v>0</v>
      </c>
      <c r="E293" s="21">
        <f>passengers!Q293</f>
        <v>0</v>
      </c>
      <c r="F293" s="21">
        <f>passengers!R293</f>
        <v>0</v>
      </c>
      <c r="G293" s="21">
        <f>passengers!S293</f>
        <v>0</v>
      </c>
      <c r="H293" s="21">
        <f>passengers!AF293</f>
        <v>0</v>
      </c>
      <c r="I293" s="21">
        <f>passengers!AG293</f>
        <v>0</v>
      </c>
      <c r="J293" s="21">
        <f>passengers!AH293</f>
        <v>0</v>
      </c>
      <c r="K293" s="21">
        <f>passengers!AI293</f>
        <v>0</v>
      </c>
      <c r="L293" s="21">
        <f>passengers!AV293</f>
        <v>0</v>
      </c>
      <c r="M293" s="21">
        <f>passengers!AW293</f>
        <v>0</v>
      </c>
      <c r="N293" s="21">
        <f>passengers!AX293</f>
        <v>0</v>
      </c>
      <c r="O293" s="21">
        <f>passengers!AY293</f>
        <v>0</v>
      </c>
      <c r="P293" s="21">
        <f>passengers!BL293</f>
        <v>0</v>
      </c>
      <c r="Q293" s="21">
        <f>passengers!BM293</f>
        <v>0</v>
      </c>
      <c r="R293" s="21">
        <f>passengers!BN293</f>
        <v>0</v>
      </c>
      <c r="S293" s="21">
        <f>passengers!BO293</f>
        <v>0</v>
      </c>
      <c r="T293" s="21">
        <f t="shared" si="18"/>
        <v>0</v>
      </c>
      <c r="U293" s="21">
        <f t="shared" si="18"/>
        <v>0</v>
      </c>
      <c r="V293" s="21">
        <f t="shared" si="18"/>
        <v>0</v>
      </c>
      <c r="W293" s="21">
        <f t="shared" si="18"/>
        <v>0</v>
      </c>
    </row>
    <row r="294" spans="1:23" s="5" customFormat="1" ht="15" customHeight="1" x14ac:dyDescent="0.25">
      <c r="A294" s="25"/>
      <c r="B294" s="23"/>
      <c r="C294" s="24" t="s">
        <v>252</v>
      </c>
      <c r="D294" s="21">
        <f>passengers!P294</f>
        <v>381334</v>
      </c>
      <c r="E294" s="21">
        <f>passengers!Q294</f>
        <v>188020</v>
      </c>
      <c r="F294" s="21">
        <f>passengers!R294</f>
        <v>193314</v>
      </c>
      <c r="G294" s="21">
        <f>passengers!S294</f>
        <v>0</v>
      </c>
      <c r="H294" s="21">
        <f>passengers!AF294</f>
        <v>548888</v>
      </c>
      <c r="I294" s="21">
        <f>passengers!AG294</f>
        <v>278694</v>
      </c>
      <c r="J294" s="21">
        <f>passengers!AH294</f>
        <v>270194</v>
      </c>
      <c r="K294" s="21">
        <f>passengers!AI294</f>
        <v>0</v>
      </c>
      <c r="L294" s="21">
        <f>passengers!AV294</f>
        <v>368019</v>
      </c>
      <c r="M294" s="21">
        <f>passengers!AW294</f>
        <v>181872</v>
      </c>
      <c r="N294" s="21">
        <f>passengers!AX294</f>
        <v>186147</v>
      </c>
      <c r="O294" s="21">
        <f>passengers!AY294</f>
        <v>0</v>
      </c>
      <c r="P294" s="21">
        <f>passengers!BL294</f>
        <v>413927</v>
      </c>
      <c r="Q294" s="21">
        <f>passengers!BM294</f>
        <v>213761</v>
      </c>
      <c r="R294" s="21">
        <f>passengers!BN294</f>
        <v>200166</v>
      </c>
      <c r="S294" s="21">
        <f>passengers!BO294</f>
        <v>0</v>
      </c>
      <c r="T294" s="21">
        <f t="shared" si="18"/>
        <v>1712168</v>
      </c>
      <c r="U294" s="21">
        <f t="shared" si="18"/>
        <v>862347</v>
      </c>
      <c r="V294" s="21">
        <f t="shared" si="18"/>
        <v>849821</v>
      </c>
      <c r="W294" s="21">
        <f t="shared" si="18"/>
        <v>0</v>
      </c>
    </row>
    <row r="295" spans="1:23" s="5" customFormat="1" ht="15" customHeight="1" x14ac:dyDescent="0.25">
      <c r="A295" s="25"/>
      <c r="B295" s="23"/>
      <c r="C295" s="27" t="s">
        <v>253</v>
      </c>
      <c r="D295" s="21">
        <f>passengers!P295</f>
        <v>159718</v>
      </c>
      <c r="E295" s="21">
        <f>passengers!Q295</f>
        <v>74384</v>
      </c>
      <c r="F295" s="21">
        <f>passengers!R295</f>
        <v>85334</v>
      </c>
      <c r="G295" s="21">
        <f>passengers!S295</f>
        <v>0</v>
      </c>
      <c r="H295" s="21">
        <f>passengers!AF295</f>
        <v>222830</v>
      </c>
      <c r="I295" s="21">
        <f>passengers!AG295</f>
        <v>113216</v>
      </c>
      <c r="J295" s="21">
        <f>passengers!AH295</f>
        <v>109614</v>
      </c>
      <c r="K295" s="21">
        <f>passengers!AI295</f>
        <v>0</v>
      </c>
      <c r="L295" s="21">
        <f>passengers!AV295</f>
        <v>158131</v>
      </c>
      <c r="M295" s="21">
        <f>passengers!AW295</f>
        <v>75922</v>
      </c>
      <c r="N295" s="21">
        <f>passengers!AX295</f>
        <v>82209</v>
      </c>
      <c r="O295" s="21">
        <f>passengers!AY295</f>
        <v>0</v>
      </c>
      <c r="P295" s="21">
        <f>passengers!BL295</f>
        <v>176812</v>
      </c>
      <c r="Q295" s="21">
        <f>passengers!BM295</f>
        <v>88997</v>
      </c>
      <c r="R295" s="21">
        <f>passengers!BN295</f>
        <v>87815</v>
      </c>
      <c r="S295" s="21">
        <f>passengers!BO295</f>
        <v>0</v>
      </c>
      <c r="T295" s="21">
        <f t="shared" si="18"/>
        <v>717491</v>
      </c>
      <c r="U295" s="21">
        <f t="shared" si="18"/>
        <v>352519</v>
      </c>
      <c r="V295" s="21">
        <f t="shared" si="18"/>
        <v>364972</v>
      </c>
      <c r="W295" s="21">
        <f t="shared" si="18"/>
        <v>0</v>
      </c>
    </row>
    <row r="296" spans="1:23" s="5" customFormat="1" ht="15" customHeight="1" x14ac:dyDescent="0.25">
      <c r="A296" s="25"/>
      <c r="B296" s="23"/>
      <c r="C296" s="27" t="s">
        <v>254</v>
      </c>
      <c r="D296" s="21">
        <f>passengers!P296</f>
        <v>221616</v>
      </c>
      <c r="E296" s="21">
        <f>passengers!Q296</f>
        <v>113636</v>
      </c>
      <c r="F296" s="21">
        <f>passengers!R296</f>
        <v>107980</v>
      </c>
      <c r="G296" s="21">
        <f>passengers!S296</f>
        <v>0</v>
      </c>
      <c r="H296" s="21">
        <f>passengers!AF296</f>
        <v>326058</v>
      </c>
      <c r="I296" s="21">
        <f>passengers!AG296</f>
        <v>165478</v>
      </c>
      <c r="J296" s="21">
        <f>passengers!AH296</f>
        <v>160580</v>
      </c>
      <c r="K296" s="21">
        <f>passengers!AI296</f>
        <v>0</v>
      </c>
      <c r="L296" s="21">
        <f>passengers!AV296</f>
        <v>209888</v>
      </c>
      <c r="M296" s="21">
        <f>passengers!AW296</f>
        <v>105950</v>
      </c>
      <c r="N296" s="21">
        <f>passengers!AX296</f>
        <v>103938</v>
      </c>
      <c r="O296" s="21">
        <f>passengers!AY296</f>
        <v>0</v>
      </c>
      <c r="P296" s="21">
        <f>passengers!BL296</f>
        <v>237115</v>
      </c>
      <c r="Q296" s="21">
        <f>passengers!BM296</f>
        <v>124764</v>
      </c>
      <c r="R296" s="21">
        <f>passengers!BN296</f>
        <v>112351</v>
      </c>
      <c r="S296" s="21">
        <f>passengers!BO296</f>
        <v>0</v>
      </c>
      <c r="T296" s="21">
        <f t="shared" si="18"/>
        <v>994677</v>
      </c>
      <c r="U296" s="21">
        <f t="shared" si="18"/>
        <v>509828</v>
      </c>
      <c r="V296" s="21">
        <f t="shared" si="18"/>
        <v>484849</v>
      </c>
      <c r="W296" s="21">
        <f t="shared" si="18"/>
        <v>0</v>
      </c>
    </row>
    <row r="297" spans="1:23" s="5" customFormat="1" ht="15" customHeight="1" x14ac:dyDescent="0.25">
      <c r="A297" s="25"/>
      <c r="B297" s="23"/>
      <c r="C297" s="24" t="s">
        <v>255</v>
      </c>
      <c r="D297" s="21">
        <f>passengers!P297</f>
        <v>78996</v>
      </c>
      <c r="E297" s="21">
        <f>passengers!Q297</f>
        <v>41904</v>
      </c>
      <c r="F297" s="21">
        <f>passengers!R297</f>
        <v>37092</v>
      </c>
      <c r="G297" s="21">
        <f>passengers!S297</f>
        <v>0</v>
      </c>
      <c r="H297" s="21">
        <f>passengers!AF297</f>
        <v>166101</v>
      </c>
      <c r="I297" s="21">
        <f>passengers!AG297</f>
        <v>84451</v>
      </c>
      <c r="J297" s="21">
        <f>passengers!AH297</f>
        <v>81650</v>
      </c>
      <c r="K297" s="21">
        <f>passengers!AI297</f>
        <v>0</v>
      </c>
      <c r="L297" s="21">
        <f>passengers!AV297</f>
        <v>73584</v>
      </c>
      <c r="M297" s="21">
        <f>passengers!AW297</f>
        <v>38052</v>
      </c>
      <c r="N297" s="21">
        <f>passengers!AX297</f>
        <v>35532</v>
      </c>
      <c r="O297" s="21">
        <f>passengers!AY297</f>
        <v>0</v>
      </c>
      <c r="P297" s="21">
        <f>passengers!BL297</f>
        <v>84332</v>
      </c>
      <c r="Q297" s="21">
        <f>passengers!BM297</f>
        <v>44454</v>
      </c>
      <c r="R297" s="21">
        <f>passengers!BN297</f>
        <v>39878</v>
      </c>
      <c r="S297" s="21">
        <f>passengers!BO297</f>
        <v>0</v>
      </c>
      <c r="T297" s="21">
        <f t="shared" si="18"/>
        <v>403013</v>
      </c>
      <c r="U297" s="21">
        <f t="shared" si="18"/>
        <v>208861</v>
      </c>
      <c r="V297" s="21">
        <f t="shared" si="18"/>
        <v>194152</v>
      </c>
      <c r="W297" s="21">
        <f t="shared" si="18"/>
        <v>0</v>
      </c>
    </row>
    <row r="298" spans="1:23" s="5" customFormat="1" ht="15" customHeight="1" x14ac:dyDescent="0.25">
      <c r="A298" s="25"/>
      <c r="B298" s="23"/>
      <c r="C298" s="27" t="s">
        <v>256</v>
      </c>
      <c r="D298" s="21">
        <f>passengers!P298</f>
        <v>51572</v>
      </c>
      <c r="E298" s="21">
        <f>passengers!Q298</f>
        <v>27545</v>
      </c>
      <c r="F298" s="21">
        <f>passengers!R298</f>
        <v>24027</v>
      </c>
      <c r="G298" s="21">
        <f>passengers!S298</f>
        <v>0</v>
      </c>
      <c r="H298" s="21">
        <f>passengers!AF298</f>
        <v>107024</v>
      </c>
      <c r="I298" s="21">
        <f>passengers!AG298</f>
        <v>54672</v>
      </c>
      <c r="J298" s="21">
        <f>passengers!AH298</f>
        <v>52352</v>
      </c>
      <c r="K298" s="21">
        <f>passengers!AI298</f>
        <v>0</v>
      </c>
      <c r="L298" s="21">
        <f>passengers!AV298</f>
        <v>48677</v>
      </c>
      <c r="M298" s="21">
        <f>passengers!AW298</f>
        <v>25146</v>
      </c>
      <c r="N298" s="21">
        <f>passengers!AX298</f>
        <v>23531</v>
      </c>
      <c r="O298" s="21">
        <f>passengers!AY298</f>
        <v>0</v>
      </c>
      <c r="P298" s="21">
        <f>passengers!BL298</f>
        <v>54564</v>
      </c>
      <c r="Q298" s="21">
        <f>passengers!BM298</f>
        <v>28469</v>
      </c>
      <c r="R298" s="21">
        <f>passengers!BN298</f>
        <v>26095</v>
      </c>
      <c r="S298" s="21">
        <f>passengers!BO298</f>
        <v>0</v>
      </c>
      <c r="T298" s="21">
        <f t="shared" si="18"/>
        <v>261837</v>
      </c>
      <c r="U298" s="21">
        <f t="shared" si="18"/>
        <v>135832</v>
      </c>
      <c r="V298" s="21">
        <f t="shared" si="18"/>
        <v>126005</v>
      </c>
      <c r="W298" s="21">
        <f t="shared" si="18"/>
        <v>0</v>
      </c>
    </row>
    <row r="299" spans="1:23" s="5" customFormat="1" ht="15" customHeight="1" x14ac:dyDescent="0.25">
      <c r="A299" s="25"/>
      <c r="B299" s="23"/>
      <c r="C299" s="27" t="s">
        <v>257</v>
      </c>
      <c r="D299" s="21">
        <f>passengers!P299</f>
        <v>27424</v>
      </c>
      <c r="E299" s="21">
        <f>passengers!Q299</f>
        <v>14359</v>
      </c>
      <c r="F299" s="21">
        <f>passengers!R299</f>
        <v>13065</v>
      </c>
      <c r="G299" s="21">
        <f>passengers!S299</f>
        <v>0</v>
      </c>
      <c r="H299" s="21">
        <f>passengers!AF299</f>
        <v>59077</v>
      </c>
      <c r="I299" s="21">
        <f>passengers!AG299</f>
        <v>29779</v>
      </c>
      <c r="J299" s="21">
        <f>passengers!AH299</f>
        <v>29298</v>
      </c>
      <c r="K299" s="21">
        <f>passengers!AI299</f>
        <v>0</v>
      </c>
      <c r="L299" s="21">
        <f>passengers!AV299</f>
        <v>24907</v>
      </c>
      <c r="M299" s="21">
        <f>passengers!AW299</f>
        <v>12906</v>
      </c>
      <c r="N299" s="21">
        <f>passengers!AX299</f>
        <v>12001</v>
      </c>
      <c r="O299" s="21">
        <f>passengers!AY299</f>
        <v>0</v>
      </c>
      <c r="P299" s="21">
        <f>passengers!BL299</f>
        <v>29768</v>
      </c>
      <c r="Q299" s="21">
        <f>passengers!BM299</f>
        <v>15985</v>
      </c>
      <c r="R299" s="21">
        <f>passengers!BN299</f>
        <v>13783</v>
      </c>
      <c r="S299" s="21">
        <f>passengers!BO299</f>
        <v>0</v>
      </c>
      <c r="T299" s="21">
        <f t="shared" si="18"/>
        <v>141176</v>
      </c>
      <c r="U299" s="21">
        <f t="shared" si="18"/>
        <v>73029</v>
      </c>
      <c r="V299" s="21">
        <f t="shared" si="18"/>
        <v>68147</v>
      </c>
      <c r="W299" s="21">
        <f t="shared" si="18"/>
        <v>0</v>
      </c>
    </row>
    <row r="300" spans="1:23" s="5" customFormat="1" ht="15" customHeight="1" x14ac:dyDescent="0.25">
      <c r="A300" s="25"/>
      <c r="B300" s="23"/>
      <c r="C300" s="24" t="s">
        <v>61</v>
      </c>
      <c r="D300" s="21">
        <f>passengers!P300</f>
        <v>3106</v>
      </c>
      <c r="E300" s="21">
        <f>passengers!Q300</f>
        <v>1704</v>
      </c>
      <c r="F300" s="21">
        <f>passengers!R300</f>
        <v>1402</v>
      </c>
      <c r="G300" s="21">
        <f>passengers!S300</f>
        <v>0</v>
      </c>
      <c r="H300" s="21">
        <f>passengers!AF300</f>
        <v>2558</v>
      </c>
      <c r="I300" s="21">
        <f>passengers!AG300</f>
        <v>1262</v>
      </c>
      <c r="J300" s="21">
        <f>passengers!AH300</f>
        <v>1296</v>
      </c>
      <c r="K300" s="21">
        <f>passengers!AI300</f>
        <v>0</v>
      </c>
      <c r="L300" s="21">
        <f>passengers!AV300</f>
        <v>2322</v>
      </c>
      <c r="M300" s="21">
        <f>passengers!AW300</f>
        <v>1159</v>
      </c>
      <c r="N300" s="21">
        <f>passengers!AX300</f>
        <v>1163</v>
      </c>
      <c r="O300" s="21">
        <f>passengers!AY300</f>
        <v>0</v>
      </c>
      <c r="P300" s="21">
        <f>passengers!BL300</f>
        <v>7847</v>
      </c>
      <c r="Q300" s="21">
        <f>passengers!BM300</f>
        <v>4061</v>
      </c>
      <c r="R300" s="21">
        <f>passengers!BN300</f>
        <v>3786</v>
      </c>
      <c r="S300" s="21">
        <f>passengers!BO300</f>
        <v>0</v>
      </c>
      <c r="T300" s="21">
        <f t="shared" si="18"/>
        <v>15833</v>
      </c>
      <c r="U300" s="21">
        <f t="shared" si="18"/>
        <v>8186</v>
      </c>
      <c r="V300" s="21">
        <f t="shared" si="18"/>
        <v>7647</v>
      </c>
      <c r="W300" s="21">
        <f t="shared" si="18"/>
        <v>0</v>
      </c>
    </row>
    <row r="301" spans="1:23" s="5" customFormat="1" ht="15" customHeight="1" x14ac:dyDescent="0.25">
      <c r="A301" s="25"/>
      <c r="B301" s="23"/>
      <c r="C301" s="24" t="s">
        <v>28</v>
      </c>
      <c r="D301" s="21">
        <f>passengers!P301</f>
        <v>0</v>
      </c>
      <c r="E301" s="21">
        <f>passengers!Q301</f>
        <v>0</v>
      </c>
      <c r="F301" s="21">
        <f>passengers!R301</f>
        <v>0</v>
      </c>
      <c r="G301" s="21">
        <f>passengers!S301</f>
        <v>0</v>
      </c>
      <c r="H301" s="21">
        <f>passengers!AF301</f>
        <v>0</v>
      </c>
      <c r="I301" s="21">
        <f>passengers!AG301</f>
        <v>0</v>
      </c>
      <c r="J301" s="21">
        <f>passengers!AH301</f>
        <v>0</v>
      </c>
      <c r="K301" s="21">
        <f>passengers!AI301</f>
        <v>0</v>
      </c>
      <c r="L301" s="21">
        <f>passengers!AV301</f>
        <v>0</v>
      </c>
      <c r="M301" s="21">
        <f>passengers!AW301</f>
        <v>0</v>
      </c>
      <c r="N301" s="21">
        <f>passengers!AX301</f>
        <v>0</v>
      </c>
      <c r="O301" s="21">
        <f>passengers!AY301</f>
        <v>0</v>
      </c>
      <c r="P301" s="21">
        <f>passengers!BL301</f>
        <v>0</v>
      </c>
      <c r="Q301" s="21">
        <f>passengers!BM301</f>
        <v>0</v>
      </c>
      <c r="R301" s="21">
        <f>passengers!BN301</f>
        <v>0</v>
      </c>
      <c r="S301" s="21">
        <f>passengers!BO301</f>
        <v>0</v>
      </c>
      <c r="T301" s="21">
        <f t="shared" si="18"/>
        <v>0</v>
      </c>
      <c r="U301" s="21">
        <f t="shared" si="18"/>
        <v>0</v>
      </c>
      <c r="V301" s="21">
        <f t="shared" si="18"/>
        <v>0</v>
      </c>
      <c r="W301" s="21">
        <f t="shared" si="18"/>
        <v>0</v>
      </c>
    </row>
    <row r="302" spans="1:23" s="5" customFormat="1" ht="15" customHeight="1" x14ac:dyDescent="0.25">
      <c r="A302" s="25"/>
      <c r="B302" s="23"/>
      <c r="C302" s="27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s="5" customFormat="1" ht="15" customHeight="1" x14ac:dyDescent="0.25">
      <c r="A303" s="22" t="s">
        <v>258</v>
      </c>
      <c r="B303" s="23"/>
      <c r="C303" s="24"/>
      <c r="D303" s="21">
        <f>passengers!P303</f>
        <v>2750729</v>
      </c>
      <c r="E303" s="21">
        <f>passengers!Q303</f>
        <v>1401280</v>
      </c>
      <c r="F303" s="21">
        <f>passengers!R303</f>
        <v>1349449</v>
      </c>
      <c r="G303" s="21">
        <f>passengers!S303</f>
        <v>0</v>
      </c>
      <c r="H303" s="21">
        <f>passengers!AF303</f>
        <v>4177352</v>
      </c>
      <c r="I303" s="21">
        <f>passengers!AG303</f>
        <v>2139210</v>
      </c>
      <c r="J303" s="21">
        <f>passengers!AH303</f>
        <v>2037832</v>
      </c>
      <c r="K303" s="21">
        <f>passengers!AI303</f>
        <v>310</v>
      </c>
      <c r="L303" s="21">
        <f>passengers!AV303</f>
        <v>2719040</v>
      </c>
      <c r="M303" s="21">
        <f>passengers!AW303</f>
        <v>1412340</v>
      </c>
      <c r="N303" s="21">
        <f>passengers!AX303</f>
        <v>1306700</v>
      </c>
      <c r="O303" s="21">
        <f>passengers!AY303</f>
        <v>0</v>
      </c>
      <c r="P303" s="21">
        <f>passengers!BL303</f>
        <v>3124988</v>
      </c>
      <c r="Q303" s="21">
        <f>passengers!BM303</f>
        <v>1619180</v>
      </c>
      <c r="R303" s="21">
        <f>passengers!BN303</f>
        <v>1505562</v>
      </c>
      <c r="S303" s="21">
        <f>passengers!BO303</f>
        <v>246</v>
      </c>
      <c r="T303" s="21">
        <f>D303+H303+L303+P303</f>
        <v>12772109</v>
      </c>
      <c r="U303" s="21">
        <f>E303+I303+M303+Q303</f>
        <v>6572010</v>
      </c>
      <c r="V303" s="21">
        <f>F303+J303+N303+R303</f>
        <v>6199543</v>
      </c>
      <c r="W303" s="21">
        <f>G303+K303+O303+S303</f>
        <v>556</v>
      </c>
    </row>
    <row r="304" spans="1:23" s="5" customFormat="1" ht="15" customHeight="1" x14ac:dyDescent="0.25">
      <c r="A304" s="22"/>
      <c r="B304" s="23"/>
      <c r="C304" s="24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s="5" customFormat="1" ht="15" customHeight="1" x14ac:dyDescent="0.25">
      <c r="A305" s="22"/>
      <c r="B305" s="23" t="s">
        <v>259</v>
      </c>
      <c r="C305" s="24"/>
      <c r="D305" s="21">
        <f>passengers!P305</f>
        <v>597030</v>
      </c>
      <c r="E305" s="21">
        <f>passengers!Q305</f>
        <v>298282</v>
      </c>
      <c r="F305" s="21">
        <f>passengers!R305</f>
        <v>298748</v>
      </c>
      <c r="G305" s="21">
        <f>passengers!S305</f>
        <v>0</v>
      </c>
      <c r="H305" s="21">
        <f>passengers!AF305</f>
        <v>1095594</v>
      </c>
      <c r="I305" s="21">
        <f>passengers!AG305</f>
        <v>551728</v>
      </c>
      <c r="J305" s="21">
        <f>passengers!AH305</f>
        <v>543710</v>
      </c>
      <c r="K305" s="21">
        <f>passengers!AI305</f>
        <v>156</v>
      </c>
      <c r="L305" s="21">
        <f>passengers!AV305</f>
        <v>535974</v>
      </c>
      <c r="M305" s="21">
        <f>passengers!AW305</f>
        <v>271086</v>
      </c>
      <c r="N305" s="21">
        <f>passengers!AX305</f>
        <v>264888</v>
      </c>
      <c r="O305" s="21">
        <f>passengers!AY305</f>
        <v>0</v>
      </c>
      <c r="P305" s="21">
        <f>passengers!BL305</f>
        <v>684899</v>
      </c>
      <c r="Q305" s="21">
        <f>passengers!BM305</f>
        <v>348444</v>
      </c>
      <c r="R305" s="21">
        <f>passengers!BN305</f>
        <v>336455</v>
      </c>
      <c r="S305" s="21">
        <f>passengers!BO305</f>
        <v>0</v>
      </c>
      <c r="T305" s="21">
        <f t="shared" ref="T305:W318" si="19">D305+H305+L305+P305</f>
        <v>2913497</v>
      </c>
      <c r="U305" s="21">
        <f t="shared" si="19"/>
        <v>1469540</v>
      </c>
      <c r="V305" s="21">
        <f t="shared" si="19"/>
        <v>1443801</v>
      </c>
      <c r="W305" s="21">
        <f t="shared" si="19"/>
        <v>156</v>
      </c>
    </row>
    <row r="306" spans="1:23" s="5" customFormat="1" ht="15" customHeight="1" x14ac:dyDescent="0.25">
      <c r="A306" s="25"/>
      <c r="B306" s="23"/>
      <c r="C306" s="24" t="s">
        <v>260</v>
      </c>
      <c r="D306" s="21">
        <f>passengers!P306</f>
        <v>259767</v>
      </c>
      <c r="E306" s="21">
        <f>passengers!Q306</f>
        <v>128393</v>
      </c>
      <c r="F306" s="21">
        <f>passengers!R306</f>
        <v>131374</v>
      </c>
      <c r="G306" s="21">
        <f>passengers!S306</f>
        <v>0</v>
      </c>
      <c r="H306" s="21">
        <f>passengers!AF306</f>
        <v>443443</v>
      </c>
      <c r="I306" s="21">
        <f>passengers!AG306</f>
        <v>221001</v>
      </c>
      <c r="J306" s="21">
        <f>passengers!AH306</f>
        <v>222442</v>
      </c>
      <c r="K306" s="21">
        <f>passengers!AI306</f>
        <v>0</v>
      </c>
      <c r="L306" s="21">
        <f>passengers!AV306</f>
        <v>212958</v>
      </c>
      <c r="M306" s="21">
        <f>passengers!AW306</f>
        <v>107812</v>
      </c>
      <c r="N306" s="21">
        <f>passengers!AX306</f>
        <v>105146</v>
      </c>
      <c r="O306" s="21">
        <f>passengers!AY306</f>
        <v>0</v>
      </c>
      <c r="P306" s="21">
        <f>passengers!BL306</f>
        <v>256543</v>
      </c>
      <c r="Q306" s="21">
        <f>passengers!BM306</f>
        <v>132291</v>
      </c>
      <c r="R306" s="21">
        <f>passengers!BN306</f>
        <v>124252</v>
      </c>
      <c r="S306" s="21">
        <f>passengers!BO306</f>
        <v>0</v>
      </c>
      <c r="T306" s="21">
        <f t="shared" si="19"/>
        <v>1172711</v>
      </c>
      <c r="U306" s="21">
        <f t="shared" si="19"/>
        <v>589497</v>
      </c>
      <c r="V306" s="21">
        <f t="shared" si="19"/>
        <v>583214</v>
      </c>
      <c r="W306" s="21">
        <f t="shared" si="19"/>
        <v>0</v>
      </c>
    </row>
    <row r="307" spans="1:23" s="5" customFormat="1" ht="15" customHeight="1" x14ac:dyDescent="0.25">
      <c r="A307" s="25"/>
      <c r="B307" s="23"/>
      <c r="C307" s="27" t="s">
        <v>261</v>
      </c>
      <c r="D307" s="21">
        <f>passengers!P307</f>
        <v>78162</v>
      </c>
      <c r="E307" s="21">
        <f>passengers!Q307</f>
        <v>38547</v>
      </c>
      <c r="F307" s="21">
        <f>passengers!R307</f>
        <v>39615</v>
      </c>
      <c r="G307" s="21">
        <f>passengers!S307</f>
        <v>0</v>
      </c>
      <c r="H307" s="21">
        <f>passengers!AF307</f>
        <v>112438</v>
      </c>
      <c r="I307" s="21">
        <f>passengers!AG307</f>
        <v>54167</v>
      </c>
      <c r="J307" s="21">
        <f>passengers!AH307</f>
        <v>58271</v>
      </c>
      <c r="K307" s="21">
        <f>passengers!AI307</f>
        <v>0</v>
      </c>
      <c r="L307" s="21">
        <f>passengers!AV307</f>
        <v>41987</v>
      </c>
      <c r="M307" s="21">
        <f>passengers!AW307</f>
        <v>21304</v>
      </c>
      <c r="N307" s="21">
        <f>passengers!AX307</f>
        <v>20683</v>
      </c>
      <c r="O307" s="21">
        <f>passengers!AY307</f>
        <v>0</v>
      </c>
      <c r="P307" s="21">
        <f>passengers!BL307</f>
        <v>59098</v>
      </c>
      <c r="Q307" s="21">
        <f>passengers!BM307</f>
        <v>29904</v>
      </c>
      <c r="R307" s="21">
        <f>passengers!BN307</f>
        <v>29194</v>
      </c>
      <c r="S307" s="21">
        <f>passengers!BO307</f>
        <v>0</v>
      </c>
      <c r="T307" s="21">
        <f t="shared" si="19"/>
        <v>291685</v>
      </c>
      <c r="U307" s="21">
        <f t="shared" si="19"/>
        <v>143922</v>
      </c>
      <c r="V307" s="21">
        <f t="shared" si="19"/>
        <v>147763</v>
      </c>
      <c r="W307" s="21">
        <f t="shared" si="19"/>
        <v>0</v>
      </c>
    </row>
    <row r="308" spans="1:23" s="5" customFormat="1" ht="15" customHeight="1" x14ac:dyDescent="0.25">
      <c r="A308" s="25"/>
      <c r="B308" s="23"/>
      <c r="C308" s="27" t="s">
        <v>262</v>
      </c>
      <c r="D308" s="21">
        <f>passengers!P308</f>
        <v>181605</v>
      </c>
      <c r="E308" s="21">
        <f>passengers!Q308</f>
        <v>89846</v>
      </c>
      <c r="F308" s="21">
        <f>passengers!R308</f>
        <v>91759</v>
      </c>
      <c r="G308" s="21">
        <f>passengers!S308</f>
        <v>0</v>
      </c>
      <c r="H308" s="21">
        <f>passengers!AF308</f>
        <v>331005</v>
      </c>
      <c r="I308" s="21">
        <f>passengers!AG308</f>
        <v>166834</v>
      </c>
      <c r="J308" s="21">
        <f>passengers!AH308</f>
        <v>164171</v>
      </c>
      <c r="K308" s="21">
        <f>passengers!AI308</f>
        <v>0</v>
      </c>
      <c r="L308" s="21">
        <f>passengers!AV308</f>
        <v>170971</v>
      </c>
      <c r="M308" s="21">
        <f>passengers!AW308</f>
        <v>86508</v>
      </c>
      <c r="N308" s="21">
        <f>passengers!AX308</f>
        <v>84463</v>
      </c>
      <c r="O308" s="21">
        <f>passengers!AY308</f>
        <v>0</v>
      </c>
      <c r="P308" s="21">
        <f>passengers!BL308</f>
        <v>197445</v>
      </c>
      <c r="Q308" s="21">
        <f>passengers!BM308</f>
        <v>102387</v>
      </c>
      <c r="R308" s="21">
        <f>passengers!BN308</f>
        <v>95058</v>
      </c>
      <c r="S308" s="21">
        <f>passengers!BO308</f>
        <v>0</v>
      </c>
      <c r="T308" s="21">
        <f t="shared" si="19"/>
        <v>881026</v>
      </c>
      <c r="U308" s="21">
        <f t="shared" si="19"/>
        <v>445575</v>
      </c>
      <c r="V308" s="21">
        <f t="shared" si="19"/>
        <v>435451</v>
      </c>
      <c r="W308" s="21">
        <f t="shared" si="19"/>
        <v>0</v>
      </c>
    </row>
    <row r="309" spans="1:23" s="5" customFormat="1" ht="15" customHeight="1" x14ac:dyDescent="0.25">
      <c r="A309" s="25"/>
      <c r="B309" s="23"/>
      <c r="C309" s="27" t="s">
        <v>263</v>
      </c>
      <c r="D309" s="21">
        <f>passengers!P309</f>
        <v>0</v>
      </c>
      <c r="E309" s="21">
        <f>passengers!Q309</f>
        <v>0</v>
      </c>
      <c r="F309" s="21">
        <f>passengers!R309</f>
        <v>0</v>
      </c>
      <c r="G309" s="21">
        <f>passengers!S309</f>
        <v>0</v>
      </c>
      <c r="H309" s="21">
        <f>passengers!AF309</f>
        <v>0</v>
      </c>
      <c r="I309" s="21">
        <f>passengers!AG309</f>
        <v>0</v>
      </c>
      <c r="J309" s="21">
        <f>passengers!AH309</f>
        <v>0</v>
      </c>
      <c r="K309" s="21">
        <f>passengers!AI309</f>
        <v>0</v>
      </c>
      <c r="L309" s="21">
        <f>passengers!AV309</f>
        <v>0</v>
      </c>
      <c r="M309" s="21">
        <f>passengers!AW309</f>
        <v>0</v>
      </c>
      <c r="N309" s="21">
        <f>passengers!AX309</f>
        <v>0</v>
      </c>
      <c r="O309" s="21">
        <f>passengers!AY309</f>
        <v>0</v>
      </c>
      <c r="P309" s="21">
        <f>passengers!BL309</f>
        <v>0</v>
      </c>
      <c r="Q309" s="21">
        <f>passengers!BM309</f>
        <v>0</v>
      </c>
      <c r="R309" s="21">
        <f>passengers!BN309</f>
        <v>0</v>
      </c>
      <c r="S309" s="21">
        <f>passengers!BO309</f>
        <v>0</v>
      </c>
      <c r="T309" s="21">
        <f t="shared" si="19"/>
        <v>0</v>
      </c>
      <c r="U309" s="21">
        <f t="shared" si="19"/>
        <v>0</v>
      </c>
      <c r="V309" s="21">
        <f t="shared" si="19"/>
        <v>0</v>
      </c>
      <c r="W309" s="21">
        <f t="shared" si="19"/>
        <v>0</v>
      </c>
    </row>
    <row r="310" spans="1:23" s="5" customFormat="1" ht="15" customHeight="1" x14ac:dyDescent="0.25">
      <c r="A310" s="25"/>
      <c r="B310" s="23"/>
      <c r="C310" s="24" t="s">
        <v>264</v>
      </c>
      <c r="D310" s="21">
        <f>passengers!P310</f>
        <v>161963</v>
      </c>
      <c r="E310" s="21">
        <f>passengers!Q310</f>
        <v>76863</v>
      </c>
      <c r="F310" s="21">
        <f>passengers!R310</f>
        <v>85100</v>
      </c>
      <c r="G310" s="21">
        <f>passengers!S310</f>
        <v>0</v>
      </c>
      <c r="H310" s="21">
        <f>passengers!AF310</f>
        <v>300539</v>
      </c>
      <c r="I310" s="21">
        <f>passengers!AG310</f>
        <v>151527</v>
      </c>
      <c r="J310" s="21">
        <f>passengers!AH310</f>
        <v>149012</v>
      </c>
      <c r="K310" s="21">
        <f>passengers!AI310</f>
        <v>0</v>
      </c>
      <c r="L310" s="21">
        <f>passengers!AV310</f>
        <v>156196</v>
      </c>
      <c r="M310" s="21">
        <f>passengers!AW310</f>
        <v>76636</v>
      </c>
      <c r="N310" s="21">
        <f>passengers!AX310</f>
        <v>79560</v>
      </c>
      <c r="O310" s="21">
        <f>passengers!AY310</f>
        <v>0</v>
      </c>
      <c r="P310" s="21">
        <f>passengers!BL310</f>
        <v>205212</v>
      </c>
      <c r="Q310" s="21">
        <f>passengers!BM310</f>
        <v>103156</v>
      </c>
      <c r="R310" s="21">
        <f>passengers!BN310</f>
        <v>102056</v>
      </c>
      <c r="S310" s="21">
        <f>passengers!BO310</f>
        <v>0</v>
      </c>
      <c r="T310" s="21">
        <f t="shared" si="19"/>
        <v>823910</v>
      </c>
      <c r="U310" s="21">
        <f t="shared" si="19"/>
        <v>408182</v>
      </c>
      <c r="V310" s="21">
        <f t="shared" si="19"/>
        <v>415728</v>
      </c>
      <c r="W310" s="21">
        <f t="shared" si="19"/>
        <v>0</v>
      </c>
    </row>
    <row r="311" spans="1:23" s="5" customFormat="1" ht="15" customHeight="1" x14ac:dyDescent="0.25">
      <c r="A311" s="25"/>
      <c r="B311" s="23"/>
      <c r="C311" s="27" t="s">
        <v>265</v>
      </c>
      <c r="D311" s="21">
        <f>passengers!P311</f>
        <v>157598</v>
      </c>
      <c r="E311" s="21">
        <f>passengers!Q311</f>
        <v>74840</v>
      </c>
      <c r="F311" s="21">
        <f>passengers!R311</f>
        <v>82758</v>
      </c>
      <c r="G311" s="21">
        <f>passengers!S311</f>
        <v>0</v>
      </c>
      <c r="H311" s="21">
        <f>passengers!AF311</f>
        <v>284098</v>
      </c>
      <c r="I311" s="21">
        <f>passengers!AG311</f>
        <v>143677</v>
      </c>
      <c r="J311" s="21">
        <f>passengers!AH311</f>
        <v>140421</v>
      </c>
      <c r="K311" s="21">
        <f>passengers!AI311</f>
        <v>0</v>
      </c>
      <c r="L311" s="21">
        <f>passengers!AV311</f>
        <v>153448</v>
      </c>
      <c r="M311" s="21">
        <f>passengers!AW311</f>
        <v>75361</v>
      </c>
      <c r="N311" s="21">
        <f>passengers!AX311</f>
        <v>78087</v>
      </c>
      <c r="O311" s="21">
        <f>passengers!AY311</f>
        <v>0</v>
      </c>
      <c r="P311" s="21">
        <f>passengers!BL311</f>
        <v>205212</v>
      </c>
      <c r="Q311" s="21">
        <f>passengers!BM311</f>
        <v>103156</v>
      </c>
      <c r="R311" s="21">
        <f>passengers!BN311</f>
        <v>102056</v>
      </c>
      <c r="S311" s="21">
        <f>passengers!BO311</f>
        <v>0</v>
      </c>
      <c r="T311" s="21">
        <f t="shared" si="19"/>
        <v>800356</v>
      </c>
      <c r="U311" s="21">
        <f t="shared" si="19"/>
        <v>397034</v>
      </c>
      <c r="V311" s="21">
        <f t="shared" si="19"/>
        <v>403322</v>
      </c>
      <c r="W311" s="21">
        <f t="shared" si="19"/>
        <v>0</v>
      </c>
    </row>
    <row r="312" spans="1:23" s="5" customFormat="1" ht="15" customHeight="1" x14ac:dyDescent="0.25">
      <c r="A312" s="25"/>
      <c r="B312" s="23"/>
      <c r="C312" s="27" t="s">
        <v>266</v>
      </c>
      <c r="D312" s="21">
        <f>passengers!P312</f>
        <v>4365</v>
      </c>
      <c r="E312" s="21">
        <f>passengers!Q312</f>
        <v>2023</v>
      </c>
      <c r="F312" s="21">
        <f>passengers!R312</f>
        <v>2342</v>
      </c>
      <c r="G312" s="21">
        <f>passengers!S312</f>
        <v>0</v>
      </c>
      <c r="H312" s="21">
        <f>passengers!AF312</f>
        <v>16441</v>
      </c>
      <c r="I312" s="21">
        <f>passengers!AG312</f>
        <v>7850</v>
      </c>
      <c r="J312" s="21">
        <f>passengers!AH312</f>
        <v>8591</v>
      </c>
      <c r="K312" s="21">
        <f>passengers!AI312</f>
        <v>0</v>
      </c>
      <c r="L312" s="21">
        <f>passengers!AV312</f>
        <v>2748</v>
      </c>
      <c r="M312" s="21">
        <f>passengers!AW312</f>
        <v>1275</v>
      </c>
      <c r="N312" s="21">
        <f>passengers!AX312</f>
        <v>1473</v>
      </c>
      <c r="O312" s="21">
        <f>passengers!AY312</f>
        <v>0</v>
      </c>
      <c r="P312" s="21">
        <f>passengers!BL312</f>
        <v>0</v>
      </c>
      <c r="Q312" s="21">
        <f>passengers!BM312</f>
        <v>0</v>
      </c>
      <c r="R312" s="21">
        <f>passengers!BN312</f>
        <v>0</v>
      </c>
      <c r="S312" s="21">
        <f>passengers!BO312</f>
        <v>0</v>
      </c>
      <c r="T312" s="21">
        <f t="shared" si="19"/>
        <v>23554</v>
      </c>
      <c r="U312" s="21">
        <f t="shared" si="19"/>
        <v>11148</v>
      </c>
      <c r="V312" s="21">
        <f t="shared" si="19"/>
        <v>12406</v>
      </c>
      <c r="W312" s="21">
        <f t="shared" si="19"/>
        <v>0</v>
      </c>
    </row>
    <row r="313" spans="1:23" s="5" customFormat="1" ht="15" customHeight="1" x14ac:dyDescent="0.25">
      <c r="A313" s="25"/>
      <c r="B313" s="23"/>
      <c r="C313" s="24" t="s">
        <v>267</v>
      </c>
      <c r="D313" s="21">
        <f>passengers!P313</f>
        <v>162407</v>
      </c>
      <c r="E313" s="21">
        <f>passengers!Q313</f>
        <v>86444</v>
      </c>
      <c r="F313" s="21">
        <f>passengers!R313</f>
        <v>75963</v>
      </c>
      <c r="G313" s="21">
        <f>passengers!S313</f>
        <v>0</v>
      </c>
      <c r="H313" s="21">
        <f>passengers!AF313</f>
        <v>299537</v>
      </c>
      <c r="I313" s="21">
        <f>passengers!AG313</f>
        <v>153340</v>
      </c>
      <c r="J313" s="21">
        <f>passengers!AH313</f>
        <v>146041</v>
      </c>
      <c r="K313" s="21">
        <f>passengers!AI313</f>
        <v>156</v>
      </c>
      <c r="L313" s="21">
        <f>passengers!AV313</f>
        <v>154415</v>
      </c>
      <c r="M313" s="21">
        <f>passengers!AW313</f>
        <v>80063</v>
      </c>
      <c r="N313" s="21">
        <f>passengers!AX313</f>
        <v>74352</v>
      </c>
      <c r="O313" s="21">
        <f>passengers!AY313</f>
        <v>0</v>
      </c>
      <c r="P313" s="21">
        <f>passengers!BL313</f>
        <v>185220</v>
      </c>
      <c r="Q313" s="21">
        <f>passengers!BM313</f>
        <v>90873</v>
      </c>
      <c r="R313" s="21">
        <f>passengers!BN313</f>
        <v>94347</v>
      </c>
      <c r="S313" s="21">
        <f>passengers!BO313</f>
        <v>0</v>
      </c>
      <c r="T313" s="21">
        <f t="shared" si="19"/>
        <v>801579</v>
      </c>
      <c r="U313" s="21">
        <f t="shared" si="19"/>
        <v>410720</v>
      </c>
      <c r="V313" s="21">
        <f t="shared" si="19"/>
        <v>390703</v>
      </c>
      <c r="W313" s="21">
        <f t="shared" si="19"/>
        <v>156</v>
      </c>
    </row>
    <row r="314" spans="1:23" s="5" customFormat="1" ht="15" customHeight="1" x14ac:dyDescent="0.25">
      <c r="A314" s="25"/>
      <c r="B314" s="23"/>
      <c r="C314" s="27" t="s">
        <v>268</v>
      </c>
      <c r="D314" s="21">
        <f>passengers!P314</f>
        <v>158049</v>
      </c>
      <c r="E314" s="21">
        <f>passengers!Q314</f>
        <v>84057</v>
      </c>
      <c r="F314" s="21">
        <f>passengers!R314</f>
        <v>73992</v>
      </c>
      <c r="G314" s="21">
        <f>passengers!S314</f>
        <v>0</v>
      </c>
      <c r="H314" s="21">
        <f>passengers!AF314</f>
        <v>282850</v>
      </c>
      <c r="I314" s="21">
        <f>passengers!AG314</f>
        <v>144698</v>
      </c>
      <c r="J314" s="21">
        <f>passengers!AH314</f>
        <v>138152</v>
      </c>
      <c r="K314" s="21">
        <f>passengers!AI314</f>
        <v>0</v>
      </c>
      <c r="L314" s="21">
        <f>passengers!AV314</f>
        <v>151690</v>
      </c>
      <c r="M314" s="21">
        <f>passengers!AW314</f>
        <v>78617</v>
      </c>
      <c r="N314" s="21">
        <f>passengers!AX314</f>
        <v>73073</v>
      </c>
      <c r="O314" s="21">
        <f>passengers!AY314</f>
        <v>0</v>
      </c>
      <c r="P314" s="21">
        <f>passengers!BL314</f>
        <v>185220</v>
      </c>
      <c r="Q314" s="21">
        <f>passengers!BM314</f>
        <v>90873</v>
      </c>
      <c r="R314" s="21">
        <f>passengers!BN314</f>
        <v>94347</v>
      </c>
      <c r="S314" s="21">
        <f>passengers!BO314</f>
        <v>0</v>
      </c>
      <c r="T314" s="21">
        <f t="shared" si="19"/>
        <v>777809</v>
      </c>
      <c r="U314" s="21">
        <f t="shared" si="19"/>
        <v>398245</v>
      </c>
      <c r="V314" s="21">
        <f t="shared" si="19"/>
        <v>379564</v>
      </c>
      <c r="W314" s="21">
        <f t="shared" si="19"/>
        <v>0</v>
      </c>
    </row>
    <row r="315" spans="1:23" s="5" customFormat="1" ht="15" customHeight="1" x14ac:dyDescent="0.25">
      <c r="A315" s="25"/>
      <c r="B315" s="23"/>
      <c r="C315" s="27" t="s">
        <v>269</v>
      </c>
      <c r="D315" s="21">
        <f>passengers!P315</f>
        <v>4358</v>
      </c>
      <c r="E315" s="21">
        <f>passengers!Q315</f>
        <v>2387</v>
      </c>
      <c r="F315" s="21">
        <f>passengers!R315</f>
        <v>1971</v>
      </c>
      <c r="G315" s="21">
        <f>passengers!S315</f>
        <v>0</v>
      </c>
      <c r="H315" s="21">
        <f>passengers!AF315</f>
        <v>16531</v>
      </c>
      <c r="I315" s="21">
        <f>passengers!AG315</f>
        <v>8642</v>
      </c>
      <c r="J315" s="21">
        <f>passengers!AH315</f>
        <v>7889</v>
      </c>
      <c r="K315" s="21">
        <f>passengers!AI315</f>
        <v>0</v>
      </c>
      <c r="L315" s="21">
        <f>passengers!AV315</f>
        <v>2725</v>
      </c>
      <c r="M315" s="21">
        <f>passengers!AW315</f>
        <v>1446</v>
      </c>
      <c r="N315" s="21">
        <f>passengers!AX315</f>
        <v>1279</v>
      </c>
      <c r="O315" s="21">
        <f>passengers!AY315</f>
        <v>0</v>
      </c>
      <c r="P315" s="21">
        <f>passengers!BL315</f>
        <v>0</v>
      </c>
      <c r="Q315" s="21">
        <f>passengers!BM315</f>
        <v>0</v>
      </c>
      <c r="R315" s="21">
        <f>passengers!BN315</f>
        <v>0</v>
      </c>
      <c r="S315" s="21">
        <f>passengers!BO315</f>
        <v>0</v>
      </c>
      <c r="T315" s="21">
        <f t="shared" si="19"/>
        <v>23614</v>
      </c>
      <c r="U315" s="21">
        <f t="shared" si="19"/>
        <v>12475</v>
      </c>
      <c r="V315" s="21">
        <f t="shared" si="19"/>
        <v>11139</v>
      </c>
      <c r="W315" s="21">
        <f t="shared" si="19"/>
        <v>0</v>
      </c>
    </row>
    <row r="316" spans="1:23" s="5" customFormat="1" ht="15" customHeight="1" x14ac:dyDescent="0.25">
      <c r="A316" s="25"/>
      <c r="B316" s="23"/>
      <c r="C316" s="27" t="s">
        <v>270</v>
      </c>
      <c r="D316" s="21">
        <f>passengers!P316</f>
        <v>0</v>
      </c>
      <c r="E316" s="21">
        <f>passengers!Q316</f>
        <v>0</v>
      </c>
      <c r="F316" s="21">
        <f>passengers!R316</f>
        <v>0</v>
      </c>
      <c r="G316" s="21">
        <f>passengers!S316</f>
        <v>0</v>
      </c>
      <c r="H316" s="21">
        <f>passengers!AF316</f>
        <v>156</v>
      </c>
      <c r="I316" s="21">
        <f>passengers!AG316</f>
        <v>0</v>
      </c>
      <c r="J316" s="21">
        <f>passengers!AH316</f>
        <v>0</v>
      </c>
      <c r="K316" s="21">
        <f>passengers!AI316</f>
        <v>156</v>
      </c>
      <c r="L316" s="21">
        <f>passengers!AV316</f>
        <v>0</v>
      </c>
      <c r="M316" s="21">
        <f>passengers!AW316</f>
        <v>0</v>
      </c>
      <c r="N316" s="21">
        <f>passengers!AX316</f>
        <v>0</v>
      </c>
      <c r="O316" s="21">
        <f>passengers!AY316</f>
        <v>0</v>
      </c>
      <c r="P316" s="21">
        <f>passengers!BL316</f>
        <v>0</v>
      </c>
      <c r="Q316" s="21">
        <f>passengers!BM316</f>
        <v>0</v>
      </c>
      <c r="R316" s="21">
        <f>passengers!BN316</f>
        <v>0</v>
      </c>
      <c r="S316" s="21">
        <f>passengers!BO316</f>
        <v>0</v>
      </c>
      <c r="T316" s="21">
        <f t="shared" si="19"/>
        <v>156</v>
      </c>
      <c r="U316" s="21">
        <f t="shared" si="19"/>
        <v>0</v>
      </c>
      <c r="V316" s="21">
        <f t="shared" si="19"/>
        <v>0</v>
      </c>
      <c r="W316" s="21">
        <f t="shared" si="19"/>
        <v>156</v>
      </c>
    </row>
    <row r="317" spans="1:23" s="5" customFormat="1" ht="15" customHeight="1" x14ac:dyDescent="0.25">
      <c r="A317" s="25"/>
      <c r="B317" s="23"/>
      <c r="C317" s="24" t="s">
        <v>61</v>
      </c>
      <c r="D317" s="21">
        <f>passengers!P317</f>
        <v>12893</v>
      </c>
      <c r="E317" s="21">
        <f>passengers!Q317</f>
        <v>6582</v>
      </c>
      <c r="F317" s="21">
        <f>passengers!R317</f>
        <v>6311</v>
      </c>
      <c r="G317" s="21">
        <f>passengers!S317</f>
        <v>0</v>
      </c>
      <c r="H317" s="21">
        <f>passengers!AF317</f>
        <v>52075</v>
      </c>
      <c r="I317" s="21">
        <f>passengers!AG317</f>
        <v>25860</v>
      </c>
      <c r="J317" s="21">
        <f>passengers!AH317</f>
        <v>26215</v>
      </c>
      <c r="K317" s="21">
        <f>passengers!AI317</f>
        <v>0</v>
      </c>
      <c r="L317" s="21">
        <f>passengers!AV317</f>
        <v>12405</v>
      </c>
      <c r="M317" s="21">
        <f>passengers!AW317</f>
        <v>6575</v>
      </c>
      <c r="N317" s="21">
        <f>passengers!AX317</f>
        <v>5830</v>
      </c>
      <c r="O317" s="21">
        <f>passengers!AY317</f>
        <v>0</v>
      </c>
      <c r="P317" s="21">
        <f>passengers!BL317</f>
        <v>37924</v>
      </c>
      <c r="Q317" s="21">
        <f>passengers!BM317</f>
        <v>22124</v>
      </c>
      <c r="R317" s="21">
        <f>passengers!BN317</f>
        <v>15800</v>
      </c>
      <c r="S317" s="21">
        <f>passengers!BO317</f>
        <v>0</v>
      </c>
      <c r="T317" s="21">
        <f t="shared" si="19"/>
        <v>115297</v>
      </c>
      <c r="U317" s="21">
        <f t="shared" si="19"/>
        <v>61141</v>
      </c>
      <c r="V317" s="21">
        <f t="shared" si="19"/>
        <v>54156</v>
      </c>
      <c r="W317" s="21">
        <f t="shared" si="19"/>
        <v>0</v>
      </c>
    </row>
    <row r="318" spans="1:23" s="5" customFormat="1" ht="15" customHeight="1" x14ac:dyDescent="0.25">
      <c r="A318" s="25"/>
      <c r="B318" s="23"/>
      <c r="C318" s="24" t="s">
        <v>28</v>
      </c>
      <c r="D318" s="21">
        <f>passengers!P318</f>
        <v>0</v>
      </c>
      <c r="E318" s="21">
        <f>passengers!Q318</f>
        <v>0</v>
      </c>
      <c r="F318" s="21">
        <f>passengers!R318</f>
        <v>0</v>
      </c>
      <c r="G318" s="21">
        <f>passengers!S318</f>
        <v>0</v>
      </c>
      <c r="H318" s="21">
        <f>passengers!AF318</f>
        <v>0</v>
      </c>
      <c r="I318" s="21">
        <f>passengers!AG318</f>
        <v>0</v>
      </c>
      <c r="J318" s="21">
        <f>passengers!AH318</f>
        <v>0</v>
      </c>
      <c r="K318" s="21">
        <f>passengers!AI318</f>
        <v>0</v>
      </c>
      <c r="L318" s="21">
        <f>passengers!AV318</f>
        <v>0</v>
      </c>
      <c r="M318" s="21">
        <f>passengers!AW318</f>
        <v>0</v>
      </c>
      <c r="N318" s="21">
        <f>passengers!AX318</f>
        <v>0</v>
      </c>
      <c r="O318" s="21">
        <f>passengers!AY318</f>
        <v>0</v>
      </c>
      <c r="P318" s="21">
        <f>passengers!BL318</f>
        <v>0</v>
      </c>
      <c r="Q318" s="21">
        <f>passengers!BM318</f>
        <v>0</v>
      </c>
      <c r="R318" s="21">
        <f>passengers!BN318</f>
        <v>0</v>
      </c>
      <c r="S318" s="21">
        <f>passengers!BO318</f>
        <v>0</v>
      </c>
      <c r="T318" s="21">
        <f t="shared" si="19"/>
        <v>0</v>
      </c>
      <c r="U318" s="21">
        <f t="shared" si="19"/>
        <v>0</v>
      </c>
      <c r="V318" s="21">
        <f t="shared" si="19"/>
        <v>0</v>
      </c>
      <c r="W318" s="21">
        <f t="shared" si="19"/>
        <v>0</v>
      </c>
    </row>
    <row r="319" spans="1:23" s="5" customFormat="1" ht="15" customHeight="1" x14ac:dyDescent="0.25">
      <c r="A319" s="25"/>
      <c r="B319" s="23"/>
      <c r="C319" s="27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s="5" customFormat="1" ht="15" customHeight="1" x14ac:dyDescent="0.25">
      <c r="A320" s="22"/>
      <c r="B320" s="23" t="s">
        <v>271</v>
      </c>
      <c r="C320" s="24"/>
      <c r="D320" s="21">
        <f>passengers!P320</f>
        <v>702584</v>
      </c>
      <c r="E320" s="21">
        <f>passengers!Q320</f>
        <v>364909</v>
      </c>
      <c r="F320" s="21">
        <f>passengers!R320</f>
        <v>337675</v>
      </c>
      <c r="G320" s="21">
        <f>passengers!S320</f>
        <v>0</v>
      </c>
      <c r="H320" s="21">
        <f>passengers!AF320</f>
        <v>926785</v>
      </c>
      <c r="I320" s="21">
        <f>passengers!AG320</f>
        <v>497318</v>
      </c>
      <c r="J320" s="21">
        <f>passengers!AH320</f>
        <v>429467</v>
      </c>
      <c r="K320" s="21">
        <f>passengers!AI320</f>
        <v>0</v>
      </c>
      <c r="L320" s="21">
        <f>passengers!AV320</f>
        <v>692246</v>
      </c>
      <c r="M320" s="21">
        <f>passengers!AW320</f>
        <v>380594</v>
      </c>
      <c r="N320" s="21">
        <f>passengers!AX320</f>
        <v>311652</v>
      </c>
      <c r="O320" s="21">
        <f>passengers!AY320</f>
        <v>0</v>
      </c>
      <c r="P320" s="21">
        <f>passengers!BL320</f>
        <v>776305</v>
      </c>
      <c r="Q320" s="21">
        <f>passengers!BM320</f>
        <v>399037</v>
      </c>
      <c r="R320" s="21">
        <f>passengers!BN320</f>
        <v>377268</v>
      </c>
      <c r="S320" s="21">
        <f>passengers!BO320</f>
        <v>0</v>
      </c>
      <c r="T320" s="21">
        <f t="shared" ref="T320:W325" si="20">D320+H320+L320+P320</f>
        <v>3097920</v>
      </c>
      <c r="U320" s="21">
        <f t="shared" si="20"/>
        <v>1641858</v>
      </c>
      <c r="V320" s="21">
        <f t="shared" si="20"/>
        <v>1456062</v>
      </c>
      <c r="W320" s="21">
        <f t="shared" si="20"/>
        <v>0</v>
      </c>
    </row>
    <row r="321" spans="1:23" s="5" customFormat="1" ht="15" customHeight="1" x14ac:dyDescent="0.25">
      <c r="A321" s="25"/>
      <c r="B321" s="23"/>
      <c r="C321" s="24" t="s">
        <v>272</v>
      </c>
      <c r="D321" s="21">
        <f>passengers!P321</f>
        <v>44440</v>
      </c>
      <c r="E321" s="21">
        <f>passengers!Q321</f>
        <v>24630</v>
      </c>
      <c r="F321" s="21">
        <f>passengers!R321</f>
        <v>19810</v>
      </c>
      <c r="G321" s="21">
        <f>passengers!S321</f>
        <v>0</v>
      </c>
      <c r="H321" s="21">
        <f>passengers!AF321</f>
        <v>41191</v>
      </c>
      <c r="I321" s="21">
        <f>passengers!AG321</f>
        <v>22149</v>
      </c>
      <c r="J321" s="21">
        <f>passengers!AH321</f>
        <v>19042</v>
      </c>
      <c r="K321" s="21">
        <f>passengers!AI321</f>
        <v>0</v>
      </c>
      <c r="L321" s="21">
        <f>passengers!AV321</f>
        <v>31104</v>
      </c>
      <c r="M321" s="21">
        <f>passengers!AW321</f>
        <v>16530</v>
      </c>
      <c r="N321" s="21">
        <f>passengers!AX321</f>
        <v>14574</v>
      </c>
      <c r="O321" s="21">
        <f>passengers!AY321</f>
        <v>0</v>
      </c>
      <c r="P321" s="21">
        <f>passengers!BL321</f>
        <v>33340</v>
      </c>
      <c r="Q321" s="21">
        <f>passengers!BM321</f>
        <v>15909</v>
      </c>
      <c r="R321" s="21">
        <f>passengers!BN321</f>
        <v>17431</v>
      </c>
      <c r="S321" s="21">
        <f>passengers!BO321</f>
        <v>0</v>
      </c>
      <c r="T321" s="21">
        <f t="shared" si="20"/>
        <v>150075</v>
      </c>
      <c r="U321" s="21">
        <f t="shared" si="20"/>
        <v>79218</v>
      </c>
      <c r="V321" s="21">
        <f t="shared" si="20"/>
        <v>70857</v>
      </c>
      <c r="W321" s="21">
        <f t="shared" si="20"/>
        <v>0</v>
      </c>
    </row>
    <row r="322" spans="1:23" s="5" customFormat="1" ht="15" customHeight="1" x14ac:dyDescent="0.25">
      <c r="A322" s="25"/>
      <c r="B322" s="23"/>
      <c r="C322" s="27" t="s">
        <v>273</v>
      </c>
      <c r="D322" s="21">
        <f>passengers!P322</f>
        <v>44440</v>
      </c>
      <c r="E322" s="21">
        <f>passengers!Q322</f>
        <v>24630</v>
      </c>
      <c r="F322" s="21">
        <f>passengers!R322</f>
        <v>19810</v>
      </c>
      <c r="G322" s="21">
        <f>passengers!S322</f>
        <v>0</v>
      </c>
      <c r="H322" s="21">
        <f>passengers!AF322</f>
        <v>41191</v>
      </c>
      <c r="I322" s="21">
        <f>passengers!AG322</f>
        <v>22149</v>
      </c>
      <c r="J322" s="21">
        <f>passengers!AH322</f>
        <v>19042</v>
      </c>
      <c r="K322" s="21">
        <f>passengers!AI322</f>
        <v>0</v>
      </c>
      <c r="L322" s="21">
        <f>passengers!AV322</f>
        <v>31104</v>
      </c>
      <c r="M322" s="21">
        <f>passengers!AW322</f>
        <v>16530</v>
      </c>
      <c r="N322" s="21">
        <f>passengers!AX322</f>
        <v>14574</v>
      </c>
      <c r="O322" s="21">
        <f>passengers!AY322</f>
        <v>0</v>
      </c>
      <c r="P322" s="21">
        <f>passengers!BL322</f>
        <v>33340</v>
      </c>
      <c r="Q322" s="21">
        <f>passengers!BM322</f>
        <v>15909</v>
      </c>
      <c r="R322" s="21">
        <f>passengers!BN322</f>
        <v>17431</v>
      </c>
      <c r="S322" s="21">
        <f>passengers!BO322</f>
        <v>0</v>
      </c>
      <c r="T322" s="21">
        <f t="shared" si="20"/>
        <v>150075</v>
      </c>
      <c r="U322" s="21">
        <f t="shared" si="20"/>
        <v>79218</v>
      </c>
      <c r="V322" s="21">
        <f t="shared" si="20"/>
        <v>70857</v>
      </c>
      <c r="W322" s="21">
        <f t="shared" si="20"/>
        <v>0</v>
      </c>
    </row>
    <row r="323" spans="1:23" s="5" customFormat="1" ht="15" customHeight="1" x14ac:dyDescent="0.25">
      <c r="A323" s="25"/>
      <c r="B323" s="23"/>
      <c r="C323" s="27" t="s">
        <v>274</v>
      </c>
      <c r="D323" s="21">
        <f>passengers!P323</f>
        <v>0</v>
      </c>
      <c r="E323" s="21">
        <f>passengers!Q323</f>
        <v>0</v>
      </c>
      <c r="F323" s="21">
        <f>passengers!R323</f>
        <v>0</v>
      </c>
      <c r="G323" s="21">
        <f>passengers!S323</f>
        <v>0</v>
      </c>
      <c r="H323" s="21">
        <f>passengers!AF323</f>
        <v>0</v>
      </c>
      <c r="I323" s="21">
        <f>passengers!AG323</f>
        <v>0</v>
      </c>
      <c r="J323" s="21">
        <f>passengers!AH323</f>
        <v>0</v>
      </c>
      <c r="K323" s="21">
        <f>passengers!AI323</f>
        <v>0</v>
      </c>
      <c r="L323" s="21">
        <f>passengers!AV323</f>
        <v>0</v>
      </c>
      <c r="M323" s="21">
        <f>passengers!AW323</f>
        <v>0</v>
      </c>
      <c r="N323" s="21">
        <f>passengers!AX323</f>
        <v>0</v>
      </c>
      <c r="O323" s="21">
        <f>passengers!AY323</f>
        <v>0</v>
      </c>
      <c r="P323" s="21">
        <f>passengers!BL323</f>
        <v>0</v>
      </c>
      <c r="Q323" s="21">
        <f>passengers!BM323</f>
        <v>0</v>
      </c>
      <c r="R323" s="21">
        <f>passengers!BN323</f>
        <v>0</v>
      </c>
      <c r="S323" s="21">
        <f>passengers!BO323</f>
        <v>0</v>
      </c>
      <c r="T323" s="21">
        <f t="shared" si="20"/>
        <v>0</v>
      </c>
      <c r="U323" s="21">
        <f t="shared" si="20"/>
        <v>0</v>
      </c>
      <c r="V323" s="21">
        <f t="shared" si="20"/>
        <v>0</v>
      </c>
      <c r="W323" s="21">
        <f t="shared" si="20"/>
        <v>0</v>
      </c>
    </row>
    <row r="324" spans="1:23" s="5" customFormat="1" ht="15" customHeight="1" x14ac:dyDescent="0.25">
      <c r="A324" s="25"/>
      <c r="B324" s="23"/>
      <c r="C324" s="24" t="s">
        <v>275</v>
      </c>
      <c r="D324" s="21">
        <f>passengers!P324</f>
        <v>0</v>
      </c>
      <c r="E324" s="21">
        <f>passengers!Q324</f>
        <v>0</v>
      </c>
      <c r="F324" s="21">
        <f>passengers!R324</f>
        <v>0</v>
      </c>
      <c r="G324" s="21">
        <f>passengers!S324</f>
        <v>0</v>
      </c>
      <c r="H324" s="21">
        <f>passengers!AF324</f>
        <v>0</v>
      </c>
      <c r="I324" s="21">
        <f>passengers!AG324</f>
        <v>0</v>
      </c>
      <c r="J324" s="21">
        <f>passengers!AH324</f>
        <v>0</v>
      </c>
      <c r="K324" s="21">
        <f>passengers!AI324</f>
        <v>0</v>
      </c>
      <c r="L324" s="21">
        <f>passengers!AV324</f>
        <v>0</v>
      </c>
      <c r="M324" s="21">
        <f>passengers!AW324</f>
        <v>0</v>
      </c>
      <c r="N324" s="21">
        <f>passengers!AX324</f>
        <v>0</v>
      </c>
      <c r="O324" s="21">
        <f>passengers!AY324</f>
        <v>0</v>
      </c>
      <c r="P324" s="21">
        <f>passengers!BL324</f>
        <v>0</v>
      </c>
      <c r="Q324" s="21">
        <f>passengers!BM324</f>
        <v>0</v>
      </c>
      <c r="R324" s="21">
        <f>passengers!BN324</f>
        <v>0</v>
      </c>
      <c r="S324" s="21">
        <f>passengers!BO324</f>
        <v>0</v>
      </c>
      <c r="T324" s="21">
        <f>D324+H324+L324+P324</f>
        <v>0</v>
      </c>
      <c r="U324" s="21">
        <f>E324+I324+M324+Q324</f>
        <v>0</v>
      </c>
      <c r="V324" s="21">
        <f>F324+J324+N324+R324</f>
        <v>0</v>
      </c>
      <c r="W324" s="21">
        <f>G324+K324+O324+S324</f>
        <v>0</v>
      </c>
    </row>
    <row r="325" spans="1:23" s="5" customFormat="1" ht="15" customHeight="1" x14ac:dyDescent="0.25">
      <c r="A325" s="25"/>
      <c r="B325" s="23"/>
      <c r="C325" s="24" t="s">
        <v>28</v>
      </c>
      <c r="D325" s="21">
        <f>passengers!P325</f>
        <v>658144</v>
      </c>
      <c r="E325" s="21">
        <f>passengers!Q325</f>
        <v>340279</v>
      </c>
      <c r="F325" s="21">
        <f>passengers!R325</f>
        <v>317865</v>
      </c>
      <c r="G325" s="21">
        <f>passengers!S325</f>
        <v>0</v>
      </c>
      <c r="H325" s="21">
        <f>passengers!AF325</f>
        <v>885594</v>
      </c>
      <c r="I325" s="21">
        <f>passengers!AG325</f>
        <v>475169</v>
      </c>
      <c r="J325" s="21">
        <f>passengers!AH325</f>
        <v>410425</v>
      </c>
      <c r="K325" s="21">
        <f>passengers!AI325</f>
        <v>0</v>
      </c>
      <c r="L325" s="21">
        <f>passengers!AV325</f>
        <v>661142</v>
      </c>
      <c r="M325" s="21">
        <f>passengers!AW325</f>
        <v>364064</v>
      </c>
      <c r="N325" s="21">
        <f>passengers!AX325</f>
        <v>297078</v>
      </c>
      <c r="O325" s="21">
        <f>passengers!AY325</f>
        <v>0</v>
      </c>
      <c r="P325" s="21">
        <f>passengers!BL325</f>
        <v>742965</v>
      </c>
      <c r="Q325" s="21">
        <f>passengers!BM325</f>
        <v>383128</v>
      </c>
      <c r="R325" s="21">
        <f>passengers!BN325</f>
        <v>359837</v>
      </c>
      <c r="S325" s="21">
        <f>passengers!BO325</f>
        <v>0</v>
      </c>
      <c r="T325" s="21">
        <f t="shared" si="20"/>
        <v>2947845</v>
      </c>
      <c r="U325" s="21">
        <f t="shared" si="20"/>
        <v>1562640</v>
      </c>
      <c r="V325" s="21">
        <f t="shared" si="20"/>
        <v>1385205</v>
      </c>
      <c r="W325" s="21">
        <f t="shared" si="20"/>
        <v>0</v>
      </c>
    </row>
    <row r="326" spans="1:23" s="5" customFormat="1" ht="15" customHeight="1" x14ac:dyDescent="0.25">
      <c r="A326" s="25"/>
      <c r="B326" s="23"/>
      <c r="C326" s="27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s="5" customFormat="1" ht="15" customHeight="1" x14ac:dyDescent="0.25">
      <c r="A327" s="22"/>
      <c r="B327" s="23" t="s">
        <v>276</v>
      </c>
      <c r="C327" s="24"/>
      <c r="D327" s="21">
        <f>passengers!P327</f>
        <v>78205</v>
      </c>
      <c r="E327" s="21">
        <f>passengers!Q327</f>
        <v>37151</v>
      </c>
      <c r="F327" s="21">
        <f>passengers!R327</f>
        <v>41054</v>
      </c>
      <c r="G327" s="21">
        <f>passengers!S327</f>
        <v>0</v>
      </c>
      <c r="H327" s="21">
        <f>passengers!AF327</f>
        <v>151890</v>
      </c>
      <c r="I327" s="21">
        <f>passengers!AG327</f>
        <v>74575</v>
      </c>
      <c r="J327" s="21">
        <f>passengers!AH327</f>
        <v>77315</v>
      </c>
      <c r="K327" s="21">
        <f>passengers!AI327</f>
        <v>0</v>
      </c>
      <c r="L327" s="21">
        <f>passengers!AV327</f>
        <v>65462</v>
      </c>
      <c r="M327" s="21">
        <f>passengers!AW327</f>
        <v>31180</v>
      </c>
      <c r="N327" s="21">
        <f>passengers!AX327</f>
        <v>34282</v>
      </c>
      <c r="O327" s="21">
        <f>passengers!AY327</f>
        <v>0</v>
      </c>
      <c r="P327" s="21">
        <f>passengers!BL327</f>
        <v>76621</v>
      </c>
      <c r="Q327" s="21">
        <f>passengers!BM327</f>
        <v>38075</v>
      </c>
      <c r="R327" s="21">
        <f>passengers!BN327</f>
        <v>38546</v>
      </c>
      <c r="S327" s="21">
        <f>passengers!BO327</f>
        <v>0</v>
      </c>
      <c r="T327" s="21">
        <f t="shared" ref="T327:W335" si="21">D327+H327+L327+P327</f>
        <v>372178</v>
      </c>
      <c r="U327" s="21">
        <f t="shared" si="21"/>
        <v>180981</v>
      </c>
      <c r="V327" s="21">
        <f t="shared" si="21"/>
        <v>191197</v>
      </c>
      <c r="W327" s="21">
        <f t="shared" si="21"/>
        <v>0</v>
      </c>
    </row>
    <row r="328" spans="1:23" s="5" customFormat="1" ht="15" customHeight="1" x14ac:dyDescent="0.25">
      <c r="A328" s="25"/>
      <c r="B328" s="23"/>
      <c r="C328" s="24" t="s">
        <v>277</v>
      </c>
      <c r="D328" s="21">
        <f>passengers!P328</f>
        <v>78205</v>
      </c>
      <c r="E328" s="21">
        <f>passengers!Q328</f>
        <v>37151</v>
      </c>
      <c r="F328" s="21">
        <f>passengers!R328</f>
        <v>41054</v>
      </c>
      <c r="G328" s="21">
        <f>passengers!S328</f>
        <v>0</v>
      </c>
      <c r="H328" s="21">
        <f>passengers!AF328</f>
        <v>151890</v>
      </c>
      <c r="I328" s="21">
        <f>passengers!AG328</f>
        <v>74575</v>
      </c>
      <c r="J328" s="21">
        <f>passengers!AH328</f>
        <v>77315</v>
      </c>
      <c r="K328" s="21">
        <f>passengers!AI328</f>
        <v>0</v>
      </c>
      <c r="L328" s="21">
        <f>passengers!AV328</f>
        <v>65462</v>
      </c>
      <c r="M328" s="21">
        <f>passengers!AW328</f>
        <v>31180</v>
      </c>
      <c r="N328" s="21">
        <f>passengers!AX328</f>
        <v>34282</v>
      </c>
      <c r="O328" s="21">
        <f>passengers!AY328</f>
        <v>0</v>
      </c>
      <c r="P328" s="21">
        <f>passengers!BL328</f>
        <v>76621</v>
      </c>
      <c r="Q328" s="21">
        <f>passengers!BM328</f>
        <v>38075</v>
      </c>
      <c r="R328" s="21">
        <f>passengers!BN328</f>
        <v>38546</v>
      </c>
      <c r="S328" s="21">
        <f>passengers!BO328</f>
        <v>0</v>
      </c>
      <c r="T328" s="21">
        <f t="shared" si="21"/>
        <v>372178</v>
      </c>
      <c r="U328" s="21">
        <f t="shared" si="21"/>
        <v>180981</v>
      </c>
      <c r="V328" s="21">
        <f t="shared" si="21"/>
        <v>191197</v>
      </c>
      <c r="W328" s="21">
        <f t="shared" si="21"/>
        <v>0</v>
      </c>
    </row>
    <row r="329" spans="1:23" s="5" customFormat="1" ht="15" customHeight="1" x14ac:dyDescent="0.25">
      <c r="A329" s="25"/>
      <c r="B329" s="23"/>
      <c r="C329" s="27" t="s">
        <v>278</v>
      </c>
      <c r="D329" s="21">
        <f>passengers!P329</f>
        <v>78205</v>
      </c>
      <c r="E329" s="21">
        <f>passengers!Q329</f>
        <v>37151</v>
      </c>
      <c r="F329" s="21">
        <f>passengers!R329</f>
        <v>41054</v>
      </c>
      <c r="G329" s="21">
        <f>passengers!S329</f>
        <v>0</v>
      </c>
      <c r="H329" s="21">
        <f>passengers!AF329</f>
        <v>151890</v>
      </c>
      <c r="I329" s="21">
        <f>passengers!AG329</f>
        <v>74575</v>
      </c>
      <c r="J329" s="21">
        <f>passengers!AH329</f>
        <v>77315</v>
      </c>
      <c r="K329" s="21">
        <f>passengers!AI329</f>
        <v>0</v>
      </c>
      <c r="L329" s="21">
        <f>passengers!AV329</f>
        <v>65462</v>
      </c>
      <c r="M329" s="21">
        <f>passengers!AW329</f>
        <v>31180</v>
      </c>
      <c r="N329" s="21">
        <f>passengers!AX329</f>
        <v>34282</v>
      </c>
      <c r="O329" s="21">
        <f>passengers!AY329</f>
        <v>0</v>
      </c>
      <c r="P329" s="21">
        <f>passengers!BL329</f>
        <v>76621</v>
      </c>
      <c r="Q329" s="21">
        <f>passengers!BM329</f>
        <v>38075</v>
      </c>
      <c r="R329" s="21">
        <f>passengers!BN329</f>
        <v>38546</v>
      </c>
      <c r="S329" s="21">
        <f>passengers!BO329</f>
        <v>0</v>
      </c>
      <c r="T329" s="21">
        <f t="shared" si="21"/>
        <v>372178</v>
      </c>
      <c r="U329" s="21">
        <f t="shared" si="21"/>
        <v>180981</v>
      </c>
      <c r="V329" s="21">
        <f t="shared" si="21"/>
        <v>191197</v>
      </c>
      <c r="W329" s="21">
        <f t="shared" si="21"/>
        <v>0</v>
      </c>
    </row>
    <row r="330" spans="1:23" s="5" customFormat="1" ht="15" customHeight="1" x14ac:dyDescent="0.25">
      <c r="A330" s="25"/>
      <c r="B330" s="23"/>
      <c r="C330" s="27" t="s">
        <v>279</v>
      </c>
      <c r="D330" s="21">
        <f>passengers!P330</f>
        <v>0</v>
      </c>
      <c r="E330" s="21">
        <f>passengers!Q330</f>
        <v>0</v>
      </c>
      <c r="F330" s="21">
        <f>passengers!R330</f>
        <v>0</v>
      </c>
      <c r="G330" s="21">
        <f>passengers!S330</f>
        <v>0</v>
      </c>
      <c r="H330" s="21">
        <f>passengers!AF330</f>
        <v>0</v>
      </c>
      <c r="I330" s="21">
        <f>passengers!AG330</f>
        <v>0</v>
      </c>
      <c r="J330" s="21">
        <f>passengers!AH330</f>
        <v>0</v>
      </c>
      <c r="K330" s="21">
        <f>passengers!AI330</f>
        <v>0</v>
      </c>
      <c r="L330" s="21">
        <f>passengers!AV330</f>
        <v>0</v>
      </c>
      <c r="M330" s="21">
        <f>passengers!AW330</f>
        <v>0</v>
      </c>
      <c r="N330" s="21">
        <f>passengers!AX330</f>
        <v>0</v>
      </c>
      <c r="O330" s="21">
        <f>passengers!AY330</f>
        <v>0</v>
      </c>
      <c r="P330" s="21">
        <f>passengers!BL330</f>
        <v>0</v>
      </c>
      <c r="Q330" s="21">
        <f>passengers!BM330</f>
        <v>0</v>
      </c>
      <c r="R330" s="21">
        <f>passengers!BN330</f>
        <v>0</v>
      </c>
      <c r="S330" s="21">
        <f>passengers!BO330</f>
        <v>0</v>
      </c>
      <c r="T330" s="21">
        <f t="shared" si="21"/>
        <v>0</v>
      </c>
      <c r="U330" s="21">
        <f t="shared" si="21"/>
        <v>0</v>
      </c>
      <c r="V330" s="21">
        <f t="shared" si="21"/>
        <v>0</v>
      </c>
      <c r="W330" s="21">
        <f t="shared" si="21"/>
        <v>0</v>
      </c>
    </row>
    <row r="331" spans="1:23" s="5" customFormat="1" ht="15" customHeight="1" x14ac:dyDescent="0.25">
      <c r="A331" s="25"/>
      <c r="B331" s="23"/>
      <c r="C331" s="27" t="s">
        <v>280</v>
      </c>
      <c r="D331" s="21">
        <f>passengers!P331</f>
        <v>0</v>
      </c>
      <c r="E331" s="21">
        <f>passengers!Q331</f>
        <v>0</v>
      </c>
      <c r="F331" s="21">
        <f>passengers!R331</f>
        <v>0</v>
      </c>
      <c r="G331" s="21">
        <f>passengers!S331</f>
        <v>0</v>
      </c>
      <c r="H331" s="21">
        <f>passengers!AF331</f>
        <v>0</v>
      </c>
      <c r="I331" s="21">
        <f>passengers!AG331</f>
        <v>0</v>
      </c>
      <c r="J331" s="21">
        <f>passengers!AH331</f>
        <v>0</v>
      </c>
      <c r="K331" s="21">
        <f>passengers!AI331</f>
        <v>0</v>
      </c>
      <c r="L331" s="21">
        <f>passengers!AV331</f>
        <v>0</v>
      </c>
      <c r="M331" s="21">
        <f>passengers!AW331</f>
        <v>0</v>
      </c>
      <c r="N331" s="21">
        <f>passengers!AX331</f>
        <v>0</v>
      </c>
      <c r="O331" s="21">
        <f>passengers!AY331</f>
        <v>0</v>
      </c>
      <c r="P331" s="21">
        <f>passengers!BL331</f>
        <v>0</v>
      </c>
      <c r="Q331" s="21">
        <f>passengers!BM331</f>
        <v>0</v>
      </c>
      <c r="R331" s="21">
        <f>passengers!BN331</f>
        <v>0</v>
      </c>
      <c r="S331" s="21">
        <f>passengers!BO331</f>
        <v>0</v>
      </c>
      <c r="T331" s="21">
        <f t="shared" si="21"/>
        <v>0</v>
      </c>
      <c r="U331" s="21">
        <f t="shared" si="21"/>
        <v>0</v>
      </c>
      <c r="V331" s="21">
        <f t="shared" si="21"/>
        <v>0</v>
      </c>
      <c r="W331" s="21">
        <f t="shared" si="21"/>
        <v>0</v>
      </c>
    </row>
    <row r="332" spans="1:23" s="5" customFormat="1" ht="15" customHeight="1" x14ac:dyDescent="0.25">
      <c r="A332" s="25"/>
      <c r="B332" s="23"/>
      <c r="C332" s="24" t="s">
        <v>281</v>
      </c>
      <c r="D332" s="21">
        <f>passengers!P332</f>
        <v>0</v>
      </c>
      <c r="E332" s="21">
        <f>passengers!Q332</f>
        <v>0</v>
      </c>
      <c r="F332" s="21">
        <f>passengers!R332</f>
        <v>0</v>
      </c>
      <c r="G332" s="21">
        <f>passengers!S332</f>
        <v>0</v>
      </c>
      <c r="H332" s="21">
        <f>passengers!AF332</f>
        <v>0</v>
      </c>
      <c r="I332" s="21">
        <f>passengers!AG332</f>
        <v>0</v>
      </c>
      <c r="J332" s="21">
        <f>passengers!AH332</f>
        <v>0</v>
      </c>
      <c r="K332" s="21">
        <f>passengers!AI332</f>
        <v>0</v>
      </c>
      <c r="L332" s="21">
        <f>passengers!AV332</f>
        <v>0</v>
      </c>
      <c r="M332" s="21">
        <f>passengers!AW332</f>
        <v>0</v>
      </c>
      <c r="N332" s="21">
        <f>passengers!AX332</f>
        <v>0</v>
      </c>
      <c r="O332" s="21">
        <f>passengers!AY332</f>
        <v>0</v>
      </c>
      <c r="P332" s="21">
        <f>passengers!BL332</f>
        <v>0</v>
      </c>
      <c r="Q332" s="21">
        <f>passengers!BM332</f>
        <v>0</v>
      </c>
      <c r="R332" s="21">
        <f>passengers!BN332</f>
        <v>0</v>
      </c>
      <c r="S332" s="21">
        <f>passengers!BO332</f>
        <v>0</v>
      </c>
      <c r="T332" s="21">
        <f t="shared" si="21"/>
        <v>0</v>
      </c>
      <c r="U332" s="21">
        <f t="shared" si="21"/>
        <v>0</v>
      </c>
      <c r="V332" s="21">
        <f t="shared" si="21"/>
        <v>0</v>
      </c>
      <c r="W332" s="21">
        <f t="shared" si="21"/>
        <v>0</v>
      </c>
    </row>
    <row r="333" spans="1:23" s="5" customFormat="1" ht="15" customHeight="1" x14ac:dyDescent="0.25">
      <c r="A333" s="25"/>
      <c r="B333" s="23"/>
      <c r="C333" s="24" t="s">
        <v>282</v>
      </c>
      <c r="D333" s="21">
        <f>passengers!P333</f>
        <v>0</v>
      </c>
      <c r="E333" s="21">
        <f>passengers!Q333</f>
        <v>0</v>
      </c>
      <c r="F333" s="21">
        <f>passengers!R333</f>
        <v>0</v>
      </c>
      <c r="G333" s="21">
        <f>passengers!S333</f>
        <v>0</v>
      </c>
      <c r="H333" s="21">
        <f>passengers!AF333</f>
        <v>0</v>
      </c>
      <c r="I333" s="21">
        <f>passengers!AG333</f>
        <v>0</v>
      </c>
      <c r="J333" s="21">
        <f>passengers!AH333</f>
        <v>0</v>
      </c>
      <c r="K333" s="21">
        <f>passengers!AI333</f>
        <v>0</v>
      </c>
      <c r="L333" s="21">
        <f>passengers!AV333</f>
        <v>0</v>
      </c>
      <c r="M333" s="21">
        <f>passengers!AW333</f>
        <v>0</v>
      </c>
      <c r="N333" s="21">
        <f>passengers!AX333</f>
        <v>0</v>
      </c>
      <c r="O333" s="21">
        <f>passengers!AY333</f>
        <v>0</v>
      </c>
      <c r="P333" s="21">
        <f>passengers!BL333</f>
        <v>0</v>
      </c>
      <c r="Q333" s="21">
        <f>passengers!BM333</f>
        <v>0</v>
      </c>
      <c r="R333" s="21">
        <f>passengers!BN333</f>
        <v>0</v>
      </c>
      <c r="S333" s="21">
        <f>passengers!BO333</f>
        <v>0</v>
      </c>
      <c r="T333" s="21">
        <f t="shared" si="21"/>
        <v>0</v>
      </c>
      <c r="U333" s="21">
        <f t="shared" si="21"/>
        <v>0</v>
      </c>
      <c r="V333" s="21">
        <f t="shared" si="21"/>
        <v>0</v>
      </c>
      <c r="W333" s="21">
        <f t="shared" si="21"/>
        <v>0</v>
      </c>
    </row>
    <row r="334" spans="1:23" s="5" customFormat="1" ht="15" customHeight="1" x14ac:dyDescent="0.25">
      <c r="A334" s="25"/>
      <c r="B334" s="23"/>
      <c r="C334" s="24" t="s">
        <v>61</v>
      </c>
      <c r="D334" s="21">
        <f>passengers!P334</f>
        <v>0</v>
      </c>
      <c r="E334" s="21">
        <f>passengers!Q334</f>
        <v>0</v>
      </c>
      <c r="F334" s="21">
        <f>passengers!R334</f>
        <v>0</v>
      </c>
      <c r="G334" s="21">
        <f>passengers!S334</f>
        <v>0</v>
      </c>
      <c r="H334" s="21">
        <f>passengers!AF334</f>
        <v>0</v>
      </c>
      <c r="I334" s="21">
        <f>passengers!AG334</f>
        <v>0</v>
      </c>
      <c r="J334" s="21">
        <f>passengers!AH334</f>
        <v>0</v>
      </c>
      <c r="K334" s="21">
        <f>passengers!AI334</f>
        <v>0</v>
      </c>
      <c r="L334" s="21">
        <f>passengers!AV334</f>
        <v>0</v>
      </c>
      <c r="M334" s="21">
        <f>passengers!AW334</f>
        <v>0</v>
      </c>
      <c r="N334" s="21">
        <f>passengers!AX334</f>
        <v>0</v>
      </c>
      <c r="O334" s="21">
        <f>passengers!AY334</f>
        <v>0</v>
      </c>
      <c r="P334" s="21">
        <f>passengers!BL334</f>
        <v>0</v>
      </c>
      <c r="Q334" s="21">
        <f>passengers!BM334</f>
        <v>0</v>
      </c>
      <c r="R334" s="21">
        <f>passengers!BN334</f>
        <v>0</v>
      </c>
      <c r="S334" s="21">
        <f>passengers!BO334</f>
        <v>0</v>
      </c>
      <c r="T334" s="21">
        <f t="shared" si="21"/>
        <v>0</v>
      </c>
      <c r="U334" s="21">
        <f t="shared" si="21"/>
        <v>0</v>
      </c>
      <c r="V334" s="21">
        <f t="shared" si="21"/>
        <v>0</v>
      </c>
      <c r="W334" s="21">
        <f t="shared" si="21"/>
        <v>0</v>
      </c>
    </row>
    <row r="335" spans="1:23" s="5" customFormat="1" ht="15" customHeight="1" x14ac:dyDescent="0.25">
      <c r="A335" s="25"/>
      <c r="B335" s="23"/>
      <c r="C335" s="24" t="s">
        <v>28</v>
      </c>
      <c r="D335" s="21">
        <f>passengers!P335</f>
        <v>0</v>
      </c>
      <c r="E335" s="21">
        <f>passengers!Q335</f>
        <v>0</v>
      </c>
      <c r="F335" s="21">
        <f>passengers!R335</f>
        <v>0</v>
      </c>
      <c r="G335" s="21">
        <f>passengers!S335</f>
        <v>0</v>
      </c>
      <c r="H335" s="21">
        <f>passengers!AF335</f>
        <v>0</v>
      </c>
      <c r="I335" s="21">
        <f>passengers!AG335</f>
        <v>0</v>
      </c>
      <c r="J335" s="21">
        <f>passengers!AH335</f>
        <v>0</v>
      </c>
      <c r="K335" s="21">
        <f>passengers!AI335</f>
        <v>0</v>
      </c>
      <c r="L335" s="21">
        <f>passengers!AV335</f>
        <v>0</v>
      </c>
      <c r="M335" s="21">
        <f>passengers!AW335</f>
        <v>0</v>
      </c>
      <c r="N335" s="21">
        <f>passengers!AX335</f>
        <v>0</v>
      </c>
      <c r="O335" s="21">
        <f>passengers!AY335</f>
        <v>0</v>
      </c>
      <c r="P335" s="21">
        <f>passengers!BL335</f>
        <v>0</v>
      </c>
      <c r="Q335" s="21">
        <f>passengers!BM335</f>
        <v>0</v>
      </c>
      <c r="R335" s="21">
        <f>passengers!BN335</f>
        <v>0</v>
      </c>
      <c r="S335" s="21">
        <f>passengers!BO335</f>
        <v>0</v>
      </c>
      <c r="T335" s="21">
        <f t="shared" si="21"/>
        <v>0</v>
      </c>
      <c r="U335" s="21">
        <f t="shared" si="21"/>
        <v>0</v>
      </c>
      <c r="V335" s="21">
        <f t="shared" si="21"/>
        <v>0</v>
      </c>
      <c r="W335" s="21">
        <f t="shared" si="21"/>
        <v>0</v>
      </c>
    </row>
    <row r="336" spans="1:23" s="5" customFormat="1" ht="15" customHeight="1" x14ac:dyDescent="0.25">
      <c r="A336" s="25"/>
      <c r="B336" s="23"/>
      <c r="C336" s="27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s="5" customFormat="1" ht="15" customHeight="1" x14ac:dyDescent="0.25">
      <c r="A337" s="22"/>
      <c r="B337" s="23" t="s">
        <v>283</v>
      </c>
      <c r="C337" s="24"/>
      <c r="D337" s="21">
        <f>passengers!P337</f>
        <v>540569</v>
      </c>
      <c r="E337" s="21">
        <f>passengers!Q337</f>
        <v>276204</v>
      </c>
      <c r="F337" s="21">
        <f>passengers!R337</f>
        <v>264365</v>
      </c>
      <c r="G337" s="21">
        <f>passengers!S337</f>
        <v>0</v>
      </c>
      <c r="H337" s="21">
        <f>passengers!AF337</f>
        <v>947443</v>
      </c>
      <c r="I337" s="21">
        <f>passengers!AG337</f>
        <v>488784</v>
      </c>
      <c r="J337" s="21">
        <f>passengers!AH337</f>
        <v>458505</v>
      </c>
      <c r="K337" s="21">
        <f>passengers!AI337</f>
        <v>154</v>
      </c>
      <c r="L337" s="21">
        <f>passengers!AV337</f>
        <v>629801</v>
      </c>
      <c r="M337" s="21">
        <f>passengers!AW337</f>
        <v>333154</v>
      </c>
      <c r="N337" s="21">
        <f>passengers!AX337</f>
        <v>296647</v>
      </c>
      <c r="O337" s="21">
        <f>passengers!AY337</f>
        <v>0</v>
      </c>
      <c r="P337" s="21">
        <f>passengers!BL337</f>
        <v>696674</v>
      </c>
      <c r="Q337" s="21">
        <f>passengers!BM337</f>
        <v>370399</v>
      </c>
      <c r="R337" s="21">
        <f>passengers!BN337</f>
        <v>326029</v>
      </c>
      <c r="S337" s="21">
        <f>passengers!BO337</f>
        <v>246</v>
      </c>
      <c r="T337" s="21">
        <f t="shared" ref="T337:W352" si="22">D337+H337+L337+P337</f>
        <v>2814487</v>
      </c>
      <c r="U337" s="21">
        <f t="shared" si="22"/>
        <v>1468541</v>
      </c>
      <c r="V337" s="21">
        <f t="shared" si="22"/>
        <v>1345546</v>
      </c>
      <c r="W337" s="21">
        <f t="shared" si="22"/>
        <v>400</v>
      </c>
    </row>
    <row r="338" spans="1:23" s="5" customFormat="1" ht="15" customHeight="1" x14ac:dyDescent="0.25">
      <c r="A338" s="25"/>
      <c r="B338" s="23"/>
      <c r="C338" s="24" t="s">
        <v>284</v>
      </c>
      <c r="D338" s="21">
        <f>passengers!P338</f>
        <v>146087</v>
      </c>
      <c r="E338" s="21">
        <f>passengers!Q338</f>
        <v>75117</v>
      </c>
      <c r="F338" s="21">
        <f>passengers!R338</f>
        <v>70970</v>
      </c>
      <c r="G338" s="21">
        <f>passengers!S338</f>
        <v>0</v>
      </c>
      <c r="H338" s="21">
        <f>passengers!AF338</f>
        <v>273523</v>
      </c>
      <c r="I338" s="21">
        <f>passengers!AG338</f>
        <v>147732</v>
      </c>
      <c r="J338" s="21">
        <f>passengers!AH338</f>
        <v>125791</v>
      </c>
      <c r="K338" s="21">
        <f>passengers!AI338</f>
        <v>0</v>
      </c>
      <c r="L338" s="21">
        <f>passengers!AV338</f>
        <v>193529</v>
      </c>
      <c r="M338" s="21">
        <f>passengers!AW338</f>
        <v>103328</v>
      </c>
      <c r="N338" s="21">
        <f>passengers!AX338</f>
        <v>90201</v>
      </c>
      <c r="O338" s="21">
        <f>passengers!AY338</f>
        <v>0</v>
      </c>
      <c r="P338" s="21">
        <f>passengers!BL338</f>
        <v>215101</v>
      </c>
      <c r="Q338" s="21">
        <f>passengers!BM338</f>
        <v>112767</v>
      </c>
      <c r="R338" s="21">
        <f>passengers!BN338</f>
        <v>102334</v>
      </c>
      <c r="S338" s="21">
        <f>passengers!BO338</f>
        <v>0</v>
      </c>
      <c r="T338" s="21">
        <f t="shared" si="22"/>
        <v>828240</v>
      </c>
      <c r="U338" s="21">
        <f t="shared" si="22"/>
        <v>438944</v>
      </c>
      <c r="V338" s="21">
        <f t="shared" si="22"/>
        <v>389296</v>
      </c>
      <c r="W338" s="21">
        <f t="shared" si="22"/>
        <v>0</v>
      </c>
    </row>
    <row r="339" spans="1:23" s="5" customFormat="1" ht="15" customHeight="1" x14ac:dyDescent="0.25">
      <c r="A339" s="25"/>
      <c r="B339" s="23"/>
      <c r="C339" s="27" t="s">
        <v>285</v>
      </c>
      <c r="D339" s="21">
        <f>passengers!P339</f>
        <v>43274</v>
      </c>
      <c r="E339" s="21">
        <f>passengers!Q339</f>
        <v>20168</v>
      </c>
      <c r="F339" s="21">
        <f>passengers!R339</f>
        <v>23106</v>
      </c>
      <c r="G339" s="21">
        <f>passengers!S339</f>
        <v>0</v>
      </c>
      <c r="H339" s="21">
        <f>passengers!AF339</f>
        <v>67970</v>
      </c>
      <c r="I339" s="21">
        <f>passengers!AG339</f>
        <v>32055</v>
      </c>
      <c r="J339" s="21">
        <f>passengers!AH339</f>
        <v>35915</v>
      </c>
      <c r="K339" s="21">
        <f>passengers!AI339</f>
        <v>0</v>
      </c>
      <c r="L339" s="21">
        <f>passengers!AV339</f>
        <v>50105</v>
      </c>
      <c r="M339" s="21">
        <f>passengers!AW339</f>
        <v>24576</v>
      </c>
      <c r="N339" s="21">
        <f>passengers!AX339</f>
        <v>25529</v>
      </c>
      <c r="O339" s="21">
        <f>passengers!AY339</f>
        <v>0</v>
      </c>
      <c r="P339" s="21">
        <f>passengers!BL339</f>
        <v>44974</v>
      </c>
      <c r="Q339" s="21">
        <f>passengers!BM339</f>
        <v>21293</v>
      </c>
      <c r="R339" s="21">
        <f>passengers!BN339</f>
        <v>23681</v>
      </c>
      <c r="S339" s="21">
        <f>passengers!BO339</f>
        <v>0</v>
      </c>
      <c r="T339" s="21">
        <f t="shared" si="22"/>
        <v>206323</v>
      </c>
      <c r="U339" s="21">
        <f t="shared" si="22"/>
        <v>98092</v>
      </c>
      <c r="V339" s="21">
        <f t="shared" si="22"/>
        <v>108231</v>
      </c>
      <c r="W339" s="21">
        <f t="shared" si="22"/>
        <v>0</v>
      </c>
    </row>
    <row r="340" spans="1:23" s="5" customFormat="1" ht="15" customHeight="1" x14ac:dyDescent="0.25">
      <c r="A340" s="25"/>
      <c r="B340" s="23"/>
      <c r="C340" s="27" t="s">
        <v>286</v>
      </c>
      <c r="D340" s="21">
        <f>passengers!P340</f>
        <v>102813</v>
      </c>
      <c r="E340" s="21">
        <f>passengers!Q340</f>
        <v>54949</v>
      </c>
      <c r="F340" s="21">
        <f>passengers!R340</f>
        <v>47864</v>
      </c>
      <c r="G340" s="21">
        <f>passengers!S340</f>
        <v>0</v>
      </c>
      <c r="H340" s="21">
        <f>passengers!AF340</f>
        <v>205553</v>
      </c>
      <c r="I340" s="21">
        <f>passengers!AG340</f>
        <v>115677</v>
      </c>
      <c r="J340" s="21">
        <f>passengers!AH340</f>
        <v>89876</v>
      </c>
      <c r="K340" s="21">
        <f>passengers!AI340</f>
        <v>0</v>
      </c>
      <c r="L340" s="21">
        <f>passengers!AV340</f>
        <v>143424</v>
      </c>
      <c r="M340" s="21">
        <f>passengers!AW340</f>
        <v>78752</v>
      </c>
      <c r="N340" s="21">
        <f>passengers!AX340</f>
        <v>64672</v>
      </c>
      <c r="O340" s="21">
        <f>passengers!AY340</f>
        <v>0</v>
      </c>
      <c r="P340" s="21">
        <f>passengers!BL340</f>
        <v>170127</v>
      </c>
      <c r="Q340" s="21">
        <f>passengers!BM340</f>
        <v>91474</v>
      </c>
      <c r="R340" s="21">
        <f>passengers!BN340</f>
        <v>78653</v>
      </c>
      <c r="S340" s="21">
        <f>passengers!BO340</f>
        <v>0</v>
      </c>
      <c r="T340" s="21">
        <f t="shared" si="22"/>
        <v>621917</v>
      </c>
      <c r="U340" s="21">
        <f t="shared" si="22"/>
        <v>340852</v>
      </c>
      <c r="V340" s="21">
        <f t="shared" si="22"/>
        <v>281065</v>
      </c>
      <c r="W340" s="21">
        <f t="shared" si="22"/>
        <v>0</v>
      </c>
    </row>
    <row r="341" spans="1:23" s="5" customFormat="1" ht="15" customHeight="1" x14ac:dyDescent="0.25">
      <c r="A341" s="25"/>
      <c r="B341" s="23"/>
      <c r="C341" s="27" t="s">
        <v>287</v>
      </c>
      <c r="D341" s="21">
        <f>passengers!P341</f>
        <v>0</v>
      </c>
      <c r="E341" s="21">
        <f>passengers!Q341</f>
        <v>0</v>
      </c>
      <c r="F341" s="21">
        <f>passengers!R341</f>
        <v>0</v>
      </c>
      <c r="G341" s="21">
        <f>passengers!S341</f>
        <v>0</v>
      </c>
      <c r="H341" s="21">
        <f>passengers!AF341</f>
        <v>0</v>
      </c>
      <c r="I341" s="21">
        <f>passengers!AG341</f>
        <v>0</v>
      </c>
      <c r="J341" s="21">
        <f>passengers!AH341</f>
        <v>0</v>
      </c>
      <c r="K341" s="21">
        <f>passengers!AI341</f>
        <v>0</v>
      </c>
      <c r="L341" s="21">
        <f>passengers!AV341</f>
        <v>0</v>
      </c>
      <c r="M341" s="21">
        <f>passengers!AW341</f>
        <v>0</v>
      </c>
      <c r="N341" s="21">
        <f>passengers!AX341</f>
        <v>0</v>
      </c>
      <c r="O341" s="21">
        <f>passengers!AY341</f>
        <v>0</v>
      </c>
      <c r="P341" s="21">
        <f>passengers!BL341</f>
        <v>0</v>
      </c>
      <c r="Q341" s="21">
        <f>passengers!BM341</f>
        <v>0</v>
      </c>
      <c r="R341" s="21">
        <f>passengers!BN341</f>
        <v>0</v>
      </c>
      <c r="S341" s="21">
        <f>passengers!BO341</f>
        <v>0</v>
      </c>
      <c r="T341" s="21">
        <f t="shared" si="22"/>
        <v>0</v>
      </c>
      <c r="U341" s="21">
        <f t="shared" si="22"/>
        <v>0</v>
      </c>
      <c r="V341" s="21">
        <f t="shared" si="22"/>
        <v>0</v>
      </c>
      <c r="W341" s="21">
        <f t="shared" si="22"/>
        <v>0</v>
      </c>
    </row>
    <row r="342" spans="1:23" s="5" customFormat="1" ht="15" customHeight="1" x14ac:dyDescent="0.25">
      <c r="A342" s="25"/>
      <c r="B342" s="23"/>
      <c r="C342" s="24" t="s">
        <v>288</v>
      </c>
      <c r="D342" s="21">
        <f>passengers!P342</f>
        <v>55111</v>
      </c>
      <c r="E342" s="21">
        <f>passengers!Q342</f>
        <v>28224</v>
      </c>
      <c r="F342" s="21">
        <f>passengers!R342</f>
        <v>26887</v>
      </c>
      <c r="G342" s="21">
        <f>passengers!S342</f>
        <v>0</v>
      </c>
      <c r="H342" s="21">
        <f>passengers!AF342</f>
        <v>81072</v>
      </c>
      <c r="I342" s="21">
        <f>passengers!AG342</f>
        <v>40120</v>
      </c>
      <c r="J342" s="21">
        <f>passengers!AH342</f>
        <v>40952</v>
      </c>
      <c r="K342" s="21">
        <f>passengers!AI342</f>
        <v>0</v>
      </c>
      <c r="L342" s="21">
        <f>passengers!AV342</f>
        <v>77074</v>
      </c>
      <c r="M342" s="21">
        <f>passengers!AW342</f>
        <v>39442</v>
      </c>
      <c r="N342" s="21">
        <f>passengers!AX342</f>
        <v>37632</v>
      </c>
      <c r="O342" s="21">
        <f>passengers!AY342</f>
        <v>0</v>
      </c>
      <c r="P342" s="21">
        <f>passengers!BL342</f>
        <v>102996</v>
      </c>
      <c r="Q342" s="21">
        <f>passengers!BM342</f>
        <v>55241</v>
      </c>
      <c r="R342" s="21">
        <f>passengers!BN342</f>
        <v>47755</v>
      </c>
      <c r="S342" s="21">
        <f>passengers!BO342</f>
        <v>0</v>
      </c>
      <c r="T342" s="21">
        <f t="shared" si="22"/>
        <v>316253</v>
      </c>
      <c r="U342" s="21">
        <f t="shared" si="22"/>
        <v>163027</v>
      </c>
      <c r="V342" s="21">
        <f t="shared" si="22"/>
        <v>153226</v>
      </c>
      <c r="W342" s="21">
        <f t="shared" si="22"/>
        <v>0</v>
      </c>
    </row>
    <row r="343" spans="1:23" s="5" customFormat="1" ht="15" customHeight="1" x14ac:dyDescent="0.25">
      <c r="A343" s="25"/>
      <c r="B343" s="23"/>
      <c r="C343" s="27" t="s">
        <v>135</v>
      </c>
      <c r="D343" s="21">
        <f>passengers!P343</f>
        <v>3466</v>
      </c>
      <c r="E343" s="21">
        <f>passengers!Q343</f>
        <v>1697</v>
      </c>
      <c r="F343" s="21">
        <f>passengers!R343</f>
        <v>1769</v>
      </c>
      <c r="G343" s="21">
        <f>passengers!S343</f>
        <v>0</v>
      </c>
      <c r="H343" s="21">
        <f>passengers!AF343</f>
        <v>6347</v>
      </c>
      <c r="I343" s="21">
        <f>passengers!AG343</f>
        <v>3054</v>
      </c>
      <c r="J343" s="21">
        <f>passengers!AH343</f>
        <v>3293</v>
      </c>
      <c r="K343" s="21">
        <f>passengers!AI343</f>
        <v>0</v>
      </c>
      <c r="L343" s="21">
        <f>passengers!AV343</f>
        <v>8092</v>
      </c>
      <c r="M343" s="21">
        <f>passengers!AW343</f>
        <v>3682</v>
      </c>
      <c r="N343" s="21">
        <f>passengers!AX343</f>
        <v>4410</v>
      </c>
      <c r="O343" s="21">
        <f>passengers!AY343</f>
        <v>0</v>
      </c>
      <c r="P343" s="21">
        <f>passengers!BL343</f>
        <v>7082</v>
      </c>
      <c r="Q343" s="21">
        <f>passengers!BM343</f>
        <v>2976</v>
      </c>
      <c r="R343" s="21">
        <f>passengers!BN343</f>
        <v>4106</v>
      </c>
      <c r="S343" s="21">
        <f>passengers!BO343</f>
        <v>0</v>
      </c>
      <c r="T343" s="21">
        <f t="shared" si="22"/>
        <v>24987</v>
      </c>
      <c r="U343" s="21">
        <f t="shared" si="22"/>
        <v>11409</v>
      </c>
      <c r="V343" s="21">
        <f t="shared" si="22"/>
        <v>13578</v>
      </c>
      <c r="W343" s="21">
        <f t="shared" si="22"/>
        <v>0</v>
      </c>
    </row>
    <row r="344" spans="1:23" s="5" customFormat="1" ht="15" customHeight="1" x14ac:dyDescent="0.25">
      <c r="A344" s="25"/>
      <c r="B344" s="23"/>
      <c r="C344" s="27" t="s">
        <v>136</v>
      </c>
      <c r="D344" s="21">
        <f>passengers!P344</f>
        <v>51645</v>
      </c>
      <c r="E344" s="21">
        <f>passengers!Q344</f>
        <v>26527</v>
      </c>
      <c r="F344" s="21">
        <f>passengers!R344</f>
        <v>25118</v>
      </c>
      <c r="G344" s="21">
        <f>passengers!S344</f>
        <v>0</v>
      </c>
      <c r="H344" s="21">
        <f>passengers!AF344</f>
        <v>74725</v>
      </c>
      <c r="I344" s="21">
        <f>passengers!AG344</f>
        <v>37066</v>
      </c>
      <c r="J344" s="21">
        <f>passengers!AH344</f>
        <v>37659</v>
      </c>
      <c r="K344" s="21">
        <f>passengers!AI344</f>
        <v>0</v>
      </c>
      <c r="L344" s="21">
        <f>passengers!AV344</f>
        <v>68982</v>
      </c>
      <c r="M344" s="21">
        <f>passengers!AW344</f>
        <v>35760</v>
      </c>
      <c r="N344" s="21">
        <f>passengers!AX344</f>
        <v>33222</v>
      </c>
      <c r="O344" s="21">
        <f>passengers!AY344</f>
        <v>0</v>
      </c>
      <c r="P344" s="21">
        <f>passengers!BL344</f>
        <v>95914</v>
      </c>
      <c r="Q344" s="21">
        <f>passengers!BM344</f>
        <v>52265</v>
      </c>
      <c r="R344" s="21">
        <f>passengers!BN344</f>
        <v>43649</v>
      </c>
      <c r="S344" s="21">
        <f>passengers!BO344</f>
        <v>0</v>
      </c>
      <c r="T344" s="21">
        <f t="shared" si="22"/>
        <v>291266</v>
      </c>
      <c r="U344" s="21">
        <f t="shared" si="22"/>
        <v>151618</v>
      </c>
      <c r="V344" s="21">
        <f t="shared" si="22"/>
        <v>139648</v>
      </c>
      <c r="W344" s="21">
        <f t="shared" si="22"/>
        <v>0</v>
      </c>
    </row>
    <row r="345" spans="1:23" s="5" customFormat="1" ht="15" customHeight="1" x14ac:dyDescent="0.25">
      <c r="A345" s="25"/>
      <c r="B345" s="23"/>
      <c r="C345" s="24" t="s">
        <v>289</v>
      </c>
      <c r="D345" s="21">
        <f>passengers!P345</f>
        <v>182256</v>
      </c>
      <c r="E345" s="21">
        <f>passengers!Q345</f>
        <v>90376</v>
      </c>
      <c r="F345" s="21">
        <f>passengers!R345</f>
        <v>91880</v>
      </c>
      <c r="G345" s="21">
        <f>passengers!S345</f>
        <v>0</v>
      </c>
      <c r="H345" s="21">
        <f>passengers!AF345</f>
        <v>338987</v>
      </c>
      <c r="I345" s="21">
        <f>passengers!AG345</f>
        <v>170413</v>
      </c>
      <c r="J345" s="21">
        <f>passengers!AH345</f>
        <v>168574</v>
      </c>
      <c r="K345" s="21">
        <f>passengers!AI345</f>
        <v>0</v>
      </c>
      <c r="L345" s="21">
        <f>passengers!AV345</f>
        <v>183651</v>
      </c>
      <c r="M345" s="21">
        <f>passengers!AW345</f>
        <v>99594</v>
      </c>
      <c r="N345" s="21">
        <f>passengers!AX345</f>
        <v>84057</v>
      </c>
      <c r="O345" s="21">
        <f>passengers!AY345</f>
        <v>0</v>
      </c>
      <c r="P345" s="21">
        <f>passengers!BL345</f>
        <v>207557</v>
      </c>
      <c r="Q345" s="21">
        <f>passengers!BM345</f>
        <v>114174</v>
      </c>
      <c r="R345" s="21">
        <f>passengers!BN345</f>
        <v>93383</v>
      </c>
      <c r="S345" s="21">
        <f>passengers!BO345</f>
        <v>0</v>
      </c>
      <c r="T345" s="21">
        <f t="shared" si="22"/>
        <v>912451</v>
      </c>
      <c r="U345" s="21">
        <f t="shared" si="22"/>
        <v>474557</v>
      </c>
      <c r="V345" s="21">
        <f t="shared" si="22"/>
        <v>437894</v>
      </c>
      <c r="W345" s="21">
        <f t="shared" si="22"/>
        <v>0</v>
      </c>
    </row>
    <row r="346" spans="1:23" s="5" customFormat="1" ht="15" customHeight="1" x14ac:dyDescent="0.25">
      <c r="A346" s="25"/>
      <c r="B346" s="23"/>
      <c r="C346" s="24" t="s">
        <v>290</v>
      </c>
      <c r="D346" s="21">
        <f>passengers!P346</f>
        <v>111748</v>
      </c>
      <c r="E346" s="21">
        <f>passengers!Q346</f>
        <v>58388</v>
      </c>
      <c r="F346" s="21">
        <f>passengers!R346</f>
        <v>53360</v>
      </c>
      <c r="G346" s="21">
        <f>passengers!S346</f>
        <v>0</v>
      </c>
      <c r="H346" s="21">
        <f>passengers!AF346</f>
        <v>187253</v>
      </c>
      <c r="I346" s="21">
        <f>passengers!AG346</f>
        <v>95077</v>
      </c>
      <c r="J346" s="21">
        <f>passengers!AH346</f>
        <v>92176</v>
      </c>
      <c r="K346" s="21">
        <f>passengers!AI346</f>
        <v>0</v>
      </c>
      <c r="L346" s="21">
        <f>passengers!AV346</f>
        <v>124102</v>
      </c>
      <c r="M346" s="21">
        <f>passengers!AW346</f>
        <v>63968</v>
      </c>
      <c r="N346" s="21">
        <f>passengers!AX346</f>
        <v>60134</v>
      </c>
      <c r="O346" s="21">
        <f>passengers!AY346</f>
        <v>0</v>
      </c>
      <c r="P346" s="21">
        <f>passengers!BL346</f>
        <v>125339</v>
      </c>
      <c r="Q346" s="21">
        <f>passengers!BM346</f>
        <v>65418</v>
      </c>
      <c r="R346" s="21">
        <f>passengers!BN346</f>
        <v>59921</v>
      </c>
      <c r="S346" s="21">
        <f>passengers!BO346</f>
        <v>0</v>
      </c>
      <c r="T346" s="21">
        <f t="shared" si="22"/>
        <v>548442</v>
      </c>
      <c r="U346" s="21">
        <f t="shared" si="22"/>
        <v>282851</v>
      </c>
      <c r="V346" s="21">
        <f t="shared" si="22"/>
        <v>265591</v>
      </c>
      <c r="W346" s="21">
        <f t="shared" si="22"/>
        <v>0</v>
      </c>
    </row>
    <row r="347" spans="1:23" s="5" customFormat="1" ht="15" customHeight="1" x14ac:dyDescent="0.25">
      <c r="A347" s="25"/>
      <c r="B347" s="23"/>
      <c r="C347" s="27" t="s">
        <v>291</v>
      </c>
      <c r="D347" s="21">
        <f>passengers!P347</f>
        <v>40227</v>
      </c>
      <c r="E347" s="21">
        <f>passengers!Q347</f>
        <v>21495</v>
      </c>
      <c r="F347" s="21">
        <f>passengers!R347</f>
        <v>18732</v>
      </c>
      <c r="G347" s="21">
        <f>passengers!S347</f>
        <v>0</v>
      </c>
      <c r="H347" s="21">
        <f>passengers!AF347</f>
        <v>61880</v>
      </c>
      <c r="I347" s="21">
        <f>passengers!AG347</f>
        <v>33704</v>
      </c>
      <c r="J347" s="21">
        <f>passengers!AH347</f>
        <v>28176</v>
      </c>
      <c r="K347" s="21">
        <f>passengers!AI347</f>
        <v>0</v>
      </c>
      <c r="L347" s="21">
        <f>passengers!AV347</f>
        <v>41426</v>
      </c>
      <c r="M347" s="21">
        <f>passengers!AW347</f>
        <v>23719</v>
      </c>
      <c r="N347" s="21">
        <f>passengers!AX347</f>
        <v>17707</v>
      </c>
      <c r="O347" s="21">
        <f>passengers!AY347</f>
        <v>0</v>
      </c>
      <c r="P347" s="21">
        <f>passengers!BL347</f>
        <v>37617</v>
      </c>
      <c r="Q347" s="21">
        <f>passengers!BM347</f>
        <v>21493</v>
      </c>
      <c r="R347" s="21">
        <f>passengers!BN347</f>
        <v>16124</v>
      </c>
      <c r="S347" s="21">
        <f>passengers!BO347</f>
        <v>0</v>
      </c>
      <c r="T347" s="21">
        <f t="shared" si="22"/>
        <v>181150</v>
      </c>
      <c r="U347" s="21">
        <f t="shared" si="22"/>
        <v>100411</v>
      </c>
      <c r="V347" s="21">
        <f t="shared" si="22"/>
        <v>80739</v>
      </c>
      <c r="W347" s="21">
        <f t="shared" si="22"/>
        <v>0</v>
      </c>
    </row>
    <row r="348" spans="1:23" s="5" customFormat="1" ht="15" customHeight="1" x14ac:dyDescent="0.25">
      <c r="A348" s="25"/>
      <c r="B348" s="23"/>
      <c r="C348" s="27" t="s">
        <v>292</v>
      </c>
      <c r="D348" s="21">
        <f>passengers!P348</f>
        <v>71521</v>
      </c>
      <c r="E348" s="21">
        <f>passengers!Q348</f>
        <v>36893</v>
      </c>
      <c r="F348" s="21">
        <f>passengers!R348</f>
        <v>34628</v>
      </c>
      <c r="G348" s="21">
        <f>passengers!S348</f>
        <v>0</v>
      </c>
      <c r="H348" s="21">
        <f>passengers!AF348</f>
        <v>125373</v>
      </c>
      <c r="I348" s="21">
        <f>passengers!AG348</f>
        <v>61373</v>
      </c>
      <c r="J348" s="21">
        <f>passengers!AH348</f>
        <v>64000</v>
      </c>
      <c r="K348" s="21">
        <f>passengers!AI348</f>
        <v>0</v>
      </c>
      <c r="L348" s="21">
        <f>passengers!AV348</f>
        <v>82676</v>
      </c>
      <c r="M348" s="21">
        <f>passengers!AW348</f>
        <v>40249</v>
      </c>
      <c r="N348" s="21">
        <f>passengers!AX348</f>
        <v>42427</v>
      </c>
      <c r="O348" s="21">
        <f>passengers!AY348</f>
        <v>0</v>
      </c>
      <c r="P348" s="21">
        <f>passengers!BL348</f>
        <v>87722</v>
      </c>
      <c r="Q348" s="21">
        <f>passengers!BM348</f>
        <v>43925</v>
      </c>
      <c r="R348" s="21">
        <f>passengers!BN348</f>
        <v>43797</v>
      </c>
      <c r="S348" s="21">
        <f>passengers!BO348</f>
        <v>0</v>
      </c>
      <c r="T348" s="21">
        <f t="shared" si="22"/>
        <v>367292</v>
      </c>
      <c r="U348" s="21">
        <f t="shared" si="22"/>
        <v>182440</v>
      </c>
      <c r="V348" s="21">
        <f t="shared" si="22"/>
        <v>184852</v>
      </c>
      <c r="W348" s="21">
        <f t="shared" si="22"/>
        <v>0</v>
      </c>
    </row>
    <row r="349" spans="1:23" s="5" customFormat="1" ht="15" customHeight="1" x14ac:dyDescent="0.25">
      <c r="A349" s="25"/>
      <c r="B349" s="23"/>
      <c r="C349" s="27" t="s">
        <v>293</v>
      </c>
      <c r="D349" s="21">
        <f>passengers!P349</f>
        <v>0</v>
      </c>
      <c r="E349" s="21">
        <f>passengers!Q349</f>
        <v>0</v>
      </c>
      <c r="F349" s="21">
        <f>passengers!R349</f>
        <v>0</v>
      </c>
      <c r="G349" s="21">
        <f>passengers!S349</f>
        <v>0</v>
      </c>
      <c r="H349" s="21">
        <f>passengers!AF349</f>
        <v>0</v>
      </c>
      <c r="I349" s="21">
        <f>passengers!AG349</f>
        <v>0</v>
      </c>
      <c r="J349" s="21">
        <f>passengers!AH349</f>
        <v>0</v>
      </c>
      <c r="K349" s="21">
        <f>passengers!AI349</f>
        <v>0</v>
      </c>
      <c r="L349" s="21">
        <f>passengers!AV349</f>
        <v>0</v>
      </c>
      <c r="M349" s="21">
        <f>passengers!AW349</f>
        <v>0</v>
      </c>
      <c r="N349" s="21">
        <f>passengers!AX349</f>
        <v>0</v>
      </c>
      <c r="O349" s="21">
        <f>passengers!AY349</f>
        <v>0</v>
      </c>
      <c r="P349" s="21">
        <f>passengers!BL349</f>
        <v>0</v>
      </c>
      <c r="Q349" s="21">
        <f>passengers!BM349</f>
        <v>0</v>
      </c>
      <c r="R349" s="21">
        <f>passengers!BN349</f>
        <v>0</v>
      </c>
      <c r="S349" s="21">
        <f>passengers!BO349</f>
        <v>0</v>
      </c>
      <c r="T349" s="21">
        <f t="shared" si="22"/>
        <v>0</v>
      </c>
      <c r="U349" s="21">
        <f t="shared" si="22"/>
        <v>0</v>
      </c>
      <c r="V349" s="21">
        <f t="shared" si="22"/>
        <v>0</v>
      </c>
      <c r="W349" s="21">
        <f t="shared" si="22"/>
        <v>0</v>
      </c>
    </row>
    <row r="350" spans="1:23" s="5" customFormat="1" ht="15" customHeight="1" x14ac:dyDescent="0.25">
      <c r="A350" s="25"/>
      <c r="B350" s="23"/>
      <c r="C350" s="24" t="s">
        <v>294</v>
      </c>
      <c r="D350" s="21">
        <f>passengers!P350</f>
        <v>0</v>
      </c>
      <c r="E350" s="21">
        <f>passengers!Q350</f>
        <v>0</v>
      </c>
      <c r="F350" s="21">
        <f>passengers!R350</f>
        <v>0</v>
      </c>
      <c r="G350" s="21">
        <f>passengers!S350</f>
        <v>0</v>
      </c>
      <c r="H350" s="21">
        <f>passengers!AF350</f>
        <v>0</v>
      </c>
      <c r="I350" s="21">
        <f>passengers!AG350</f>
        <v>0</v>
      </c>
      <c r="J350" s="21">
        <f>passengers!AH350</f>
        <v>0</v>
      </c>
      <c r="K350" s="21">
        <f>passengers!AI350</f>
        <v>0</v>
      </c>
      <c r="L350" s="21">
        <f>passengers!AV350</f>
        <v>0</v>
      </c>
      <c r="M350" s="21">
        <f>passengers!AW350</f>
        <v>0</v>
      </c>
      <c r="N350" s="21">
        <f>passengers!AX350</f>
        <v>0</v>
      </c>
      <c r="O350" s="21">
        <f>passengers!AY350</f>
        <v>0</v>
      </c>
      <c r="P350" s="21">
        <f>passengers!BL350</f>
        <v>0</v>
      </c>
      <c r="Q350" s="21">
        <f>passengers!BM350</f>
        <v>0</v>
      </c>
      <c r="R350" s="21">
        <f>passengers!BN350</f>
        <v>0</v>
      </c>
      <c r="S350" s="21">
        <f>passengers!BO350</f>
        <v>0</v>
      </c>
      <c r="T350" s="21">
        <f t="shared" si="22"/>
        <v>0</v>
      </c>
      <c r="U350" s="21">
        <f t="shared" si="22"/>
        <v>0</v>
      </c>
      <c r="V350" s="21">
        <f t="shared" si="22"/>
        <v>0</v>
      </c>
      <c r="W350" s="21">
        <f t="shared" si="22"/>
        <v>0</v>
      </c>
    </row>
    <row r="351" spans="1:23" s="5" customFormat="1" ht="15" customHeight="1" x14ac:dyDescent="0.25">
      <c r="A351" s="25"/>
      <c r="B351" s="23"/>
      <c r="C351" s="24" t="s">
        <v>61</v>
      </c>
      <c r="D351" s="21">
        <f>passengers!P351</f>
        <v>41960</v>
      </c>
      <c r="E351" s="21">
        <f>passengers!Q351</f>
        <v>22218</v>
      </c>
      <c r="F351" s="21">
        <f>passengers!R351</f>
        <v>19742</v>
      </c>
      <c r="G351" s="21">
        <f>passengers!S351</f>
        <v>0</v>
      </c>
      <c r="H351" s="21">
        <f>passengers!AF351</f>
        <v>63412</v>
      </c>
      <c r="I351" s="21">
        <f>passengers!AG351</f>
        <v>33830</v>
      </c>
      <c r="J351" s="21">
        <f>passengers!AH351</f>
        <v>29428</v>
      </c>
      <c r="K351" s="21">
        <f>passengers!AI351</f>
        <v>154</v>
      </c>
      <c r="L351" s="21">
        <f>passengers!AV351</f>
        <v>49420</v>
      </c>
      <c r="M351" s="21">
        <f>passengers!AW351</f>
        <v>25825</v>
      </c>
      <c r="N351" s="21">
        <f>passengers!AX351</f>
        <v>23595</v>
      </c>
      <c r="O351" s="21">
        <f>passengers!AY351</f>
        <v>0</v>
      </c>
      <c r="P351" s="21">
        <f>passengers!BL351</f>
        <v>43580</v>
      </c>
      <c r="Q351" s="21">
        <f>passengers!BM351</f>
        <v>21794</v>
      </c>
      <c r="R351" s="21">
        <f>passengers!BN351</f>
        <v>21540</v>
      </c>
      <c r="S351" s="21">
        <f>passengers!BO351</f>
        <v>246</v>
      </c>
      <c r="T351" s="21">
        <f t="shared" si="22"/>
        <v>198372</v>
      </c>
      <c r="U351" s="21">
        <f t="shared" si="22"/>
        <v>103667</v>
      </c>
      <c r="V351" s="21">
        <f t="shared" si="22"/>
        <v>94305</v>
      </c>
      <c r="W351" s="21">
        <f t="shared" si="22"/>
        <v>400</v>
      </c>
    </row>
    <row r="352" spans="1:23" s="5" customFormat="1" ht="15" customHeight="1" x14ac:dyDescent="0.25">
      <c r="A352" s="25"/>
      <c r="B352" s="23"/>
      <c r="C352" s="24" t="s">
        <v>28</v>
      </c>
      <c r="D352" s="21">
        <f>passengers!P352</f>
        <v>3407</v>
      </c>
      <c r="E352" s="21">
        <f>passengers!Q352</f>
        <v>1881</v>
      </c>
      <c r="F352" s="21">
        <f>passengers!R352</f>
        <v>1526</v>
      </c>
      <c r="G352" s="21">
        <f>passengers!S352</f>
        <v>0</v>
      </c>
      <c r="H352" s="21">
        <f>passengers!AF352</f>
        <v>3196</v>
      </c>
      <c r="I352" s="21">
        <f>passengers!AG352</f>
        <v>1612</v>
      </c>
      <c r="J352" s="21">
        <f>passengers!AH352</f>
        <v>1584</v>
      </c>
      <c r="K352" s="21">
        <f>passengers!AI352</f>
        <v>0</v>
      </c>
      <c r="L352" s="21">
        <f>passengers!AV352</f>
        <v>2025</v>
      </c>
      <c r="M352" s="21">
        <f>passengers!AW352</f>
        <v>997</v>
      </c>
      <c r="N352" s="21">
        <f>passengers!AX352</f>
        <v>1028</v>
      </c>
      <c r="O352" s="21">
        <f>passengers!AY352</f>
        <v>0</v>
      </c>
      <c r="P352" s="21">
        <f>passengers!BL352</f>
        <v>2101</v>
      </c>
      <c r="Q352" s="21">
        <f>passengers!BM352</f>
        <v>1005</v>
      </c>
      <c r="R352" s="21">
        <f>passengers!BN352</f>
        <v>1096</v>
      </c>
      <c r="S352" s="21">
        <f>passengers!BO352</f>
        <v>0</v>
      </c>
      <c r="T352" s="21">
        <f t="shared" si="22"/>
        <v>10729</v>
      </c>
      <c r="U352" s="21">
        <f t="shared" si="22"/>
        <v>5495</v>
      </c>
      <c r="V352" s="21">
        <f t="shared" si="22"/>
        <v>5234</v>
      </c>
      <c r="W352" s="21">
        <f t="shared" si="22"/>
        <v>0</v>
      </c>
    </row>
    <row r="353" spans="1:23" s="5" customFormat="1" ht="15" customHeight="1" x14ac:dyDescent="0.25">
      <c r="A353" s="25"/>
      <c r="B353" s="23"/>
      <c r="C353" s="27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s="5" customFormat="1" ht="15" customHeight="1" x14ac:dyDescent="0.25">
      <c r="A354" s="22"/>
      <c r="B354" s="23" t="s">
        <v>295</v>
      </c>
      <c r="C354" s="24"/>
      <c r="D354" s="21">
        <f>passengers!P354</f>
        <v>832341</v>
      </c>
      <c r="E354" s="21">
        <f>passengers!Q354</f>
        <v>424734</v>
      </c>
      <c r="F354" s="21">
        <f>passengers!R354</f>
        <v>407607</v>
      </c>
      <c r="G354" s="21">
        <f>passengers!S354</f>
        <v>0</v>
      </c>
      <c r="H354" s="21">
        <f>passengers!AF354</f>
        <v>1055640</v>
      </c>
      <c r="I354" s="21">
        <f>passengers!AG354</f>
        <v>526805</v>
      </c>
      <c r="J354" s="21">
        <f>passengers!AH354</f>
        <v>528835</v>
      </c>
      <c r="K354" s="21">
        <f>passengers!AI354</f>
        <v>0</v>
      </c>
      <c r="L354" s="21">
        <f>passengers!AV354</f>
        <v>795557</v>
      </c>
      <c r="M354" s="21">
        <f>passengers!AW354</f>
        <v>396326</v>
      </c>
      <c r="N354" s="21">
        <f>passengers!AX354</f>
        <v>399231</v>
      </c>
      <c r="O354" s="21">
        <f>passengers!AY354</f>
        <v>0</v>
      </c>
      <c r="P354" s="21">
        <f>passengers!BL354</f>
        <v>890489</v>
      </c>
      <c r="Q354" s="21">
        <f>passengers!BM354</f>
        <v>463225</v>
      </c>
      <c r="R354" s="21">
        <f>passengers!BN354</f>
        <v>427264</v>
      </c>
      <c r="S354" s="21">
        <f>passengers!BO354</f>
        <v>0</v>
      </c>
      <c r="T354" s="21">
        <f t="shared" ref="T354:W365" si="23">D354+H354+L354+P354</f>
        <v>3574027</v>
      </c>
      <c r="U354" s="21">
        <f t="shared" si="23"/>
        <v>1811090</v>
      </c>
      <c r="V354" s="21">
        <f t="shared" si="23"/>
        <v>1762937</v>
      </c>
      <c r="W354" s="21">
        <f t="shared" si="23"/>
        <v>0</v>
      </c>
    </row>
    <row r="355" spans="1:23" s="5" customFormat="1" ht="15" customHeight="1" x14ac:dyDescent="0.25">
      <c r="A355" s="22"/>
      <c r="B355" s="23"/>
      <c r="C355" s="24" t="s">
        <v>296</v>
      </c>
      <c r="D355" s="21">
        <f>passengers!P355</f>
        <v>802520</v>
      </c>
      <c r="E355" s="21">
        <f>passengers!Q355</f>
        <v>409034</v>
      </c>
      <c r="F355" s="21">
        <f>passengers!R355</f>
        <v>393486</v>
      </c>
      <c r="G355" s="21">
        <f>passengers!S355</f>
        <v>0</v>
      </c>
      <c r="H355" s="21">
        <f>passengers!AF355</f>
        <v>1010682</v>
      </c>
      <c r="I355" s="21">
        <f>passengers!AG355</f>
        <v>503988</v>
      </c>
      <c r="J355" s="21">
        <f>passengers!AH355</f>
        <v>506694</v>
      </c>
      <c r="K355" s="21">
        <f>passengers!AI355</f>
        <v>0</v>
      </c>
      <c r="L355" s="21">
        <f>passengers!AV355</f>
        <v>768290</v>
      </c>
      <c r="M355" s="21">
        <f>passengers!AW355</f>
        <v>382131</v>
      </c>
      <c r="N355" s="21">
        <f>passengers!AX355</f>
        <v>386159</v>
      </c>
      <c r="O355" s="21">
        <f>passengers!AY355</f>
        <v>0</v>
      </c>
      <c r="P355" s="21">
        <f>passengers!BL355</f>
        <v>862200</v>
      </c>
      <c r="Q355" s="21">
        <f>passengers!BM355</f>
        <v>448528</v>
      </c>
      <c r="R355" s="21">
        <f>passengers!BN355</f>
        <v>413672</v>
      </c>
      <c r="S355" s="21">
        <f>passengers!BO355</f>
        <v>0</v>
      </c>
      <c r="T355" s="21">
        <f t="shared" si="23"/>
        <v>3443692</v>
      </c>
      <c r="U355" s="21">
        <f t="shared" si="23"/>
        <v>1743681</v>
      </c>
      <c r="V355" s="21">
        <f t="shared" si="23"/>
        <v>1700011</v>
      </c>
      <c r="W355" s="21">
        <f t="shared" si="23"/>
        <v>0</v>
      </c>
    </row>
    <row r="356" spans="1:23" s="5" customFormat="1" ht="15" customHeight="1" x14ac:dyDescent="0.25">
      <c r="A356" s="25"/>
      <c r="B356" s="23"/>
      <c r="C356" s="27" t="s">
        <v>297</v>
      </c>
      <c r="D356" s="21">
        <f>passengers!P356</f>
        <v>107217</v>
      </c>
      <c r="E356" s="21">
        <f>passengers!Q356</f>
        <v>53379</v>
      </c>
      <c r="F356" s="21">
        <f>passengers!R356</f>
        <v>53838</v>
      </c>
      <c r="G356" s="21">
        <f>passengers!S356</f>
        <v>0</v>
      </c>
      <c r="H356" s="21">
        <f>passengers!AF356</f>
        <v>143071</v>
      </c>
      <c r="I356" s="21">
        <f>passengers!AG356</f>
        <v>70972</v>
      </c>
      <c r="J356" s="21">
        <f>passengers!AH356</f>
        <v>72099</v>
      </c>
      <c r="K356" s="21">
        <f>passengers!AI356</f>
        <v>0</v>
      </c>
      <c r="L356" s="21">
        <f>passengers!AV356</f>
        <v>99251</v>
      </c>
      <c r="M356" s="21">
        <f>passengers!AW356</f>
        <v>49420</v>
      </c>
      <c r="N356" s="21">
        <f>passengers!AX356</f>
        <v>49831</v>
      </c>
      <c r="O356" s="21">
        <f>passengers!AY356</f>
        <v>0</v>
      </c>
      <c r="P356" s="21">
        <f>passengers!BL356</f>
        <v>104246</v>
      </c>
      <c r="Q356" s="21">
        <f>passengers!BM356</f>
        <v>52032</v>
      </c>
      <c r="R356" s="21">
        <f>passengers!BN356</f>
        <v>52214</v>
      </c>
      <c r="S356" s="21">
        <f>passengers!BO356</f>
        <v>0</v>
      </c>
      <c r="T356" s="21">
        <f t="shared" si="23"/>
        <v>453785</v>
      </c>
      <c r="U356" s="21">
        <f t="shared" si="23"/>
        <v>225803</v>
      </c>
      <c r="V356" s="21">
        <f t="shared" si="23"/>
        <v>227982</v>
      </c>
      <c r="W356" s="21">
        <f t="shared" si="23"/>
        <v>0</v>
      </c>
    </row>
    <row r="357" spans="1:23" s="5" customFormat="1" ht="15" customHeight="1" x14ac:dyDescent="0.25">
      <c r="A357" s="25"/>
      <c r="B357" s="23"/>
      <c r="C357" s="27" t="s">
        <v>298</v>
      </c>
      <c r="D357" s="21">
        <f>passengers!P357</f>
        <v>0</v>
      </c>
      <c r="E357" s="21">
        <f>passengers!Q357</f>
        <v>0</v>
      </c>
      <c r="F357" s="21">
        <f>passengers!R357</f>
        <v>0</v>
      </c>
      <c r="G357" s="21">
        <f>passengers!S357</f>
        <v>0</v>
      </c>
      <c r="H357" s="21">
        <f>passengers!AF357</f>
        <v>0</v>
      </c>
      <c r="I357" s="21">
        <f>passengers!AG357</f>
        <v>0</v>
      </c>
      <c r="J357" s="21">
        <f>passengers!AH357</f>
        <v>0</v>
      </c>
      <c r="K357" s="21">
        <f>passengers!AI357</f>
        <v>0</v>
      </c>
      <c r="L357" s="21">
        <f>passengers!AV357</f>
        <v>0</v>
      </c>
      <c r="M357" s="21">
        <f>passengers!AW357</f>
        <v>0</v>
      </c>
      <c r="N357" s="21">
        <f>passengers!AX357</f>
        <v>0</v>
      </c>
      <c r="O357" s="21">
        <f>passengers!AY357</f>
        <v>0</v>
      </c>
      <c r="P357" s="21">
        <f>passengers!BL357</f>
        <v>0</v>
      </c>
      <c r="Q357" s="21">
        <f>passengers!BM357</f>
        <v>0</v>
      </c>
      <c r="R357" s="21">
        <f>passengers!BN357</f>
        <v>0</v>
      </c>
      <c r="S357" s="21">
        <f>passengers!BO357</f>
        <v>0</v>
      </c>
      <c r="T357" s="21">
        <f t="shared" si="23"/>
        <v>0</v>
      </c>
      <c r="U357" s="21">
        <f t="shared" si="23"/>
        <v>0</v>
      </c>
      <c r="V357" s="21">
        <f t="shared" si="23"/>
        <v>0</v>
      </c>
      <c r="W357" s="21">
        <f t="shared" si="23"/>
        <v>0</v>
      </c>
    </row>
    <row r="358" spans="1:23" s="5" customFormat="1" ht="15" customHeight="1" x14ac:dyDescent="0.25">
      <c r="A358" s="25"/>
      <c r="B358" s="23"/>
      <c r="C358" s="27" t="s">
        <v>299</v>
      </c>
      <c r="D358" s="21">
        <f>passengers!P358</f>
        <v>0</v>
      </c>
      <c r="E358" s="21">
        <f>passengers!Q358</f>
        <v>0</v>
      </c>
      <c r="F358" s="21">
        <f>passengers!R358</f>
        <v>0</v>
      </c>
      <c r="G358" s="21">
        <f>passengers!S358</f>
        <v>0</v>
      </c>
      <c r="H358" s="21">
        <f>passengers!AF358</f>
        <v>0</v>
      </c>
      <c r="I358" s="21">
        <f>passengers!AG358</f>
        <v>0</v>
      </c>
      <c r="J358" s="21">
        <f>passengers!AH358</f>
        <v>0</v>
      </c>
      <c r="K358" s="21">
        <f>passengers!AI358</f>
        <v>0</v>
      </c>
      <c r="L358" s="21">
        <f>passengers!AV358</f>
        <v>0</v>
      </c>
      <c r="M358" s="21">
        <f>passengers!AW358</f>
        <v>0</v>
      </c>
      <c r="N358" s="21">
        <f>passengers!AX358</f>
        <v>0</v>
      </c>
      <c r="O358" s="21">
        <f>passengers!AY358</f>
        <v>0</v>
      </c>
      <c r="P358" s="21">
        <f>passengers!BL358</f>
        <v>0</v>
      </c>
      <c r="Q358" s="21">
        <f>passengers!BM358</f>
        <v>0</v>
      </c>
      <c r="R358" s="21">
        <f>passengers!BN358</f>
        <v>0</v>
      </c>
      <c r="S358" s="21">
        <f>passengers!BO358</f>
        <v>0</v>
      </c>
      <c r="T358" s="21">
        <f t="shared" si="23"/>
        <v>0</v>
      </c>
      <c r="U358" s="21">
        <f t="shared" si="23"/>
        <v>0</v>
      </c>
      <c r="V358" s="21">
        <f t="shared" si="23"/>
        <v>0</v>
      </c>
      <c r="W358" s="21">
        <f t="shared" si="23"/>
        <v>0</v>
      </c>
    </row>
    <row r="359" spans="1:23" s="5" customFormat="1" ht="15.75" x14ac:dyDescent="0.25">
      <c r="A359" s="25"/>
      <c r="B359" s="23"/>
      <c r="C359" s="27" t="s">
        <v>300</v>
      </c>
      <c r="D359" s="21">
        <f>passengers!P359</f>
        <v>695303</v>
      </c>
      <c r="E359" s="21">
        <f>passengers!Q359</f>
        <v>355655</v>
      </c>
      <c r="F359" s="21">
        <f>passengers!R359</f>
        <v>339648</v>
      </c>
      <c r="G359" s="21">
        <f>passengers!S359</f>
        <v>0</v>
      </c>
      <c r="H359" s="21">
        <f>passengers!AF359</f>
        <v>867611</v>
      </c>
      <c r="I359" s="21">
        <f>passengers!AG359</f>
        <v>433016</v>
      </c>
      <c r="J359" s="21">
        <f>passengers!AH359</f>
        <v>434595</v>
      </c>
      <c r="K359" s="21">
        <f>passengers!AI359</f>
        <v>0</v>
      </c>
      <c r="L359" s="21">
        <f>passengers!AV359</f>
        <v>669039</v>
      </c>
      <c r="M359" s="21">
        <f>passengers!AW359</f>
        <v>332711</v>
      </c>
      <c r="N359" s="21">
        <f>passengers!AX359</f>
        <v>336328</v>
      </c>
      <c r="O359" s="21">
        <f>passengers!AY359</f>
        <v>0</v>
      </c>
      <c r="P359" s="21">
        <f>passengers!BL359</f>
        <v>757954</v>
      </c>
      <c r="Q359" s="21">
        <f>passengers!BM359</f>
        <v>396496</v>
      </c>
      <c r="R359" s="21">
        <f>passengers!BN359</f>
        <v>361458</v>
      </c>
      <c r="S359" s="21">
        <f>passengers!BO359</f>
        <v>0</v>
      </c>
      <c r="T359" s="21">
        <f t="shared" si="23"/>
        <v>2989907</v>
      </c>
      <c r="U359" s="21">
        <f t="shared" si="23"/>
        <v>1517878</v>
      </c>
      <c r="V359" s="21">
        <f t="shared" si="23"/>
        <v>1472029</v>
      </c>
      <c r="W359" s="21">
        <f t="shared" si="23"/>
        <v>0</v>
      </c>
    </row>
    <row r="360" spans="1:23" s="5" customFormat="1" ht="15" customHeight="1" x14ac:dyDescent="0.25">
      <c r="A360" s="25"/>
      <c r="B360" s="23"/>
      <c r="C360" s="24" t="s">
        <v>301</v>
      </c>
      <c r="D360" s="21">
        <f>passengers!P360</f>
        <v>0</v>
      </c>
      <c r="E360" s="21">
        <f>passengers!Q360</f>
        <v>0</v>
      </c>
      <c r="F360" s="21">
        <f>passengers!R360</f>
        <v>0</v>
      </c>
      <c r="G360" s="21">
        <f>passengers!S360</f>
        <v>0</v>
      </c>
      <c r="H360" s="21">
        <f>passengers!AF360</f>
        <v>0</v>
      </c>
      <c r="I360" s="21">
        <f>passengers!AG360</f>
        <v>0</v>
      </c>
      <c r="J360" s="21">
        <f>passengers!AH360</f>
        <v>0</v>
      </c>
      <c r="K360" s="21">
        <f>passengers!AI360</f>
        <v>0</v>
      </c>
      <c r="L360" s="21">
        <f>passengers!AV360</f>
        <v>0</v>
      </c>
      <c r="M360" s="21">
        <f>passengers!AW360</f>
        <v>0</v>
      </c>
      <c r="N360" s="21">
        <f>passengers!AX360</f>
        <v>0</v>
      </c>
      <c r="O360" s="21">
        <f>passengers!AY360</f>
        <v>0</v>
      </c>
      <c r="P360" s="21">
        <f>passengers!BL360</f>
        <v>0</v>
      </c>
      <c r="Q360" s="21">
        <f>passengers!BM360</f>
        <v>0</v>
      </c>
      <c r="R360" s="21">
        <f>passengers!BN360</f>
        <v>0</v>
      </c>
      <c r="S360" s="21">
        <f>passengers!BO360</f>
        <v>0</v>
      </c>
      <c r="T360" s="21">
        <f t="shared" si="23"/>
        <v>0</v>
      </c>
      <c r="U360" s="21">
        <f t="shared" si="23"/>
        <v>0</v>
      </c>
      <c r="V360" s="21">
        <f t="shared" si="23"/>
        <v>0</v>
      </c>
      <c r="W360" s="21">
        <f t="shared" si="23"/>
        <v>0</v>
      </c>
    </row>
    <row r="361" spans="1:23" s="5" customFormat="1" ht="15" customHeight="1" x14ac:dyDescent="0.25">
      <c r="A361" s="25"/>
      <c r="B361" s="23"/>
      <c r="C361" s="27" t="s">
        <v>302</v>
      </c>
      <c r="D361" s="21">
        <f>passengers!P361</f>
        <v>0</v>
      </c>
      <c r="E361" s="21">
        <f>passengers!Q361</f>
        <v>0</v>
      </c>
      <c r="F361" s="21">
        <f>passengers!R361</f>
        <v>0</v>
      </c>
      <c r="G361" s="21">
        <f>passengers!S361</f>
        <v>0</v>
      </c>
      <c r="H361" s="21">
        <f>passengers!AF361</f>
        <v>0</v>
      </c>
      <c r="I361" s="21">
        <f>passengers!AG361</f>
        <v>0</v>
      </c>
      <c r="J361" s="21">
        <f>passengers!AH361</f>
        <v>0</v>
      </c>
      <c r="K361" s="21">
        <f>passengers!AI361</f>
        <v>0</v>
      </c>
      <c r="L361" s="21">
        <f>passengers!AV361</f>
        <v>0</v>
      </c>
      <c r="M361" s="21">
        <f>passengers!AW361</f>
        <v>0</v>
      </c>
      <c r="N361" s="21">
        <f>passengers!AX361</f>
        <v>0</v>
      </c>
      <c r="O361" s="21">
        <f>passengers!AY361</f>
        <v>0</v>
      </c>
      <c r="P361" s="21">
        <f>passengers!BL361</f>
        <v>0</v>
      </c>
      <c r="Q361" s="21">
        <f>passengers!BM361</f>
        <v>0</v>
      </c>
      <c r="R361" s="21">
        <f>passengers!BN361</f>
        <v>0</v>
      </c>
      <c r="S361" s="21">
        <f>passengers!BO361</f>
        <v>0</v>
      </c>
      <c r="T361" s="21">
        <f t="shared" si="23"/>
        <v>0</v>
      </c>
      <c r="U361" s="21">
        <f t="shared" si="23"/>
        <v>0</v>
      </c>
      <c r="V361" s="21">
        <f t="shared" si="23"/>
        <v>0</v>
      </c>
      <c r="W361" s="21">
        <f t="shared" si="23"/>
        <v>0</v>
      </c>
    </row>
    <row r="362" spans="1:23" s="5" customFormat="1" ht="15" customHeight="1" x14ac:dyDescent="0.25">
      <c r="A362" s="25"/>
      <c r="B362" s="23"/>
      <c r="C362" s="27" t="s">
        <v>303</v>
      </c>
      <c r="D362" s="21">
        <f>passengers!P362</f>
        <v>0</v>
      </c>
      <c r="E362" s="21">
        <f>passengers!Q362</f>
        <v>0</v>
      </c>
      <c r="F362" s="21">
        <f>passengers!R362</f>
        <v>0</v>
      </c>
      <c r="G362" s="21">
        <f>passengers!S362</f>
        <v>0</v>
      </c>
      <c r="H362" s="21">
        <f>passengers!AF362</f>
        <v>0</v>
      </c>
      <c r="I362" s="21">
        <f>passengers!AG362</f>
        <v>0</v>
      </c>
      <c r="J362" s="21">
        <f>passengers!AH362</f>
        <v>0</v>
      </c>
      <c r="K362" s="21">
        <f>passengers!AI362</f>
        <v>0</v>
      </c>
      <c r="L362" s="21">
        <f>passengers!AV362</f>
        <v>0</v>
      </c>
      <c r="M362" s="21">
        <f>passengers!AW362</f>
        <v>0</v>
      </c>
      <c r="N362" s="21">
        <f>passengers!AX362</f>
        <v>0</v>
      </c>
      <c r="O362" s="21">
        <f>passengers!AY362</f>
        <v>0</v>
      </c>
      <c r="P362" s="21">
        <f>passengers!BL362</f>
        <v>0</v>
      </c>
      <c r="Q362" s="21">
        <f>passengers!BM362</f>
        <v>0</v>
      </c>
      <c r="R362" s="21">
        <f>passengers!BN362</f>
        <v>0</v>
      </c>
      <c r="S362" s="21">
        <f>passengers!BO362</f>
        <v>0</v>
      </c>
      <c r="T362" s="21">
        <f t="shared" si="23"/>
        <v>0</v>
      </c>
      <c r="U362" s="21">
        <f t="shared" si="23"/>
        <v>0</v>
      </c>
      <c r="V362" s="21">
        <f t="shared" si="23"/>
        <v>0</v>
      </c>
      <c r="W362" s="21">
        <f t="shared" si="23"/>
        <v>0</v>
      </c>
    </row>
    <row r="363" spans="1:23" s="5" customFormat="1" ht="15" customHeight="1" x14ac:dyDescent="0.25">
      <c r="A363" s="25"/>
      <c r="B363" s="23"/>
      <c r="C363" s="24" t="s">
        <v>304</v>
      </c>
      <c r="D363" s="21">
        <f>passengers!P363</f>
        <v>25782</v>
      </c>
      <c r="E363" s="21">
        <f>passengers!Q363</f>
        <v>13271</v>
      </c>
      <c r="F363" s="21">
        <f>passengers!R363</f>
        <v>12511</v>
      </c>
      <c r="G363" s="21">
        <f>passengers!S363</f>
        <v>0</v>
      </c>
      <c r="H363" s="21">
        <f>passengers!AF363</f>
        <v>44958</v>
      </c>
      <c r="I363" s="21">
        <f>passengers!AG363</f>
        <v>22817</v>
      </c>
      <c r="J363" s="21">
        <f>passengers!AH363</f>
        <v>22141</v>
      </c>
      <c r="K363" s="21">
        <f>passengers!AI363</f>
        <v>0</v>
      </c>
      <c r="L363" s="21">
        <f>passengers!AV363</f>
        <v>27267</v>
      </c>
      <c r="M363" s="21">
        <f>passengers!AW363</f>
        <v>14195</v>
      </c>
      <c r="N363" s="21">
        <f>passengers!AX363</f>
        <v>13072</v>
      </c>
      <c r="O363" s="21">
        <f>passengers!AY363</f>
        <v>0</v>
      </c>
      <c r="P363" s="21">
        <f>passengers!BL363</f>
        <v>28289</v>
      </c>
      <c r="Q363" s="21">
        <f>passengers!BM363</f>
        <v>14697</v>
      </c>
      <c r="R363" s="21">
        <f>passengers!BN363</f>
        <v>13592</v>
      </c>
      <c r="S363" s="21">
        <f>passengers!BO363</f>
        <v>0</v>
      </c>
      <c r="T363" s="21">
        <f t="shared" si="23"/>
        <v>126296</v>
      </c>
      <c r="U363" s="21">
        <f t="shared" si="23"/>
        <v>64980</v>
      </c>
      <c r="V363" s="21">
        <f t="shared" si="23"/>
        <v>61316</v>
      </c>
      <c r="W363" s="21">
        <f t="shared" si="23"/>
        <v>0</v>
      </c>
    </row>
    <row r="364" spans="1:23" s="5" customFormat="1" ht="15" customHeight="1" x14ac:dyDescent="0.25">
      <c r="A364" s="25"/>
      <c r="B364" s="23"/>
      <c r="C364" s="24" t="s">
        <v>61</v>
      </c>
      <c r="D364" s="21">
        <f>passengers!P364</f>
        <v>4039</v>
      </c>
      <c r="E364" s="21">
        <f>passengers!Q364</f>
        <v>2429</v>
      </c>
      <c r="F364" s="21">
        <f>passengers!R364</f>
        <v>1610</v>
      </c>
      <c r="G364" s="21">
        <f>passengers!S364</f>
        <v>0</v>
      </c>
      <c r="H364" s="21">
        <f>passengers!AF364</f>
        <v>0</v>
      </c>
      <c r="I364" s="21">
        <f>passengers!AG364</f>
        <v>0</v>
      </c>
      <c r="J364" s="21">
        <f>passengers!AH364</f>
        <v>0</v>
      </c>
      <c r="K364" s="21">
        <f>passengers!AI364</f>
        <v>0</v>
      </c>
      <c r="L364" s="21">
        <f>passengers!AV364</f>
        <v>0</v>
      </c>
      <c r="M364" s="21">
        <f>passengers!AW364</f>
        <v>0</v>
      </c>
      <c r="N364" s="21">
        <f>passengers!AX364</f>
        <v>0</v>
      </c>
      <c r="O364" s="21">
        <f>passengers!AY364</f>
        <v>0</v>
      </c>
      <c r="P364" s="21">
        <f>passengers!BL364</f>
        <v>0</v>
      </c>
      <c r="Q364" s="21">
        <f>passengers!BM364</f>
        <v>0</v>
      </c>
      <c r="R364" s="21">
        <f>passengers!BN364</f>
        <v>0</v>
      </c>
      <c r="S364" s="21">
        <f>passengers!BO364</f>
        <v>0</v>
      </c>
      <c r="T364" s="21">
        <f t="shared" si="23"/>
        <v>4039</v>
      </c>
      <c r="U364" s="21">
        <f t="shared" si="23"/>
        <v>2429</v>
      </c>
      <c r="V364" s="21">
        <f t="shared" si="23"/>
        <v>1610</v>
      </c>
      <c r="W364" s="21">
        <f t="shared" si="23"/>
        <v>0</v>
      </c>
    </row>
    <row r="365" spans="1:23" s="5" customFormat="1" ht="15" customHeight="1" x14ac:dyDescent="0.25">
      <c r="A365" s="25"/>
      <c r="B365" s="23"/>
      <c r="C365" s="24" t="s">
        <v>28</v>
      </c>
      <c r="D365" s="21">
        <f>passengers!P365</f>
        <v>0</v>
      </c>
      <c r="E365" s="21">
        <f>passengers!Q365</f>
        <v>0</v>
      </c>
      <c r="F365" s="21">
        <f>passengers!R365</f>
        <v>0</v>
      </c>
      <c r="G365" s="21">
        <f>passengers!S365</f>
        <v>0</v>
      </c>
      <c r="H365" s="21">
        <f>passengers!AF365</f>
        <v>0</v>
      </c>
      <c r="I365" s="21">
        <f>passengers!AG365</f>
        <v>0</v>
      </c>
      <c r="J365" s="21">
        <f>passengers!AH365</f>
        <v>0</v>
      </c>
      <c r="K365" s="21">
        <f>passengers!AI365</f>
        <v>0</v>
      </c>
      <c r="L365" s="21">
        <f>passengers!AV365</f>
        <v>0</v>
      </c>
      <c r="M365" s="21">
        <f>passengers!AW365</f>
        <v>0</v>
      </c>
      <c r="N365" s="21">
        <f>passengers!AX365</f>
        <v>0</v>
      </c>
      <c r="O365" s="21">
        <f>passengers!AY365</f>
        <v>0</v>
      </c>
      <c r="P365" s="21">
        <f>passengers!BL365</f>
        <v>0</v>
      </c>
      <c r="Q365" s="21">
        <f>passengers!BM365</f>
        <v>0</v>
      </c>
      <c r="R365" s="21">
        <f>passengers!BN365</f>
        <v>0</v>
      </c>
      <c r="S365" s="21">
        <f>passengers!BO365</f>
        <v>0</v>
      </c>
      <c r="T365" s="21">
        <f t="shared" si="23"/>
        <v>0</v>
      </c>
      <c r="U365" s="21">
        <f t="shared" si="23"/>
        <v>0</v>
      </c>
      <c r="V365" s="21">
        <f t="shared" si="23"/>
        <v>0</v>
      </c>
      <c r="W365" s="21">
        <f t="shared" si="23"/>
        <v>0</v>
      </c>
    </row>
    <row r="366" spans="1:23" s="5" customFormat="1" ht="15" customHeight="1" x14ac:dyDescent="0.25">
      <c r="A366" s="25"/>
      <c r="B366" s="23"/>
      <c r="C366" s="27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s="5" customFormat="1" ht="15" customHeight="1" x14ac:dyDescent="0.25">
      <c r="A367" s="22" t="s">
        <v>305</v>
      </c>
      <c r="B367" s="23"/>
      <c r="C367" s="24"/>
      <c r="D367" s="21">
        <f>passengers!P367</f>
        <v>1925512</v>
      </c>
      <c r="E367" s="21">
        <f>passengers!Q367</f>
        <v>967237</v>
      </c>
      <c r="F367" s="21">
        <f>passengers!R367</f>
        <v>958275</v>
      </c>
      <c r="G367" s="21">
        <f>passengers!S367</f>
        <v>0</v>
      </c>
      <c r="H367" s="21">
        <f>passengers!AF367</f>
        <v>2390983</v>
      </c>
      <c r="I367" s="21">
        <f>passengers!AG367</f>
        <v>1238468</v>
      </c>
      <c r="J367" s="21">
        <f>passengers!AH367</f>
        <v>1152515</v>
      </c>
      <c r="K367" s="21">
        <f>passengers!AI367</f>
        <v>0</v>
      </c>
      <c r="L367" s="21">
        <f>passengers!AV367</f>
        <v>1898341</v>
      </c>
      <c r="M367" s="21">
        <f>passengers!AW367</f>
        <v>972903</v>
      </c>
      <c r="N367" s="21">
        <f>passengers!AX367</f>
        <v>925438</v>
      </c>
      <c r="O367" s="21">
        <f>passengers!AY367</f>
        <v>0</v>
      </c>
      <c r="P367" s="21">
        <f>passengers!BL367</f>
        <v>2276126</v>
      </c>
      <c r="Q367" s="21">
        <f>passengers!BM367</f>
        <v>1155177</v>
      </c>
      <c r="R367" s="21">
        <f>passengers!BN367</f>
        <v>1120949</v>
      </c>
      <c r="S367" s="21">
        <f>passengers!BO367</f>
        <v>0</v>
      </c>
      <c r="T367" s="21">
        <f>D367+H367+L367+P367</f>
        <v>8490962</v>
      </c>
      <c r="U367" s="21">
        <f>E367+I367+M367+Q367</f>
        <v>4333785</v>
      </c>
      <c r="V367" s="21">
        <f>F367+J367+N367+R367</f>
        <v>4157177</v>
      </c>
      <c r="W367" s="21">
        <f>G367+K367+O367+S367</f>
        <v>0</v>
      </c>
    </row>
    <row r="368" spans="1:23" s="5" customFormat="1" ht="15" customHeight="1" x14ac:dyDescent="0.25">
      <c r="A368" s="22"/>
      <c r="B368" s="23"/>
      <c r="C368" s="24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s="5" customFormat="1" ht="15" customHeight="1" x14ac:dyDescent="0.25">
      <c r="A369" s="22"/>
      <c r="B369" s="23" t="s">
        <v>306</v>
      </c>
      <c r="C369" s="24"/>
      <c r="D369" s="21">
        <f>passengers!P369</f>
        <v>458965</v>
      </c>
      <c r="E369" s="21">
        <f>E370+E378+E377+E383+E384</f>
        <v>231065</v>
      </c>
      <c r="F369" s="21">
        <f>passengers!R369</f>
        <v>227900</v>
      </c>
      <c r="G369" s="21">
        <f>passengers!S369</f>
        <v>0</v>
      </c>
      <c r="H369" s="21">
        <f>passengers!AF369</f>
        <v>503043</v>
      </c>
      <c r="I369" s="21">
        <f>passengers!AG369</f>
        <v>254329</v>
      </c>
      <c r="J369" s="21">
        <f>passengers!AH369</f>
        <v>248714</v>
      </c>
      <c r="K369" s="21">
        <f>passengers!AI369</f>
        <v>0</v>
      </c>
      <c r="L369" s="21">
        <f>passengers!AV369</f>
        <v>530206</v>
      </c>
      <c r="M369" s="21">
        <f>passengers!AW369</f>
        <v>265479</v>
      </c>
      <c r="N369" s="21">
        <f>passengers!AX369</f>
        <v>264727</v>
      </c>
      <c r="O369" s="21">
        <f>passengers!AY369</f>
        <v>0</v>
      </c>
      <c r="P369" s="21">
        <f>passengers!BL369</f>
        <v>637240</v>
      </c>
      <c r="Q369" s="21">
        <f>passengers!BM369</f>
        <v>316412</v>
      </c>
      <c r="R369" s="21">
        <f>passengers!BN369</f>
        <v>320828</v>
      </c>
      <c r="S369" s="21">
        <f>passengers!BO369</f>
        <v>0</v>
      </c>
      <c r="T369" s="21">
        <f t="shared" ref="T369:W383" si="24">D369+H369+L369+P369</f>
        <v>2129454</v>
      </c>
      <c r="U369" s="21">
        <f t="shared" si="24"/>
        <v>1067285</v>
      </c>
      <c r="V369" s="21">
        <f t="shared" si="24"/>
        <v>1062169</v>
      </c>
      <c r="W369" s="21">
        <f t="shared" si="24"/>
        <v>0</v>
      </c>
    </row>
    <row r="370" spans="1:23" s="5" customFormat="1" ht="15" customHeight="1" x14ac:dyDescent="0.25">
      <c r="A370" s="25"/>
      <c r="B370" s="23"/>
      <c r="C370" s="24" t="s">
        <v>307</v>
      </c>
      <c r="D370" s="21">
        <f>passengers!P370</f>
        <v>0</v>
      </c>
      <c r="E370" s="21">
        <f>passengers!Q370</f>
        <v>0</v>
      </c>
      <c r="F370" s="21">
        <f>passengers!R370</f>
        <v>0</v>
      </c>
      <c r="G370" s="21">
        <f>passengers!S370</f>
        <v>0</v>
      </c>
      <c r="H370" s="21">
        <f>passengers!AF370</f>
        <v>0</v>
      </c>
      <c r="I370" s="21">
        <f>passengers!AG370</f>
        <v>0</v>
      </c>
      <c r="J370" s="21">
        <f>passengers!AH370</f>
        <v>0</v>
      </c>
      <c r="K370" s="21">
        <f>passengers!AI370</f>
        <v>0</v>
      </c>
      <c r="L370" s="21">
        <f>passengers!AV370</f>
        <v>0</v>
      </c>
      <c r="M370" s="21">
        <f>passengers!AW370</f>
        <v>0</v>
      </c>
      <c r="N370" s="21">
        <f>passengers!AX370</f>
        <v>0</v>
      </c>
      <c r="O370" s="21">
        <f>passengers!AY370</f>
        <v>0</v>
      </c>
      <c r="P370" s="21">
        <f>passengers!BL370</f>
        <v>1572</v>
      </c>
      <c r="Q370" s="21">
        <f>passengers!BM370</f>
        <v>905</v>
      </c>
      <c r="R370" s="21">
        <f>passengers!BN370</f>
        <v>667</v>
      </c>
      <c r="S370" s="21">
        <f>passengers!BO370</f>
        <v>0</v>
      </c>
      <c r="T370" s="21">
        <f t="shared" si="24"/>
        <v>1572</v>
      </c>
      <c r="U370" s="21">
        <f t="shared" si="24"/>
        <v>905</v>
      </c>
      <c r="V370" s="21">
        <f t="shared" si="24"/>
        <v>667</v>
      </c>
      <c r="W370" s="21">
        <f t="shared" si="24"/>
        <v>0</v>
      </c>
    </row>
    <row r="371" spans="1:23" s="5" customFormat="1" ht="15" customHeight="1" x14ac:dyDescent="0.25">
      <c r="A371" s="25"/>
      <c r="B371" s="23"/>
      <c r="C371" s="27" t="s">
        <v>308</v>
      </c>
      <c r="D371" s="21">
        <f>passengers!P371</f>
        <v>0</v>
      </c>
      <c r="E371" s="21">
        <f>passengers!Q371</f>
        <v>0</v>
      </c>
      <c r="F371" s="21">
        <f>passengers!R371</f>
        <v>0</v>
      </c>
      <c r="G371" s="21">
        <f>passengers!S371</f>
        <v>0</v>
      </c>
      <c r="H371" s="21">
        <f>passengers!AF371</f>
        <v>0</v>
      </c>
      <c r="I371" s="21">
        <f>passengers!AG371</f>
        <v>0</v>
      </c>
      <c r="J371" s="21">
        <f>passengers!AH371</f>
        <v>0</v>
      </c>
      <c r="K371" s="21">
        <f>passengers!AI371</f>
        <v>0</v>
      </c>
      <c r="L371" s="21">
        <f>passengers!AV371</f>
        <v>0</v>
      </c>
      <c r="M371" s="21">
        <f>passengers!AW371</f>
        <v>0</v>
      </c>
      <c r="N371" s="21">
        <f>passengers!AX371</f>
        <v>0</v>
      </c>
      <c r="O371" s="21">
        <f>passengers!AY371</f>
        <v>0</v>
      </c>
      <c r="P371" s="21">
        <f>passengers!BL371</f>
        <v>1572</v>
      </c>
      <c r="Q371" s="21">
        <f>passengers!BM371</f>
        <v>905</v>
      </c>
      <c r="R371" s="21">
        <f>passengers!BN371</f>
        <v>667</v>
      </c>
      <c r="S371" s="21">
        <f>passengers!BO371</f>
        <v>0</v>
      </c>
      <c r="T371" s="21">
        <f t="shared" si="24"/>
        <v>1572</v>
      </c>
      <c r="U371" s="21">
        <f t="shared" si="24"/>
        <v>905</v>
      </c>
      <c r="V371" s="21">
        <f t="shared" si="24"/>
        <v>667</v>
      </c>
      <c r="W371" s="21">
        <f t="shared" si="24"/>
        <v>0</v>
      </c>
    </row>
    <row r="372" spans="1:23" s="5" customFormat="1" ht="15" customHeight="1" x14ac:dyDescent="0.25">
      <c r="A372" s="25"/>
      <c r="B372" s="23"/>
      <c r="C372" s="27" t="s">
        <v>309</v>
      </c>
      <c r="D372" s="21">
        <f>passengers!P372</f>
        <v>0</v>
      </c>
      <c r="E372" s="21">
        <f>passengers!Q372</f>
        <v>0</v>
      </c>
      <c r="F372" s="21">
        <f>passengers!R372</f>
        <v>0</v>
      </c>
      <c r="G372" s="21">
        <f>passengers!S372</f>
        <v>0</v>
      </c>
      <c r="H372" s="21">
        <f>passengers!AF372</f>
        <v>0</v>
      </c>
      <c r="I372" s="21">
        <f>passengers!AG372</f>
        <v>0</v>
      </c>
      <c r="J372" s="21">
        <f>passengers!AH372</f>
        <v>0</v>
      </c>
      <c r="K372" s="21">
        <f>passengers!AI372</f>
        <v>0</v>
      </c>
      <c r="L372" s="21">
        <f>passengers!AV372</f>
        <v>0</v>
      </c>
      <c r="M372" s="21">
        <f>passengers!AW372</f>
        <v>0</v>
      </c>
      <c r="N372" s="21">
        <f>passengers!AX372</f>
        <v>0</v>
      </c>
      <c r="O372" s="21">
        <f>passengers!AY372</f>
        <v>0</v>
      </c>
      <c r="P372" s="21">
        <f>passengers!BL372</f>
        <v>0</v>
      </c>
      <c r="Q372" s="21">
        <f>passengers!BM372</f>
        <v>0</v>
      </c>
      <c r="R372" s="21">
        <f>passengers!BN372</f>
        <v>0</v>
      </c>
      <c r="S372" s="21">
        <f>passengers!BO372</f>
        <v>0</v>
      </c>
      <c r="T372" s="21">
        <f t="shared" si="24"/>
        <v>0</v>
      </c>
      <c r="U372" s="21">
        <f t="shared" si="24"/>
        <v>0</v>
      </c>
      <c r="V372" s="21">
        <f t="shared" si="24"/>
        <v>0</v>
      </c>
      <c r="W372" s="21">
        <f t="shared" si="24"/>
        <v>0</v>
      </c>
    </row>
    <row r="373" spans="1:23" s="5" customFormat="1" ht="15" customHeight="1" x14ac:dyDescent="0.25">
      <c r="A373" s="25"/>
      <c r="B373" s="23"/>
      <c r="C373" s="27" t="s">
        <v>310</v>
      </c>
      <c r="D373" s="21">
        <f>passengers!P373</f>
        <v>0</v>
      </c>
      <c r="E373" s="21">
        <f>passengers!Q373</f>
        <v>0</v>
      </c>
      <c r="F373" s="21">
        <f>passengers!R373</f>
        <v>0</v>
      </c>
      <c r="G373" s="21">
        <f>passengers!S373</f>
        <v>0</v>
      </c>
      <c r="H373" s="21">
        <f>passengers!AF373</f>
        <v>0</v>
      </c>
      <c r="I373" s="21">
        <f>passengers!AG373</f>
        <v>0</v>
      </c>
      <c r="J373" s="21">
        <f>passengers!AH373</f>
        <v>0</v>
      </c>
      <c r="K373" s="21">
        <f>passengers!AI373</f>
        <v>0</v>
      </c>
      <c r="L373" s="21">
        <f>passengers!AV373</f>
        <v>0</v>
      </c>
      <c r="M373" s="21">
        <f>passengers!AW373</f>
        <v>0</v>
      </c>
      <c r="N373" s="21">
        <f>passengers!AX373</f>
        <v>0</v>
      </c>
      <c r="O373" s="21">
        <f>passengers!AY373</f>
        <v>0</v>
      </c>
      <c r="P373" s="21">
        <f>passengers!BL373</f>
        <v>0</v>
      </c>
      <c r="Q373" s="21">
        <f>passengers!BM373</f>
        <v>0</v>
      </c>
      <c r="R373" s="21">
        <f>passengers!BN373</f>
        <v>0</v>
      </c>
      <c r="S373" s="21">
        <f>passengers!BO373</f>
        <v>0</v>
      </c>
      <c r="T373" s="21">
        <f t="shared" si="24"/>
        <v>0</v>
      </c>
      <c r="U373" s="21">
        <f t="shared" si="24"/>
        <v>0</v>
      </c>
      <c r="V373" s="21">
        <f t="shared" si="24"/>
        <v>0</v>
      </c>
      <c r="W373" s="21">
        <f t="shared" si="24"/>
        <v>0</v>
      </c>
    </row>
    <row r="374" spans="1:23" s="5" customFormat="1" ht="15" customHeight="1" x14ac:dyDescent="0.25">
      <c r="A374" s="25"/>
      <c r="B374" s="23"/>
      <c r="C374" s="27" t="s">
        <v>311</v>
      </c>
      <c r="D374" s="21">
        <f>passengers!P374</f>
        <v>0</v>
      </c>
      <c r="E374" s="21">
        <f>passengers!Q374</f>
        <v>0</v>
      </c>
      <c r="F374" s="21">
        <f>passengers!R374</f>
        <v>0</v>
      </c>
      <c r="G374" s="21">
        <f>passengers!S374</f>
        <v>0</v>
      </c>
      <c r="H374" s="21">
        <f>passengers!AF374</f>
        <v>0</v>
      </c>
      <c r="I374" s="21">
        <f>passengers!AG374</f>
        <v>0</v>
      </c>
      <c r="J374" s="21">
        <f>passengers!AH374</f>
        <v>0</v>
      </c>
      <c r="K374" s="21">
        <f>passengers!AI374</f>
        <v>0</v>
      </c>
      <c r="L374" s="21">
        <f>passengers!AV374</f>
        <v>0</v>
      </c>
      <c r="M374" s="21">
        <f>passengers!AW374</f>
        <v>0</v>
      </c>
      <c r="N374" s="21">
        <f>passengers!AX374</f>
        <v>0</v>
      </c>
      <c r="O374" s="21">
        <f>passengers!AY374</f>
        <v>0</v>
      </c>
      <c r="P374" s="21">
        <f>passengers!BL374</f>
        <v>0</v>
      </c>
      <c r="Q374" s="21">
        <f>passengers!BM374</f>
        <v>0</v>
      </c>
      <c r="R374" s="21">
        <f>passengers!BN374</f>
        <v>0</v>
      </c>
      <c r="S374" s="21">
        <f>passengers!BO374</f>
        <v>0</v>
      </c>
      <c r="T374" s="21">
        <f t="shared" si="24"/>
        <v>0</v>
      </c>
      <c r="U374" s="21">
        <f t="shared" si="24"/>
        <v>0</v>
      </c>
      <c r="V374" s="21">
        <f t="shared" si="24"/>
        <v>0</v>
      </c>
      <c r="W374" s="21">
        <f t="shared" si="24"/>
        <v>0</v>
      </c>
    </row>
    <row r="375" spans="1:23" s="5" customFormat="1" ht="15" customHeight="1" x14ac:dyDescent="0.25">
      <c r="A375" s="25"/>
      <c r="B375" s="23"/>
      <c r="C375" s="27" t="s">
        <v>312</v>
      </c>
      <c r="D375" s="21">
        <f>passengers!P375</f>
        <v>0</v>
      </c>
      <c r="E375" s="21">
        <f>passengers!Q375</f>
        <v>0</v>
      </c>
      <c r="F375" s="21">
        <f>passengers!R375</f>
        <v>0</v>
      </c>
      <c r="G375" s="21">
        <f>passengers!S375</f>
        <v>0</v>
      </c>
      <c r="H375" s="21">
        <f>passengers!AF375</f>
        <v>0</v>
      </c>
      <c r="I375" s="21">
        <f>passengers!AG375</f>
        <v>0</v>
      </c>
      <c r="J375" s="21">
        <f>passengers!AH375</f>
        <v>0</v>
      </c>
      <c r="K375" s="21">
        <f>passengers!AI375</f>
        <v>0</v>
      </c>
      <c r="L375" s="21">
        <f>passengers!AV375</f>
        <v>0</v>
      </c>
      <c r="M375" s="21">
        <f>passengers!AW375</f>
        <v>0</v>
      </c>
      <c r="N375" s="21">
        <f>passengers!AX375</f>
        <v>0</v>
      </c>
      <c r="O375" s="21">
        <f>passengers!AY375</f>
        <v>0</v>
      </c>
      <c r="P375" s="21">
        <f>passengers!BL375</f>
        <v>0</v>
      </c>
      <c r="Q375" s="21">
        <f>passengers!BM375</f>
        <v>0</v>
      </c>
      <c r="R375" s="21">
        <f>passengers!BN375</f>
        <v>0</v>
      </c>
      <c r="S375" s="21">
        <f>passengers!BO375</f>
        <v>0</v>
      </c>
      <c r="T375" s="21">
        <f t="shared" si="24"/>
        <v>0</v>
      </c>
      <c r="U375" s="21">
        <f t="shared" si="24"/>
        <v>0</v>
      </c>
      <c r="V375" s="21">
        <f t="shared" si="24"/>
        <v>0</v>
      </c>
      <c r="W375" s="21">
        <f t="shared" si="24"/>
        <v>0</v>
      </c>
    </row>
    <row r="376" spans="1:23" s="5" customFormat="1" ht="15" customHeight="1" x14ac:dyDescent="0.25">
      <c r="A376" s="25"/>
      <c r="B376" s="23"/>
      <c r="C376" s="27" t="s">
        <v>313</v>
      </c>
      <c r="D376" s="21">
        <f>passengers!P376</f>
        <v>0</v>
      </c>
      <c r="E376" s="21">
        <f>passengers!Q376</f>
        <v>0</v>
      </c>
      <c r="F376" s="21">
        <f>passengers!R376</f>
        <v>0</v>
      </c>
      <c r="G376" s="21">
        <f>passengers!S376</f>
        <v>0</v>
      </c>
      <c r="H376" s="21">
        <f>passengers!AF376</f>
        <v>0</v>
      </c>
      <c r="I376" s="21">
        <f>passengers!AG376</f>
        <v>0</v>
      </c>
      <c r="J376" s="21">
        <f>passengers!AH376</f>
        <v>0</v>
      </c>
      <c r="K376" s="21">
        <f>passengers!AI376</f>
        <v>0</v>
      </c>
      <c r="L376" s="21">
        <f>passengers!AV376</f>
        <v>0</v>
      </c>
      <c r="M376" s="21">
        <f>passengers!AW376</f>
        <v>0</v>
      </c>
      <c r="N376" s="21">
        <f>passengers!AX376</f>
        <v>0</v>
      </c>
      <c r="O376" s="21">
        <f>passengers!AY376</f>
        <v>0</v>
      </c>
      <c r="P376" s="21">
        <f>passengers!BL376</f>
        <v>0</v>
      </c>
      <c r="Q376" s="21">
        <f>passengers!BM376</f>
        <v>0</v>
      </c>
      <c r="R376" s="21">
        <f>passengers!BN376</f>
        <v>0</v>
      </c>
      <c r="S376" s="21">
        <f>passengers!BO376</f>
        <v>0</v>
      </c>
      <c r="T376" s="21">
        <f t="shared" si="24"/>
        <v>0</v>
      </c>
      <c r="U376" s="21">
        <f t="shared" si="24"/>
        <v>0</v>
      </c>
      <c r="V376" s="21">
        <f t="shared" si="24"/>
        <v>0</v>
      </c>
      <c r="W376" s="21">
        <f t="shared" si="24"/>
        <v>0</v>
      </c>
    </row>
    <row r="377" spans="1:23" s="5" customFormat="1" ht="15" customHeight="1" x14ac:dyDescent="0.25">
      <c r="A377" s="25"/>
      <c r="B377" s="23"/>
      <c r="C377" s="24" t="s">
        <v>314</v>
      </c>
      <c r="D377" s="21">
        <f>passengers!P377</f>
        <v>307840</v>
      </c>
      <c r="E377" s="21">
        <f>passengers!Q377</f>
        <v>156020</v>
      </c>
      <c r="F377" s="21">
        <f>passengers!R377</f>
        <v>151820</v>
      </c>
      <c r="G377" s="21">
        <f>passengers!S377</f>
        <v>0</v>
      </c>
      <c r="H377" s="21">
        <f>passengers!AF377</f>
        <v>333929</v>
      </c>
      <c r="I377" s="21">
        <f>passengers!AG377</f>
        <v>170645</v>
      </c>
      <c r="J377" s="21">
        <f>passengers!AH377</f>
        <v>163284</v>
      </c>
      <c r="K377" s="21">
        <f>passengers!AI377</f>
        <v>0</v>
      </c>
      <c r="L377" s="21">
        <f>passengers!AV377</f>
        <v>353174</v>
      </c>
      <c r="M377" s="21">
        <f>passengers!AW377</f>
        <v>177631</v>
      </c>
      <c r="N377" s="21">
        <f>passengers!AX377</f>
        <v>175543</v>
      </c>
      <c r="O377" s="21">
        <f>passengers!AY377</f>
        <v>0</v>
      </c>
      <c r="P377" s="21">
        <f>passengers!BL377</f>
        <v>431878</v>
      </c>
      <c r="Q377" s="21">
        <f>passengers!BM377</f>
        <v>214840</v>
      </c>
      <c r="R377" s="21">
        <f>passengers!BN377</f>
        <v>217038</v>
      </c>
      <c r="S377" s="21">
        <f>passengers!BO377</f>
        <v>0</v>
      </c>
      <c r="T377" s="21">
        <f>D377+H377+L377+P377</f>
        <v>1426821</v>
      </c>
      <c r="U377" s="21">
        <f>E377+I377+M377+Q377</f>
        <v>719136</v>
      </c>
      <c r="V377" s="21">
        <f>F377+J377+N377+R377</f>
        <v>707685</v>
      </c>
      <c r="W377" s="21">
        <f>G377+K377+O377+S377</f>
        <v>0</v>
      </c>
    </row>
    <row r="378" spans="1:23" s="5" customFormat="1" ht="15" customHeight="1" x14ac:dyDescent="0.25">
      <c r="A378" s="25"/>
      <c r="B378" s="23"/>
      <c r="C378" s="24" t="s">
        <v>315</v>
      </c>
      <c r="D378" s="21">
        <f>passengers!P378</f>
        <v>0</v>
      </c>
      <c r="E378" s="21">
        <f>SUM(E379:E382)</f>
        <v>0</v>
      </c>
      <c r="F378" s="21">
        <f>passengers!R378</f>
        <v>0</v>
      </c>
      <c r="G378" s="21">
        <f>passengers!S378</f>
        <v>0</v>
      </c>
      <c r="H378" s="21">
        <f>passengers!AF378</f>
        <v>0</v>
      </c>
      <c r="I378" s="21">
        <f>passengers!AG378</f>
        <v>0</v>
      </c>
      <c r="J378" s="21">
        <f>passengers!AH378</f>
        <v>0</v>
      </c>
      <c r="K378" s="21">
        <f>passengers!AI378</f>
        <v>0</v>
      </c>
      <c r="L378" s="21">
        <f>passengers!AV378</f>
        <v>0</v>
      </c>
      <c r="M378" s="21">
        <f>passengers!AW378</f>
        <v>0</v>
      </c>
      <c r="N378" s="21">
        <f>passengers!AX378</f>
        <v>0</v>
      </c>
      <c r="O378" s="21">
        <f>passengers!AY378</f>
        <v>0</v>
      </c>
      <c r="P378" s="21">
        <f>passengers!BL378</f>
        <v>0</v>
      </c>
      <c r="Q378" s="21">
        <f>passengers!BM378</f>
        <v>0</v>
      </c>
      <c r="R378" s="21">
        <f>passengers!BN378</f>
        <v>0</v>
      </c>
      <c r="S378" s="21">
        <f>passengers!BO378</f>
        <v>0</v>
      </c>
      <c r="T378" s="21">
        <f t="shared" si="24"/>
        <v>0</v>
      </c>
      <c r="U378" s="21">
        <f t="shared" si="24"/>
        <v>0</v>
      </c>
      <c r="V378" s="21">
        <f t="shared" si="24"/>
        <v>0</v>
      </c>
      <c r="W378" s="21">
        <f t="shared" si="24"/>
        <v>0</v>
      </c>
    </row>
    <row r="379" spans="1:23" s="5" customFormat="1" ht="15" customHeight="1" x14ac:dyDescent="0.25">
      <c r="A379" s="25"/>
      <c r="B379" s="23"/>
      <c r="C379" s="27" t="s">
        <v>316</v>
      </c>
      <c r="D379" s="21">
        <f>passengers!P379</f>
        <v>0</v>
      </c>
      <c r="E379" s="21">
        <f>passengers!Q379</f>
        <v>0</v>
      </c>
      <c r="F379" s="21">
        <f>passengers!R379</f>
        <v>0</v>
      </c>
      <c r="G379" s="21">
        <f>passengers!S379</f>
        <v>0</v>
      </c>
      <c r="H379" s="21">
        <f>passengers!AF379</f>
        <v>0</v>
      </c>
      <c r="I379" s="21">
        <f>passengers!AG379</f>
        <v>0</v>
      </c>
      <c r="J379" s="21">
        <f>passengers!AH379</f>
        <v>0</v>
      </c>
      <c r="K379" s="21">
        <f>passengers!AI379</f>
        <v>0</v>
      </c>
      <c r="L379" s="21">
        <f>passengers!AV379</f>
        <v>0</v>
      </c>
      <c r="M379" s="21">
        <f>passengers!AW379</f>
        <v>0</v>
      </c>
      <c r="N379" s="21">
        <f>passengers!AX379</f>
        <v>0</v>
      </c>
      <c r="O379" s="21">
        <f>passengers!AY379</f>
        <v>0</v>
      </c>
      <c r="P379" s="21">
        <f>passengers!BL379</f>
        <v>0</v>
      </c>
      <c r="Q379" s="21">
        <f>passengers!BM379</f>
        <v>0</v>
      </c>
      <c r="R379" s="21">
        <f>passengers!BN379</f>
        <v>0</v>
      </c>
      <c r="S379" s="21">
        <f>passengers!BO379</f>
        <v>0</v>
      </c>
      <c r="T379" s="21">
        <f t="shared" si="24"/>
        <v>0</v>
      </c>
      <c r="U379" s="21">
        <f t="shared" si="24"/>
        <v>0</v>
      </c>
      <c r="V379" s="21">
        <f t="shared" si="24"/>
        <v>0</v>
      </c>
      <c r="W379" s="21">
        <f t="shared" si="24"/>
        <v>0</v>
      </c>
    </row>
    <row r="380" spans="1:23" s="5" customFormat="1" ht="15" customHeight="1" x14ac:dyDescent="0.25">
      <c r="A380" s="25"/>
      <c r="B380" s="23"/>
      <c r="C380" s="27" t="s">
        <v>317</v>
      </c>
      <c r="D380" s="21">
        <f>passengers!P380</f>
        <v>0</v>
      </c>
      <c r="E380" s="21">
        <f>passengers!Q380</f>
        <v>0</v>
      </c>
      <c r="F380" s="21">
        <f>passengers!R380</f>
        <v>0</v>
      </c>
      <c r="G380" s="21">
        <f>passengers!S380</f>
        <v>0</v>
      </c>
      <c r="H380" s="21">
        <f>passengers!AF380</f>
        <v>0</v>
      </c>
      <c r="I380" s="21">
        <f>passengers!AG380</f>
        <v>0</v>
      </c>
      <c r="J380" s="21">
        <f>passengers!AH380</f>
        <v>0</v>
      </c>
      <c r="K380" s="21">
        <f>passengers!AI380</f>
        <v>0</v>
      </c>
      <c r="L380" s="21">
        <f>passengers!AV380</f>
        <v>0</v>
      </c>
      <c r="M380" s="21">
        <f>passengers!AW380</f>
        <v>0</v>
      </c>
      <c r="N380" s="21">
        <f>passengers!AX380</f>
        <v>0</v>
      </c>
      <c r="O380" s="21">
        <f>passengers!AY380</f>
        <v>0</v>
      </c>
      <c r="P380" s="21">
        <f>passengers!BL380</f>
        <v>0</v>
      </c>
      <c r="Q380" s="21">
        <f>passengers!BM380</f>
        <v>0</v>
      </c>
      <c r="R380" s="21">
        <f>passengers!BN380</f>
        <v>0</v>
      </c>
      <c r="S380" s="21">
        <f>passengers!BO380</f>
        <v>0</v>
      </c>
      <c r="T380" s="21">
        <f t="shared" si="24"/>
        <v>0</v>
      </c>
      <c r="U380" s="21">
        <f t="shared" si="24"/>
        <v>0</v>
      </c>
      <c r="V380" s="21">
        <f t="shared" si="24"/>
        <v>0</v>
      </c>
      <c r="W380" s="21">
        <f t="shared" si="24"/>
        <v>0</v>
      </c>
    </row>
    <row r="381" spans="1:23" s="5" customFormat="1" ht="15" customHeight="1" x14ac:dyDescent="0.25">
      <c r="A381" s="25"/>
      <c r="B381" s="23"/>
      <c r="C381" s="27" t="s">
        <v>318</v>
      </c>
      <c r="D381" s="21">
        <f>passengers!P381</f>
        <v>0</v>
      </c>
      <c r="E381" s="21">
        <f>passengers!Q381</f>
        <v>0</v>
      </c>
      <c r="F381" s="21">
        <f>passengers!R381</f>
        <v>0</v>
      </c>
      <c r="G381" s="21">
        <f>passengers!S381</f>
        <v>0</v>
      </c>
      <c r="H381" s="21">
        <f>passengers!AF381</f>
        <v>0</v>
      </c>
      <c r="I381" s="21">
        <f>passengers!AG381</f>
        <v>0</v>
      </c>
      <c r="J381" s="21">
        <f>passengers!AH381</f>
        <v>0</v>
      </c>
      <c r="K381" s="21">
        <f>passengers!AI381</f>
        <v>0</v>
      </c>
      <c r="L381" s="21">
        <f>passengers!AV381</f>
        <v>0</v>
      </c>
      <c r="M381" s="21">
        <f>passengers!AW381</f>
        <v>0</v>
      </c>
      <c r="N381" s="21">
        <f>passengers!AX381</f>
        <v>0</v>
      </c>
      <c r="O381" s="21">
        <f>passengers!AY381</f>
        <v>0</v>
      </c>
      <c r="P381" s="21">
        <f>passengers!BL381</f>
        <v>0</v>
      </c>
      <c r="Q381" s="21">
        <f>passengers!BM381</f>
        <v>0</v>
      </c>
      <c r="R381" s="21">
        <f>passengers!BN381</f>
        <v>0</v>
      </c>
      <c r="S381" s="21">
        <f>passengers!BO381</f>
        <v>0</v>
      </c>
      <c r="T381" s="21">
        <f t="shared" si="24"/>
        <v>0</v>
      </c>
      <c r="U381" s="21">
        <f t="shared" si="24"/>
        <v>0</v>
      </c>
      <c r="V381" s="21">
        <f t="shared" si="24"/>
        <v>0</v>
      </c>
      <c r="W381" s="21">
        <f t="shared" si="24"/>
        <v>0</v>
      </c>
    </row>
    <row r="382" spans="1:23" s="5" customFormat="1" ht="15" customHeight="1" x14ac:dyDescent="0.25">
      <c r="A382" s="25"/>
      <c r="B382" s="23"/>
      <c r="C382" s="27" t="s">
        <v>319</v>
      </c>
      <c r="D382" s="21">
        <f>passengers!P382</f>
        <v>0</v>
      </c>
      <c r="E382" s="21">
        <f>passengers!Q382</f>
        <v>0</v>
      </c>
      <c r="F382" s="21">
        <f>passengers!R382</f>
        <v>0</v>
      </c>
      <c r="G382" s="21">
        <f>passengers!S382</f>
        <v>0</v>
      </c>
      <c r="H382" s="21">
        <f>passengers!AF382</f>
        <v>0</v>
      </c>
      <c r="I382" s="21">
        <f>passengers!AG382</f>
        <v>0</v>
      </c>
      <c r="J382" s="21">
        <f>passengers!AH382</f>
        <v>0</v>
      </c>
      <c r="K382" s="21">
        <f>passengers!AI382</f>
        <v>0</v>
      </c>
      <c r="L382" s="21">
        <f>passengers!AV382</f>
        <v>0</v>
      </c>
      <c r="M382" s="21">
        <f>passengers!AW382</f>
        <v>0</v>
      </c>
      <c r="N382" s="21">
        <f>passengers!AX382</f>
        <v>0</v>
      </c>
      <c r="O382" s="21">
        <f>passengers!AY382</f>
        <v>0</v>
      </c>
      <c r="P382" s="21">
        <f>passengers!BL382</f>
        <v>0</v>
      </c>
      <c r="Q382" s="21">
        <f>passengers!BM382</f>
        <v>0</v>
      </c>
      <c r="R382" s="21">
        <f>passengers!BN382</f>
        <v>0</v>
      </c>
      <c r="S382" s="21">
        <f>passengers!BO382</f>
        <v>0</v>
      </c>
      <c r="T382" s="21">
        <f t="shared" si="24"/>
        <v>0</v>
      </c>
      <c r="U382" s="21">
        <f t="shared" si="24"/>
        <v>0</v>
      </c>
      <c r="V382" s="21">
        <f t="shared" si="24"/>
        <v>0</v>
      </c>
      <c r="W382" s="21">
        <f t="shared" si="24"/>
        <v>0</v>
      </c>
    </row>
    <row r="383" spans="1:23" s="5" customFormat="1" ht="15" customHeight="1" x14ac:dyDescent="0.25">
      <c r="A383" s="25"/>
      <c r="B383" s="23"/>
      <c r="C383" s="24" t="s">
        <v>61</v>
      </c>
      <c r="D383" s="21">
        <f>passengers!P383</f>
        <v>0</v>
      </c>
      <c r="E383" s="21">
        <f>passengers!Q383</f>
        <v>0</v>
      </c>
      <c r="F383" s="21">
        <f>passengers!R383</f>
        <v>0</v>
      </c>
      <c r="G383" s="21">
        <f>passengers!S383</f>
        <v>0</v>
      </c>
      <c r="H383" s="21">
        <f>passengers!AF383</f>
        <v>0</v>
      </c>
      <c r="I383" s="21">
        <f>passengers!AG383</f>
        <v>0</v>
      </c>
      <c r="J383" s="21">
        <f>passengers!AH383</f>
        <v>0</v>
      </c>
      <c r="K383" s="21">
        <f>passengers!AI383</f>
        <v>0</v>
      </c>
      <c r="L383" s="21">
        <f>passengers!AV383</f>
        <v>0</v>
      </c>
      <c r="M383" s="21">
        <f>passengers!AW383</f>
        <v>0</v>
      </c>
      <c r="N383" s="21">
        <f>passengers!AX383</f>
        <v>0</v>
      </c>
      <c r="O383" s="21">
        <f>passengers!AY383</f>
        <v>0</v>
      </c>
      <c r="P383" s="21">
        <f>passengers!BL383</f>
        <v>0</v>
      </c>
      <c r="Q383" s="21">
        <f>passengers!BM383</f>
        <v>0</v>
      </c>
      <c r="R383" s="21">
        <f>passengers!BN383</f>
        <v>0</v>
      </c>
      <c r="S383" s="21">
        <f>passengers!BO383</f>
        <v>0</v>
      </c>
      <c r="T383" s="21">
        <f t="shared" si="24"/>
        <v>0</v>
      </c>
      <c r="U383" s="21">
        <f t="shared" si="24"/>
        <v>0</v>
      </c>
      <c r="V383" s="21">
        <f t="shared" si="24"/>
        <v>0</v>
      </c>
      <c r="W383" s="21">
        <f t="shared" si="24"/>
        <v>0</v>
      </c>
    </row>
    <row r="384" spans="1:23" s="5" customFormat="1" ht="15" customHeight="1" x14ac:dyDescent="0.25">
      <c r="A384" s="25"/>
      <c r="B384" s="23"/>
      <c r="C384" s="24" t="s">
        <v>28</v>
      </c>
      <c r="D384" s="21">
        <f>passengers!P384</f>
        <v>151125</v>
      </c>
      <c r="E384" s="21">
        <f>passengers!Q384</f>
        <v>75045</v>
      </c>
      <c r="F384" s="21">
        <f>passengers!R384</f>
        <v>76080</v>
      </c>
      <c r="G384" s="21">
        <f>passengers!S384</f>
        <v>0</v>
      </c>
      <c r="H384" s="21">
        <f>passengers!AF384</f>
        <v>169114</v>
      </c>
      <c r="I384" s="21">
        <f>passengers!AG384</f>
        <v>83684</v>
      </c>
      <c r="J384" s="21">
        <f>passengers!AH384</f>
        <v>85430</v>
      </c>
      <c r="K384" s="21">
        <f>passengers!AI384</f>
        <v>0</v>
      </c>
      <c r="L384" s="21">
        <f>passengers!AV384</f>
        <v>177032</v>
      </c>
      <c r="M384" s="21">
        <f>passengers!AW384</f>
        <v>87848</v>
      </c>
      <c r="N384" s="21">
        <f>passengers!AX384</f>
        <v>89184</v>
      </c>
      <c r="O384" s="21">
        <f>passengers!AY384</f>
        <v>0</v>
      </c>
      <c r="P384" s="21">
        <f>passengers!BL384</f>
        <v>203790</v>
      </c>
      <c r="Q384" s="21">
        <f>passengers!BM384</f>
        <v>100667</v>
      </c>
      <c r="R384" s="21">
        <f>passengers!BN384</f>
        <v>103123</v>
      </c>
      <c r="S384" s="21">
        <f>passengers!BO384</f>
        <v>0</v>
      </c>
      <c r="T384" s="21">
        <f>D384+H384+L384+P384</f>
        <v>701061</v>
      </c>
      <c r="U384" s="21">
        <f>E384+I384+M384+Q384</f>
        <v>347244</v>
      </c>
      <c r="V384" s="21">
        <f>F384+J384+N384+R384</f>
        <v>353817</v>
      </c>
      <c r="W384" s="21">
        <f>G384+K384+O384+S384</f>
        <v>0</v>
      </c>
    </row>
    <row r="385" spans="1:23" s="5" customFormat="1" ht="15" customHeight="1" x14ac:dyDescent="0.25">
      <c r="A385" s="25"/>
      <c r="B385" s="23"/>
      <c r="C385" s="27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s="5" customFormat="1" ht="15" customHeight="1" x14ac:dyDescent="0.25">
      <c r="A386" s="22"/>
      <c r="B386" s="23" t="s">
        <v>320</v>
      </c>
      <c r="C386" s="24"/>
      <c r="D386" s="21">
        <f>passengers!P386</f>
        <v>10802</v>
      </c>
      <c r="E386" s="21">
        <f>passengers!Q386</f>
        <v>5453</v>
      </c>
      <c r="F386" s="21">
        <f>passengers!R386</f>
        <v>5349</v>
      </c>
      <c r="G386" s="21">
        <f>passengers!S386</f>
        <v>0</v>
      </c>
      <c r="H386" s="21">
        <f>passengers!AF386</f>
        <v>7137</v>
      </c>
      <c r="I386" s="21">
        <f>passengers!AG386</f>
        <v>3708</v>
      </c>
      <c r="J386" s="21">
        <f>passengers!AH386</f>
        <v>3429</v>
      </c>
      <c r="K386" s="21">
        <f>passengers!AI386</f>
        <v>0</v>
      </c>
      <c r="L386" s="21">
        <f>passengers!AV386</f>
        <v>5697</v>
      </c>
      <c r="M386" s="21">
        <f>passengers!AW386</f>
        <v>2836</v>
      </c>
      <c r="N386" s="21">
        <f>passengers!AX386</f>
        <v>2861</v>
      </c>
      <c r="O386" s="21">
        <f>passengers!AY386</f>
        <v>0</v>
      </c>
      <c r="P386" s="21">
        <f>passengers!BL386</f>
        <v>13856</v>
      </c>
      <c r="Q386" s="21">
        <f>passengers!BM386</f>
        <v>7202</v>
      </c>
      <c r="R386" s="21">
        <f>passengers!BN386</f>
        <v>6654</v>
      </c>
      <c r="S386" s="21">
        <f>passengers!BO386</f>
        <v>0</v>
      </c>
      <c r="T386" s="21">
        <f t="shared" ref="T386:W394" si="25">D386+H386+L386+P386</f>
        <v>37492</v>
      </c>
      <c r="U386" s="21">
        <f t="shared" si="25"/>
        <v>19199</v>
      </c>
      <c r="V386" s="21">
        <f t="shared" si="25"/>
        <v>18293</v>
      </c>
      <c r="W386" s="21">
        <f t="shared" si="25"/>
        <v>0</v>
      </c>
    </row>
    <row r="387" spans="1:23" s="5" customFormat="1" ht="15" customHeight="1" x14ac:dyDescent="0.25">
      <c r="A387" s="25"/>
      <c r="B387" s="23"/>
      <c r="C387" s="24" t="s">
        <v>321</v>
      </c>
      <c r="D387" s="21">
        <f>passengers!P387</f>
        <v>0</v>
      </c>
      <c r="E387" s="21">
        <f>passengers!Q387</f>
        <v>0</v>
      </c>
      <c r="F387" s="21">
        <f>passengers!R387</f>
        <v>0</v>
      </c>
      <c r="G387" s="21">
        <f>passengers!S387</f>
        <v>0</v>
      </c>
      <c r="H387" s="21">
        <f>passengers!AF387</f>
        <v>0</v>
      </c>
      <c r="I387" s="21">
        <f>passengers!AG387</f>
        <v>0</v>
      </c>
      <c r="J387" s="21">
        <f>passengers!AH387</f>
        <v>0</v>
      </c>
      <c r="K387" s="21">
        <f>passengers!AI387</f>
        <v>0</v>
      </c>
      <c r="L387" s="21">
        <f>passengers!AV387</f>
        <v>0</v>
      </c>
      <c r="M387" s="21">
        <f>passengers!AW387</f>
        <v>0</v>
      </c>
      <c r="N387" s="21">
        <f>passengers!AX387</f>
        <v>0</v>
      </c>
      <c r="O387" s="21">
        <f>passengers!AY387</f>
        <v>0</v>
      </c>
      <c r="P387" s="21">
        <f>passengers!BL387</f>
        <v>4087</v>
      </c>
      <c r="Q387" s="21">
        <f>passengers!BM387</f>
        <v>2345</v>
      </c>
      <c r="R387" s="21">
        <f>passengers!BN387</f>
        <v>1742</v>
      </c>
      <c r="S387" s="21">
        <f>passengers!BO387</f>
        <v>0</v>
      </c>
      <c r="T387" s="21">
        <f t="shared" si="25"/>
        <v>4087</v>
      </c>
      <c r="U387" s="21">
        <f t="shared" si="25"/>
        <v>2345</v>
      </c>
      <c r="V387" s="21">
        <f t="shared" si="25"/>
        <v>1742</v>
      </c>
      <c r="W387" s="21">
        <f t="shared" si="25"/>
        <v>0</v>
      </c>
    </row>
    <row r="388" spans="1:23" s="5" customFormat="1" ht="15" customHeight="1" x14ac:dyDescent="0.25">
      <c r="A388" s="25"/>
      <c r="B388" s="23"/>
      <c r="C388" s="27" t="s">
        <v>322</v>
      </c>
      <c r="D388" s="21">
        <f>passengers!P388</f>
        <v>0</v>
      </c>
      <c r="E388" s="21">
        <f>passengers!Q388</f>
        <v>0</v>
      </c>
      <c r="F388" s="21">
        <f>passengers!R388</f>
        <v>0</v>
      </c>
      <c r="G388" s="21">
        <f>passengers!S388</f>
        <v>0</v>
      </c>
      <c r="H388" s="21">
        <f>passengers!AF388</f>
        <v>0</v>
      </c>
      <c r="I388" s="21">
        <f>passengers!AG388</f>
        <v>0</v>
      </c>
      <c r="J388" s="21">
        <f>passengers!AH388</f>
        <v>0</v>
      </c>
      <c r="K388" s="21">
        <f>passengers!AI388</f>
        <v>0</v>
      </c>
      <c r="L388" s="21">
        <f>passengers!AV388</f>
        <v>0</v>
      </c>
      <c r="M388" s="21">
        <f>passengers!AW388</f>
        <v>0</v>
      </c>
      <c r="N388" s="21">
        <f>passengers!AX388</f>
        <v>0</v>
      </c>
      <c r="O388" s="21">
        <f>passengers!AY388</f>
        <v>0</v>
      </c>
      <c r="P388" s="21">
        <f>passengers!BL388</f>
        <v>0</v>
      </c>
      <c r="Q388" s="21">
        <f>passengers!BM388</f>
        <v>0</v>
      </c>
      <c r="R388" s="21">
        <f>passengers!BN388</f>
        <v>0</v>
      </c>
      <c r="S388" s="21">
        <f>passengers!BO388</f>
        <v>0</v>
      </c>
      <c r="T388" s="21">
        <f t="shared" si="25"/>
        <v>0</v>
      </c>
      <c r="U388" s="21">
        <f t="shared" si="25"/>
        <v>0</v>
      </c>
      <c r="V388" s="21">
        <f t="shared" si="25"/>
        <v>0</v>
      </c>
      <c r="W388" s="21">
        <f t="shared" si="25"/>
        <v>0</v>
      </c>
    </row>
    <row r="389" spans="1:23" s="5" customFormat="1" ht="15" customHeight="1" x14ac:dyDescent="0.25">
      <c r="A389" s="25"/>
      <c r="B389" s="23"/>
      <c r="C389" s="27" t="s">
        <v>323</v>
      </c>
      <c r="D389" s="21">
        <f>passengers!P389</f>
        <v>0</v>
      </c>
      <c r="E389" s="21">
        <f>passengers!Q389</f>
        <v>0</v>
      </c>
      <c r="F389" s="21">
        <f>passengers!R389</f>
        <v>0</v>
      </c>
      <c r="G389" s="21">
        <f>passengers!S389</f>
        <v>0</v>
      </c>
      <c r="H389" s="21">
        <f>passengers!AF389</f>
        <v>0</v>
      </c>
      <c r="I389" s="21">
        <f>passengers!AG389</f>
        <v>0</v>
      </c>
      <c r="J389" s="21">
        <f>passengers!AH389</f>
        <v>0</v>
      </c>
      <c r="K389" s="21">
        <f>passengers!AI389</f>
        <v>0</v>
      </c>
      <c r="L389" s="21">
        <f>passengers!AV389</f>
        <v>0</v>
      </c>
      <c r="M389" s="21">
        <f>passengers!AW389</f>
        <v>0</v>
      </c>
      <c r="N389" s="21">
        <f>passengers!AX389</f>
        <v>0</v>
      </c>
      <c r="O389" s="21">
        <f>passengers!AY389</f>
        <v>0</v>
      </c>
      <c r="P389" s="21">
        <f>passengers!BL389</f>
        <v>4087</v>
      </c>
      <c r="Q389" s="21">
        <f>passengers!BM389</f>
        <v>2345</v>
      </c>
      <c r="R389" s="21">
        <f>passengers!BN389</f>
        <v>1742</v>
      </c>
      <c r="S389" s="21">
        <f>passengers!BO389</f>
        <v>0</v>
      </c>
      <c r="T389" s="21">
        <f t="shared" si="25"/>
        <v>4087</v>
      </c>
      <c r="U389" s="21">
        <f t="shared" si="25"/>
        <v>2345</v>
      </c>
      <c r="V389" s="21">
        <f t="shared" si="25"/>
        <v>1742</v>
      </c>
      <c r="W389" s="21">
        <f t="shared" si="25"/>
        <v>0</v>
      </c>
    </row>
    <row r="390" spans="1:23" s="5" customFormat="1" ht="15" customHeight="1" x14ac:dyDescent="0.25">
      <c r="A390" s="25"/>
      <c r="B390" s="23"/>
      <c r="C390" s="27" t="s">
        <v>324</v>
      </c>
      <c r="D390" s="21">
        <f>passengers!P390</f>
        <v>0</v>
      </c>
      <c r="E390" s="21">
        <f>passengers!Q390</f>
        <v>0</v>
      </c>
      <c r="F390" s="21">
        <f>passengers!R390</f>
        <v>0</v>
      </c>
      <c r="G390" s="21">
        <f>passengers!S390</f>
        <v>0</v>
      </c>
      <c r="H390" s="21">
        <f>passengers!AF390</f>
        <v>0</v>
      </c>
      <c r="I390" s="21">
        <f>passengers!AG390</f>
        <v>0</v>
      </c>
      <c r="J390" s="21">
        <f>passengers!AH390</f>
        <v>0</v>
      </c>
      <c r="K390" s="21">
        <f>passengers!AI390</f>
        <v>0</v>
      </c>
      <c r="L390" s="21">
        <f>passengers!AV390</f>
        <v>0</v>
      </c>
      <c r="M390" s="21">
        <f>passengers!AW390</f>
        <v>0</v>
      </c>
      <c r="N390" s="21">
        <f>passengers!AX390</f>
        <v>0</v>
      </c>
      <c r="O390" s="21">
        <f>passengers!AY390</f>
        <v>0</v>
      </c>
      <c r="P390" s="21">
        <f>passengers!BL390</f>
        <v>0</v>
      </c>
      <c r="Q390" s="21">
        <f>passengers!BM390</f>
        <v>0</v>
      </c>
      <c r="R390" s="21">
        <f>passengers!BN390</f>
        <v>0</v>
      </c>
      <c r="S390" s="21">
        <f>passengers!BO390</f>
        <v>0</v>
      </c>
      <c r="T390" s="21">
        <f t="shared" si="25"/>
        <v>0</v>
      </c>
      <c r="U390" s="21">
        <f t="shared" si="25"/>
        <v>0</v>
      </c>
      <c r="V390" s="21">
        <f t="shared" si="25"/>
        <v>0</v>
      </c>
      <c r="W390" s="21">
        <f t="shared" si="25"/>
        <v>0</v>
      </c>
    </row>
    <row r="391" spans="1:23" s="5" customFormat="1" ht="15" customHeight="1" x14ac:dyDescent="0.2">
      <c r="A391" s="25"/>
      <c r="B391" s="26"/>
      <c r="C391" s="24" t="s">
        <v>325</v>
      </c>
      <c r="D391" s="21">
        <f>passengers!P391</f>
        <v>0</v>
      </c>
      <c r="E391" s="21">
        <f>passengers!Q391</f>
        <v>0</v>
      </c>
      <c r="F391" s="21">
        <f>passengers!R391</f>
        <v>0</v>
      </c>
      <c r="G391" s="21">
        <f>passengers!S391</f>
        <v>0</v>
      </c>
      <c r="H391" s="21">
        <f>passengers!AF391</f>
        <v>0</v>
      </c>
      <c r="I391" s="21">
        <f>passengers!AG391</f>
        <v>0</v>
      </c>
      <c r="J391" s="21">
        <f>passengers!AH391</f>
        <v>0</v>
      </c>
      <c r="K391" s="21">
        <f>passengers!AI391</f>
        <v>0</v>
      </c>
      <c r="L391" s="21">
        <f>passengers!AV391</f>
        <v>0</v>
      </c>
      <c r="M391" s="21">
        <f>passengers!AW391</f>
        <v>0</v>
      </c>
      <c r="N391" s="21">
        <f>passengers!AX391</f>
        <v>0</v>
      </c>
      <c r="O391" s="21">
        <f>passengers!AY391</f>
        <v>0</v>
      </c>
      <c r="P391" s="21">
        <f>passengers!BL391</f>
        <v>0</v>
      </c>
      <c r="Q391" s="21">
        <f>passengers!BM391</f>
        <v>0</v>
      </c>
      <c r="R391" s="21">
        <f>passengers!BN391</f>
        <v>0</v>
      </c>
      <c r="S391" s="21">
        <f>passengers!BO391</f>
        <v>0</v>
      </c>
      <c r="T391" s="21">
        <f t="shared" si="25"/>
        <v>0</v>
      </c>
      <c r="U391" s="21">
        <f t="shared" si="25"/>
        <v>0</v>
      </c>
      <c r="V391" s="21">
        <f t="shared" si="25"/>
        <v>0</v>
      </c>
      <c r="W391" s="21">
        <f t="shared" si="25"/>
        <v>0</v>
      </c>
    </row>
    <row r="392" spans="1:23" s="5" customFormat="1" ht="15" customHeight="1" x14ac:dyDescent="0.2">
      <c r="A392" s="25"/>
      <c r="B392" s="26"/>
      <c r="C392" s="24" t="s">
        <v>326</v>
      </c>
      <c r="D392" s="21">
        <f>passengers!P392</f>
        <v>0</v>
      </c>
      <c r="E392" s="21">
        <f>passengers!Q392</f>
        <v>0</v>
      </c>
      <c r="F392" s="21">
        <f>passengers!R392</f>
        <v>0</v>
      </c>
      <c r="G392" s="21">
        <f>passengers!S392</f>
        <v>0</v>
      </c>
      <c r="H392" s="21">
        <f>passengers!AF392</f>
        <v>0</v>
      </c>
      <c r="I392" s="21">
        <f>passengers!AG392</f>
        <v>0</v>
      </c>
      <c r="J392" s="21">
        <f>passengers!AH392</f>
        <v>0</v>
      </c>
      <c r="K392" s="21">
        <f>passengers!AI392</f>
        <v>0</v>
      </c>
      <c r="L392" s="21">
        <f>passengers!AV392</f>
        <v>0</v>
      </c>
      <c r="M392" s="21">
        <f>passengers!AW392</f>
        <v>0</v>
      </c>
      <c r="N392" s="21">
        <f>passengers!AX392</f>
        <v>0</v>
      </c>
      <c r="O392" s="21">
        <f>passengers!AY392</f>
        <v>0</v>
      </c>
      <c r="P392" s="21">
        <f>passengers!BL392</f>
        <v>0</v>
      </c>
      <c r="Q392" s="21">
        <f>passengers!BM392</f>
        <v>0</v>
      </c>
      <c r="R392" s="21">
        <f>passengers!BN392</f>
        <v>0</v>
      </c>
      <c r="S392" s="21">
        <f>passengers!BO392</f>
        <v>0</v>
      </c>
      <c r="T392" s="21">
        <f t="shared" si="25"/>
        <v>0</v>
      </c>
      <c r="U392" s="21">
        <f t="shared" si="25"/>
        <v>0</v>
      </c>
      <c r="V392" s="21">
        <f t="shared" si="25"/>
        <v>0</v>
      </c>
      <c r="W392" s="21">
        <f t="shared" si="25"/>
        <v>0</v>
      </c>
    </row>
    <row r="393" spans="1:23" s="5" customFormat="1" ht="15" customHeight="1" x14ac:dyDescent="0.25">
      <c r="A393" s="25"/>
      <c r="B393" s="23"/>
      <c r="C393" s="24" t="s">
        <v>61</v>
      </c>
      <c r="D393" s="21">
        <f>passengers!P393</f>
        <v>10802</v>
      </c>
      <c r="E393" s="21">
        <f>passengers!Q393</f>
        <v>5453</v>
      </c>
      <c r="F393" s="21">
        <f>passengers!R393</f>
        <v>5349</v>
      </c>
      <c r="G393" s="21">
        <f>passengers!S393</f>
        <v>0</v>
      </c>
      <c r="H393" s="21">
        <f>passengers!AF393</f>
        <v>7137</v>
      </c>
      <c r="I393" s="21">
        <f>passengers!AG393</f>
        <v>3708</v>
      </c>
      <c r="J393" s="21">
        <f>passengers!AH393</f>
        <v>3429</v>
      </c>
      <c r="K393" s="21">
        <f>passengers!AI393</f>
        <v>0</v>
      </c>
      <c r="L393" s="21">
        <f>passengers!AV393</f>
        <v>5697</v>
      </c>
      <c r="M393" s="21">
        <f>passengers!AW393</f>
        <v>2836</v>
      </c>
      <c r="N393" s="21">
        <f>passengers!AX393</f>
        <v>2861</v>
      </c>
      <c r="O393" s="21">
        <f>passengers!AY393</f>
        <v>0</v>
      </c>
      <c r="P393" s="21">
        <f>passengers!BL393</f>
        <v>9769</v>
      </c>
      <c r="Q393" s="21">
        <f>passengers!BM393</f>
        <v>4857</v>
      </c>
      <c r="R393" s="21">
        <f>passengers!BN393</f>
        <v>4912</v>
      </c>
      <c r="S393" s="21">
        <f>passengers!BO393</f>
        <v>0</v>
      </c>
      <c r="T393" s="21">
        <f>D393+H393+L393+P393</f>
        <v>33405</v>
      </c>
      <c r="U393" s="21">
        <f>E393+I393+M393+Q393</f>
        <v>16854</v>
      </c>
      <c r="V393" s="21">
        <f>F393+J393+N393+R393</f>
        <v>16551</v>
      </c>
      <c r="W393" s="21">
        <f>G393+K393+O393+S393</f>
        <v>0</v>
      </c>
    </row>
    <row r="394" spans="1:23" s="5" customFormat="1" ht="15" customHeight="1" x14ac:dyDescent="0.25">
      <c r="A394" s="25"/>
      <c r="B394" s="23"/>
      <c r="C394" s="24" t="s">
        <v>28</v>
      </c>
      <c r="D394" s="21">
        <f>passengers!P394</f>
        <v>0</v>
      </c>
      <c r="E394" s="21">
        <f>passengers!Q394</f>
        <v>0</v>
      </c>
      <c r="F394" s="21">
        <f>passengers!R394</f>
        <v>0</v>
      </c>
      <c r="G394" s="21">
        <f>passengers!S394</f>
        <v>0</v>
      </c>
      <c r="H394" s="21">
        <f>passengers!AF394</f>
        <v>0</v>
      </c>
      <c r="I394" s="21">
        <f>passengers!AG394</f>
        <v>0</v>
      </c>
      <c r="J394" s="21">
        <f>passengers!AH394</f>
        <v>0</v>
      </c>
      <c r="K394" s="21">
        <f>passengers!AI394</f>
        <v>0</v>
      </c>
      <c r="L394" s="21">
        <f>passengers!AV394</f>
        <v>0</v>
      </c>
      <c r="M394" s="21">
        <f>passengers!AW394</f>
        <v>0</v>
      </c>
      <c r="N394" s="21">
        <f>passengers!AX394</f>
        <v>0</v>
      </c>
      <c r="O394" s="21">
        <f>passengers!AY394</f>
        <v>0</v>
      </c>
      <c r="P394" s="21">
        <f>passengers!BL394</f>
        <v>0</v>
      </c>
      <c r="Q394" s="21">
        <f>passengers!BM394</f>
        <v>0</v>
      </c>
      <c r="R394" s="21">
        <f>passengers!BN394</f>
        <v>0</v>
      </c>
      <c r="S394" s="21">
        <f>passengers!BO394</f>
        <v>0</v>
      </c>
      <c r="T394" s="21">
        <f t="shared" si="25"/>
        <v>0</v>
      </c>
      <c r="U394" s="21">
        <f t="shared" si="25"/>
        <v>0</v>
      </c>
      <c r="V394" s="21">
        <f t="shared" si="25"/>
        <v>0</v>
      </c>
      <c r="W394" s="21">
        <f t="shared" si="25"/>
        <v>0</v>
      </c>
    </row>
    <row r="395" spans="1:23" s="5" customFormat="1" ht="15" customHeight="1" x14ac:dyDescent="0.25">
      <c r="A395" s="25"/>
      <c r="B395" s="23"/>
      <c r="C395" s="27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s="5" customFormat="1" ht="15" customHeight="1" x14ac:dyDescent="0.25">
      <c r="A396" s="22"/>
      <c r="B396" s="23" t="s">
        <v>327</v>
      </c>
      <c r="C396" s="24"/>
      <c r="D396" s="21">
        <f>passengers!P396</f>
        <v>257632</v>
      </c>
      <c r="E396" s="21">
        <f>passengers!Q396</f>
        <v>138417</v>
      </c>
      <c r="F396" s="21">
        <f>passengers!R396</f>
        <v>119215</v>
      </c>
      <c r="G396" s="21">
        <f>passengers!S396</f>
        <v>0</v>
      </c>
      <c r="H396" s="21">
        <f>passengers!AF396</f>
        <v>407861</v>
      </c>
      <c r="I396" s="21">
        <f>passengers!AG396</f>
        <v>222583</v>
      </c>
      <c r="J396" s="21">
        <f>passengers!AH396</f>
        <v>185278</v>
      </c>
      <c r="K396" s="21">
        <f>passengers!AI396</f>
        <v>0</v>
      </c>
      <c r="L396" s="21">
        <f>passengers!AV396</f>
        <v>214021</v>
      </c>
      <c r="M396" s="21">
        <f>passengers!AW396</f>
        <v>117624</v>
      </c>
      <c r="N396" s="21">
        <f>passengers!AX396</f>
        <v>96397</v>
      </c>
      <c r="O396" s="21">
        <f>passengers!AY396</f>
        <v>0</v>
      </c>
      <c r="P396" s="21">
        <f>passengers!BL396</f>
        <v>288535</v>
      </c>
      <c r="Q396" s="21">
        <f>passengers!BM396</f>
        <v>162145</v>
      </c>
      <c r="R396" s="21">
        <f>passengers!BN396</f>
        <v>126390</v>
      </c>
      <c r="S396" s="21">
        <f>passengers!BO396</f>
        <v>0</v>
      </c>
      <c r="T396" s="21">
        <f t="shared" ref="T396:W403" si="26">D396+H396+L396+P396</f>
        <v>1168049</v>
      </c>
      <c r="U396" s="21">
        <f t="shared" si="26"/>
        <v>640769</v>
      </c>
      <c r="V396" s="21">
        <f t="shared" si="26"/>
        <v>527280</v>
      </c>
      <c r="W396" s="21">
        <f t="shared" si="26"/>
        <v>0</v>
      </c>
    </row>
    <row r="397" spans="1:23" s="5" customFormat="1" ht="15" customHeight="1" x14ac:dyDescent="0.25">
      <c r="A397" s="25"/>
      <c r="B397" s="23"/>
      <c r="C397" s="24" t="s">
        <v>328</v>
      </c>
      <c r="D397" s="21">
        <f>passengers!P397</f>
        <v>216417</v>
      </c>
      <c r="E397" s="21">
        <f>passengers!Q397</f>
        <v>117462</v>
      </c>
      <c r="F397" s="21">
        <f>passengers!R397</f>
        <v>98955</v>
      </c>
      <c r="G397" s="21">
        <f>passengers!S397</f>
        <v>0</v>
      </c>
      <c r="H397" s="21">
        <f>passengers!AF397</f>
        <v>332158</v>
      </c>
      <c r="I397" s="21">
        <f>passengers!AG397</f>
        <v>183985</v>
      </c>
      <c r="J397" s="21">
        <f>passengers!AH397</f>
        <v>148173</v>
      </c>
      <c r="K397" s="21">
        <f>passengers!AI397</f>
        <v>0</v>
      </c>
      <c r="L397" s="21">
        <f>passengers!AV397</f>
        <v>164758</v>
      </c>
      <c r="M397" s="21">
        <f>passengers!AW397</f>
        <v>92017</v>
      </c>
      <c r="N397" s="21">
        <f>passengers!AX397</f>
        <v>72741</v>
      </c>
      <c r="O397" s="21">
        <f>passengers!AY397</f>
        <v>0</v>
      </c>
      <c r="P397" s="21">
        <f>passengers!BL397</f>
        <v>219280</v>
      </c>
      <c r="Q397" s="21">
        <f>passengers!BM397</f>
        <v>124283</v>
      </c>
      <c r="R397" s="21">
        <f>passengers!BN397</f>
        <v>94997</v>
      </c>
      <c r="S397" s="21">
        <f>passengers!BO397</f>
        <v>0</v>
      </c>
      <c r="T397" s="21">
        <f t="shared" si="26"/>
        <v>932613</v>
      </c>
      <c r="U397" s="21">
        <f t="shared" si="26"/>
        <v>517747</v>
      </c>
      <c r="V397" s="21">
        <f t="shared" si="26"/>
        <v>414866</v>
      </c>
      <c r="W397" s="21">
        <f t="shared" si="26"/>
        <v>0</v>
      </c>
    </row>
    <row r="398" spans="1:23" s="5" customFormat="1" ht="15" customHeight="1" x14ac:dyDescent="0.25">
      <c r="A398" s="25"/>
      <c r="B398" s="23"/>
      <c r="C398" s="27" t="s">
        <v>329</v>
      </c>
      <c r="D398" s="21">
        <f>passengers!P398</f>
        <v>213870</v>
      </c>
      <c r="E398" s="21">
        <f>passengers!Q398</f>
        <v>116188</v>
      </c>
      <c r="F398" s="21">
        <f>passengers!R398</f>
        <v>97682</v>
      </c>
      <c r="G398" s="21">
        <f>passengers!S398</f>
        <v>0</v>
      </c>
      <c r="H398" s="21">
        <f>passengers!AF398</f>
        <v>332158</v>
      </c>
      <c r="I398" s="21">
        <f>passengers!AG398</f>
        <v>183985</v>
      </c>
      <c r="J398" s="21">
        <f>passengers!AH398</f>
        <v>148173</v>
      </c>
      <c r="K398" s="21">
        <f>passengers!AI398</f>
        <v>0</v>
      </c>
      <c r="L398" s="21">
        <f>passengers!AV398</f>
        <v>162132</v>
      </c>
      <c r="M398" s="21">
        <f>passengers!AW398</f>
        <v>90546</v>
      </c>
      <c r="N398" s="21">
        <f>passengers!AX398</f>
        <v>71586</v>
      </c>
      <c r="O398" s="21">
        <f>passengers!AY398</f>
        <v>0</v>
      </c>
      <c r="P398" s="21">
        <f>passengers!BL398</f>
        <v>213858</v>
      </c>
      <c r="Q398" s="21">
        <f>passengers!BM398</f>
        <v>121036</v>
      </c>
      <c r="R398" s="21">
        <f>passengers!BN398</f>
        <v>92822</v>
      </c>
      <c r="S398" s="21">
        <f>passengers!BO398</f>
        <v>0</v>
      </c>
      <c r="T398" s="21">
        <f t="shared" si="26"/>
        <v>922018</v>
      </c>
      <c r="U398" s="21">
        <f t="shared" si="26"/>
        <v>511755</v>
      </c>
      <c r="V398" s="21">
        <f t="shared" si="26"/>
        <v>410263</v>
      </c>
      <c r="W398" s="21">
        <f t="shared" si="26"/>
        <v>0</v>
      </c>
    </row>
    <row r="399" spans="1:23" s="5" customFormat="1" ht="15" customHeight="1" x14ac:dyDescent="0.25">
      <c r="A399" s="25"/>
      <c r="B399" s="23"/>
      <c r="C399" s="27" t="s">
        <v>330</v>
      </c>
      <c r="D399" s="21">
        <f>passengers!P399</f>
        <v>2547</v>
      </c>
      <c r="E399" s="21">
        <f>passengers!Q399</f>
        <v>1274</v>
      </c>
      <c r="F399" s="21">
        <f>passengers!R399</f>
        <v>1273</v>
      </c>
      <c r="G399" s="21">
        <f>passengers!S399</f>
        <v>0</v>
      </c>
      <c r="H399" s="21">
        <f>passengers!AF399</f>
        <v>0</v>
      </c>
      <c r="I399" s="21">
        <f>passengers!AG399</f>
        <v>0</v>
      </c>
      <c r="J399" s="21">
        <f>passengers!AH399</f>
        <v>0</v>
      </c>
      <c r="K399" s="21">
        <f>passengers!AI399</f>
        <v>0</v>
      </c>
      <c r="L399" s="21">
        <f>passengers!AV399</f>
        <v>2626</v>
      </c>
      <c r="M399" s="21">
        <f>passengers!AW399</f>
        <v>1471</v>
      </c>
      <c r="N399" s="21">
        <f>passengers!AX399</f>
        <v>1155</v>
      </c>
      <c r="O399" s="21">
        <f>passengers!AY399</f>
        <v>0</v>
      </c>
      <c r="P399" s="21">
        <f>passengers!BL399</f>
        <v>5422</v>
      </c>
      <c r="Q399" s="21">
        <f>passengers!BM399</f>
        <v>3247</v>
      </c>
      <c r="R399" s="21">
        <f>passengers!BN399</f>
        <v>2175</v>
      </c>
      <c r="S399" s="21">
        <f>passengers!BO399</f>
        <v>0</v>
      </c>
      <c r="T399" s="21">
        <f t="shared" si="26"/>
        <v>10595</v>
      </c>
      <c r="U399" s="21">
        <f t="shared" si="26"/>
        <v>5992</v>
      </c>
      <c r="V399" s="21">
        <f t="shared" si="26"/>
        <v>4603</v>
      </c>
      <c r="W399" s="21">
        <f t="shared" si="26"/>
        <v>0</v>
      </c>
    </row>
    <row r="400" spans="1:23" s="5" customFormat="1" ht="15" customHeight="1" x14ac:dyDescent="0.25">
      <c r="A400" s="25"/>
      <c r="B400" s="23"/>
      <c r="C400" s="24" t="s">
        <v>331</v>
      </c>
      <c r="D400" s="21">
        <f>passengers!P400</f>
        <v>0</v>
      </c>
      <c r="E400" s="21">
        <f>passengers!Q400</f>
        <v>0</v>
      </c>
      <c r="F400" s="21">
        <f>passengers!R400</f>
        <v>0</v>
      </c>
      <c r="G400" s="21">
        <f>passengers!S400</f>
        <v>0</v>
      </c>
      <c r="H400" s="21">
        <f>passengers!AF400</f>
        <v>0</v>
      </c>
      <c r="I400" s="21">
        <f>passengers!AG400</f>
        <v>0</v>
      </c>
      <c r="J400" s="21">
        <f>passengers!AH400</f>
        <v>0</v>
      </c>
      <c r="K400" s="21">
        <f>passengers!AI400</f>
        <v>0</v>
      </c>
      <c r="L400" s="21">
        <f>passengers!AV400</f>
        <v>0</v>
      </c>
      <c r="M400" s="21">
        <f>passengers!AW400</f>
        <v>0</v>
      </c>
      <c r="N400" s="21">
        <f>passengers!AX400</f>
        <v>0</v>
      </c>
      <c r="O400" s="21">
        <f>passengers!AY400</f>
        <v>0</v>
      </c>
      <c r="P400" s="21">
        <f>passengers!BL400</f>
        <v>0</v>
      </c>
      <c r="Q400" s="21">
        <f>passengers!BM400</f>
        <v>0</v>
      </c>
      <c r="R400" s="21">
        <f>passengers!BN400</f>
        <v>0</v>
      </c>
      <c r="S400" s="21">
        <f>passengers!BO400</f>
        <v>0</v>
      </c>
      <c r="T400" s="21">
        <f t="shared" si="26"/>
        <v>0</v>
      </c>
      <c r="U400" s="21">
        <f t="shared" si="26"/>
        <v>0</v>
      </c>
      <c r="V400" s="21">
        <f t="shared" si="26"/>
        <v>0</v>
      </c>
      <c r="W400" s="21">
        <f t="shared" si="26"/>
        <v>0</v>
      </c>
    </row>
    <row r="401" spans="1:23" s="5" customFormat="1" ht="15" customHeight="1" x14ac:dyDescent="0.25">
      <c r="A401" s="25"/>
      <c r="B401" s="23"/>
      <c r="C401" s="24" t="s">
        <v>332</v>
      </c>
      <c r="D401" s="21">
        <f>passengers!P401</f>
        <v>0</v>
      </c>
      <c r="E401" s="21">
        <f>passengers!Q401</f>
        <v>0</v>
      </c>
      <c r="F401" s="21">
        <f>passengers!R401</f>
        <v>0</v>
      </c>
      <c r="G401" s="21">
        <f>passengers!S401</f>
        <v>0</v>
      </c>
      <c r="H401" s="21">
        <f>passengers!AF401</f>
        <v>0</v>
      </c>
      <c r="I401" s="21">
        <f>passengers!AG401</f>
        <v>0</v>
      </c>
      <c r="J401" s="21">
        <f>passengers!AH401</f>
        <v>0</v>
      </c>
      <c r="K401" s="21">
        <f>passengers!AI401</f>
        <v>0</v>
      </c>
      <c r="L401" s="21">
        <f>passengers!AV401</f>
        <v>0</v>
      </c>
      <c r="M401" s="21">
        <f>passengers!AW401</f>
        <v>0</v>
      </c>
      <c r="N401" s="21">
        <f>passengers!AX401</f>
        <v>0</v>
      </c>
      <c r="O401" s="21">
        <f>passengers!AY401</f>
        <v>0</v>
      </c>
      <c r="P401" s="21">
        <f>passengers!BL401</f>
        <v>0</v>
      </c>
      <c r="Q401" s="21">
        <f>passengers!BM401</f>
        <v>0</v>
      </c>
      <c r="R401" s="21">
        <f>passengers!BN401</f>
        <v>0</v>
      </c>
      <c r="S401" s="21">
        <f>passengers!BO401</f>
        <v>0</v>
      </c>
      <c r="T401" s="21">
        <f t="shared" si="26"/>
        <v>0</v>
      </c>
      <c r="U401" s="21">
        <f t="shared" si="26"/>
        <v>0</v>
      </c>
      <c r="V401" s="21">
        <f t="shared" si="26"/>
        <v>0</v>
      </c>
      <c r="W401" s="21">
        <f t="shared" si="26"/>
        <v>0</v>
      </c>
    </row>
    <row r="402" spans="1:23" s="5" customFormat="1" ht="15" customHeight="1" x14ac:dyDescent="0.25">
      <c r="A402" s="25"/>
      <c r="B402" s="23"/>
      <c r="C402" s="24" t="s">
        <v>61</v>
      </c>
      <c r="D402" s="21">
        <f>passengers!P402</f>
        <v>41215</v>
      </c>
      <c r="E402" s="21">
        <f>passengers!Q402</f>
        <v>20955</v>
      </c>
      <c r="F402" s="21">
        <f>passengers!R402</f>
        <v>20260</v>
      </c>
      <c r="G402" s="21">
        <f>passengers!S402</f>
        <v>0</v>
      </c>
      <c r="H402" s="21">
        <f>passengers!AF402</f>
        <v>75703</v>
      </c>
      <c r="I402" s="21">
        <f>passengers!AG402</f>
        <v>38598</v>
      </c>
      <c r="J402" s="21">
        <f>passengers!AH402</f>
        <v>37105</v>
      </c>
      <c r="K402" s="21">
        <f>passengers!AI402</f>
        <v>0</v>
      </c>
      <c r="L402" s="21">
        <f>passengers!AV402</f>
        <v>49263</v>
      </c>
      <c r="M402" s="21">
        <f>passengers!AW402</f>
        <v>25607</v>
      </c>
      <c r="N402" s="21">
        <f>passengers!AX402</f>
        <v>23656</v>
      </c>
      <c r="O402" s="21">
        <f>passengers!AY402</f>
        <v>0</v>
      </c>
      <c r="P402" s="21">
        <f>passengers!BL402</f>
        <v>69255</v>
      </c>
      <c r="Q402" s="21">
        <f>passengers!BM402</f>
        <v>37862</v>
      </c>
      <c r="R402" s="21">
        <f>passengers!BN402</f>
        <v>31393</v>
      </c>
      <c r="S402" s="21">
        <f>passengers!BO402</f>
        <v>0</v>
      </c>
      <c r="T402" s="21">
        <f t="shared" si="26"/>
        <v>235436</v>
      </c>
      <c r="U402" s="21">
        <f t="shared" si="26"/>
        <v>123022</v>
      </c>
      <c r="V402" s="21">
        <f t="shared" si="26"/>
        <v>112414</v>
      </c>
      <c r="W402" s="21">
        <f t="shared" si="26"/>
        <v>0</v>
      </c>
    </row>
    <row r="403" spans="1:23" s="5" customFormat="1" ht="15" customHeight="1" x14ac:dyDescent="0.25">
      <c r="A403" s="25"/>
      <c r="B403" s="23"/>
      <c r="C403" s="24" t="s">
        <v>28</v>
      </c>
      <c r="D403" s="21">
        <f>passengers!P403</f>
        <v>0</v>
      </c>
      <c r="E403" s="21">
        <f>passengers!Q403</f>
        <v>0</v>
      </c>
      <c r="F403" s="21">
        <f>passengers!R403</f>
        <v>0</v>
      </c>
      <c r="G403" s="21">
        <f>passengers!S403</f>
        <v>0</v>
      </c>
      <c r="H403" s="21">
        <f>passengers!AF403</f>
        <v>0</v>
      </c>
      <c r="I403" s="21">
        <f>passengers!AG403</f>
        <v>0</v>
      </c>
      <c r="J403" s="21">
        <f>passengers!AH403</f>
        <v>0</v>
      </c>
      <c r="K403" s="21">
        <f>passengers!AI403</f>
        <v>0</v>
      </c>
      <c r="L403" s="21">
        <f>passengers!AV403</f>
        <v>0</v>
      </c>
      <c r="M403" s="21">
        <f>passengers!AW403</f>
        <v>0</v>
      </c>
      <c r="N403" s="21">
        <f>passengers!AX403</f>
        <v>0</v>
      </c>
      <c r="O403" s="21">
        <f>passengers!AY403</f>
        <v>0</v>
      </c>
      <c r="P403" s="21">
        <f>passengers!BL403</f>
        <v>0</v>
      </c>
      <c r="Q403" s="21">
        <f>passengers!BM403</f>
        <v>0</v>
      </c>
      <c r="R403" s="21">
        <f>passengers!BN403</f>
        <v>0</v>
      </c>
      <c r="S403" s="21">
        <f>passengers!BO403</f>
        <v>0</v>
      </c>
      <c r="T403" s="21">
        <f t="shared" si="26"/>
        <v>0</v>
      </c>
      <c r="U403" s="21">
        <f t="shared" si="26"/>
        <v>0</v>
      </c>
      <c r="V403" s="21">
        <f t="shared" si="26"/>
        <v>0</v>
      </c>
      <c r="W403" s="21">
        <f t="shared" si="26"/>
        <v>0</v>
      </c>
    </row>
    <row r="404" spans="1:23" s="5" customFormat="1" ht="15" customHeight="1" x14ac:dyDescent="0.25">
      <c r="A404" s="25"/>
      <c r="B404" s="23"/>
      <c r="C404" s="27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s="5" customFormat="1" ht="15" customHeight="1" x14ac:dyDescent="0.25">
      <c r="A405" s="22"/>
      <c r="B405" s="23" t="s">
        <v>333</v>
      </c>
      <c r="C405" s="24"/>
      <c r="D405" s="21">
        <f>passengers!P405</f>
        <v>1198113</v>
      </c>
      <c r="E405" s="21">
        <f>passengers!Q405</f>
        <v>592302</v>
      </c>
      <c r="F405" s="21">
        <f>passengers!R405</f>
        <v>605811</v>
      </c>
      <c r="G405" s="21">
        <f>passengers!S405</f>
        <v>0</v>
      </c>
      <c r="H405" s="21">
        <f>passengers!AF405</f>
        <v>1472942</v>
      </c>
      <c r="I405" s="21">
        <f>passengers!AG405</f>
        <v>757848</v>
      </c>
      <c r="J405" s="21">
        <f>passengers!AH405</f>
        <v>715094</v>
      </c>
      <c r="K405" s="21">
        <f>passengers!AI405</f>
        <v>0</v>
      </c>
      <c r="L405" s="21">
        <f>passengers!AV405</f>
        <v>1148417</v>
      </c>
      <c r="M405" s="21">
        <f>passengers!AW405</f>
        <v>586964</v>
      </c>
      <c r="N405" s="21">
        <f>passengers!AX405</f>
        <v>561453</v>
      </c>
      <c r="O405" s="21">
        <f>passengers!AY405</f>
        <v>0</v>
      </c>
      <c r="P405" s="21">
        <f>passengers!BL405</f>
        <v>1336495</v>
      </c>
      <c r="Q405" s="21">
        <f>passengers!BM405</f>
        <v>669418</v>
      </c>
      <c r="R405" s="21">
        <f>passengers!BN405</f>
        <v>667077</v>
      </c>
      <c r="S405" s="21">
        <f>passengers!BO405</f>
        <v>0</v>
      </c>
      <c r="T405" s="21">
        <f t="shared" ref="T405:W419" si="27">D405+H405+L405+P405</f>
        <v>5155967</v>
      </c>
      <c r="U405" s="21">
        <f t="shared" si="27"/>
        <v>2606532</v>
      </c>
      <c r="V405" s="21">
        <f t="shared" si="27"/>
        <v>2549435</v>
      </c>
      <c r="W405" s="21">
        <f t="shared" si="27"/>
        <v>0</v>
      </c>
    </row>
    <row r="406" spans="1:23" s="5" customFormat="1" ht="15" customHeight="1" x14ac:dyDescent="0.25">
      <c r="A406" s="25"/>
      <c r="B406" s="23"/>
      <c r="C406" s="24" t="s">
        <v>334</v>
      </c>
      <c r="D406" s="21">
        <f>passengers!P406</f>
        <v>777098</v>
      </c>
      <c r="E406" s="21">
        <f>passengers!Q406</f>
        <v>375680</v>
      </c>
      <c r="F406" s="21">
        <f>passengers!R406</f>
        <v>401418</v>
      </c>
      <c r="G406" s="21">
        <f>passengers!S406</f>
        <v>0</v>
      </c>
      <c r="H406" s="21">
        <f>passengers!AF406</f>
        <v>930132</v>
      </c>
      <c r="I406" s="21">
        <f>passengers!AG406</f>
        <v>478942</v>
      </c>
      <c r="J406" s="21">
        <f>passengers!AH406</f>
        <v>451190</v>
      </c>
      <c r="K406" s="21">
        <f>passengers!AI406</f>
        <v>0</v>
      </c>
      <c r="L406" s="21">
        <f>passengers!AV406</f>
        <v>725206</v>
      </c>
      <c r="M406" s="21">
        <f>passengers!AW406</f>
        <v>364128</v>
      </c>
      <c r="N406" s="21">
        <f>passengers!AX406</f>
        <v>361078</v>
      </c>
      <c r="O406" s="21">
        <f>passengers!AY406</f>
        <v>0</v>
      </c>
      <c r="P406" s="21">
        <f>passengers!BL406</f>
        <v>862834</v>
      </c>
      <c r="Q406" s="21">
        <f>passengers!BM406</f>
        <v>418816</v>
      </c>
      <c r="R406" s="21">
        <f>passengers!BN406</f>
        <v>444018</v>
      </c>
      <c r="S406" s="21">
        <f>passengers!BO406</f>
        <v>0</v>
      </c>
      <c r="T406" s="21">
        <f t="shared" si="27"/>
        <v>3295270</v>
      </c>
      <c r="U406" s="21">
        <f t="shared" si="27"/>
        <v>1637566</v>
      </c>
      <c r="V406" s="21">
        <f t="shared" si="27"/>
        <v>1657704</v>
      </c>
      <c r="W406" s="21">
        <f t="shared" si="27"/>
        <v>0</v>
      </c>
    </row>
    <row r="407" spans="1:23" s="5" customFormat="1" ht="15" customHeight="1" x14ac:dyDescent="0.25">
      <c r="A407" s="25"/>
      <c r="B407" s="23"/>
      <c r="C407" s="27" t="s">
        <v>335</v>
      </c>
      <c r="D407" s="21">
        <f>passengers!P407</f>
        <v>456385</v>
      </c>
      <c r="E407" s="21">
        <f>passengers!Q407</f>
        <v>214798</v>
      </c>
      <c r="F407" s="21">
        <f>passengers!R407</f>
        <v>241587</v>
      </c>
      <c r="G407" s="21">
        <f>passengers!S407</f>
        <v>0</v>
      </c>
      <c r="H407" s="21">
        <f>passengers!AF407</f>
        <v>492844</v>
      </c>
      <c r="I407" s="21">
        <f>passengers!AG407</f>
        <v>255343</v>
      </c>
      <c r="J407" s="21">
        <f>passengers!AH407</f>
        <v>237501</v>
      </c>
      <c r="K407" s="21">
        <f>passengers!AI407</f>
        <v>0</v>
      </c>
      <c r="L407" s="21">
        <f>passengers!AV407</f>
        <v>365319</v>
      </c>
      <c r="M407" s="21">
        <f>passengers!AW407</f>
        <v>180566</v>
      </c>
      <c r="N407" s="21">
        <f>passengers!AX407</f>
        <v>184753</v>
      </c>
      <c r="O407" s="21">
        <f>passengers!AY407</f>
        <v>0</v>
      </c>
      <c r="P407" s="21">
        <f>passengers!BL407</f>
        <v>473519</v>
      </c>
      <c r="Q407" s="21">
        <f>passengers!BM407</f>
        <v>228371</v>
      </c>
      <c r="R407" s="21">
        <f>passengers!BN407</f>
        <v>245148</v>
      </c>
      <c r="S407" s="21">
        <f>passengers!BO407</f>
        <v>0</v>
      </c>
      <c r="T407" s="21">
        <f t="shared" si="27"/>
        <v>1788067</v>
      </c>
      <c r="U407" s="21">
        <f t="shared" si="27"/>
        <v>879078</v>
      </c>
      <c r="V407" s="21">
        <f t="shared" si="27"/>
        <v>908989</v>
      </c>
      <c r="W407" s="21">
        <f t="shared" si="27"/>
        <v>0</v>
      </c>
    </row>
    <row r="408" spans="1:23" s="5" customFormat="1" ht="15" customHeight="1" x14ac:dyDescent="0.25">
      <c r="A408" s="25"/>
      <c r="B408" s="23"/>
      <c r="C408" s="27" t="s">
        <v>336</v>
      </c>
      <c r="D408" s="21">
        <f>passengers!P408</f>
        <v>320713</v>
      </c>
      <c r="E408" s="21">
        <f>passengers!Q408</f>
        <v>160882</v>
      </c>
      <c r="F408" s="21">
        <f>passengers!R408</f>
        <v>159831</v>
      </c>
      <c r="G408" s="21">
        <f>passengers!S408</f>
        <v>0</v>
      </c>
      <c r="H408" s="21">
        <f>passengers!AF408</f>
        <v>437288</v>
      </c>
      <c r="I408" s="21">
        <f>passengers!AG408</f>
        <v>223599</v>
      </c>
      <c r="J408" s="21">
        <f>passengers!AH408</f>
        <v>213689</v>
      </c>
      <c r="K408" s="21">
        <f>passengers!AI408</f>
        <v>0</v>
      </c>
      <c r="L408" s="21">
        <f>passengers!AV408</f>
        <v>359887</v>
      </c>
      <c r="M408" s="21">
        <f>passengers!AW408</f>
        <v>183562</v>
      </c>
      <c r="N408" s="21">
        <f>passengers!AX408</f>
        <v>176325</v>
      </c>
      <c r="O408" s="21">
        <f>passengers!AY408</f>
        <v>0</v>
      </c>
      <c r="P408" s="21">
        <f>passengers!BL408</f>
        <v>389315</v>
      </c>
      <c r="Q408" s="21">
        <f>passengers!BM408</f>
        <v>190445</v>
      </c>
      <c r="R408" s="21">
        <f>passengers!BN408</f>
        <v>198870</v>
      </c>
      <c r="S408" s="21">
        <f>passengers!BO408</f>
        <v>0</v>
      </c>
      <c r="T408" s="21">
        <f t="shared" si="27"/>
        <v>1507203</v>
      </c>
      <c r="U408" s="21">
        <f t="shared" si="27"/>
        <v>758488</v>
      </c>
      <c r="V408" s="21">
        <f t="shared" si="27"/>
        <v>748715</v>
      </c>
      <c r="W408" s="21">
        <f t="shared" si="27"/>
        <v>0</v>
      </c>
    </row>
    <row r="409" spans="1:23" s="5" customFormat="1" ht="15" customHeight="1" x14ac:dyDescent="0.25">
      <c r="A409" s="25"/>
      <c r="B409" s="23"/>
      <c r="C409" s="24" t="s">
        <v>337</v>
      </c>
      <c r="D409" s="21">
        <f>passengers!P409</f>
        <v>420723</v>
      </c>
      <c r="E409" s="21">
        <f>passengers!Q409</f>
        <v>216477</v>
      </c>
      <c r="F409" s="21">
        <f>passengers!R409</f>
        <v>204246</v>
      </c>
      <c r="G409" s="21">
        <f>passengers!S409</f>
        <v>0</v>
      </c>
      <c r="H409" s="21">
        <f>passengers!AF409</f>
        <v>541417</v>
      </c>
      <c r="I409" s="21">
        <f>passengers!AG409</f>
        <v>278057</v>
      </c>
      <c r="J409" s="21">
        <f>passengers!AH409</f>
        <v>263360</v>
      </c>
      <c r="K409" s="21">
        <f>passengers!AI409</f>
        <v>0</v>
      </c>
      <c r="L409" s="21">
        <f>passengers!AV409</f>
        <v>422587</v>
      </c>
      <c r="M409" s="21">
        <f>passengers!AW409</f>
        <v>222447</v>
      </c>
      <c r="N409" s="21">
        <f>passengers!AX409</f>
        <v>200140</v>
      </c>
      <c r="O409" s="21">
        <f>passengers!AY409</f>
        <v>0</v>
      </c>
      <c r="P409" s="21">
        <f>passengers!BL409</f>
        <v>473115</v>
      </c>
      <c r="Q409" s="21">
        <f>passengers!BM409</f>
        <v>250211</v>
      </c>
      <c r="R409" s="21">
        <f>passengers!BN409</f>
        <v>222904</v>
      </c>
      <c r="S409" s="21">
        <f>passengers!BO409</f>
        <v>0</v>
      </c>
      <c r="T409" s="21">
        <f t="shared" si="27"/>
        <v>1857842</v>
      </c>
      <c r="U409" s="21">
        <f t="shared" si="27"/>
        <v>967192</v>
      </c>
      <c r="V409" s="21">
        <f t="shared" si="27"/>
        <v>890650</v>
      </c>
      <c r="W409" s="21">
        <f t="shared" si="27"/>
        <v>0</v>
      </c>
    </row>
    <row r="410" spans="1:23" s="5" customFormat="1" ht="15" customHeight="1" x14ac:dyDescent="0.25">
      <c r="A410" s="25"/>
      <c r="B410" s="23"/>
      <c r="C410" s="27" t="s">
        <v>338</v>
      </c>
      <c r="D410" s="21">
        <f>passengers!P410</f>
        <v>291275</v>
      </c>
      <c r="E410" s="21">
        <f>passengers!Q410</f>
        <v>154791</v>
      </c>
      <c r="F410" s="21">
        <f>passengers!R410</f>
        <v>136484</v>
      </c>
      <c r="G410" s="21">
        <f>passengers!S410</f>
        <v>0</v>
      </c>
      <c r="H410" s="21">
        <f>passengers!AF410</f>
        <v>316258</v>
      </c>
      <c r="I410" s="21">
        <f>passengers!AG410</f>
        <v>172274</v>
      </c>
      <c r="J410" s="21">
        <f>passengers!AH410</f>
        <v>143984</v>
      </c>
      <c r="K410" s="21">
        <f>passengers!AI410</f>
        <v>0</v>
      </c>
      <c r="L410" s="21">
        <f>passengers!AV410</f>
        <v>233377</v>
      </c>
      <c r="M410" s="21">
        <f>passengers!AW410</f>
        <v>127427</v>
      </c>
      <c r="N410" s="21">
        <f>passengers!AX410</f>
        <v>105950</v>
      </c>
      <c r="O410" s="21">
        <f>passengers!AY410</f>
        <v>0</v>
      </c>
      <c r="P410" s="21">
        <f>passengers!BL410</f>
        <v>287039</v>
      </c>
      <c r="Q410" s="21">
        <f>passengers!BM410</f>
        <v>151537</v>
      </c>
      <c r="R410" s="21">
        <f>passengers!BN410</f>
        <v>135502</v>
      </c>
      <c r="S410" s="21">
        <f>passengers!BO410</f>
        <v>0</v>
      </c>
      <c r="T410" s="21">
        <f t="shared" si="27"/>
        <v>1127949</v>
      </c>
      <c r="U410" s="21">
        <f t="shared" si="27"/>
        <v>606029</v>
      </c>
      <c r="V410" s="21">
        <f t="shared" si="27"/>
        <v>521920</v>
      </c>
      <c r="W410" s="21">
        <f t="shared" si="27"/>
        <v>0</v>
      </c>
    </row>
    <row r="411" spans="1:23" s="5" customFormat="1" ht="15" customHeight="1" x14ac:dyDescent="0.25">
      <c r="A411" s="25"/>
      <c r="B411" s="23"/>
      <c r="C411" s="27" t="s">
        <v>339</v>
      </c>
      <c r="D411" s="21">
        <f>passengers!P411</f>
        <v>129448</v>
      </c>
      <c r="E411" s="21">
        <f>passengers!Q411</f>
        <v>61686</v>
      </c>
      <c r="F411" s="21">
        <f>passengers!R411</f>
        <v>67762</v>
      </c>
      <c r="G411" s="21">
        <f>passengers!S411</f>
        <v>0</v>
      </c>
      <c r="H411" s="21">
        <f>passengers!AF411</f>
        <v>225159</v>
      </c>
      <c r="I411" s="21">
        <f>passengers!AG411</f>
        <v>105783</v>
      </c>
      <c r="J411" s="21">
        <f>passengers!AH411</f>
        <v>119376</v>
      </c>
      <c r="K411" s="21">
        <f>passengers!AI411</f>
        <v>0</v>
      </c>
      <c r="L411" s="21">
        <f>passengers!AV411</f>
        <v>189210</v>
      </c>
      <c r="M411" s="21">
        <f>passengers!AW411</f>
        <v>95020</v>
      </c>
      <c r="N411" s="21">
        <f>passengers!AX411</f>
        <v>94190</v>
      </c>
      <c r="O411" s="21">
        <f>passengers!AY411</f>
        <v>0</v>
      </c>
      <c r="P411" s="21">
        <f>passengers!BL411</f>
        <v>186076</v>
      </c>
      <c r="Q411" s="21">
        <f>passengers!BM411</f>
        <v>98674</v>
      </c>
      <c r="R411" s="21">
        <f>passengers!BN411</f>
        <v>87402</v>
      </c>
      <c r="S411" s="21">
        <f>passengers!BO411</f>
        <v>0</v>
      </c>
      <c r="T411" s="21">
        <f t="shared" si="27"/>
        <v>729893</v>
      </c>
      <c r="U411" s="21">
        <f t="shared" si="27"/>
        <v>361163</v>
      </c>
      <c r="V411" s="21">
        <f t="shared" si="27"/>
        <v>368730</v>
      </c>
      <c r="W411" s="21">
        <f t="shared" si="27"/>
        <v>0</v>
      </c>
    </row>
    <row r="412" spans="1:23" s="5" customFormat="1" ht="15" customHeight="1" x14ac:dyDescent="0.25">
      <c r="A412" s="25"/>
      <c r="B412" s="23"/>
      <c r="C412" s="24" t="s">
        <v>340</v>
      </c>
      <c r="D412" s="21">
        <f>passengers!P412</f>
        <v>0</v>
      </c>
      <c r="E412" s="21">
        <f>passengers!Q412</f>
        <v>0</v>
      </c>
      <c r="F412" s="21">
        <f>passengers!R412</f>
        <v>0</v>
      </c>
      <c r="G412" s="21">
        <f>passengers!S412</f>
        <v>0</v>
      </c>
      <c r="H412" s="21">
        <f>passengers!AF412</f>
        <v>0</v>
      </c>
      <c r="I412" s="21">
        <f>passengers!AG412</f>
        <v>0</v>
      </c>
      <c r="J412" s="21">
        <f>passengers!AH412</f>
        <v>0</v>
      </c>
      <c r="K412" s="21">
        <f>passengers!AI412</f>
        <v>0</v>
      </c>
      <c r="L412" s="21">
        <f>passengers!AV412</f>
        <v>0</v>
      </c>
      <c r="M412" s="21">
        <f>passengers!AW412</f>
        <v>0</v>
      </c>
      <c r="N412" s="21">
        <f>passengers!AX412</f>
        <v>0</v>
      </c>
      <c r="O412" s="21">
        <f>passengers!AY412</f>
        <v>0</v>
      </c>
      <c r="P412" s="21">
        <f>passengers!BL412</f>
        <v>0</v>
      </c>
      <c r="Q412" s="21">
        <f>passengers!BM412</f>
        <v>0</v>
      </c>
      <c r="R412" s="21">
        <f>passengers!BN412</f>
        <v>0</v>
      </c>
      <c r="S412" s="21">
        <f>passengers!BO412</f>
        <v>0</v>
      </c>
      <c r="T412" s="21">
        <f t="shared" si="27"/>
        <v>0</v>
      </c>
      <c r="U412" s="21">
        <f t="shared" si="27"/>
        <v>0</v>
      </c>
      <c r="V412" s="21">
        <f t="shared" si="27"/>
        <v>0</v>
      </c>
      <c r="W412" s="21">
        <f t="shared" si="27"/>
        <v>0</v>
      </c>
    </row>
    <row r="413" spans="1:23" s="5" customFormat="1" ht="15" customHeight="1" x14ac:dyDescent="0.25">
      <c r="A413" s="25"/>
      <c r="B413" s="23"/>
      <c r="C413" s="27" t="s">
        <v>341</v>
      </c>
      <c r="D413" s="21">
        <f>passengers!P413</f>
        <v>0</v>
      </c>
      <c r="E413" s="21">
        <f>passengers!Q413</f>
        <v>0</v>
      </c>
      <c r="F413" s="21">
        <f>passengers!R413</f>
        <v>0</v>
      </c>
      <c r="G413" s="21">
        <f>passengers!S413</f>
        <v>0</v>
      </c>
      <c r="H413" s="21">
        <f>passengers!AF413</f>
        <v>0</v>
      </c>
      <c r="I413" s="21">
        <f>passengers!AG413</f>
        <v>0</v>
      </c>
      <c r="J413" s="21">
        <f>passengers!AH413</f>
        <v>0</v>
      </c>
      <c r="K413" s="21">
        <f>passengers!AI413</f>
        <v>0</v>
      </c>
      <c r="L413" s="21">
        <f>passengers!AV413</f>
        <v>0</v>
      </c>
      <c r="M413" s="21">
        <f>passengers!AW413</f>
        <v>0</v>
      </c>
      <c r="N413" s="21">
        <f>passengers!AX413</f>
        <v>0</v>
      </c>
      <c r="O413" s="21">
        <f>passengers!AY413</f>
        <v>0</v>
      </c>
      <c r="P413" s="21">
        <f>passengers!BL413</f>
        <v>0</v>
      </c>
      <c r="Q413" s="21">
        <f>passengers!BM413</f>
        <v>0</v>
      </c>
      <c r="R413" s="21">
        <f>passengers!BN413</f>
        <v>0</v>
      </c>
      <c r="S413" s="21">
        <f>passengers!BO413</f>
        <v>0</v>
      </c>
      <c r="T413" s="21">
        <f t="shared" si="27"/>
        <v>0</v>
      </c>
      <c r="U413" s="21">
        <f t="shared" si="27"/>
        <v>0</v>
      </c>
      <c r="V413" s="21">
        <f t="shared" si="27"/>
        <v>0</v>
      </c>
      <c r="W413" s="21">
        <f t="shared" si="27"/>
        <v>0</v>
      </c>
    </row>
    <row r="414" spans="1:23" s="5" customFormat="1" ht="15" customHeight="1" x14ac:dyDescent="0.25">
      <c r="A414" s="25"/>
      <c r="B414" s="23"/>
      <c r="C414" s="27" t="s">
        <v>342</v>
      </c>
      <c r="D414" s="21">
        <f>passengers!P414</f>
        <v>0</v>
      </c>
      <c r="E414" s="21">
        <f>passengers!Q414</f>
        <v>0</v>
      </c>
      <c r="F414" s="21">
        <f>passengers!R414</f>
        <v>0</v>
      </c>
      <c r="G414" s="21">
        <f>passengers!S414</f>
        <v>0</v>
      </c>
      <c r="H414" s="21">
        <f>passengers!AF414</f>
        <v>0</v>
      </c>
      <c r="I414" s="21">
        <f>passengers!AG414</f>
        <v>0</v>
      </c>
      <c r="J414" s="21">
        <f>passengers!AH414</f>
        <v>0</v>
      </c>
      <c r="K414" s="21">
        <f>passengers!AI414</f>
        <v>0</v>
      </c>
      <c r="L414" s="21">
        <f>passengers!AV414</f>
        <v>0</v>
      </c>
      <c r="M414" s="21">
        <f>passengers!AW414</f>
        <v>0</v>
      </c>
      <c r="N414" s="21">
        <f>passengers!AX414</f>
        <v>0</v>
      </c>
      <c r="O414" s="21">
        <f>passengers!AY414</f>
        <v>0</v>
      </c>
      <c r="P414" s="21">
        <f>passengers!BL414</f>
        <v>0</v>
      </c>
      <c r="Q414" s="21">
        <f>passengers!BM414</f>
        <v>0</v>
      </c>
      <c r="R414" s="21">
        <f>passengers!BN414</f>
        <v>0</v>
      </c>
      <c r="S414" s="21">
        <f>passengers!BO414</f>
        <v>0</v>
      </c>
      <c r="T414" s="21">
        <f t="shared" si="27"/>
        <v>0</v>
      </c>
      <c r="U414" s="21">
        <f t="shared" si="27"/>
        <v>0</v>
      </c>
      <c r="V414" s="21">
        <f t="shared" si="27"/>
        <v>0</v>
      </c>
      <c r="W414" s="21">
        <f t="shared" si="27"/>
        <v>0</v>
      </c>
    </row>
    <row r="415" spans="1:23" s="5" customFormat="1" ht="15" customHeight="1" x14ac:dyDescent="0.25">
      <c r="A415" s="25"/>
      <c r="B415" s="23"/>
      <c r="C415" s="24" t="s">
        <v>343</v>
      </c>
      <c r="D415" s="21">
        <f>passengers!P415</f>
        <v>0</v>
      </c>
      <c r="E415" s="21">
        <f>passengers!Q415</f>
        <v>0</v>
      </c>
      <c r="F415" s="21">
        <f>passengers!R415</f>
        <v>0</v>
      </c>
      <c r="G415" s="21">
        <f>passengers!S415</f>
        <v>0</v>
      </c>
      <c r="H415" s="21">
        <f>passengers!AF415</f>
        <v>0</v>
      </c>
      <c r="I415" s="21">
        <f>passengers!AG415</f>
        <v>0</v>
      </c>
      <c r="J415" s="21">
        <f>passengers!AH415</f>
        <v>0</v>
      </c>
      <c r="K415" s="21">
        <f>passengers!AI415</f>
        <v>0</v>
      </c>
      <c r="L415" s="21">
        <f>passengers!AV415</f>
        <v>0</v>
      </c>
      <c r="M415" s="21">
        <f>passengers!AW415</f>
        <v>0</v>
      </c>
      <c r="N415" s="21">
        <f>passengers!AX415</f>
        <v>0</v>
      </c>
      <c r="O415" s="21">
        <f>passengers!AY415</f>
        <v>0</v>
      </c>
      <c r="P415" s="21">
        <f>passengers!BL415</f>
        <v>0</v>
      </c>
      <c r="Q415" s="21">
        <f>passengers!BM415</f>
        <v>0</v>
      </c>
      <c r="R415" s="21">
        <f>passengers!BN415</f>
        <v>0</v>
      </c>
      <c r="S415" s="21">
        <f>passengers!BO415</f>
        <v>0</v>
      </c>
      <c r="T415" s="21">
        <f t="shared" si="27"/>
        <v>0</v>
      </c>
      <c r="U415" s="21">
        <f t="shared" si="27"/>
        <v>0</v>
      </c>
      <c r="V415" s="21">
        <f t="shared" si="27"/>
        <v>0</v>
      </c>
      <c r="W415" s="21">
        <f t="shared" si="27"/>
        <v>0</v>
      </c>
    </row>
    <row r="416" spans="1:23" s="5" customFormat="1" ht="15" customHeight="1" x14ac:dyDescent="0.25">
      <c r="A416" s="25"/>
      <c r="B416" s="23"/>
      <c r="C416" s="27" t="s">
        <v>344</v>
      </c>
      <c r="D416" s="21">
        <f>passengers!P416</f>
        <v>0</v>
      </c>
      <c r="E416" s="21">
        <f>passengers!Q416</f>
        <v>0</v>
      </c>
      <c r="F416" s="21">
        <f>passengers!R416</f>
        <v>0</v>
      </c>
      <c r="G416" s="21">
        <f>passengers!S416</f>
        <v>0</v>
      </c>
      <c r="H416" s="21">
        <f>passengers!AF416</f>
        <v>0</v>
      </c>
      <c r="I416" s="21">
        <f>passengers!AG416</f>
        <v>0</v>
      </c>
      <c r="J416" s="21">
        <f>passengers!AH416</f>
        <v>0</v>
      </c>
      <c r="K416" s="21">
        <f>passengers!AI416</f>
        <v>0</v>
      </c>
      <c r="L416" s="21">
        <f>passengers!AV416</f>
        <v>0</v>
      </c>
      <c r="M416" s="21">
        <f>passengers!AW416</f>
        <v>0</v>
      </c>
      <c r="N416" s="21">
        <f>passengers!AX416</f>
        <v>0</v>
      </c>
      <c r="O416" s="21">
        <f>passengers!AY416</f>
        <v>0</v>
      </c>
      <c r="P416" s="21">
        <f>passengers!BL416</f>
        <v>0</v>
      </c>
      <c r="Q416" s="21">
        <f>passengers!BM416</f>
        <v>0</v>
      </c>
      <c r="R416" s="21">
        <f>passengers!BN416</f>
        <v>0</v>
      </c>
      <c r="S416" s="21">
        <f>passengers!BO416</f>
        <v>0</v>
      </c>
      <c r="T416" s="21">
        <f t="shared" si="27"/>
        <v>0</v>
      </c>
      <c r="U416" s="21">
        <f t="shared" si="27"/>
        <v>0</v>
      </c>
      <c r="V416" s="21">
        <f t="shared" si="27"/>
        <v>0</v>
      </c>
      <c r="W416" s="21">
        <f t="shared" si="27"/>
        <v>0</v>
      </c>
    </row>
    <row r="417" spans="1:60" s="5" customFormat="1" ht="15" customHeight="1" x14ac:dyDescent="0.25">
      <c r="A417" s="25"/>
      <c r="B417" s="23"/>
      <c r="C417" s="27" t="s">
        <v>345</v>
      </c>
      <c r="D417" s="21">
        <f>passengers!P417</f>
        <v>0</v>
      </c>
      <c r="E417" s="21">
        <f>passengers!Q417</f>
        <v>0</v>
      </c>
      <c r="F417" s="21">
        <f>passengers!R417</f>
        <v>0</v>
      </c>
      <c r="G417" s="21">
        <f>passengers!S417</f>
        <v>0</v>
      </c>
      <c r="H417" s="21">
        <f>passengers!AF417</f>
        <v>0</v>
      </c>
      <c r="I417" s="21">
        <f>passengers!AG417</f>
        <v>0</v>
      </c>
      <c r="J417" s="21">
        <f>passengers!AH417</f>
        <v>0</v>
      </c>
      <c r="K417" s="21">
        <f>passengers!AI417</f>
        <v>0</v>
      </c>
      <c r="L417" s="21">
        <f>passengers!AV417</f>
        <v>0</v>
      </c>
      <c r="M417" s="21">
        <f>passengers!AW417</f>
        <v>0</v>
      </c>
      <c r="N417" s="21">
        <f>passengers!AX417</f>
        <v>0</v>
      </c>
      <c r="O417" s="21">
        <f>passengers!AY417</f>
        <v>0</v>
      </c>
      <c r="P417" s="21">
        <f>passengers!BL417</f>
        <v>0</v>
      </c>
      <c r="Q417" s="21">
        <f>passengers!BM417</f>
        <v>0</v>
      </c>
      <c r="R417" s="21">
        <f>passengers!BN417</f>
        <v>0</v>
      </c>
      <c r="S417" s="21">
        <f>passengers!BO417</f>
        <v>0</v>
      </c>
      <c r="T417" s="21">
        <f t="shared" si="27"/>
        <v>0</v>
      </c>
      <c r="U417" s="21">
        <f t="shared" si="27"/>
        <v>0</v>
      </c>
      <c r="V417" s="21">
        <f t="shared" si="27"/>
        <v>0</v>
      </c>
      <c r="W417" s="21">
        <f t="shared" si="27"/>
        <v>0</v>
      </c>
    </row>
    <row r="418" spans="1:60" s="5" customFormat="1" ht="15" customHeight="1" x14ac:dyDescent="0.25">
      <c r="A418" s="25"/>
      <c r="B418" s="23"/>
      <c r="C418" s="24" t="s">
        <v>61</v>
      </c>
      <c r="D418" s="21">
        <f>passengers!P418</f>
        <v>0</v>
      </c>
      <c r="E418" s="21">
        <f>passengers!Q418</f>
        <v>0</v>
      </c>
      <c r="F418" s="21">
        <f>passengers!R418</f>
        <v>0</v>
      </c>
      <c r="G418" s="21">
        <f>passengers!S418</f>
        <v>0</v>
      </c>
      <c r="H418" s="21">
        <f>passengers!AF418</f>
        <v>0</v>
      </c>
      <c r="I418" s="21">
        <f>passengers!AG418</f>
        <v>0</v>
      </c>
      <c r="J418" s="21">
        <f>passengers!AH418</f>
        <v>0</v>
      </c>
      <c r="K418" s="21">
        <f>passengers!AI418</f>
        <v>0</v>
      </c>
      <c r="L418" s="21">
        <f>passengers!AV418</f>
        <v>0</v>
      </c>
      <c r="M418" s="21">
        <f>passengers!AW418</f>
        <v>0</v>
      </c>
      <c r="N418" s="21">
        <f>passengers!AX418</f>
        <v>0</v>
      </c>
      <c r="O418" s="21">
        <f>passengers!AY418</f>
        <v>0</v>
      </c>
      <c r="P418" s="21">
        <f>passengers!BL418</f>
        <v>0</v>
      </c>
      <c r="Q418" s="21">
        <f>passengers!BM418</f>
        <v>0</v>
      </c>
      <c r="R418" s="21">
        <f>passengers!BN418</f>
        <v>0</v>
      </c>
      <c r="S418" s="21">
        <f>passengers!BO418</f>
        <v>0</v>
      </c>
      <c r="T418" s="21">
        <f t="shared" si="27"/>
        <v>0</v>
      </c>
      <c r="U418" s="21">
        <f t="shared" si="27"/>
        <v>0</v>
      </c>
      <c r="V418" s="21">
        <f t="shared" si="27"/>
        <v>0</v>
      </c>
      <c r="W418" s="21">
        <f t="shared" si="27"/>
        <v>0</v>
      </c>
    </row>
    <row r="419" spans="1:60" s="5" customFormat="1" ht="15" customHeight="1" x14ac:dyDescent="0.25">
      <c r="A419" s="25"/>
      <c r="B419" s="23"/>
      <c r="C419" s="24" t="s">
        <v>28</v>
      </c>
      <c r="D419" s="21">
        <f>passengers!P419</f>
        <v>292</v>
      </c>
      <c r="E419" s="21">
        <f>passengers!Q419</f>
        <v>145</v>
      </c>
      <c r="F419" s="21">
        <f>passengers!R419</f>
        <v>147</v>
      </c>
      <c r="G419" s="21">
        <f>passengers!S419</f>
        <v>0</v>
      </c>
      <c r="H419" s="21">
        <f>passengers!AF419</f>
        <v>1393</v>
      </c>
      <c r="I419" s="21">
        <f>passengers!AG419</f>
        <v>849</v>
      </c>
      <c r="J419" s="21">
        <f>passengers!AH419</f>
        <v>544</v>
      </c>
      <c r="K419" s="21">
        <f>passengers!AI419</f>
        <v>0</v>
      </c>
      <c r="L419" s="21">
        <f>passengers!AV419</f>
        <v>624</v>
      </c>
      <c r="M419" s="21">
        <f>passengers!AW419</f>
        <v>389</v>
      </c>
      <c r="N419" s="21">
        <f>passengers!AX419</f>
        <v>235</v>
      </c>
      <c r="O419" s="21">
        <f>passengers!AY419</f>
        <v>0</v>
      </c>
      <c r="P419" s="21">
        <f>passengers!BL419</f>
        <v>546</v>
      </c>
      <c r="Q419" s="21">
        <f>passengers!BM419</f>
        <v>391</v>
      </c>
      <c r="R419" s="21">
        <f>passengers!BN419</f>
        <v>155</v>
      </c>
      <c r="S419" s="21">
        <f>passengers!BO419</f>
        <v>0</v>
      </c>
      <c r="T419" s="21">
        <f t="shared" si="27"/>
        <v>2855</v>
      </c>
      <c r="U419" s="21">
        <f t="shared" si="27"/>
        <v>1774</v>
      </c>
      <c r="V419" s="21">
        <f t="shared" si="27"/>
        <v>1081</v>
      </c>
      <c r="W419" s="21">
        <f t="shared" si="27"/>
        <v>0</v>
      </c>
    </row>
    <row r="420" spans="1:60" s="5" customFormat="1" ht="15" customHeight="1" x14ac:dyDescent="0.25">
      <c r="A420" s="25"/>
      <c r="B420" s="23"/>
      <c r="C420" s="27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60" s="5" customFormat="1" ht="15" customHeight="1" x14ac:dyDescent="0.25">
      <c r="A421" s="22"/>
      <c r="B421" s="23" t="s">
        <v>10</v>
      </c>
      <c r="C421" s="24"/>
      <c r="D421" s="21">
        <f>D10+D72+D177+D303+D367</f>
        <v>17863209.890000001</v>
      </c>
      <c r="E421" s="21">
        <f>E10+E72+E177+E303+E367</f>
        <v>9002376</v>
      </c>
      <c r="F421" s="21">
        <f>F10+F72+F177+F303+F367</f>
        <v>8623009.8900000006</v>
      </c>
      <c r="G421" s="21">
        <f>G10+G72+G177+G303+G367</f>
        <v>237824</v>
      </c>
      <c r="H421" s="21">
        <f>SUM(I421:K421)</f>
        <v>25041681</v>
      </c>
      <c r="I421" s="21">
        <f>I10+I72+I177+I303+I367</f>
        <v>12892658</v>
      </c>
      <c r="J421" s="21">
        <f>J10+J72+J177+J303+J367</f>
        <v>12036221</v>
      </c>
      <c r="K421" s="21">
        <f>K10+K72+K177+K303+K367</f>
        <v>112802</v>
      </c>
      <c r="L421" s="21">
        <f>SUM(M421:O421)</f>
        <v>15329325</v>
      </c>
      <c r="M421" s="21">
        <f>M10+M72+M177+M303+M367</f>
        <v>7874886</v>
      </c>
      <c r="N421" s="21">
        <f>N10+N72+N177+N303+N367</f>
        <v>7430969</v>
      </c>
      <c r="O421" s="21">
        <f>O10+O72+O177+O303+O367</f>
        <v>23470</v>
      </c>
      <c r="P421" s="21">
        <f>SUM(Q421:S421)</f>
        <v>18563959</v>
      </c>
      <c r="Q421" s="21">
        <f>Q10+Q72+Q177+Q303+Q367</f>
        <v>9527494</v>
      </c>
      <c r="R421" s="21">
        <f>R10+R72+R177+R303+R367</f>
        <v>8959498</v>
      </c>
      <c r="S421" s="21">
        <f>S10+S72+S177+S303+S367</f>
        <v>76967</v>
      </c>
      <c r="T421" s="21">
        <f>SUM(U421:W421)</f>
        <v>76798174.890000001</v>
      </c>
      <c r="U421" s="21">
        <f>U10+U72+U177+U303+U367</f>
        <v>39297414</v>
      </c>
      <c r="V421" s="21">
        <f>V10+V72+V177+V303+V367</f>
        <v>37049697.890000001</v>
      </c>
      <c r="W421" s="21">
        <f>W10+W72+W177+W303+W367</f>
        <v>451063</v>
      </c>
    </row>
    <row r="422" spans="1:60" s="3" customFormat="1" ht="15" customHeight="1" x14ac:dyDescent="0.25">
      <c r="A422" s="30"/>
      <c r="B422" s="31"/>
      <c r="C422" s="32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5"/>
    </row>
    <row r="423" spans="1:60" ht="15" customHeight="1" x14ac:dyDescent="0.2">
      <c r="A423" s="34"/>
      <c r="B423" s="34"/>
      <c r="C423" s="34"/>
    </row>
    <row r="424" spans="1:60" s="35" customFormat="1" ht="15" customHeight="1" x14ac:dyDescent="0.2">
      <c r="A424" s="35" t="s">
        <v>360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</row>
    <row r="425" spans="1:60" s="35" customFormat="1" ht="15" customHeight="1" x14ac:dyDescent="0.2">
      <c r="A425" s="35" t="s">
        <v>361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</row>
    <row r="426" spans="1:60" s="35" customFormat="1" ht="15" customHeight="1" x14ac:dyDescent="0.2">
      <c r="A426" s="35" t="s">
        <v>362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</row>
    <row r="427" spans="1:60" s="35" customFormat="1" ht="15" customHeight="1" x14ac:dyDescent="0.2">
      <c r="A427" s="35" t="s">
        <v>363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</row>
    <row r="428" spans="1:60" s="35" customFormat="1" ht="15" customHeight="1" x14ac:dyDescent="0.2">
      <c r="A428" s="36" t="s">
        <v>359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</row>
    <row r="429" spans="1:60" s="35" customFormat="1" ht="15" customHeight="1" x14ac:dyDescent="0.2">
      <c r="A429" s="35" t="s">
        <v>364</v>
      </c>
      <c r="B429" s="37"/>
      <c r="C429" s="38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</row>
  </sheetData>
  <mergeCells count="6">
    <mergeCell ref="T6:W6"/>
    <mergeCell ref="A6:C7"/>
    <mergeCell ref="D6:G6"/>
    <mergeCell ref="H6:K6"/>
    <mergeCell ref="L6:O6"/>
    <mergeCell ref="P6:S6"/>
  </mergeCells>
  <printOptions horizontalCentered="1"/>
  <pageMargins left="0.11811023622047245" right="0.11811023622047245" top="0.35433070866141736" bottom="0.35433070866141736" header="0.31496062992125984" footer="0.31496062992125984"/>
  <pageSetup paperSize="14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29"/>
  <sheetViews>
    <sheetView view="pageBreakPreview" zoomScaleNormal="100" zoomScaleSheetLayoutView="100" workbookViewId="0">
      <pane xSplit="3" ySplit="7" topLeftCell="D8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9" customWidth="1"/>
    <col min="2" max="2" width="2.7109375" style="40" customWidth="1"/>
    <col min="3" max="3" width="42.85546875" style="41" customWidth="1"/>
    <col min="4" max="4" width="11.42578125" style="3" customWidth="1"/>
    <col min="5" max="5" width="15" style="3" customWidth="1"/>
    <col min="6" max="6" width="11.7109375" style="3" customWidth="1"/>
    <col min="7" max="7" width="14.28515625" style="3" customWidth="1"/>
    <col min="8" max="8" width="11.42578125" style="3" customWidth="1"/>
    <col min="9" max="9" width="15" style="3" customWidth="1"/>
    <col min="10" max="10" width="11.7109375" style="3" customWidth="1"/>
    <col min="11" max="11" width="14.28515625" style="3" customWidth="1"/>
    <col min="12" max="12" width="11.42578125" style="3" customWidth="1"/>
    <col min="13" max="13" width="15" style="3" customWidth="1"/>
    <col min="14" max="14" width="11.7109375" style="3" customWidth="1"/>
    <col min="15" max="15" width="14.28515625" style="3" customWidth="1"/>
    <col min="16" max="16" width="12.7109375" style="3" customWidth="1"/>
    <col min="17" max="17" width="15" style="3" customWidth="1"/>
    <col min="18" max="18" width="11.7109375" style="3" customWidth="1"/>
    <col min="19" max="19" width="14.28515625" style="3" customWidth="1"/>
    <col min="20" max="20" width="11.42578125" style="3" customWidth="1"/>
    <col min="21" max="21" width="15" style="3" customWidth="1"/>
    <col min="22" max="22" width="11.7109375" style="3" customWidth="1"/>
    <col min="23" max="23" width="14.28515625" style="3" customWidth="1"/>
    <col min="24" max="24" width="11.42578125" style="3" customWidth="1"/>
    <col min="25" max="25" width="15" style="3" customWidth="1"/>
    <col min="26" max="26" width="11.7109375" style="3" customWidth="1"/>
    <col min="27" max="27" width="14.28515625" style="3" customWidth="1"/>
    <col min="28" max="28" width="11.42578125" style="3" customWidth="1"/>
    <col min="29" max="29" width="15" style="3" customWidth="1"/>
    <col min="30" max="30" width="11.7109375" style="3" customWidth="1"/>
    <col min="31" max="31" width="14.28515625" style="3" customWidth="1"/>
    <col min="32" max="32" width="12.7109375" style="3" customWidth="1"/>
    <col min="33" max="33" width="15" style="3" customWidth="1"/>
    <col min="34" max="34" width="12.7109375" style="3" customWidth="1"/>
    <col min="35" max="35" width="14.85546875" style="3" customWidth="1"/>
    <col min="36" max="36" width="11.42578125" style="3" customWidth="1"/>
    <col min="37" max="37" width="15" style="3" customWidth="1"/>
    <col min="38" max="38" width="11.7109375" style="3" customWidth="1"/>
    <col min="39" max="39" width="14.28515625" style="3" customWidth="1"/>
    <col min="40" max="40" width="11.42578125" style="3" customWidth="1"/>
    <col min="41" max="41" width="15" style="3" customWidth="1"/>
    <col min="42" max="42" width="11.7109375" style="3" customWidth="1"/>
    <col min="43" max="43" width="14.28515625" style="3" customWidth="1"/>
    <col min="44" max="44" width="11.42578125" style="3" customWidth="1"/>
    <col min="45" max="45" width="15" style="3" customWidth="1"/>
    <col min="46" max="46" width="11.7109375" style="3" customWidth="1"/>
    <col min="47" max="47" width="14.28515625" style="3" customWidth="1"/>
    <col min="48" max="48" width="12.7109375" style="3" customWidth="1"/>
    <col min="49" max="49" width="15" style="3" customWidth="1"/>
    <col min="50" max="50" width="11.7109375" style="3" customWidth="1"/>
    <col min="51" max="51" width="14.85546875" style="3" customWidth="1"/>
    <col min="52" max="52" width="11.42578125" style="3" bestFit="1" customWidth="1"/>
    <col min="53" max="53" width="15" style="3" bestFit="1" customWidth="1"/>
    <col min="54" max="54" width="11.7109375" style="3" customWidth="1"/>
    <col min="55" max="55" width="14.28515625" style="3" bestFit="1" customWidth="1"/>
    <col min="56" max="56" width="11.42578125" style="3" bestFit="1" customWidth="1"/>
    <col min="57" max="57" width="15" style="3" bestFit="1" customWidth="1"/>
    <col min="58" max="58" width="11.7109375" style="3" customWidth="1"/>
    <col min="59" max="59" width="14.28515625" style="3" bestFit="1" customWidth="1"/>
    <col min="60" max="60" width="11.42578125" style="3" bestFit="1" customWidth="1"/>
    <col min="61" max="61" width="15" style="3" bestFit="1" customWidth="1"/>
    <col min="62" max="62" width="11.7109375" style="3" customWidth="1"/>
    <col min="63" max="63" width="14.28515625" style="3" bestFit="1" customWidth="1"/>
    <col min="64" max="64" width="12.7109375" style="3" bestFit="1" customWidth="1"/>
    <col min="65" max="65" width="15" style="3" bestFit="1" customWidth="1"/>
    <col min="66" max="66" width="11.7109375" style="3" bestFit="1" customWidth="1"/>
    <col min="67" max="67" width="14.85546875" style="3" bestFit="1" customWidth="1"/>
    <col min="68" max="68" width="12.7109375" style="3" customWidth="1"/>
    <col min="69" max="69" width="15" style="3" customWidth="1"/>
    <col min="70" max="70" width="12.7109375" style="3" bestFit="1" customWidth="1"/>
    <col min="71" max="71" width="14.85546875" style="3" customWidth="1"/>
    <col min="72" max="72" width="10" style="42"/>
    <col min="73" max="16384" width="10" style="34"/>
  </cols>
  <sheetData>
    <row r="1" spans="1:72" ht="15" customHeight="1" x14ac:dyDescent="0.25">
      <c r="A1" s="1" t="s">
        <v>0</v>
      </c>
      <c r="B1" s="1"/>
      <c r="C1" s="2"/>
    </row>
    <row r="2" spans="1:72" ht="15" customHeight="1" x14ac:dyDescent="0.25">
      <c r="A2" s="43" t="s">
        <v>1</v>
      </c>
      <c r="B2" s="1"/>
      <c r="C2" s="2"/>
      <c r="Q2" s="4"/>
      <c r="R2" s="5"/>
      <c r="T2" s="41"/>
    </row>
    <row r="3" spans="1:72" ht="15" customHeight="1" x14ac:dyDescent="0.25">
      <c r="A3" s="44" t="s">
        <v>2</v>
      </c>
      <c r="B3" s="1"/>
      <c r="C3" s="2"/>
      <c r="Q3" s="4"/>
      <c r="R3" s="5"/>
      <c r="AV3" s="3" t="s">
        <v>3</v>
      </c>
      <c r="BL3" s="3" t="s">
        <v>3</v>
      </c>
      <c r="BP3" s="3" t="s">
        <v>3</v>
      </c>
    </row>
    <row r="4" spans="1:72" ht="15" customHeight="1" x14ac:dyDescent="0.25">
      <c r="A4" s="43" t="s">
        <v>4</v>
      </c>
      <c r="B4" s="1"/>
      <c r="C4" s="2"/>
    </row>
    <row r="5" spans="1:72" ht="15" customHeight="1" x14ac:dyDescent="0.25">
      <c r="A5" s="1"/>
      <c r="B5" s="1"/>
      <c r="C5" s="2"/>
    </row>
    <row r="6" spans="1:72" ht="15" customHeight="1" x14ac:dyDescent="0.2">
      <c r="A6" s="49" t="s">
        <v>5</v>
      </c>
      <c r="B6" s="50"/>
      <c r="C6" s="51"/>
      <c r="D6" s="60" t="s">
        <v>346</v>
      </c>
      <c r="E6" s="60"/>
      <c r="F6" s="60"/>
      <c r="G6" s="60"/>
      <c r="H6" s="60" t="s">
        <v>347</v>
      </c>
      <c r="I6" s="60"/>
      <c r="J6" s="60"/>
      <c r="K6" s="60"/>
      <c r="L6" s="60" t="s">
        <v>348</v>
      </c>
      <c r="M6" s="60"/>
      <c r="N6" s="60"/>
      <c r="O6" s="60"/>
      <c r="P6" s="55" t="s">
        <v>6</v>
      </c>
      <c r="Q6" s="55"/>
      <c r="R6" s="55"/>
      <c r="S6" s="55"/>
      <c r="T6" s="60" t="s">
        <v>349</v>
      </c>
      <c r="U6" s="60"/>
      <c r="V6" s="60"/>
      <c r="W6" s="60"/>
      <c r="X6" s="60" t="s">
        <v>350</v>
      </c>
      <c r="Y6" s="60"/>
      <c r="Z6" s="60"/>
      <c r="AA6" s="60"/>
      <c r="AB6" s="60" t="s">
        <v>351</v>
      </c>
      <c r="AC6" s="60"/>
      <c r="AD6" s="60"/>
      <c r="AE6" s="60"/>
      <c r="AF6" s="56" t="s">
        <v>7</v>
      </c>
      <c r="AG6" s="56"/>
      <c r="AH6" s="56"/>
      <c r="AI6" s="56"/>
      <c r="AJ6" s="60" t="s">
        <v>352</v>
      </c>
      <c r="AK6" s="60"/>
      <c r="AL6" s="60"/>
      <c r="AM6" s="60"/>
      <c r="AN6" s="60" t="s">
        <v>353</v>
      </c>
      <c r="AO6" s="60"/>
      <c r="AP6" s="60"/>
      <c r="AQ6" s="60"/>
      <c r="AR6" s="60" t="s">
        <v>354</v>
      </c>
      <c r="AS6" s="60"/>
      <c r="AT6" s="60"/>
      <c r="AU6" s="60"/>
      <c r="AV6" s="57" t="s">
        <v>8</v>
      </c>
      <c r="AW6" s="57"/>
      <c r="AX6" s="57"/>
      <c r="AY6" s="57"/>
      <c r="AZ6" s="60" t="s">
        <v>355</v>
      </c>
      <c r="BA6" s="60"/>
      <c r="BB6" s="60"/>
      <c r="BC6" s="60"/>
      <c r="BD6" s="60" t="s">
        <v>356</v>
      </c>
      <c r="BE6" s="60"/>
      <c r="BF6" s="60"/>
      <c r="BG6" s="60"/>
      <c r="BH6" s="60" t="s">
        <v>357</v>
      </c>
      <c r="BI6" s="60"/>
      <c r="BJ6" s="60"/>
      <c r="BK6" s="60"/>
      <c r="BL6" s="58" t="s">
        <v>9</v>
      </c>
      <c r="BM6" s="58"/>
      <c r="BN6" s="58"/>
      <c r="BO6" s="58"/>
      <c r="BP6" s="59" t="s">
        <v>10</v>
      </c>
      <c r="BQ6" s="59"/>
      <c r="BR6" s="59"/>
      <c r="BS6" s="59"/>
    </row>
    <row r="7" spans="1:72" ht="15" customHeight="1" x14ac:dyDescent="0.2">
      <c r="A7" s="52"/>
      <c r="B7" s="53"/>
      <c r="C7" s="54"/>
      <c r="D7" s="45" t="s">
        <v>11</v>
      </c>
      <c r="E7" s="45" t="s">
        <v>12</v>
      </c>
      <c r="F7" s="45" t="s">
        <v>13</v>
      </c>
      <c r="G7" s="45" t="s">
        <v>14</v>
      </c>
      <c r="H7" s="45" t="s">
        <v>11</v>
      </c>
      <c r="I7" s="45" t="s">
        <v>12</v>
      </c>
      <c r="J7" s="45" t="s">
        <v>13</v>
      </c>
      <c r="K7" s="45" t="s">
        <v>14</v>
      </c>
      <c r="L7" s="45" t="s">
        <v>11</v>
      </c>
      <c r="M7" s="45" t="s">
        <v>12</v>
      </c>
      <c r="N7" s="45" t="s">
        <v>13</v>
      </c>
      <c r="O7" s="45" t="s">
        <v>14</v>
      </c>
      <c r="P7" s="8" t="s">
        <v>11</v>
      </c>
      <c r="Q7" s="8" t="s">
        <v>12</v>
      </c>
      <c r="R7" s="8" t="s">
        <v>13</v>
      </c>
      <c r="S7" s="8" t="s">
        <v>14</v>
      </c>
      <c r="T7" s="45" t="s">
        <v>11</v>
      </c>
      <c r="U7" s="45" t="s">
        <v>12</v>
      </c>
      <c r="V7" s="45" t="s">
        <v>13</v>
      </c>
      <c r="W7" s="45" t="s">
        <v>14</v>
      </c>
      <c r="X7" s="45" t="s">
        <v>11</v>
      </c>
      <c r="Y7" s="45" t="s">
        <v>12</v>
      </c>
      <c r="Z7" s="45" t="s">
        <v>13</v>
      </c>
      <c r="AA7" s="45" t="s">
        <v>14</v>
      </c>
      <c r="AB7" s="45" t="s">
        <v>11</v>
      </c>
      <c r="AC7" s="45" t="s">
        <v>12</v>
      </c>
      <c r="AD7" s="45" t="s">
        <v>13</v>
      </c>
      <c r="AE7" s="45" t="s">
        <v>14</v>
      </c>
      <c r="AF7" s="9" t="s">
        <v>11</v>
      </c>
      <c r="AG7" s="9" t="s">
        <v>12</v>
      </c>
      <c r="AH7" s="9" t="s">
        <v>13</v>
      </c>
      <c r="AI7" s="9" t="s">
        <v>15</v>
      </c>
      <c r="AJ7" s="45" t="s">
        <v>11</v>
      </c>
      <c r="AK7" s="45" t="s">
        <v>12</v>
      </c>
      <c r="AL7" s="45" t="s">
        <v>13</v>
      </c>
      <c r="AM7" s="45" t="s">
        <v>14</v>
      </c>
      <c r="AN7" s="45" t="s">
        <v>11</v>
      </c>
      <c r="AO7" s="45" t="s">
        <v>12</v>
      </c>
      <c r="AP7" s="45" t="s">
        <v>13</v>
      </c>
      <c r="AQ7" s="45" t="s">
        <v>14</v>
      </c>
      <c r="AR7" s="45" t="s">
        <v>11</v>
      </c>
      <c r="AS7" s="45" t="s">
        <v>12</v>
      </c>
      <c r="AT7" s="45" t="s">
        <v>13</v>
      </c>
      <c r="AU7" s="45" t="s">
        <v>14</v>
      </c>
      <c r="AV7" s="10" t="s">
        <v>11</v>
      </c>
      <c r="AW7" s="10" t="s">
        <v>12</v>
      </c>
      <c r="AX7" s="10" t="s">
        <v>13</v>
      </c>
      <c r="AY7" s="10" t="s">
        <v>15</v>
      </c>
      <c r="AZ7" s="45" t="s">
        <v>11</v>
      </c>
      <c r="BA7" s="45" t="s">
        <v>12</v>
      </c>
      <c r="BB7" s="45" t="s">
        <v>13</v>
      </c>
      <c r="BC7" s="45" t="s">
        <v>14</v>
      </c>
      <c r="BD7" s="45" t="s">
        <v>11</v>
      </c>
      <c r="BE7" s="45" t="s">
        <v>12</v>
      </c>
      <c r="BF7" s="45" t="s">
        <v>13</v>
      </c>
      <c r="BG7" s="45" t="s">
        <v>14</v>
      </c>
      <c r="BH7" s="45" t="s">
        <v>11</v>
      </c>
      <c r="BI7" s="45" t="s">
        <v>12</v>
      </c>
      <c r="BJ7" s="45" t="s">
        <v>13</v>
      </c>
      <c r="BK7" s="45" t="s">
        <v>14</v>
      </c>
      <c r="BL7" s="11" t="s">
        <v>11</v>
      </c>
      <c r="BM7" s="11" t="s">
        <v>12</v>
      </c>
      <c r="BN7" s="11" t="s">
        <v>13</v>
      </c>
      <c r="BO7" s="11" t="s">
        <v>15</v>
      </c>
      <c r="BP7" s="12" t="s">
        <v>11</v>
      </c>
      <c r="BQ7" s="12" t="s">
        <v>12</v>
      </c>
      <c r="BR7" s="12" t="s">
        <v>13</v>
      </c>
      <c r="BS7" s="12" t="s">
        <v>15</v>
      </c>
    </row>
    <row r="8" spans="1:72" s="5" customFormat="1" ht="15" customHeight="1" x14ac:dyDescent="0.2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2" s="3" customFormat="1" ht="15" customHeight="1" x14ac:dyDescent="0.2">
      <c r="A9" s="18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5"/>
    </row>
    <row r="10" spans="1:72" s="5" customFormat="1" ht="15" customHeight="1" x14ac:dyDescent="0.25">
      <c r="A10" s="22" t="s">
        <v>16</v>
      </c>
      <c r="B10" s="23"/>
      <c r="C10" s="24"/>
      <c r="D10" s="21">
        <f>SUM(E10:G10)</f>
        <v>154863</v>
      </c>
      <c r="E10" s="21">
        <f>E12+E25+E29+E46+E64</f>
        <v>57806</v>
      </c>
      <c r="F10" s="21">
        <f>F12+F25+F29+F46+F64</f>
        <v>58985</v>
      </c>
      <c r="G10" s="21">
        <f>G12+G25+G29+G46+G64</f>
        <v>38072</v>
      </c>
      <c r="H10" s="21">
        <f>SUM(I10:K10)</f>
        <v>125764</v>
      </c>
      <c r="I10" s="21">
        <f>I12+I25+I29+I46+I64</f>
        <v>45834</v>
      </c>
      <c r="J10" s="21">
        <f>J12+J25+J29+J46+J64</f>
        <v>37500</v>
      </c>
      <c r="K10" s="21">
        <f>K12+K25+K29+K46+K64</f>
        <v>42430</v>
      </c>
      <c r="L10" s="21">
        <f>SUM(M10:O10)</f>
        <v>189120</v>
      </c>
      <c r="M10" s="21">
        <f>M12+M25+M29+M46+M64</f>
        <v>52975</v>
      </c>
      <c r="N10" s="21">
        <f>N12+N25+N29+N46+N64</f>
        <v>62519</v>
      </c>
      <c r="O10" s="21">
        <f>O12+O25+O29+O46+O64</f>
        <v>73626</v>
      </c>
      <c r="P10" s="21">
        <f>SUM(Q10:S10)</f>
        <v>469747</v>
      </c>
      <c r="Q10" s="21">
        <f>Q12+Q25+Q29+Q46+Q64</f>
        <v>156615</v>
      </c>
      <c r="R10" s="21">
        <f>R12+R25+R29+R46+R64</f>
        <v>159004</v>
      </c>
      <c r="S10" s="21">
        <f>S12+S25+S29+S46+S64</f>
        <v>154128</v>
      </c>
      <c r="T10" s="21">
        <f>SUM(U10:W10)</f>
        <v>208475</v>
      </c>
      <c r="U10" s="21">
        <f>U12+U25+U29+U46+U64</f>
        <v>84019</v>
      </c>
      <c r="V10" s="21">
        <f>V12+V25+V29+V46+V64</f>
        <v>85616</v>
      </c>
      <c r="W10" s="21">
        <f>W12+W25+W29+W46+W64</f>
        <v>38840</v>
      </c>
      <c r="X10" s="21">
        <f>SUM(Y10:AA10)</f>
        <v>179100</v>
      </c>
      <c r="Y10" s="21">
        <f>Y12+Y25+Y29+Y46+Y64</f>
        <v>71267</v>
      </c>
      <c r="Z10" s="21">
        <f>Z12+Z25+Z29+Z46+Z64</f>
        <v>74453</v>
      </c>
      <c r="AA10" s="21">
        <f>AA12+AA25+AA29+AA46+AA64</f>
        <v>33380</v>
      </c>
      <c r="AB10" s="21">
        <f>SUM(AC10:AE10)</f>
        <v>127996</v>
      </c>
      <c r="AC10" s="21">
        <f>AC12+AC25+AC29+AC46+AC64</f>
        <v>50930</v>
      </c>
      <c r="AD10" s="21">
        <f>AD12+AD25+AD29+AD46+AD64</f>
        <v>46310</v>
      </c>
      <c r="AE10" s="21">
        <f>AE12+AE25+AE29+AE46+AE64</f>
        <v>30756</v>
      </c>
      <c r="AF10" s="21">
        <f>SUM(AG10:AI10)</f>
        <v>515571</v>
      </c>
      <c r="AG10" s="21">
        <f>AG12+AG25+AG29+AG46+AG64</f>
        <v>206216</v>
      </c>
      <c r="AH10" s="21">
        <f>AH12+AH25+AH29+AH46+AH64</f>
        <v>206379</v>
      </c>
      <c r="AI10" s="21">
        <f>AI12+AI25+AI29+AI46+AI64</f>
        <v>102976</v>
      </c>
      <c r="AJ10" s="21">
        <f>SUM(AK10:AM10)</f>
        <v>89075</v>
      </c>
      <c r="AK10" s="21">
        <f>AK12+AK25+AK29+AK46+AK64</f>
        <v>40287</v>
      </c>
      <c r="AL10" s="21">
        <f>AL12+AL25+AL29+AL46+AL64</f>
        <v>34358</v>
      </c>
      <c r="AM10" s="21">
        <f>AM12+AM25+AM29+AM46+AM64</f>
        <v>14430</v>
      </c>
      <c r="AN10" s="21">
        <f>SUM(AO10:AQ10)</f>
        <v>49494</v>
      </c>
      <c r="AO10" s="21">
        <f>AO12+AO25+AO29+AO46+AO64</f>
        <v>32210</v>
      </c>
      <c r="AP10" s="21">
        <f>AP12+AP25+AP29+AP46+AP64</f>
        <v>17284</v>
      </c>
      <c r="AQ10" s="21">
        <f>AQ12+AQ25+AQ29+AQ46+AQ64</f>
        <v>0</v>
      </c>
      <c r="AR10" s="21">
        <f>SUM(AS10:AU10)</f>
        <v>67106</v>
      </c>
      <c r="AS10" s="21">
        <f>AS12+AS25+AS29+AS46+AS64</f>
        <v>28760</v>
      </c>
      <c r="AT10" s="21">
        <f>AT12+AT25+AT29+AT46+AT64</f>
        <v>29306</v>
      </c>
      <c r="AU10" s="21">
        <f>AU12+AU25+AU29+AU46+AU64</f>
        <v>9040</v>
      </c>
      <c r="AV10" s="21">
        <f>SUM(AW10:AY10)</f>
        <v>205675</v>
      </c>
      <c r="AW10" s="21">
        <f>AW12+AW25+AW29+AW46+AW64</f>
        <v>101257</v>
      </c>
      <c r="AX10" s="21">
        <f>AX12+AX25+AX29+AX46+AX64</f>
        <v>80948</v>
      </c>
      <c r="AY10" s="21">
        <f>AY12+AY25+AY29+AY46+AY64</f>
        <v>23470</v>
      </c>
      <c r="AZ10" s="21">
        <f>SUM(BA10:BC10)</f>
        <v>76710</v>
      </c>
      <c r="BA10" s="21">
        <f>BA12+BA25+BA29+BA46+BA64</f>
        <v>34855</v>
      </c>
      <c r="BB10" s="21">
        <f>BB12+BB25+BB29+BB46+BB64</f>
        <v>32973</v>
      </c>
      <c r="BC10" s="21">
        <f>BC12+BC25+BC29+BC46+BC64</f>
        <v>8882</v>
      </c>
      <c r="BD10" s="21">
        <f>SUM(BE10:BG10)</f>
        <v>113210</v>
      </c>
      <c r="BE10" s="21">
        <f>BE12+BE25+BE29+BE46+BE64</f>
        <v>55591</v>
      </c>
      <c r="BF10" s="21">
        <f>BF12+BF25+BF29+BF46+BF64</f>
        <v>41671</v>
      </c>
      <c r="BG10" s="21">
        <f>BG12+BG25+BG29+BG46+BG64</f>
        <v>15948</v>
      </c>
      <c r="BH10" s="21">
        <f>SUM(BI10:BK10)</f>
        <v>113299</v>
      </c>
      <c r="BI10" s="21">
        <f>BI12+BI25+BI29+BI46+BI64</f>
        <v>31653</v>
      </c>
      <c r="BJ10" s="21">
        <f>BJ12+BJ25+BJ29+BJ46+BJ64</f>
        <v>49006</v>
      </c>
      <c r="BK10" s="21">
        <f>BK12+BK25+BK29+BK46+BK64</f>
        <v>32640</v>
      </c>
      <c r="BL10" s="21">
        <f>SUM(BM10:BO10)</f>
        <v>303219</v>
      </c>
      <c r="BM10" s="21">
        <f>BM12+BM25+BM29+BM46+BM64</f>
        <v>122099</v>
      </c>
      <c r="BN10" s="21">
        <f>BN12+BN25+BN29+BN46+BN64</f>
        <v>123650</v>
      </c>
      <c r="BO10" s="21">
        <f>BO12+BO25+BO29+BO46+BO64</f>
        <v>57470</v>
      </c>
      <c r="BP10" s="21">
        <f>SUM(BQ10:BS10)</f>
        <v>1494212</v>
      </c>
      <c r="BQ10" s="21">
        <f>BQ12+BQ25+BQ29+BQ46+BQ64</f>
        <v>586187</v>
      </c>
      <c r="BR10" s="21">
        <f>BR12+BR25+BR29+BR46+BR64</f>
        <v>569981</v>
      </c>
      <c r="BS10" s="21">
        <f>BS12+BS25+BS29+BS46+BS64</f>
        <v>338044</v>
      </c>
    </row>
    <row r="11" spans="1:72" s="5" customFormat="1" ht="15" customHeight="1" x14ac:dyDescent="0.25">
      <c r="A11" s="22"/>
      <c r="B11" s="23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2" s="5" customFormat="1" ht="15" customHeight="1" x14ac:dyDescent="0.25">
      <c r="A12" s="22"/>
      <c r="B12" s="23" t="s">
        <v>17</v>
      </c>
      <c r="C12" s="24"/>
      <c r="D12" s="21">
        <f>SUM(E12:G12)</f>
        <v>33746</v>
      </c>
      <c r="E12" s="21">
        <f>E13+E20+E23</f>
        <v>0</v>
      </c>
      <c r="F12" s="21">
        <f>F13+F20+F23</f>
        <v>0</v>
      </c>
      <c r="G12" s="21">
        <f>G13+G20+G23</f>
        <v>33746</v>
      </c>
      <c r="H12" s="21">
        <f>SUM(I12:K12)</f>
        <v>37028</v>
      </c>
      <c r="I12" s="21">
        <f>I13+I20+I23</f>
        <v>0</v>
      </c>
      <c r="J12" s="21">
        <f>J13+J20+J23</f>
        <v>0</v>
      </c>
      <c r="K12" s="21">
        <f>K13+K20+K23</f>
        <v>37028</v>
      </c>
      <c r="L12" s="21">
        <f>SUM(M12:O12)</f>
        <v>73332</v>
      </c>
      <c r="M12" s="21">
        <f>M13+M20+M23</f>
        <v>0</v>
      </c>
      <c r="N12" s="21">
        <f>N13+N20+N23</f>
        <v>0</v>
      </c>
      <c r="O12" s="21">
        <f>O13+O20+O23</f>
        <v>73332</v>
      </c>
      <c r="P12" s="21">
        <f>SUM(Q12:S12)</f>
        <v>144106</v>
      </c>
      <c r="Q12" s="21">
        <f>Q13+Q20+Q23</f>
        <v>0</v>
      </c>
      <c r="R12" s="21">
        <f>R13+R20+R23</f>
        <v>0</v>
      </c>
      <c r="S12" s="21">
        <f>S13+S20+S23</f>
        <v>144106</v>
      </c>
      <c r="T12" s="21">
        <f>SUM(U12:W12)</f>
        <v>36906</v>
      </c>
      <c r="U12" s="21">
        <f>U13+U20+U23</f>
        <v>0</v>
      </c>
      <c r="V12" s="21">
        <f>V13+V20+V23</f>
        <v>0</v>
      </c>
      <c r="W12" s="21">
        <f>W13+W20+W23</f>
        <v>36906</v>
      </c>
      <c r="X12" s="21">
        <f>SUM(Y12:AA12)</f>
        <v>33380</v>
      </c>
      <c r="Y12" s="21">
        <f>Y13+Y20+Y23</f>
        <v>0</v>
      </c>
      <c r="Z12" s="21">
        <f>Z13+Z20+Z23</f>
        <v>0</v>
      </c>
      <c r="AA12" s="21">
        <f>AA13+AA20+AA23</f>
        <v>33380</v>
      </c>
      <c r="AB12" s="21">
        <f>SUM(AC12:AE12)</f>
        <v>30756</v>
      </c>
      <c r="AC12" s="21">
        <f>AC13+AC20+AC23</f>
        <v>0</v>
      </c>
      <c r="AD12" s="21">
        <f>AD13+AD20+AD23</f>
        <v>0</v>
      </c>
      <c r="AE12" s="21">
        <f>AE13+AE20+AE23</f>
        <v>30756</v>
      </c>
      <c r="AF12" s="21">
        <f>SUM(AG12:AI12)</f>
        <v>101042</v>
      </c>
      <c r="AG12" s="21">
        <f>AG13+AG20+AG23</f>
        <v>0</v>
      </c>
      <c r="AH12" s="21">
        <f>AH13+AH20+AH23</f>
        <v>0</v>
      </c>
      <c r="AI12" s="21">
        <f>AI13+AI20+AI23</f>
        <v>101042</v>
      </c>
      <c r="AJ12" s="21">
        <f>SUM(AK12:AM12)</f>
        <v>14430</v>
      </c>
      <c r="AK12" s="21">
        <f>AK13+AK20+AK23</f>
        <v>0</v>
      </c>
      <c r="AL12" s="21">
        <f>AL13+AL20+AL23</f>
        <v>0</v>
      </c>
      <c r="AM12" s="21">
        <f>AM13+AM20+AM23</f>
        <v>14430</v>
      </c>
      <c r="AN12" s="21">
        <f>SUM(AO12:AQ12)</f>
        <v>0</v>
      </c>
      <c r="AO12" s="21">
        <f>AO13+AO20+AO23</f>
        <v>0</v>
      </c>
      <c r="AP12" s="21">
        <f>AP13+AP20+AP23</f>
        <v>0</v>
      </c>
      <c r="AQ12" s="21">
        <f>AQ13+AQ20+AQ23</f>
        <v>0</v>
      </c>
      <c r="AR12" s="21">
        <f>SUM(AS12:AU12)</f>
        <v>9040</v>
      </c>
      <c r="AS12" s="21">
        <f>AS13+AS20+AS23</f>
        <v>0</v>
      </c>
      <c r="AT12" s="21">
        <f>AT13+AT20+AT23</f>
        <v>0</v>
      </c>
      <c r="AU12" s="21">
        <f>AU13+AU20+AU23</f>
        <v>9040</v>
      </c>
      <c r="AV12" s="21">
        <f>SUM(AW12:AY12)</f>
        <v>23470</v>
      </c>
      <c r="AW12" s="21">
        <f>AW13+AW20+AW23</f>
        <v>0</v>
      </c>
      <c r="AX12" s="21">
        <f>AX13+AX20+AX23</f>
        <v>0</v>
      </c>
      <c r="AY12" s="21">
        <f>AY13+AY20+AY23</f>
        <v>23470</v>
      </c>
      <c r="AZ12" s="21">
        <f>SUM(BA12:BC12)</f>
        <v>8414</v>
      </c>
      <c r="BA12" s="21">
        <f>BA13+BA20+BA23</f>
        <v>0</v>
      </c>
      <c r="BB12" s="21">
        <f>BB13+BB20+BB23</f>
        <v>0</v>
      </c>
      <c r="BC12" s="21">
        <f>BC13+BC20+BC23</f>
        <v>8414</v>
      </c>
      <c r="BD12" s="21">
        <f>SUM(BE12:BG12)</f>
        <v>15948</v>
      </c>
      <c r="BE12" s="21">
        <f>BE13+BE20+BE23</f>
        <v>0</v>
      </c>
      <c r="BF12" s="21">
        <f>BF13+BF20+BF23</f>
        <v>0</v>
      </c>
      <c r="BG12" s="21">
        <f>BG13+BG20+BG23</f>
        <v>15948</v>
      </c>
      <c r="BH12" s="21">
        <f>SUM(BI12:BK12)</f>
        <v>32230</v>
      </c>
      <c r="BI12" s="21">
        <f>BI13+BI20+BI23</f>
        <v>0</v>
      </c>
      <c r="BJ12" s="21">
        <f>BJ13+BJ20+BJ23</f>
        <v>0</v>
      </c>
      <c r="BK12" s="21">
        <f>BK13+BK20+BK23</f>
        <v>32230</v>
      </c>
      <c r="BL12" s="21">
        <f>SUM(BM12:BO12)</f>
        <v>56592</v>
      </c>
      <c r="BM12" s="21">
        <f>BM13+BM20+BM23</f>
        <v>0</v>
      </c>
      <c r="BN12" s="21">
        <f>BN13+BN20+BN23</f>
        <v>0</v>
      </c>
      <c r="BO12" s="21">
        <f>BO13+BO20+BO23</f>
        <v>56592</v>
      </c>
      <c r="BP12" s="21">
        <f>SUM(BQ12:BS12)</f>
        <v>325210</v>
      </c>
      <c r="BQ12" s="21">
        <f>BQ13+BQ20+BQ23</f>
        <v>0</v>
      </c>
      <c r="BR12" s="21">
        <f>BR13+BR20+BR23</f>
        <v>0</v>
      </c>
      <c r="BS12" s="21">
        <f>BS13+BS20+BS23</f>
        <v>325210</v>
      </c>
    </row>
    <row r="13" spans="1:72" s="5" customFormat="1" ht="15" customHeight="1" x14ac:dyDescent="0.2">
      <c r="A13" s="25"/>
      <c r="B13" s="26"/>
      <c r="C13" s="24" t="s">
        <v>18</v>
      </c>
      <c r="D13" s="21">
        <f>SUM(E13:G13)</f>
        <v>33746</v>
      </c>
      <c r="E13" s="21">
        <f>SUM(E14:E19)</f>
        <v>0</v>
      </c>
      <c r="F13" s="21">
        <f>SUM(F14:F19)</f>
        <v>0</v>
      </c>
      <c r="G13" s="21">
        <f>SUM(G14:G19)</f>
        <v>33746</v>
      </c>
      <c r="H13" s="21">
        <f t="shared" ref="H13:H23" si="0">SUM(I13:K13)</f>
        <v>37028</v>
      </c>
      <c r="I13" s="21">
        <f>SUM(I14:I19)</f>
        <v>0</v>
      </c>
      <c r="J13" s="21">
        <f>SUM(J14:J19)</f>
        <v>0</v>
      </c>
      <c r="K13" s="21">
        <f>SUM(K14:K19)</f>
        <v>37028</v>
      </c>
      <c r="L13" s="21">
        <f t="shared" ref="L13:L23" si="1">SUM(M13:O13)</f>
        <v>73332</v>
      </c>
      <c r="M13" s="21">
        <f>SUM(M14:M19)</f>
        <v>0</v>
      </c>
      <c r="N13" s="21">
        <f>SUM(N14:N19)</f>
        <v>0</v>
      </c>
      <c r="O13" s="21">
        <f>SUM(O14:O19)</f>
        <v>73332</v>
      </c>
      <c r="P13" s="21">
        <f t="shared" ref="P13:P83" si="2">SUM(Q13:S13)</f>
        <v>144106</v>
      </c>
      <c r="Q13" s="21">
        <f>SUM(Q14:Q19)</f>
        <v>0</v>
      </c>
      <c r="R13" s="21">
        <f>SUM(R14:R19)</f>
        <v>0</v>
      </c>
      <c r="S13" s="21">
        <f>SUM(S14:S19)</f>
        <v>144106</v>
      </c>
      <c r="T13" s="21">
        <f>SUM(U13:W13)</f>
        <v>36906</v>
      </c>
      <c r="U13" s="21">
        <f>SUM(U14:U19)</f>
        <v>0</v>
      </c>
      <c r="V13" s="21">
        <f>SUM(V14:V19)</f>
        <v>0</v>
      </c>
      <c r="W13" s="21">
        <f>SUM(W14:W19)</f>
        <v>36906</v>
      </c>
      <c r="X13" s="21">
        <f t="shared" ref="X13:X23" si="3">SUM(Y13:AA13)</f>
        <v>33380</v>
      </c>
      <c r="Y13" s="21">
        <f>SUM(Y14:Y19)</f>
        <v>0</v>
      </c>
      <c r="Z13" s="21">
        <f>SUM(Z14:Z19)</f>
        <v>0</v>
      </c>
      <c r="AA13" s="21">
        <f>SUM(AA14:AA19)</f>
        <v>33380</v>
      </c>
      <c r="AB13" s="21">
        <f t="shared" ref="AB13:AB23" si="4">SUM(AC13:AE13)</f>
        <v>30756</v>
      </c>
      <c r="AC13" s="21">
        <f>SUM(AC14:AC19)</f>
        <v>0</v>
      </c>
      <c r="AD13" s="21">
        <f>SUM(AD14:AD19)</f>
        <v>0</v>
      </c>
      <c r="AE13" s="21">
        <f>SUM(AE14:AE19)</f>
        <v>30756</v>
      </c>
      <c r="AF13" s="21">
        <f t="shared" ref="AF13:AF83" si="5">SUM(AG13:AI13)</f>
        <v>101042</v>
      </c>
      <c r="AG13" s="21">
        <f>SUM(AG14:AG19)</f>
        <v>0</v>
      </c>
      <c r="AH13" s="21">
        <f>SUM(AH14:AH19)</f>
        <v>0</v>
      </c>
      <c r="AI13" s="21">
        <f>SUM(AI14:AI19)</f>
        <v>101042</v>
      </c>
      <c r="AJ13" s="21">
        <f>SUM(AK13:AM13)</f>
        <v>14430</v>
      </c>
      <c r="AK13" s="21">
        <f>SUM(AK14:AK19)</f>
        <v>0</v>
      </c>
      <c r="AL13" s="21">
        <f>SUM(AL14:AL19)</f>
        <v>0</v>
      </c>
      <c r="AM13" s="21">
        <f>SUM(AM14:AM19)</f>
        <v>14430</v>
      </c>
      <c r="AN13" s="21">
        <f t="shared" ref="AN13:AN23" si="6">SUM(AO13:AQ13)</f>
        <v>0</v>
      </c>
      <c r="AO13" s="21">
        <f>SUM(AO14:AO19)</f>
        <v>0</v>
      </c>
      <c r="AP13" s="21">
        <f>SUM(AP14:AP19)</f>
        <v>0</v>
      </c>
      <c r="AQ13" s="21">
        <f>SUM(AQ14:AQ19)</f>
        <v>0</v>
      </c>
      <c r="AR13" s="21">
        <f t="shared" ref="AR13:AR23" si="7">SUM(AS13:AU13)</f>
        <v>9040</v>
      </c>
      <c r="AS13" s="21">
        <f>SUM(AS14:AS19)</f>
        <v>0</v>
      </c>
      <c r="AT13" s="21">
        <f>SUM(AT14:AT19)</f>
        <v>0</v>
      </c>
      <c r="AU13" s="21">
        <f>SUM(AU14:AU19)</f>
        <v>9040</v>
      </c>
      <c r="AV13" s="21">
        <f t="shared" ref="AV13:AV83" si="8">SUM(AW13:AY13)</f>
        <v>23470</v>
      </c>
      <c r="AW13" s="21">
        <f>SUM(AW14:AW19)</f>
        <v>0</v>
      </c>
      <c r="AX13" s="21">
        <f>SUM(AX14:AX19)</f>
        <v>0</v>
      </c>
      <c r="AY13" s="21">
        <f>SUM(AY14:AY19)</f>
        <v>23470</v>
      </c>
      <c r="AZ13" s="21">
        <f>SUM(BA13:BC13)</f>
        <v>8414</v>
      </c>
      <c r="BA13" s="21">
        <f>SUM(BA14:BA19)</f>
        <v>0</v>
      </c>
      <c r="BB13" s="21">
        <f>SUM(BB14:BB19)</f>
        <v>0</v>
      </c>
      <c r="BC13" s="21">
        <f>SUM(BC14:BC19)</f>
        <v>8414</v>
      </c>
      <c r="BD13" s="21">
        <f t="shared" ref="BD13:BD23" si="9">SUM(BE13:BG13)</f>
        <v>15948</v>
      </c>
      <c r="BE13" s="21">
        <f>SUM(BE14:BE19)</f>
        <v>0</v>
      </c>
      <c r="BF13" s="21">
        <f>SUM(BF14:BF19)</f>
        <v>0</v>
      </c>
      <c r="BG13" s="21">
        <f>SUM(BG14:BG19)</f>
        <v>15948</v>
      </c>
      <c r="BH13" s="21">
        <f t="shared" ref="BH13:BH23" si="10">SUM(BI13:BK13)</f>
        <v>32230</v>
      </c>
      <c r="BI13" s="21">
        <f>SUM(BI14:BI19)</f>
        <v>0</v>
      </c>
      <c r="BJ13" s="21">
        <f>SUM(BJ14:BJ19)</f>
        <v>0</v>
      </c>
      <c r="BK13" s="21">
        <f>SUM(BK14:BK19)</f>
        <v>32230</v>
      </c>
      <c r="BL13" s="21">
        <f t="shared" ref="BL13:BL83" si="11">SUM(BM13:BO13)</f>
        <v>56592</v>
      </c>
      <c r="BM13" s="21">
        <f>SUM(BM14:BM19)</f>
        <v>0</v>
      </c>
      <c r="BN13" s="21">
        <f>SUM(BN14:BN19)</f>
        <v>0</v>
      </c>
      <c r="BO13" s="21">
        <f>SUM(BO14:BO19)</f>
        <v>56592</v>
      </c>
      <c r="BP13" s="21">
        <f>SUM(BQ13:BS13)</f>
        <v>325210</v>
      </c>
      <c r="BQ13" s="21">
        <f>SUM(BQ14:BQ19)</f>
        <v>0</v>
      </c>
      <c r="BR13" s="21">
        <f>SUM(BR14:BR19)</f>
        <v>0</v>
      </c>
      <c r="BS13" s="21">
        <f>SUM(BS14:BS19)</f>
        <v>325210</v>
      </c>
    </row>
    <row r="14" spans="1:72" s="5" customFormat="1" ht="15" customHeight="1" x14ac:dyDescent="0.2">
      <c r="A14" s="25"/>
      <c r="B14" s="26"/>
      <c r="C14" s="27" t="s">
        <v>19</v>
      </c>
      <c r="D14" s="21">
        <f t="shared" ref="D14:D19" si="12">SUM(E14:G14)</f>
        <v>0</v>
      </c>
      <c r="E14" s="21">
        <v>0</v>
      </c>
      <c r="F14" s="46">
        <v>0</v>
      </c>
      <c r="G14" s="46">
        <v>0</v>
      </c>
      <c r="H14" s="21">
        <f t="shared" si="0"/>
        <v>0</v>
      </c>
      <c r="I14" s="21">
        <v>0</v>
      </c>
      <c r="J14" s="46">
        <v>0</v>
      </c>
      <c r="K14" s="46">
        <v>0</v>
      </c>
      <c r="L14" s="21">
        <f t="shared" si="1"/>
        <v>0</v>
      </c>
      <c r="M14" s="21">
        <v>0</v>
      </c>
      <c r="N14" s="46">
        <v>0</v>
      </c>
      <c r="O14" s="46">
        <v>0</v>
      </c>
      <c r="P14" s="21">
        <f t="shared" si="2"/>
        <v>0</v>
      </c>
      <c r="Q14" s="21">
        <f t="shared" ref="Q14:S19" si="13">+E14+I14+M14</f>
        <v>0</v>
      </c>
      <c r="R14" s="21">
        <f t="shared" si="13"/>
        <v>0</v>
      </c>
      <c r="S14" s="21">
        <f t="shared" si="13"/>
        <v>0</v>
      </c>
      <c r="T14" s="21">
        <f t="shared" ref="T14:T19" si="14">SUM(U14:W14)</f>
        <v>0</v>
      </c>
      <c r="U14" s="21">
        <v>0</v>
      </c>
      <c r="V14" s="46">
        <v>0</v>
      </c>
      <c r="W14" s="46">
        <v>0</v>
      </c>
      <c r="X14" s="21">
        <f t="shared" si="3"/>
        <v>0</v>
      </c>
      <c r="Y14" s="21">
        <v>0</v>
      </c>
      <c r="Z14" s="46">
        <v>0</v>
      </c>
      <c r="AA14" s="46">
        <v>0</v>
      </c>
      <c r="AB14" s="21">
        <f t="shared" si="4"/>
        <v>0</v>
      </c>
      <c r="AC14" s="21">
        <v>0</v>
      </c>
      <c r="AD14" s="46">
        <v>0</v>
      </c>
      <c r="AE14" s="46">
        <v>0</v>
      </c>
      <c r="AF14" s="21">
        <f t="shared" si="5"/>
        <v>0</v>
      </c>
      <c r="AG14" s="21">
        <f t="shared" ref="AG14:AI19" si="15">+U14+Y14+AC14</f>
        <v>0</v>
      </c>
      <c r="AH14" s="21">
        <f t="shared" si="15"/>
        <v>0</v>
      </c>
      <c r="AI14" s="21">
        <f t="shared" si="15"/>
        <v>0</v>
      </c>
      <c r="AJ14" s="21">
        <f t="shared" ref="AJ14:AJ19" si="16">SUM(AK14:AM14)</f>
        <v>0</v>
      </c>
      <c r="AK14" s="21">
        <v>0</v>
      </c>
      <c r="AL14" s="46">
        <v>0</v>
      </c>
      <c r="AM14" s="46">
        <v>0</v>
      </c>
      <c r="AN14" s="21">
        <f t="shared" si="6"/>
        <v>0</v>
      </c>
      <c r="AO14" s="21">
        <v>0</v>
      </c>
      <c r="AP14" s="46">
        <v>0</v>
      </c>
      <c r="AQ14" s="46">
        <v>0</v>
      </c>
      <c r="AR14" s="21">
        <f t="shared" si="7"/>
        <v>0</v>
      </c>
      <c r="AS14" s="21">
        <v>0</v>
      </c>
      <c r="AT14" s="46">
        <v>0</v>
      </c>
      <c r="AU14" s="46">
        <v>0</v>
      </c>
      <c r="AV14" s="21">
        <f t="shared" si="8"/>
        <v>0</v>
      </c>
      <c r="AW14" s="21">
        <f t="shared" ref="AW14:AY19" si="17">+AK14+AO14+AS14</f>
        <v>0</v>
      </c>
      <c r="AX14" s="21">
        <f t="shared" si="17"/>
        <v>0</v>
      </c>
      <c r="AY14" s="21">
        <f t="shared" si="17"/>
        <v>0</v>
      </c>
      <c r="AZ14" s="21">
        <f t="shared" ref="AZ14:AZ19" si="18">SUM(BA14:BC14)</f>
        <v>0</v>
      </c>
      <c r="BA14" s="21">
        <v>0</v>
      </c>
      <c r="BB14" s="46">
        <v>0</v>
      </c>
      <c r="BC14" s="46">
        <v>0</v>
      </c>
      <c r="BD14" s="21">
        <f t="shared" si="9"/>
        <v>0</v>
      </c>
      <c r="BE14" s="21">
        <v>0</v>
      </c>
      <c r="BF14" s="46">
        <v>0</v>
      </c>
      <c r="BG14" s="46">
        <v>0</v>
      </c>
      <c r="BH14" s="21">
        <f t="shared" si="10"/>
        <v>0</v>
      </c>
      <c r="BI14" s="21">
        <v>0</v>
      </c>
      <c r="BJ14" s="46">
        <v>0</v>
      </c>
      <c r="BK14" s="46">
        <v>0</v>
      </c>
      <c r="BL14" s="21">
        <f t="shared" si="11"/>
        <v>0</v>
      </c>
      <c r="BM14" s="21">
        <f t="shared" ref="BM14:BO19" si="19">+BA14+BE14+BI14</f>
        <v>0</v>
      </c>
      <c r="BN14" s="21">
        <f t="shared" si="19"/>
        <v>0</v>
      </c>
      <c r="BO14" s="21">
        <f t="shared" si="19"/>
        <v>0</v>
      </c>
      <c r="BP14" s="21">
        <f t="shared" ref="BP14:BP19" si="20">SUM(BQ14:BS14)</f>
        <v>0</v>
      </c>
      <c r="BQ14" s="21">
        <f t="shared" ref="BQ14:BS19" si="21">+Q14+AG14+AW14+BM14</f>
        <v>0</v>
      </c>
      <c r="BR14" s="21">
        <f t="shared" si="21"/>
        <v>0</v>
      </c>
      <c r="BS14" s="21">
        <f t="shared" si="21"/>
        <v>0</v>
      </c>
    </row>
    <row r="15" spans="1:72" s="5" customFormat="1" ht="15" customHeight="1" x14ac:dyDescent="0.2">
      <c r="A15" s="25"/>
      <c r="B15" s="26"/>
      <c r="C15" s="27" t="s">
        <v>20</v>
      </c>
      <c r="D15" s="21">
        <f t="shared" si="12"/>
        <v>0</v>
      </c>
      <c r="E15" s="21">
        <v>0</v>
      </c>
      <c r="F15" s="46">
        <v>0</v>
      </c>
      <c r="G15" s="46">
        <v>0</v>
      </c>
      <c r="H15" s="21">
        <f t="shared" si="0"/>
        <v>0</v>
      </c>
      <c r="I15" s="21">
        <v>0</v>
      </c>
      <c r="J15" s="46">
        <v>0</v>
      </c>
      <c r="K15" s="46">
        <v>0</v>
      </c>
      <c r="L15" s="21">
        <f t="shared" si="1"/>
        <v>0</v>
      </c>
      <c r="M15" s="21">
        <v>0</v>
      </c>
      <c r="N15" s="46">
        <v>0</v>
      </c>
      <c r="O15" s="46">
        <v>0</v>
      </c>
      <c r="P15" s="21">
        <f t="shared" si="2"/>
        <v>0</v>
      </c>
      <c r="Q15" s="21">
        <f t="shared" si="13"/>
        <v>0</v>
      </c>
      <c r="R15" s="21">
        <f t="shared" si="13"/>
        <v>0</v>
      </c>
      <c r="S15" s="21">
        <f t="shared" si="13"/>
        <v>0</v>
      </c>
      <c r="T15" s="21">
        <f t="shared" si="14"/>
        <v>0</v>
      </c>
      <c r="U15" s="21">
        <v>0</v>
      </c>
      <c r="V15" s="46">
        <v>0</v>
      </c>
      <c r="W15" s="46">
        <v>0</v>
      </c>
      <c r="X15" s="21">
        <f t="shared" si="3"/>
        <v>0</v>
      </c>
      <c r="Y15" s="21">
        <v>0</v>
      </c>
      <c r="Z15" s="46">
        <v>0</v>
      </c>
      <c r="AA15" s="46">
        <v>0</v>
      </c>
      <c r="AB15" s="21">
        <f t="shared" si="4"/>
        <v>0</v>
      </c>
      <c r="AC15" s="21">
        <v>0</v>
      </c>
      <c r="AD15" s="46">
        <v>0</v>
      </c>
      <c r="AE15" s="46">
        <v>0</v>
      </c>
      <c r="AF15" s="21">
        <f t="shared" si="5"/>
        <v>0</v>
      </c>
      <c r="AG15" s="21">
        <f t="shared" si="15"/>
        <v>0</v>
      </c>
      <c r="AH15" s="21">
        <f t="shared" si="15"/>
        <v>0</v>
      </c>
      <c r="AI15" s="21">
        <f t="shared" si="15"/>
        <v>0</v>
      </c>
      <c r="AJ15" s="21">
        <f t="shared" si="16"/>
        <v>0</v>
      </c>
      <c r="AK15" s="21">
        <v>0</v>
      </c>
      <c r="AL15" s="46">
        <v>0</v>
      </c>
      <c r="AM15" s="46">
        <v>0</v>
      </c>
      <c r="AN15" s="21">
        <f t="shared" si="6"/>
        <v>0</v>
      </c>
      <c r="AO15" s="21">
        <v>0</v>
      </c>
      <c r="AP15" s="46">
        <v>0</v>
      </c>
      <c r="AQ15" s="46">
        <v>0</v>
      </c>
      <c r="AR15" s="21">
        <f t="shared" si="7"/>
        <v>0</v>
      </c>
      <c r="AS15" s="21">
        <v>0</v>
      </c>
      <c r="AT15" s="46">
        <v>0</v>
      </c>
      <c r="AU15" s="46">
        <v>0</v>
      </c>
      <c r="AV15" s="21">
        <f t="shared" si="8"/>
        <v>0</v>
      </c>
      <c r="AW15" s="21">
        <f t="shared" si="17"/>
        <v>0</v>
      </c>
      <c r="AX15" s="21">
        <f t="shared" si="17"/>
        <v>0</v>
      </c>
      <c r="AY15" s="21">
        <f t="shared" si="17"/>
        <v>0</v>
      </c>
      <c r="AZ15" s="21">
        <f t="shared" si="18"/>
        <v>0</v>
      </c>
      <c r="BA15" s="21">
        <v>0</v>
      </c>
      <c r="BB15" s="46">
        <v>0</v>
      </c>
      <c r="BC15" s="46">
        <v>0</v>
      </c>
      <c r="BD15" s="21">
        <f t="shared" si="9"/>
        <v>0</v>
      </c>
      <c r="BE15" s="21">
        <v>0</v>
      </c>
      <c r="BF15" s="46">
        <v>0</v>
      </c>
      <c r="BG15" s="46">
        <v>0</v>
      </c>
      <c r="BH15" s="21">
        <f t="shared" si="10"/>
        <v>0</v>
      </c>
      <c r="BI15" s="21">
        <v>0</v>
      </c>
      <c r="BJ15" s="46">
        <v>0</v>
      </c>
      <c r="BK15" s="46">
        <v>0</v>
      </c>
      <c r="BL15" s="21">
        <f t="shared" si="11"/>
        <v>0</v>
      </c>
      <c r="BM15" s="21">
        <f t="shared" si="19"/>
        <v>0</v>
      </c>
      <c r="BN15" s="21">
        <f t="shared" si="19"/>
        <v>0</v>
      </c>
      <c r="BO15" s="21">
        <f t="shared" si="19"/>
        <v>0</v>
      </c>
      <c r="BP15" s="21">
        <f t="shared" si="20"/>
        <v>0</v>
      </c>
      <c r="BQ15" s="21">
        <f t="shared" si="21"/>
        <v>0</v>
      </c>
      <c r="BR15" s="21">
        <f t="shared" si="21"/>
        <v>0</v>
      </c>
      <c r="BS15" s="21">
        <f t="shared" si="21"/>
        <v>0</v>
      </c>
    </row>
    <row r="16" spans="1:72" s="5" customFormat="1" ht="15" customHeight="1" x14ac:dyDescent="0.2">
      <c r="A16" s="25"/>
      <c r="B16" s="26"/>
      <c r="C16" s="27" t="s">
        <v>21</v>
      </c>
      <c r="D16" s="21">
        <f>SUM(E16:G16)</f>
        <v>0</v>
      </c>
      <c r="E16" s="21">
        <v>0</v>
      </c>
      <c r="F16" s="46">
        <v>0</v>
      </c>
      <c r="G16" s="46">
        <v>0</v>
      </c>
      <c r="H16" s="21">
        <f>SUM(I16:K16)</f>
        <v>422</v>
      </c>
      <c r="I16" s="21">
        <v>0</v>
      </c>
      <c r="J16" s="46">
        <v>0</v>
      </c>
      <c r="K16" s="46">
        <v>422</v>
      </c>
      <c r="L16" s="21">
        <f>SUM(M16:O16)</f>
        <v>2250</v>
      </c>
      <c r="M16" s="21">
        <v>0</v>
      </c>
      <c r="N16" s="46">
        <v>0</v>
      </c>
      <c r="O16" s="46">
        <v>2250</v>
      </c>
      <c r="P16" s="21">
        <f>SUM(Q16:S16)</f>
        <v>2672</v>
      </c>
      <c r="Q16" s="21">
        <f>+E16+I16+M16</f>
        <v>0</v>
      </c>
      <c r="R16" s="21">
        <f>+F16+J16+N16</f>
        <v>0</v>
      </c>
      <c r="S16" s="21">
        <f>+G16+K16+O16</f>
        <v>2672</v>
      </c>
      <c r="T16" s="21">
        <f>SUM(U16:W16)</f>
        <v>0</v>
      </c>
      <c r="U16" s="21">
        <v>0</v>
      </c>
      <c r="V16" s="46">
        <v>0</v>
      </c>
      <c r="W16" s="46">
        <v>0</v>
      </c>
      <c r="X16" s="21">
        <f>SUM(Y16:AA16)</f>
        <v>0</v>
      </c>
      <c r="Y16" s="21">
        <v>0</v>
      </c>
      <c r="Z16" s="46">
        <v>0</v>
      </c>
      <c r="AA16" s="46">
        <v>0</v>
      </c>
      <c r="AB16" s="21">
        <f>SUM(AC16:AE16)</f>
        <v>0</v>
      </c>
      <c r="AC16" s="21">
        <v>0</v>
      </c>
      <c r="AD16" s="46">
        <v>0</v>
      </c>
      <c r="AE16" s="46">
        <v>0</v>
      </c>
      <c r="AF16" s="21">
        <f>SUM(AG16:AI16)</f>
        <v>0</v>
      </c>
      <c r="AG16" s="21">
        <f>+U16+Y16+AC16</f>
        <v>0</v>
      </c>
      <c r="AH16" s="21">
        <f>+V16+Z16+AD16</f>
        <v>0</v>
      </c>
      <c r="AI16" s="21">
        <f>+W16+AA16+AE16</f>
        <v>0</v>
      </c>
      <c r="AJ16" s="21">
        <f>SUM(AK16:AM16)</f>
        <v>0</v>
      </c>
      <c r="AK16" s="21">
        <v>0</v>
      </c>
      <c r="AL16" s="46">
        <v>0</v>
      </c>
      <c r="AM16" s="46">
        <v>0</v>
      </c>
      <c r="AN16" s="21">
        <f>SUM(AO16:AQ16)</f>
        <v>0</v>
      </c>
      <c r="AO16" s="21">
        <v>0</v>
      </c>
      <c r="AP16" s="46">
        <v>0</v>
      </c>
      <c r="AQ16" s="46">
        <v>0</v>
      </c>
      <c r="AR16" s="21">
        <f>SUM(AS16:AU16)</f>
        <v>0</v>
      </c>
      <c r="AS16" s="21">
        <v>0</v>
      </c>
      <c r="AT16" s="46">
        <v>0</v>
      </c>
      <c r="AU16" s="46">
        <v>0</v>
      </c>
      <c r="AV16" s="21">
        <f>SUM(AW16:AY16)</f>
        <v>0</v>
      </c>
      <c r="AW16" s="21">
        <f>+AK16+AO16+AS16</f>
        <v>0</v>
      </c>
      <c r="AX16" s="21">
        <f>+AL16+AP16+AT16</f>
        <v>0</v>
      </c>
      <c r="AY16" s="21">
        <f>+AM16+AQ16+AU16</f>
        <v>0</v>
      </c>
      <c r="AZ16" s="21">
        <f>SUM(BA16:BC16)</f>
        <v>0</v>
      </c>
      <c r="BA16" s="21">
        <v>0</v>
      </c>
      <c r="BB16" s="46">
        <v>0</v>
      </c>
      <c r="BC16" s="46">
        <v>0</v>
      </c>
      <c r="BD16" s="21">
        <f>SUM(BE16:BG16)</f>
        <v>0</v>
      </c>
      <c r="BE16" s="21">
        <v>0</v>
      </c>
      <c r="BF16" s="46">
        <v>0</v>
      </c>
      <c r="BG16" s="46">
        <v>0</v>
      </c>
      <c r="BH16" s="21">
        <f>SUM(BI16:BK16)</f>
        <v>0</v>
      </c>
      <c r="BI16" s="21">
        <v>0</v>
      </c>
      <c r="BJ16" s="46">
        <v>0</v>
      </c>
      <c r="BK16" s="46">
        <v>0</v>
      </c>
      <c r="BL16" s="21">
        <f>SUM(BM16:BO16)</f>
        <v>0</v>
      </c>
      <c r="BM16" s="21">
        <f>+BA16+BE16+BI16</f>
        <v>0</v>
      </c>
      <c r="BN16" s="21">
        <f>+BB16+BF16+BJ16</f>
        <v>0</v>
      </c>
      <c r="BO16" s="21">
        <f>+BC16+BG16+BK16</f>
        <v>0</v>
      </c>
      <c r="BP16" s="21">
        <f>SUM(BQ16:BS16)</f>
        <v>2672</v>
      </c>
      <c r="BQ16" s="21">
        <f>+Q16+AG16+AW16+BM16</f>
        <v>0</v>
      </c>
      <c r="BR16" s="21">
        <f>+R16+AH16+AX16+BN16</f>
        <v>0</v>
      </c>
      <c r="BS16" s="21">
        <f>+S16+AI16+AY16+BO16</f>
        <v>2672</v>
      </c>
    </row>
    <row r="17" spans="1:71" s="5" customFormat="1" ht="15" customHeight="1" x14ac:dyDescent="0.2">
      <c r="A17" s="25"/>
      <c r="B17" s="26"/>
      <c r="C17" s="27" t="s">
        <v>22</v>
      </c>
      <c r="D17" s="21">
        <f t="shared" si="12"/>
        <v>0</v>
      </c>
      <c r="E17" s="21">
        <v>0</v>
      </c>
      <c r="F17" s="46">
        <v>0</v>
      </c>
      <c r="G17" s="46">
        <v>0</v>
      </c>
      <c r="H17" s="21">
        <f t="shared" si="0"/>
        <v>0</v>
      </c>
      <c r="I17" s="21">
        <v>0</v>
      </c>
      <c r="J17" s="46">
        <v>0</v>
      </c>
      <c r="K17" s="46">
        <v>0</v>
      </c>
      <c r="L17" s="21">
        <f t="shared" si="1"/>
        <v>0</v>
      </c>
      <c r="M17" s="21">
        <v>0</v>
      </c>
      <c r="N17" s="46">
        <v>0</v>
      </c>
      <c r="O17" s="46">
        <v>0</v>
      </c>
      <c r="P17" s="21">
        <f t="shared" si="2"/>
        <v>0</v>
      </c>
      <c r="Q17" s="21">
        <f t="shared" si="13"/>
        <v>0</v>
      </c>
      <c r="R17" s="21">
        <f t="shared" si="13"/>
        <v>0</v>
      </c>
      <c r="S17" s="21">
        <f t="shared" si="13"/>
        <v>0</v>
      </c>
      <c r="T17" s="21">
        <f t="shared" si="14"/>
        <v>0</v>
      </c>
      <c r="U17" s="21">
        <v>0</v>
      </c>
      <c r="V17" s="46">
        <v>0</v>
      </c>
      <c r="W17" s="46">
        <v>0</v>
      </c>
      <c r="X17" s="21">
        <f t="shared" si="3"/>
        <v>0</v>
      </c>
      <c r="Y17" s="21">
        <v>0</v>
      </c>
      <c r="Z17" s="46">
        <v>0</v>
      </c>
      <c r="AA17" s="46">
        <v>0</v>
      </c>
      <c r="AB17" s="21">
        <f t="shared" si="4"/>
        <v>0</v>
      </c>
      <c r="AC17" s="21">
        <v>0</v>
      </c>
      <c r="AD17" s="46">
        <v>0</v>
      </c>
      <c r="AE17" s="46">
        <v>0</v>
      </c>
      <c r="AF17" s="21">
        <f t="shared" si="5"/>
        <v>0</v>
      </c>
      <c r="AG17" s="21">
        <f t="shared" si="15"/>
        <v>0</v>
      </c>
      <c r="AH17" s="21">
        <f t="shared" si="15"/>
        <v>0</v>
      </c>
      <c r="AI17" s="21">
        <f t="shared" si="15"/>
        <v>0</v>
      </c>
      <c r="AJ17" s="21">
        <f t="shared" si="16"/>
        <v>0</v>
      </c>
      <c r="AK17" s="21">
        <v>0</v>
      </c>
      <c r="AL17" s="46">
        <v>0</v>
      </c>
      <c r="AM17" s="46">
        <v>0</v>
      </c>
      <c r="AN17" s="21">
        <f t="shared" si="6"/>
        <v>0</v>
      </c>
      <c r="AO17" s="21">
        <v>0</v>
      </c>
      <c r="AP17" s="46">
        <v>0</v>
      </c>
      <c r="AQ17" s="46">
        <v>0</v>
      </c>
      <c r="AR17" s="21">
        <f t="shared" si="7"/>
        <v>0</v>
      </c>
      <c r="AS17" s="21">
        <v>0</v>
      </c>
      <c r="AT17" s="46">
        <v>0</v>
      </c>
      <c r="AU17" s="46">
        <v>0</v>
      </c>
      <c r="AV17" s="21">
        <f t="shared" si="8"/>
        <v>0</v>
      </c>
      <c r="AW17" s="21">
        <f t="shared" si="17"/>
        <v>0</v>
      </c>
      <c r="AX17" s="21">
        <f t="shared" si="17"/>
        <v>0</v>
      </c>
      <c r="AY17" s="21">
        <f t="shared" si="17"/>
        <v>0</v>
      </c>
      <c r="AZ17" s="21">
        <f t="shared" si="18"/>
        <v>0</v>
      </c>
      <c r="BA17" s="21">
        <v>0</v>
      </c>
      <c r="BB17" s="46">
        <v>0</v>
      </c>
      <c r="BC17" s="46">
        <v>0</v>
      </c>
      <c r="BD17" s="21">
        <f t="shared" si="9"/>
        <v>0</v>
      </c>
      <c r="BE17" s="21">
        <v>0</v>
      </c>
      <c r="BF17" s="46">
        <v>0</v>
      </c>
      <c r="BG17" s="46">
        <v>0</v>
      </c>
      <c r="BH17" s="21">
        <f t="shared" si="10"/>
        <v>0</v>
      </c>
      <c r="BI17" s="21">
        <v>0</v>
      </c>
      <c r="BJ17" s="46">
        <v>0</v>
      </c>
      <c r="BK17" s="46">
        <v>0</v>
      </c>
      <c r="BL17" s="21">
        <f t="shared" si="11"/>
        <v>0</v>
      </c>
      <c r="BM17" s="21">
        <f t="shared" si="19"/>
        <v>0</v>
      </c>
      <c r="BN17" s="21">
        <f t="shared" si="19"/>
        <v>0</v>
      </c>
      <c r="BO17" s="21">
        <f t="shared" si="19"/>
        <v>0</v>
      </c>
      <c r="BP17" s="21">
        <f t="shared" si="20"/>
        <v>0</v>
      </c>
      <c r="BQ17" s="21">
        <f t="shared" si="21"/>
        <v>0</v>
      </c>
      <c r="BR17" s="21">
        <f t="shared" si="21"/>
        <v>0</v>
      </c>
      <c r="BS17" s="21">
        <f t="shared" si="21"/>
        <v>0</v>
      </c>
    </row>
    <row r="18" spans="1:71" s="5" customFormat="1" ht="15" customHeight="1" x14ac:dyDescent="0.2">
      <c r="A18" s="25"/>
      <c r="B18" s="26"/>
      <c r="C18" s="27" t="s">
        <v>23</v>
      </c>
      <c r="D18" s="21">
        <f>SUM(E18:G18)</f>
        <v>33746</v>
      </c>
      <c r="E18" s="21">
        <v>0</v>
      </c>
      <c r="F18" s="46">
        <v>0</v>
      </c>
      <c r="G18" s="46">
        <v>33746</v>
      </c>
      <c r="H18" s="21">
        <f>SUM(I18:K18)</f>
        <v>36606</v>
      </c>
      <c r="I18" s="21">
        <v>0</v>
      </c>
      <c r="J18" s="46">
        <v>0</v>
      </c>
      <c r="K18" s="46">
        <v>36606</v>
      </c>
      <c r="L18" s="21">
        <f>SUM(M18:O18)</f>
        <v>71082</v>
      </c>
      <c r="M18" s="21">
        <v>0</v>
      </c>
      <c r="N18" s="46">
        <v>0</v>
      </c>
      <c r="O18" s="46">
        <v>71082</v>
      </c>
      <c r="P18" s="21">
        <f>SUM(Q18:S18)</f>
        <v>141434</v>
      </c>
      <c r="Q18" s="21">
        <f>+E18+I18+M18</f>
        <v>0</v>
      </c>
      <c r="R18" s="21">
        <f>+F18+J18+N18</f>
        <v>0</v>
      </c>
      <c r="S18" s="21">
        <f>+G18+K18+O18</f>
        <v>141434</v>
      </c>
      <c r="T18" s="21">
        <f>SUM(U18:W18)</f>
        <v>36906</v>
      </c>
      <c r="U18" s="21">
        <v>0</v>
      </c>
      <c r="V18" s="46">
        <v>0</v>
      </c>
      <c r="W18" s="46">
        <v>36906</v>
      </c>
      <c r="X18" s="21">
        <f>SUM(Y18:AA18)</f>
        <v>33380</v>
      </c>
      <c r="Y18" s="21">
        <v>0</v>
      </c>
      <c r="Z18" s="46">
        <v>0</v>
      </c>
      <c r="AA18" s="46">
        <v>33380</v>
      </c>
      <c r="AB18" s="21">
        <f>SUM(AC18:AE18)</f>
        <v>30756</v>
      </c>
      <c r="AC18" s="21">
        <v>0</v>
      </c>
      <c r="AD18" s="46">
        <v>0</v>
      </c>
      <c r="AE18" s="46">
        <v>30756</v>
      </c>
      <c r="AF18" s="21">
        <f>SUM(AG18:AI18)</f>
        <v>101042</v>
      </c>
      <c r="AG18" s="21">
        <f>+U18+Y18+AC18</f>
        <v>0</v>
      </c>
      <c r="AH18" s="21">
        <f>+V18+Z18+AD18</f>
        <v>0</v>
      </c>
      <c r="AI18" s="21">
        <f>+W18+AA18+AE18</f>
        <v>101042</v>
      </c>
      <c r="AJ18" s="21">
        <f>SUM(AK18:AM18)</f>
        <v>14430</v>
      </c>
      <c r="AK18" s="21">
        <v>0</v>
      </c>
      <c r="AL18" s="46">
        <v>0</v>
      </c>
      <c r="AM18" s="46">
        <v>14430</v>
      </c>
      <c r="AN18" s="21">
        <f>SUM(AO18:AQ18)</f>
        <v>0</v>
      </c>
      <c r="AO18" s="21">
        <v>0</v>
      </c>
      <c r="AP18" s="46">
        <v>0</v>
      </c>
      <c r="AQ18" s="46">
        <v>0</v>
      </c>
      <c r="AR18" s="21">
        <f>SUM(AS18:AU18)</f>
        <v>9040</v>
      </c>
      <c r="AS18" s="21">
        <v>0</v>
      </c>
      <c r="AT18" s="46">
        <v>0</v>
      </c>
      <c r="AU18" s="46">
        <v>9040</v>
      </c>
      <c r="AV18" s="21">
        <f>SUM(AW18:AY18)</f>
        <v>23470</v>
      </c>
      <c r="AW18" s="21">
        <f>+AK18+AO18+AS18</f>
        <v>0</v>
      </c>
      <c r="AX18" s="21">
        <f>+AL18+AP18+AT18</f>
        <v>0</v>
      </c>
      <c r="AY18" s="21">
        <f>+AM18+AQ18+AU18</f>
        <v>23470</v>
      </c>
      <c r="AZ18" s="21">
        <f>SUM(BA18:BC18)</f>
        <v>8414</v>
      </c>
      <c r="BA18" s="21">
        <v>0</v>
      </c>
      <c r="BB18" s="46">
        <v>0</v>
      </c>
      <c r="BC18" s="46">
        <v>8414</v>
      </c>
      <c r="BD18" s="21">
        <f>SUM(BE18:BG18)</f>
        <v>15948</v>
      </c>
      <c r="BE18" s="21">
        <v>0</v>
      </c>
      <c r="BF18" s="46">
        <v>0</v>
      </c>
      <c r="BG18" s="46">
        <v>15948</v>
      </c>
      <c r="BH18" s="21">
        <f>SUM(BI18:BK18)</f>
        <v>32230</v>
      </c>
      <c r="BI18" s="21">
        <v>0</v>
      </c>
      <c r="BJ18" s="46">
        <v>0</v>
      </c>
      <c r="BK18" s="46">
        <v>32230</v>
      </c>
      <c r="BL18" s="21">
        <f>SUM(BM18:BO18)</f>
        <v>56592</v>
      </c>
      <c r="BM18" s="21">
        <f>+BA18+BE18+BI18</f>
        <v>0</v>
      </c>
      <c r="BN18" s="21">
        <f>+BB18+BF18+BJ18</f>
        <v>0</v>
      </c>
      <c r="BO18" s="21">
        <f>+BC18+BG18+BK18</f>
        <v>56592</v>
      </c>
      <c r="BP18" s="21">
        <f>SUM(BQ18:BS18)</f>
        <v>322538</v>
      </c>
      <c r="BQ18" s="21">
        <f>+Q18+AG18+AW18+BM18</f>
        <v>0</v>
      </c>
      <c r="BR18" s="21">
        <f>+R18+AH18+AX18+BN18</f>
        <v>0</v>
      </c>
      <c r="BS18" s="21">
        <f>+S18+AI18+AY18+BO18</f>
        <v>322538</v>
      </c>
    </row>
    <row r="19" spans="1:71" s="5" customFormat="1" ht="15" customHeight="1" x14ac:dyDescent="0.2">
      <c r="A19" s="25"/>
      <c r="B19" s="26"/>
      <c r="C19" s="27" t="s">
        <v>24</v>
      </c>
      <c r="D19" s="21">
        <f t="shared" si="12"/>
        <v>0</v>
      </c>
      <c r="E19" s="21">
        <v>0</v>
      </c>
      <c r="F19" s="46">
        <v>0</v>
      </c>
      <c r="G19" s="46">
        <v>0</v>
      </c>
      <c r="H19" s="21">
        <f t="shared" si="0"/>
        <v>0</v>
      </c>
      <c r="I19" s="21">
        <v>0</v>
      </c>
      <c r="J19" s="46">
        <v>0</v>
      </c>
      <c r="K19" s="46">
        <v>0</v>
      </c>
      <c r="L19" s="21">
        <f t="shared" si="1"/>
        <v>0</v>
      </c>
      <c r="M19" s="21">
        <v>0</v>
      </c>
      <c r="N19" s="46">
        <v>0</v>
      </c>
      <c r="O19" s="46">
        <v>0</v>
      </c>
      <c r="P19" s="21">
        <f t="shared" si="2"/>
        <v>0</v>
      </c>
      <c r="Q19" s="21">
        <f t="shared" si="13"/>
        <v>0</v>
      </c>
      <c r="R19" s="21">
        <f t="shared" si="13"/>
        <v>0</v>
      </c>
      <c r="S19" s="21">
        <f t="shared" si="13"/>
        <v>0</v>
      </c>
      <c r="T19" s="21">
        <f t="shared" si="14"/>
        <v>0</v>
      </c>
      <c r="U19" s="21">
        <v>0</v>
      </c>
      <c r="V19" s="46">
        <v>0</v>
      </c>
      <c r="W19" s="46">
        <v>0</v>
      </c>
      <c r="X19" s="21">
        <f t="shared" si="3"/>
        <v>0</v>
      </c>
      <c r="Y19" s="21">
        <v>0</v>
      </c>
      <c r="Z19" s="46">
        <v>0</v>
      </c>
      <c r="AA19" s="46">
        <v>0</v>
      </c>
      <c r="AB19" s="21">
        <f t="shared" si="4"/>
        <v>0</v>
      </c>
      <c r="AC19" s="21">
        <v>0</v>
      </c>
      <c r="AD19" s="46">
        <v>0</v>
      </c>
      <c r="AE19" s="46">
        <v>0</v>
      </c>
      <c r="AF19" s="21">
        <f t="shared" si="5"/>
        <v>0</v>
      </c>
      <c r="AG19" s="21">
        <f t="shared" si="15"/>
        <v>0</v>
      </c>
      <c r="AH19" s="21">
        <f t="shared" si="15"/>
        <v>0</v>
      </c>
      <c r="AI19" s="21">
        <f t="shared" si="15"/>
        <v>0</v>
      </c>
      <c r="AJ19" s="21">
        <f t="shared" si="16"/>
        <v>0</v>
      </c>
      <c r="AK19" s="21">
        <v>0</v>
      </c>
      <c r="AL19" s="46">
        <v>0</v>
      </c>
      <c r="AM19" s="46">
        <v>0</v>
      </c>
      <c r="AN19" s="21">
        <f t="shared" si="6"/>
        <v>0</v>
      </c>
      <c r="AO19" s="21">
        <v>0</v>
      </c>
      <c r="AP19" s="46">
        <v>0</v>
      </c>
      <c r="AQ19" s="46">
        <v>0</v>
      </c>
      <c r="AR19" s="21">
        <f t="shared" si="7"/>
        <v>0</v>
      </c>
      <c r="AS19" s="21">
        <v>0</v>
      </c>
      <c r="AT19" s="46">
        <v>0</v>
      </c>
      <c r="AU19" s="46">
        <v>0</v>
      </c>
      <c r="AV19" s="21">
        <f t="shared" si="8"/>
        <v>0</v>
      </c>
      <c r="AW19" s="21">
        <f t="shared" si="17"/>
        <v>0</v>
      </c>
      <c r="AX19" s="21">
        <f t="shared" si="17"/>
        <v>0</v>
      </c>
      <c r="AY19" s="21">
        <f t="shared" si="17"/>
        <v>0</v>
      </c>
      <c r="AZ19" s="21">
        <f t="shared" si="18"/>
        <v>0</v>
      </c>
      <c r="BA19" s="21">
        <v>0</v>
      </c>
      <c r="BB19" s="46">
        <v>0</v>
      </c>
      <c r="BC19" s="46">
        <v>0</v>
      </c>
      <c r="BD19" s="21">
        <f t="shared" si="9"/>
        <v>0</v>
      </c>
      <c r="BE19" s="21">
        <v>0</v>
      </c>
      <c r="BF19" s="46">
        <v>0</v>
      </c>
      <c r="BG19" s="46">
        <v>0</v>
      </c>
      <c r="BH19" s="21">
        <f t="shared" si="10"/>
        <v>0</v>
      </c>
      <c r="BI19" s="21">
        <v>0</v>
      </c>
      <c r="BJ19" s="46">
        <v>0</v>
      </c>
      <c r="BK19" s="46">
        <v>0</v>
      </c>
      <c r="BL19" s="21">
        <f t="shared" si="11"/>
        <v>0</v>
      </c>
      <c r="BM19" s="21">
        <f t="shared" si="19"/>
        <v>0</v>
      </c>
      <c r="BN19" s="21">
        <f t="shared" si="19"/>
        <v>0</v>
      </c>
      <c r="BO19" s="21">
        <f t="shared" si="19"/>
        <v>0</v>
      </c>
      <c r="BP19" s="21">
        <f t="shared" si="20"/>
        <v>0</v>
      </c>
      <c r="BQ19" s="21">
        <f t="shared" si="21"/>
        <v>0</v>
      </c>
      <c r="BR19" s="21">
        <f t="shared" si="21"/>
        <v>0</v>
      </c>
      <c r="BS19" s="21">
        <f t="shared" si="21"/>
        <v>0</v>
      </c>
    </row>
    <row r="20" spans="1:71" s="5" customFormat="1" ht="15" customHeight="1" x14ac:dyDescent="0.2">
      <c r="A20" s="25"/>
      <c r="B20" s="26"/>
      <c r="C20" s="24" t="s">
        <v>25</v>
      </c>
      <c r="D20" s="21">
        <f>SUM(E20:G20)</f>
        <v>0</v>
      </c>
      <c r="E20" s="21">
        <f>E21+E22</f>
        <v>0</v>
      </c>
      <c r="F20" s="21">
        <f>F21+F22</f>
        <v>0</v>
      </c>
      <c r="G20" s="21">
        <f>G21+G22</f>
        <v>0</v>
      </c>
      <c r="H20" s="21">
        <f t="shared" si="0"/>
        <v>0</v>
      </c>
      <c r="I20" s="21">
        <f>I21+I22</f>
        <v>0</v>
      </c>
      <c r="J20" s="21">
        <f>J21+J22</f>
        <v>0</v>
      </c>
      <c r="K20" s="21">
        <f>K21+K22</f>
        <v>0</v>
      </c>
      <c r="L20" s="21">
        <f t="shared" si="1"/>
        <v>0</v>
      </c>
      <c r="M20" s="21">
        <f>M21+M22</f>
        <v>0</v>
      </c>
      <c r="N20" s="21">
        <f>N21+N22</f>
        <v>0</v>
      </c>
      <c r="O20" s="21">
        <f>O21+O22</f>
        <v>0</v>
      </c>
      <c r="P20" s="21">
        <f t="shared" si="2"/>
        <v>0</v>
      </c>
      <c r="Q20" s="21">
        <f>Q21+Q22</f>
        <v>0</v>
      </c>
      <c r="R20" s="21">
        <f>R21+R22</f>
        <v>0</v>
      </c>
      <c r="S20" s="21">
        <f>S21+S22</f>
        <v>0</v>
      </c>
      <c r="T20" s="21">
        <f>SUM(U20:W20)</f>
        <v>0</v>
      </c>
      <c r="U20" s="21">
        <f>U21+U22</f>
        <v>0</v>
      </c>
      <c r="V20" s="21">
        <f>V21+V22</f>
        <v>0</v>
      </c>
      <c r="W20" s="21">
        <f>W21+W22</f>
        <v>0</v>
      </c>
      <c r="X20" s="21">
        <f t="shared" si="3"/>
        <v>0</v>
      </c>
      <c r="Y20" s="21">
        <f>Y21+Y22</f>
        <v>0</v>
      </c>
      <c r="Z20" s="21">
        <f>Z21+Z22</f>
        <v>0</v>
      </c>
      <c r="AA20" s="21">
        <f>AA21+AA22</f>
        <v>0</v>
      </c>
      <c r="AB20" s="21">
        <f t="shared" si="4"/>
        <v>0</v>
      </c>
      <c r="AC20" s="21">
        <f>AC21+AC22</f>
        <v>0</v>
      </c>
      <c r="AD20" s="21">
        <f>AD21+AD22</f>
        <v>0</v>
      </c>
      <c r="AE20" s="21">
        <f>AE21+AE22</f>
        <v>0</v>
      </c>
      <c r="AF20" s="21">
        <f t="shared" si="5"/>
        <v>0</v>
      </c>
      <c r="AG20" s="21">
        <f>AG21+AG22</f>
        <v>0</v>
      </c>
      <c r="AH20" s="21">
        <f>AH21+AH22</f>
        <v>0</v>
      </c>
      <c r="AI20" s="21">
        <f>AI21+AI22</f>
        <v>0</v>
      </c>
      <c r="AJ20" s="21">
        <f>SUM(AK20:AM20)</f>
        <v>0</v>
      </c>
      <c r="AK20" s="21">
        <f>AK21+AK22</f>
        <v>0</v>
      </c>
      <c r="AL20" s="21">
        <f>AL21+AL22</f>
        <v>0</v>
      </c>
      <c r="AM20" s="21">
        <f>AM21+AM22</f>
        <v>0</v>
      </c>
      <c r="AN20" s="21">
        <f t="shared" si="6"/>
        <v>0</v>
      </c>
      <c r="AO20" s="21">
        <f>AO21+AO22</f>
        <v>0</v>
      </c>
      <c r="AP20" s="21">
        <f>AP21+AP22</f>
        <v>0</v>
      </c>
      <c r="AQ20" s="21">
        <f>AQ21+AQ22</f>
        <v>0</v>
      </c>
      <c r="AR20" s="21">
        <f t="shared" si="7"/>
        <v>0</v>
      </c>
      <c r="AS20" s="21">
        <f>AS21+AS22</f>
        <v>0</v>
      </c>
      <c r="AT20" s="21">
        <f>AT21+AT22</f>
        <v>0</v>
      </c>
      <c r="AU20" s="21">
        <f>AU21+AU22</f>
        <v>0</v>
      </c>
      <c r="AV20" s="21">
        <f t="shared" si="8"/>
        <v>0</v>
      </c>
      <c r="AW20" s="21">
        <f>AW21+AW22</f>
        <v>0</v>
      </c>
      <c r="AX20" s="21">
        <f>AX21+AX22</f>
        <v>0</v>
      </c>
      <c r="AY20" s="21">
        <f>AY21+AY22</f>
        <v>0</v>
      </c>
      <c r="AZ20" s="21">
        <f>SUM(BA20:BC20)</f>
        <v>0</v>
      </c>
      <c r="BA20" s="21">
        <f>BA21+BA22</f>
        <v>0</v>
      </c>
      <c r="BB20" s="21">
        <f>BB21+BB22</f>
        <v>0</v>
      </c>
      <c r="BC20" s="21">
        <f>BC21+BC22</f>
        <v>0</v>
      </c>
      <c r="BD20" s="21">
        <f t="shared" si="9"/>
        <v>0</v>
      </c>
      <c r="BE20" s="21">
        <f>BE21+BE22</f>
        <v>0</v>
      </c>
      <c r="BF20" s="21">
        <f>BF21+BF22</f>
        <v>0</v>
      </c>
      <c r="BG20" s="21">
        <f>BG21+BG22</f>
        <v>0</v>
      </c>
      <c r="BH20" s="21">
        <f t="shared" si="10"/>
        <v>0</v>
      </c>
      <c r="BI20" s="21">
        <f>BI21+BI22</f>
        <v>0</v>
      </c>
      <c r="BJ20" s="21">
        <f>BJ21+BJ22</f>
        <v>0</v>
      </c>
      <c r="BK20" s="21">
        <f>BK21+BK22</f>
        <v>0</v>
      </c>
      <c r="BL20" s="21">
        <f t="shared" si="11"/>
        <v>0</v>
      </c>
      <c r="BM20" s="21">
        <f>BM21+BM22</f>
        <v>0</v>
      </c>
      <c r="BN20" s="21">
        <f>BN21+BN22</f>
        <v>0</v>
      </c>
      <c r="BO20" s="21">
        <f>BO21+BO22</f>
        <v>0</v>
      </c>
      <c r="BP20" s="21">
        <f>SUM(BQ20:BS20)</f>
        <v>0</v>
      </c>
      <c r="BQ20" s="21">
        <f>BQ21+BQ22</f>
        <v>0</v>
      </c>
      <c r="BR20" s="21">
        <f>BR21+BR22</f>
        <v>0</v>
      </c>
      <c r="BS20" s="21">
        <f>BS21+BS22</f>
        <v>0</v>
      </c>
    </row>
    <row r="21" spans="1:71" s="5" customFormat="1" ht="15" customHeight="1" x14ac:dyDescent="0.2">
      <c r="A21" s="25"/>
      <c r="B21" s="26"/>
      <c r="C21" s="27" t="s">
        <v>26</v>
      </c>
      <c r="D21" s="21">
        <f>SUM(E21:G21)</f>
        <v>0</v>
      </c>
      <c r="E21" s="21">
        <v>0</v>
      </c>
      <c r="F21" s="46">
        <v>0</v>
      </c>
      <c r="G21" s="46">
        <v>0</v>
      </c>
      <c r="H21" s="21">
        <f t="shared" si="0"/>
        <v>0</v>
      </c>
      <c r="I21" s="21">
        <v>0</v>
      </c>
      <c r="J21" s="46">
        <v>0</v>
      </c>
      <c r="K21" s="46">
        <v>0</v>
      </c>
      <c r="L21" s="21">
        <f t="shared" si="1"/>
        <v>0</v>
      </c>
      <c r="M21" s="21">
        <v>0</v>
      </c>
      <c r="N21" s="46">
        <v>0</v>
      </c>
      <c r="O21" s="46">
        <v>0</v>
      </c>
      <c r="P21" s="21">
        <f t="shared" si="2"/>
        <v>0</v>
      </c>
      <c r="Q21" s="21">
        <f>+E21+I21+M21</f>
        <v>0</v>
      </c>
      <c r="R21" s="21">
        <f t="shared" ref="R21:S23" si="22">+F21+J21+N21</f>
        <v>0</v>
      </c>
      <c r="S21" s="21">
        <f t="shared" si="22"/>
        <v>0</v>
      </c>
      <c r="T21" s="21">
        <f>SUM(U21:W21)</f>
        <v>0</v>
      </c>
      <c r="U21" s="21">
        <v>0</v>
      </c>
      <c r="V21" s="46">
        <v>0</v>
      </c>
      <c r="W21" s="46">
        <v>0</v>
      </c>
      <c r="X21" s="21">
        <f t="shared" si="3"/>
        <v>0</v>
      </c>
      <c r="Y21" s="21">
        <v>0</v>
      </c>
      <c r="Z21" s="46">
        <v>0</v>
      </c>
      <c r="AA21" s="46">
        <v>0</v>
      </c>
      <c r="AB21" s="21">
        <f t="shared" si="4"/>
        <v>0</v>
      </c>
      <c r="AC21" s="21">
        <v>0</v>
      </c>
      <c r="AD21" s="46">
        <v>0</v>
      </c>
      <c r="AE21" s="46">
        <v>0</v>
      </c>
      <c r="AF21" s="21">
        <f t="shared" si="5"/>
        <v>0</v>
      </c>
      <c r="AG21" s="21">
        <f>+U21+Y21+AC21</f>
        <v>0</v>
      </c>
      <c r="AH21" s="21">
        <f t="shared" ref="AH21:AI23" si="23">+V21+Z21+AD21</f>
        <v>0</v>
      </c>
      <c r="AI21" s="21">
        <f t="shared" si="23"/>
        <v>0</v>
      </c>
      <c r="AJ21" s="21">
        <f>SUM(AK21:AM21)</f>
        <v>0</v>
      </c>
      <c r="AK21" s="21">
        <v>0</v>
      </c>
      <c r="AL21" s="46">
        <v>0</v>
      </c>
      <c r="AM21" s="46">
        <v>0</v>
      </c>
      <c r="AN21" s="21">
        <f t="shared" si="6"/>
        <v>0</v>
      </c>
      <c r="AO21" s="21">
        <v>0</v>
      </c>
      <c r="AP21" s="46">
        <v>0</v>
      </c>
      <c r="AQ21" s="46">
        <v>0</v>
      </c>
      <c r="AR21" s="21">
        <f t="shared" si="7"/>
        <v>0</v>
      </c>
      <c r="AS21" s="21">
        <v>0</v>
      </c>
      <c r="AT21" s="46">
        <v>0</v>
      </c>
      <c r="AU21" s="46">
        <v>0</v>
      </c>
      <c r="AV21" s="21">
        <f t="shared" si="8"/>
        <v>0</v>
      </c>
      <c r="AW21" s="21">
        <f>+AK21+AO21+AS21</f>
        <v>0</v>
      </c>
      <c r="AX21" s="21">
        <f t="shared" ref="AX21:AY23" si="24">+AL21+AP21+AT21</f>
        <v>0</v>
      </c>
      <c r="AY21" s="21">
        <f t="shared" si="24"/>
        <v>0</v>
      </c>
      <c r="AZ21" s="21">
        <f>SUM(BA21:BC21)</f>
        <v>0</v>
      </c>
      <c r="BA21" s="21">
        <v>0</v>
      </c>
      <c r="BB21" s="46">
        <v>0</v>
      </c>
      <c r="BC21" s="46">
        <v>0</v>
      </c>
      <c r="BD21" s="21">
        <f t="shared" si="9"/>
        <v>0</v>
      </c>
      <c r="BE21" s="21">
        <v>0</v>
      </c>
      <c r="BF21" s="46">
        <v>0</v>
      </c>
      <c r="BG21" s="46">
        <v>0</v>
      </c>
      <c r="BH21" s="21">
        <f t="shared" si="10"/>
        <v>0</v>
      </c>
      <c r="BI21" s="21">
        <v>0</v>
      </c>
      <c r="BJ21" s="46">
        <v>0</v>
      </c>
      <c r="BK21" s="46">
        <v>0</v>
      </c>
      <c r="BL21" s="21">
        <f t="shared" si="11"/>
        <v>0</v>
      </c>
      <c r="BM21" s="21">
        <f>+BA21+BE21+BI21</f>
        <v>0</v>
      </c>
      <c r="BN21" s="21">
        <f t="shared" ref="BN21:BO23" si="25">+BB21+BF21+BJ21</f>
        <v>0</v>
      </c>
      <c r="BO21" s="21">
        <f t="shared" si="25"/>
        <v>0</v>
      </c>
      <c r="BP21" s="21">
        <f>SUM(BQ21:BS21)</f>
        <v>0</v>
      </c>
      <c r="BQ21" s="21">
        <f t="shared" ref="BQ21:BS23" si="26">+Q21+AG21+AW21+BM21</f>
        <v>0</v>
      </c>
      <c r="BR21" s="21">
        <f t="shared" si="26"/>
        <v>0</v>
      </c>
      <c r="BS21" s="21">
        <f t="shared" si="26"/>
        <v>0</v>
      </c>
    </row>
    <row r="22" spans="1:71" s="5" customFormat="1" ht="15" customHeight="1" x14ac:dyDescent="0.2">
      <c r="A22" s="25"/>
      <c r="B22" s="26"/>
      <c r="C22" s="27" t="s">
        <v>27</v>
      </c>
      <c r="D22" s="21">
        <f>SUM(E22:G22)</f>
        <v>0</v>
      </c>
      <c r="E22" s="21">
        <v>0</v>
      </c>
      <c r="F22" s="46">
        <v>0</v>
      </c>
      <c r="G22" s="46">
        <v>0</v>
      </c>
      <c r="H22" s="21">
        <f t="shared" si="0"/>
        <v>0</v>
      </c>
      <c r="I22" s="21">
        <v>0</v>
      </c>
      <c r="J22" s="46">
        <v>0</v>
      </c>
      <c r="K22" s="46">
        <v>0</v>
      </c>
      <c r="L22" s="21">
        <f t="shared" si="1"/>
        <v>0</v>
      </c>
      <c r="M22" s="21">
        <v>0</v>
      </c>
      <c r="N22" s="46">
        <v>0</v>
      </c>
      <c r="O22" s="46">
        <v>0</v>
      </c>
      <c r="P22" s="21">
        <f t="shared" si="2"/>
        <v>0</v>
      </c>
      <c r="Q22" s="21">
        <f>+E22+I22+M22</f>
        <v>0</v>
      </c>
      <c r="R22" s="21">
        <f t="shared" si="22"/>
        <v>0</v>
      </c>
      <c r="S22" s="21">
        <f t="shared" si="22"/>
        <v>0</v>
      </c>
      <c r="T22" s="21">
        <f>SUM(U22:W22)</f>
        <v>0</v>
      </c>
      <c r="U22" s="21">
        <v>0</v>
      </c>
      <c r="V22" s="46">
        <v>0</v>
      </c>
      <c r="W22" s="46">
        <v>0</v>
      </c>
      <c r="X22" s="21">
        <f t="shared" si="3"/>
        <v>0</v>
      </c>
      <c r="Y22" s="21">
        <v>0</v>
      </c>
      <c r="Z22" s="46">
        <v>0</v>
      </c>
      <c r="AA22" s="46">
        <v>0</v>
      </c>
      <c r="AB22" s="21">
        <f t="shared" si="4"/>
        <v>0</v>
      </c>
      <c r="AC22" s="21">
        <v>0</v>
      </c>
      <c r="AD22" s="46">
        <v>0</v>
      </c>
      <c r="AE22" s="46">
        <v>0</v>
      </c>
      <c r="AF22" s="21">
        <f t="shared" si="5"/>
        <v>0</v>
      </c>
      <c r="AG22" s="21">
        <f>+U22+Y22+AC22</f>
        <v>0</v>
      </c>
      <c r="AH22" s="21">
        <f t="shared" si="23"/>
        <v>0</v>
      </c>
      <c r="AI22" s="21">
        <f t="shared" si="23"/>
        <v>0</v>
      </c>
      <c r="AJ22" s="21">
        <f>SUM(AK22:AM22)</f>
        <v>0</v>
      </c>
      <c r="AK22" s="21">
        <v>0</v>
      </c>
      <c r="AL22" s="46">
        <v>0</v>
      </c>
      <c r="AM22" s="46">
        <v>0</v>
      </c>
      <c r="AN22" s="21">
        <f t="shared" si="6"/>
        <v>0</v>
      </c>
      <c r="AO22" s="21">
        <v>0</v>
      </c>
      <c r="AP22" s="46">
        <v>0</v>
      </c>
      <c r="AQ22" s="46">
        <v>0</v>
      </c>
      <c r="AR22" s="21">
        <f t="shared" si="7"/>
        <v>0</v>
      </c>
      <c r="AS22" s="21">
        <v>0</v>
      </c>
      <c r="AT22" s="46">
        <v>0</v>
      </c>
      <c r="AU22" s="46">
        <v>0</v>
      </c>
      <c r="AV22" s="21">
        <f t="shared" si="8"/>
        <v>0</v>
      </c>
      <c r="AW22" s="21">
        <f>+AK22+AO22+AS22</f>
        <v>0</v>
      </c>
      <c r="AX22" s="21">
        <f t="shared" si="24"/>
        <v>0</v>
      </c>
      <c r="AY22" s="21">
        <f t="shared" si="24"/>
        <v>0</v>
      </c>
      <c r="AZ22" s="21">
        <f>SUM(BA22:BC22)</f>
        <v>0</v>
      </c>
      <c r="BA22" s="21">
        <v>0</v>
      </c>
      <c r="BB22" s="46">
        <v>0</v>
      </c>
      <c r="BC22" s="46">
        <v>0</v>
      </c>
      <c r="BD22" s="21">
        <f t="shared" si="9"/>
        <v>0</v>
      </c>
      <c r="BE22" s="21">
        <v>0</v>
      </c>
      <c r="BF22" s="46">
        <v>0</v>
      </c>
      <c r="BG22" s="46">
        <v>0</v>
      </c>
      <c r="BH22" s="21">
        <f t="shared" si="10"/>
        <v>0</v>
      </c>
      <c r="BI22" s="21">
        <v>0</v>
      </c>
      <c r="BJ22" s="46">
        <v>0</v>
      </c>
      <c r="BK22" s="46">
        <v>0</v>
      </c>
      <c r="BL22" s="21">
        <f t="shared" si="11"/>
        <v>0</v>
      </c>
      <c r="BM22" s="21">
        <f>+BA22+BE22+BI22</f>
        <v>0</v>
      </c>
      <c r="BN22" s="21">
        <f t="shared" si="25"/>
        <v>0</v>
      </c>
      <c r="BO22" s="21">
        <f t="shared" si="25"/>
        <v>0</v>
      </c>
      <c r="BP22" s="21">
        <f>SUM(BQ22:BS22)</f>
        <v>0</v>
      </c>
      <c r="BQ22" s="21">
        <f t="shared" si="26"/>
        <v>0</v>
      </c>
      <c r="BR22" s="21">
        <f t="shared" si="26"/>
        <v>0</v>
      </c>
      <c r="BS22" s="21">
        <f t="shared" si="26"/>
        <v>0</v>
      </c>
    </row>
    <row r="23" spans="1:71" s="5" customFormat="1" ht="15" customHeight="1" x14ac:dyDescent="0.2">
      <c r="A23" s="25"/>
      <c r="B23" s="26"/>
      <c r="C23" s="24" t="s">
        <v>28</v>
      </c>
      <c r="D23" s="21">
        <f>SUM(E23:G23)</f>
        <v>0</v>
      </c>
      <c r="E23" s="21">
        <v>0</v>
      </c>
      <c r="F23" s="46">
        <v>0</v>
      </c>
      <c r="G23" s="46">
        <v>0</v>
      </c>
      <c r="H23" s="21">
        <f t="shared" si="0"/>
        <v>0</v>
      </c>
      <c r="I23" s="21">
        <v>0</v>
      </c>
      <c r="J23" s="46">
        <v>0</v>
      </c>
      <c r="K23" s="46">
        <v>0</v>
      </c>
      <c r="L23" s="21">
        <f t="shared" si="1"/>
        <v>0</v>
      </c>
      <c r="M23" s="21">
        <v>0</v>
      </c>
      <c r="N23" s="46">
        <v>0</v>
      </c>
      <c r="O23" s="46">
        <v>0</v>
      </c>
      <c r="P23" s="21">
        <f t="shared" si="2"/>
        <v>0</v>
      </c>
      <c r="Q23" s="21">
        <f>+E23+I23+M23</f>
        <v>0</v>
      </c>
      <c r="R23" s="21">
        <f t="shared" si="22"/>
        <v>0</v>
      </c>
      <c r="S23" s="21">
        <f t="shared" si="22"/>
        <v>0</v>
      </c>
      <c r="T23" s="21">
        <f>SUM(U23:W23)</f>
        <v>0</v>
      </c>
      <c r="U23" s="21">
        <v>0</v>
      </c>
      <c r="V23" s="46">
        <v>0</v>
      </c>
      <c r="W23" s="46">
        <v>0</v>
      </c>
      <c r="X23" s="21">
        <f t="shared" si="3"/>
        <v>0</v>
      </c>
      <c r="Y23" s="21">
        <v>0</v>
      </c>
      <c r="Z23" s="46">
        <v>0</v>
      </c>
      <c r="AA23" s="46">
        <v>0</v>
      </c>
      <c r="AB23" s="21">
        <f t="shared" si="4"/>
        <v>0</v>
      </c>
      <c r="AC23" s="21">
        <v>0</v>
      </c>
      <c r="AD23" s="46">
        <v>0</v>
      </c>
      <c r="AE23" s="46">
        <v>0</v>
      </c>
      <c r="AF23" s="21">
        <f t="shared" si="5"/>
        <v>0</v>
      </c>
      <c r="AG23" s="21">
        <f>+U23+Y23+AC23</f>
        <v>0</v>
      </c>
      <c r="AH23" s="21">
        <f t="shared" si="23"/>
        <v>0</v>
      </c>
      <c r="AI23" s="21">
        <f t="shared" si="23"/>
        <v>0</v>
      </c>
      <c r="AJ23" s="21">
        <f>SUM(AK23:AM23)</f>
        <v>0</v>
      </c>
      <c r="AK23" s="21">
        <v>0</v>
      </c>
      <c r="AL23" s="46">
        <v>0</v>
      </c>
      <c r="AM23" s="46">
        <v>0</v>
      </c>
      <c r="AN23" s="21">
        <f t="shared" si="6"/>
        <v>0</v>
      </c>
      <c r="AO23" s="21">
        <v>0</v>
      </c>
      <c r="AP23" s="46">
        <v>0</v>
      </c>
      <c r="AQ23" s="46">
        <v>0</v>
      </c>
      <c r="AR23" s="21">
        <f t="shared" si="7"/>
        <v>0</v>
      </c>
      <c r="AS23" s="21">
        <v>0</v>
      </c>
      <c r="AT23" s="46">
        <v>0</v>
      </c>
      <c r="AU23" s="46">
        <v>0</v>
      </c>
      <c r="AV23" s="21">
        <f t="shared" si="8"/>
        <v>0</v>
      </c>
      <c r="AW23" s="21">
        <f>+AK23+AO23+AS23</f>
        <v>0</v>
      </c>
      <c r="AX23" s="21">
        <f t="shared" si="24"/>
        <v>0</v>
      </c>
      <c r="AY23" s="21">
        <f t="shared" si="24"/>
        <v>0</v>
      </c>
      <c r="AZ23" s="21">
        <f>SUM(BA23:BC23)</f>
        <v>0</v>
      </c>
      <c r="BA23" s="21">
        <v>0</v>
      </c>
      <c r="BB23" s="46">
        <v>0</v>
      </c>
      <c r="BC23" s="46">
        <v>0</v>
      </c>
      <c r="BD23" s="21">
        <f t="shared" si="9"/>
        <v>0</v>
      </c>
      <c r="BE23" s="21">
        <v>0</v>
      </c>
      <c r="BF23" s="46">
        <v>0</v>
      </c>
      <c r="BG23" s="46">
        <v>0</v>
      </c>
      <c r="BH23" s="21">
        <f t="shared" si="10"/>
        <v>0</v>
      </c>
      <c r="BI23" s="21">
        <v>0</v>
      </c>
      <c r="BJ23" s="46">
        <v>0</v>
      </c>
      <c r="BK23" s="46">
        <v>0</v>
      </c>
      <c r="BL23" s="21">
        <f t="shared" si="11"/>
        <v>0</v>
      </c>
      <c r="BM23" s="21">
        <f>+BA23+BE23+BI23</f>
        <v>0</v>
      </c>
      <c r="BN23" s="21">
        <f t="shared" si="25"/>
        <v>0</v>
      </c>
      <c r="BO23" s="21">
        <f t="shared" si="25"/>
        <v>0</v>
      </c>
      <c r="BP23" s="21">
        <f>SUM(BQ23:BS23)</f>
        <v>0</v>
      </c>
      <c r="BQ23" s="21">
        <f t="shared" si="26"/>
        <v>0</v>
      </c>
      <c r="BR23" s="21">
        <f t="shared" si="26"/>
        <v>0</v>
      </c>
      <c r="BS23" s="21">
        <f t="shared" si="26"/>
        <v>0</v>
      </c>
    </row>
    <row r="24" spans="1:71" s="5" customFormat="1" ht="15" customHeight="1" x14ac:dyDescent="0.2">
      <c r="A24" s="25"/>
      <c r="B24" s="26"/>
      <c r="C24" s="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5" customFormat="1" ht="15" customHeight="1" x14ac:dyDescent="0.25">
      <c r="A25" s="22"/>
      <c r="B25" s="23"/>
      <c r="C25" s="28" t="s">
        <v>29</v>
      </c>
      <c r="D25" s="21">
        <f>SUM(E25:G25)</f>
        <v>0</v>
      </c>
      <c r="E25" s="21">
        <f>E26+E27</f>
        <v>0</v>
      </c>
      <c r="F25" s="21">
        <f>F26+F27</f>
        <v>0</v>
      </c>
      <c r="G25" s="21">
        <f>G26+G27</f>
        <v>0</v>
      </c>
      <c r="H25" s="21">
        <f>SUM(I25:K25)</f>
        <v>0</v>
      </c>
      <c r="I25" s="21">
        <f>I26+I27</f>
        <v>0</v>
      </c>
      <c r="J25" s="21">
        <f>J26+J27</f>
        <v>0</v>
      </c>
      <c r="K25" s="21">
        <f>K26+K27</f>
        <v>0</v>
      </c>
      <c r="L25" s="21">
        <f>SUM(M25:O25)</f>
        <v>0</v>
      </c>
      <c r="M25" s="21">
        <f>M26+M27</f>
        <v>0</v>
      </c>
      <c r="N25" s="21">
        <f>N26+N27</f>
        <v>0</v>
      </c>
      <c r="O25" s="21">
        <f>O26+O27</f>
        <v>0</v>
      </c>
      <c r="P25" s="21">
        <f t="shared" si="2"/>
        <v>0</v>
      </c>
      <c r="Q25" s="21">
        <f>Q26+Q27</f>
        <v>0</v>
      </c>
      <c r="R25" s="21">
        <f>R26+R27</f>
        <v>0</v>
      </c>
      <c r="S25" s="21">
        <f>S26+S27</f>
        <v>0</v>
      </c>
      <c r="T25" s="21">
        <f>SUM(U25:W25)</f>
        <v>0</v>
      </c>
      <c r="U25" s="21">
        <f>U26+U27</f>
        <v>0</v>
      </c>
      <c r="V25" s="21">
        <f>V26+V27</f>
        <v>0</v>
      </c>
      <c r="W25" s="21">
        <f>W26+W27</f>
        <v>0</v>
      </c>
      <c r="X25" s="21">
        <f>SUM(Y25:AA25)</f>
        <v>0</v>
      </c>
      <c r="Y25" s="21">
        <f>Y26+Y27</f>
        <v>0</v>
      </c>
      <c r="Z25" s="21">
        <f>Z26+Z27</f>
        <v>0</v>
      </c>
      <c r="AA25" s="21">
        <f>AA26+AA27</f>
        <v>0</v>
      </c>
      <c r="AB25" s="21">
        <f>SUM(AC25:AE25)</f>
        <v>0</v>
      </c>
      <c r="AC25" s="21">
        <f>AC26+AC27</f>
        <v>0</v>
      </c>
      <c r="AD25" s="21">
        <f>AD26+AD27</f>
        <v>0</v>
      </c>
      <c r="AE25" s="21">
        <f>AE26+AE27</f>
        <v>0</v>
      </c>
      <c r="AF25" s="21">
        <f t="shared" si="5"/>
        <v>0</v>
      </c>
      <c r="AG25" s="21">
        <f>AG26+AG27</f>
        <v>0</v>
      </c>
      <c r="AH25" s="21">
        <f>AH26+AH27</f>
        <v>0</v>
      </c>
      <c r="AI25" s="21">
        <f>AI26+AI27</f>
        <v>0</v>
      </c>
      <c r="AJ25" s="21">
        <f>SUM(AK25:AM25)</f>
        <v>0</v>
      </c>
      <c r="AK25" s="21">
        <f>AK26+AK27</f>
        <v>0</v>
      </c>
      <c r="AL25" s="21">
        <f>AL26+AL27</f>
        <v>0</v>
      </c>
      <c r="AM25" s="21">
        <f>AM26+AM27</f>
        <v>0</v>
      </c>
      <c r="AN25" s="21">
        <f>SUM(AO25:AQ25)</f>
        <v>0</v>
      </c>
      <c r="AO25" s="21">
        <f>AO26+AO27</f>
        <v>0</v>
      </c>
      <c r="AP25" s="21">
        <f>AP26+AP27</f>
        <v>0</v>
      </c>
      <c r="AQ25" s="21">
        <f>AQ26+AQ27</f>
        <v>0</v>
      </c>
      <c r="AR25" s="21">
        <f>SUM(AS25:AU25)</f>
        <v>0</v>
      </c>
      <c r="AS25" s="21">
        <f>AS26+AS27</f>
        <v>0</v>
      </c>
      <c r="AT25" s="21">
        <f>AT26+AT27</f>
        <v>0</v>
      </c>
      <c r="AU25" s="21">
        <f>AU26+AU27</f>
        <v>0</v>
      </c>
      <c r="AV25" s="21">
        <f t="shared" si="8"/>
        <v>0</v>
      </c>
      <c r="AW25" s="21">
        <f>AW26+AW27</f>
        <v>0</v>
      </c>
      <c r="AX25" s="21">
        <f>AX26+AX27</f>
        <v>0</v>
      </c>
      <c r="AY25" s="21">
        <f>AY26+AY27</f>
        <v>0</v>
      </c>
      <c r="AZ25" s="21">
        <f>SUM(BA25:BC25)</f>
        <v>0</v>
      </c>
      <c r="BA25" s="21">
        <f>BA26+BA27</f>
        <v>0</v>
      </c>
      <c r="BB25" s="21">
        <f>BB26+BB27</f>
        <v>0</v>
      </c>
      <c r="BC25" s="21">
        <f>BC26+BC27</f>
        <v>0</v>
      </c>
      <c r="BD25" s="21">
        <f>SUM(BE25:BG25)</f>
        <v>0</v>
      </c>
      <c r="BE25" s="21">
        <f>BE26+BE27</f>
        <v>0</v>
      </c>
      <c r="BF25" s="21">
        <f>BF26+BF27</f>
        <v>0</v>
      </c>
      <c r="BG25" s="21">
        <f>BG26+BG27</f>
        <v>0</v>
      </c>
      <c r="BH25" s="21">
        <f>SUM(BI25:BK25)</f>
        <v>0</v>
      </c>
      <c r="BI25" s="21">
        <f>BI26+BI27</f>
        <v>0</v>
      </c>
      <c r="BJ25" s="21">
        <f>BJ26+BJ27</f>
        <v>0</v>
      </c>
      <c r="BK25" s="21">
        <f>BK26+BK27</f>
        <v>0</v>
      </c>
      <c r="BL25" s="21">
        <f t="shared" si="11"/>
        <v>0</v>
      </c>
      <c r="BM25" s="21">
        <f>BM26+BM27</f>
        <v>0</v>
      </c>
      <c r="BN25" s="21">
        <f>BN26+BN27</f>
        <v>0</v>
      </c>
      <c r="BO25" s="21">
        <f>BO26+BO27</f>
        <v>0</v>
      </c>
      <c r="BP25" s="21">
        <f>SUM(BQ25:BS25)</f>
        <v>0</v>
      </c>
      <c r="BQ25" s="21">
        <f>BQ26+BQ27</f>
        <v>0</v>
      </c>
      <c r="BR25" s="21">
        <f>BR26+BR27</f>
        <v>0</v>
      </c>
      <c r="BS25" s="21">
        <f>BS26+BS27</f>
        <v>0</v>
      </c>
    </row>
    <row r="26" spans="1:71" s="5" customFormat="1" ht="15" customHeight="1" x14ac:dyDescent="0.25">
      <c r="A26" s="22"/>
      <c r="B26" s="23"/>
      <c r="C26" s="27" t="s">
        <v>30</v>
      </c>
      <c r="D26" s="21">
        <f>SUM(E26:G26)</f>
        <v>0</v>
      </c>
      <c r="E26" s="21">
        <v>0</v>
      </c>
      <c r="F26" s="46">
        <v>0</v>
      </c>
      <c r="G26" s="46">
        <v>0</v>
      </c>
      <c r="H26" s="21">
        <f>SUM(I26:K26)</f>
        <v>0</v>
      </c>
      <c r="I26" s="21">
        <v>0</v>
      </c>
      <c r="J26" s="46">
        <v>0</v>
      </c>
      <c r="K26" s="46">
        <v>0</v>
      </c>
      <c r="L26" s="21">
        <f>SUM(M26:O26)</f>
        <v>0</v>
      </c>
      <c r="M26" s="21">
        <v>0</v>
      </c>
      <c r="N26" s="46">
        <v>0</v>
      </c>
      <c r="O26" s="46">
        <v>0</v>
      </c>
      <c r="P26" s="21">
        <f>SUM(Q26:S26)</f>
        <v>0</v>
      </c>
      <c r="Q26" s="21">
        <f t="shared" ref="Q26:S27" si="27">+E26+I26+M26</f>
        <v>0</v>
      </c>
      <c r="R26" s="21">
        <f t="shared" si="27"/>
        <v>0</v>
      </c>
      <c r="S26" s="21">
        <f t="shared" si="27"/>
        <v>0</v>
      </c>
      <c r="T26" s="21">
        <f>SUM(U26:W26)</f>
        <v>0</v>
      </c>
      <c r="U26" s="21">
        <v>0</v>
      </c>
      <c r="V26" s="46">
        <v>0</v>
      </c>
      <c r="W26" s="46">
        <v>0</v>
      </c>
      <c r="X26" s="21">
        <f>SUM(Y26:AA26)</f>
        <v>0</v>
      </c>
      <c r="Y26" s="21">
        <v>0</v>
      </c>
      <c r="Z26" s="46">
        <v>0</v>
      </c>
      <c r="AA26" s="46">
        <v>0</v>
      </c>
      <c r="AB26" s="21">
        <f>SUM(AC26:AE26)</f>
        <v>0</v>
      </c>
      <c r="AC26" s="21">
        <v>0</v>
      </c>
      <c r="AD26" s="46">
        <v>0</v>
      </c>
      <c r="AE26" s="46">
        <v>0</v>
      </c>
      <c r="AF26" s="21">
        <f>SUM(AG26:AI26)</f>
        <v>0</v>
      </c>
      <c r="AG26" s="21">
        <f t="shared" ref="AG26:AI27" si="28">+U26+Y26+AC26</f>
        <v>0</v>
      </c>
      <c r="AH26" s="21">
        <f t="shared" si="28"/>
        <v>0</v>
      </c>
      <c r="AI26" s="21">
        <f t="shared" si="28"/>
        <v>0</v>
      </c>
      <c r="AJ26" s="21">
        <f>SUM(AK26:AM26)</f>
        <v>0</v>
      </c>
      <c r="AK26" s="21">
        <v>0</v>
      </c>
      <c r="AL26" s="46">
        <v>0</v>
      </c>
      <c r="AM26" s="46">
        <v>0</v>
      </c>
      <c r="AN26" s="21">
        <f>SUM(AO26:AQ26)</f>
        <v>0</v>
      </c>
      <c r="AO26" s="21">
        <v>0</v>
      </c>
      <c r="AP26" s="46">
        <v>0</v>
      </c>
      <c r="AQ26" s="46">
        <v>0</v>
      </c>
      <c r="AR26" s="21">
        <f>SUM(AS26:AU26)</f>
        <v>0</v>
      </c>
      <c r="AS26" s="21">
        <v>0</v>
      </c>
      <c r="AT26" s="46">
        <v>0</v>
      </c>
      <c r="AU26" s="46">
        <v>0</v>
      </c>
      <c r="AV26" s="21">
        <f>SUM(AW26:AY26)</f>
        <v>0</v>
      </c>
      <c r="AW26" s="21">
        <f t="shared" ref="AW26:AY27" si="29">+AK26+AO26+AS26</f>
        <v>0</v>
      </c>
      <c r="AX26" s="21">
        <f t="shared" si="29"/>
        <v>0</v>
      </c>
      <c r="AY26" s="21">
        <f t="shared" si="29"/>
        <v>0</v>
      </c>
      <c r="AZ26" s="21">
        <f>SUM(BA26:BC26)</f>
        <v>0</v>
      </c>
      <c r="BA26" s="21">
        <v>0</v>
      </c>
      <c r="BB26" s="46">
        <v>0</v>
      </c>
      <c r="BC26" s="46">
        <v>0</v>
      </c>
      <c r="BD26" s="21">
        <f>SUM(BE26:BG26)</f>
        <v>0</v>
      </c>
      <c r="BE26" s="21">
        <v>0</v>
      </c>
      <c r="BF26" s="46">
        <v>0</v>
      </c>
      <c r="BG26" s="46">
        <v>0</v>
      </c>
      <c r="BH26" s="21">
        <f>SUM(BI26:BK26)</f>
        <v>0</v>
      </c>
      <c r="BI26" s="21">
        <v>0</v>
      </c>
      <c r="BJ26" s="46">
        <v>0</v>
      </c>
      <c r="BK26" s="46">
        <v>0</v>
      </c>
      <c r="BL26" s="21">
        <f>SUM(BM26:BO26)</f>
        <v>0</v>
      </c>
      <c r="BM26" s="21">
        <f t="shared" ref="BM26:BO27" si="30">+BA26+BE26+BI26</f>
        <v>0</v>
      </c>
      <c r="BN26" s="21">
        <f t="shared" si="30"/>
        <v>0</v>
      </c>
      <c r="BO26" s="21">
        <f t="shared" si="30"/>
        <v>0</v>
      </c>
      <c r="BP26" s="21">
        <f>SUM(BQ26:BS26)</f>
        <v>0</v>
      </c>
      <c r="BQ26" s="21">
        <f t="shared" ref="BQ26:BS27" si="31">+Q26+AG26+AW26+BM26</f>
        <v>0</v>
      </c>
      <c r="BR26" s="21">
        <f t="shared" si="31"/>
        <v>0</v>
      </c>
      <c r="BS26" s="21">
        <f t="shared" si="31"/>
        <v>0</v>
      </c>
    </row>
    <row r="27" spans="1:71" s="5" customFormat="1" ht="15" customHeight="1" x14ac:dyDescent="0.25">
      <c r="A27" s="22"/>
      <c r="B27" s="23"/>
      <c r="C27" s="27" t="s">
        <v>31</v>
      </c>
      <c r="D27" s="21">
        <f>SUM(E27:G27)</f>
        <v>0</v>
      </c>
      <c r="E27" s="21">
        <v>0</v>
      </c>
      <c r="F27" s="46">
        <v>0</v>
      </c>
      <c r="G27" s="46">
        <v>0</v>
      </c>
      <c r="H27" s="21">
        <f>SUM(I27:K27)</f>
        <v>0</v>
      </c>
      <c r="I27" s="21">
        <v>0</v>
      </c>
      <c r="J27" s="46">
        <v>0</v>
      </c>
      <c r="K27" s="46">
        <v>0</v>
      </c>
      <c r="L27" s="21">
        <f>SUM(M27:O27)</f>
        <v>0</v>
      </c>
      <c r="M27" s="21">
        <v>0</v>
      </c>
      <c r="N27" s="46">
        <v>0</v>
      </c>
      <c r="O27" s="46">
        <v>0</v>
      </c>
      <c r="P27" s="21">
        <f t="shared" si="2"/>
        <v>0</v>
      </c>
      <c r="Q27" s="21">
        <f t="shared" si="27"/>
        <v>0</v>
      </c>
      <c r="R27" s="21">
        <f t="shared" si="27"/>
        <v>0</v>
      </c>
      <c r="S27" s="21">
        <f t="shared" si="27"/>
        <v>0</v>
      </c>
      <c r="T27" s="21">
        <f>SUM(U27:W27)</f>
        <v>0</v>
      </c>
      <c r="U27" s="21">
        <v>0</v>
      </c>
      <c r="V27" s="46">
        <v>0</v>
      </c>
      <c r="W27" s="46">
        <v>0</v>
      </c>
      <c r="X27" s="21">
        <f>SUM(Y27:AA27)</f>
        <v>0</v>
      </c>
      <c r="Y27" s="21">
        <v>0</v>
      </c>
      <c r="Z27" s="46">
        <v>0</v>
      </c>
      <c r="AA27" s="46">
        <v>0</v>
      </c>
      <c r="AB27" s="21">
        <f>SUM(AC27:AE27)</f>
        <v>0</v>
      </c>
      <c r="AC27" s="21">
        <v>0</v>
      </c>
      <c r="AD27" s="46">
        <v>0</v>
      </c>
      <c r="AE27" s="46">
        <v>0</v>
      </c>
      <c r="AF27" s="21">
        <f t="shared" si="5"/>
        <v>0</v>
      </c>
      <c r="AG27" s="21">
        <f t="shared" si="28"/>
        <v>0</v>
      </c>
      <c r="AH27" s="21">
        <f t="shared" si="28"/>
        <v>0</v>
      </c>
      <c r="AI27" s="21">
        <f t="shared" si="28"/>
        <v>0</v>
      </c>
      <c r="AJ27" s="21">
        <f>SUM(AK27:AM27)</f>
        <v>0</v>
      </c>
      <c r="AK27" s="21">
        <v>0</v>
      </c>
      <c r="AL27" s="46">
        <v>0</v>
      </c>
      <c r="AM27" s="46">
        <v>0</v>
      </c>
      <c r="AN27" s="21">
        <f>SUM(AO27:AQ27)</f>
        <v>0</v>
      </c>
      <c r="AO27" s="21">
        <v>0</v>
      </c>
      <c r="AP27" s="46">
        <v>0</v>
      </c>
      <c r="AQ27" s="46">
        <v>0</v>
      </c>
      <c r="AR27" s="21">
        <f>SUM(AS27:AU27)</f>
        <v>0</v>
      </c>
      <c r="AS27" s="21">
        <v>0</v>
      </c>
      <c r="AT27" s="46">
        <v>0</v>
      </c>
      <c r="AU27" s="46">
        <v>0</v>
      </c>
      <c r="AV27" s="21">
        <f t="shared" si="8"/>
        <v>0</v>
      </c>
      <c r="AW27" s="21">
        <f t="shared" si="29"/>
        <v>0</v>
      </c>
      <c r="AX27" s="21">
        <f t="shared" si="29"/>
        <v>0</v>
      </c>
      <c r="AY27" s="21">
        <f t="shared" si="29"/>
        <v>0</v>
      </c>
      <c r="AZ27" s="21">
        <f>SUM(BA27:BC27)</f>
        <v>0</v>
      </c>
      <c r="BA27" s="21">
        <v>0</v>
      </c>
      <c r="BB27" s="46">
        <v>0</v>
      </c>
      <c r="BC27" s="46">
        <v>0</v>
      </c>
      <c r="BD27" s="21">
        <f>SUM(BE27:BG27)</f>
        <v>0</v>
      </c>
      <c r="BE27" s="21">
        <v>0</v>
      </c>
      <c r="BF27" s="46">
        <v>0</v>
      </c>
      <c r="BG27" s="46">
        <v>0</v>
      </c>
      <c r="BH27" s="21">
        <f>SUM(BI27:BK27)</f>
        <v>0</v>
      </c>
      <c r="BI27" s="21">
        <v>0</v>
      </c>
      <c r="BJ27" s="46">
        <v>0</v>
      </c>
      <c r="BK27" s="46">
        <v>0</v>
      </c>
      <c r="BL27" s="21">
        <f t="shared" si="11"/>
        <v>0</v>
      </c>
      <c r="BM27" s="21">
        <f t="shared" si="30"/>
        <v>0</v>
      </c>
      <c r="BN27" s="21">
        <f t="shared" si="30"/>
        <v>0</v>
      </c>
      <c r="BO27" s="21">
        <f t="shared" si="30"/>
        <v>0</v>
      </c>
      <c r="BP27" s="21">
        <f>SUM(BQ27:BS27)</f>
        <v>0</v>
      </c>
      <c r="BQ27" s="21">
        <f t="shared" si="31"/>
        <v>0</v>
      </c>
      <c r="BR27" s="21">
        <f t="shared" si="31"/>
        <v>0</v>
      </c>
      <c r="BS27" s="21">
        <f t="shared" si="31"/>
        <v>0</v>
      </c>
    </row>
    <row r="28" spans="1:71" s="5" customFormat="1" ht="15" customHeight="1" x14ac:dyDescent="0.25">
      <c r="A28" s="25"/>
      <c r="B28" s="23"/>
      <c r="C28" s="2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s="5" customFormat="1" ht="15" customHeight="1" x14ac:dyDescent="0.25">
      <c r="A29" s="22"/>
      <c r="B29" s="23" t="s">
        <v>32</v>
      </c>
      <c r="C29" s="24"/>
      <c r="D29" s="21">
        <f>SUM(E29:G29)</f>
        <v>111171</v>
      </c>
      <c r="E29" s="21">
        <f>+E30+E43+E44</f>
        <v>55215</v>
      </c>
      <c r="F29" s="21">
        <f>+F30+F43+F44</f>
        <v>55956</v>
      </c>
      <c r="G29" s="21">
        <f>+G30+G43+G44</f>
        <v>0</v>
      </c>
      <c r="H29" s="21">
        <f>SUM(I29:K29)</f>
        <v>75274</v>
      </c>
      <c r="I29" s="21">
        <f>+I30+I43+I44</f>
        <v>41913</v>
      </c>
      <c r="J29" s="21">
        <f>+J30+J43+J44</f>
        <v>33361</v>
      </c>
      <c r="K29" s="21">
        <f>+K30+K43+K44</f>
        <v>0</v>
      </c>
      <c r="L29" s="21">
        <f>SUM(M29:O29)</f>
        <v>104196</v>
      </c>
      <c r="M29" s="21">
        <f>+M30+M43+M44</f>
        <v>47069</v>
      </c>
      <c r="N29" s="21">
        <f>+N30+N43+N44</f>
        <v>57127</v>
      </c>
      <c r="O29" s="21">
        <f>+O30+O43+O44</f>
        <v>0</v>
      </c>
      <c r="P29" s="21">
        <f>SUM(Q29:S29)</f>
        <v>290641</v>
      </c>
      <c r="Q29" s="21">
        <f>+Q30+Q43+Q44</f>
        <v>144197</v>
      </c>
      <c r="R29" s="21">
        <f>+R30+R43+R44</f>
        <v>146444</v>
      </c>
      <c r="S29" s="21">
        <f>+S30+S43+S44</f>
        <v>0</v>
      </c>
      <c r="T29" s="21">
        <f>SUM(U29:W29)</f>
        <v>154298</v>
      </c>
      <c r="U29" s="21">
        <f>+U30+U43+U44</f>
        <v>76407</v>
      </c>
      <c r="V29" s="21">
        <f>+V30+V43+V44</f>
        <v>77891</v>
      </c>
      <c r="W29" s="21">
        <f>+W30+W43+W44</f>
        <v>0</v>
      </c>
      <c r="X29" s="21">
        <f>SUM(Y29:AA29)</f>
        <v>128438</v>
      </c>
      <c r="Y29" s="21">
        <f>+Y30+Y43+Y44</f>
        <v>62671</v>
      </c>
      <c r="Z29" s="21">
        <f>+Z30+Z43+Z44</f>
        <v>65767</v>
      </c>
      <c r="AA29" s="21">
        <f>+AA30+AA43+AA44</f>
        <v>0</v>
      </c>
      <c r="AB29" s="21">
        <f>SUM(AC29:AE29)</f>
        <v>88713</v>
      </c>
      <c r="AC29" s="21">
        <f>+AC30+AC43+AC44</f>
        <v>46761</v>
      </c>
      <c r="AD29" s="21">
        <f>+AD30+AD43+AD44</f>
        <v>41952</v>
      </c>
      <c r="AE29" s="21">
        <f>+AE30+AE43+AE44</f>
        <v>0</v>
      </c>
      <c r="AF29" s="21">
        <f>SUM(AG29:AI29)</f>
        <v>371449</v>
      </c>
      <c r="AG29" s="21">
        <f>+AG30+AG43+AG44</f>
        <v>185839</v>
      </c>
      <c r="AH29" s="21">
        <f>+AH30+AH43+AH44</f>
        <v>185610</v>
      </c>
      <c r="AI29" s="21">
        <f>+AI30+AI43+AI44</f>
        <v>0</v>
      </c>
      <c r="AJ29" s="21">
        <f>SUM(AK29:AM29)</f>
        <v>68563</v>
      </c>
      <c r="AK29" s="21">
        <f>+AK30+AK43+AK44</f>
        <v>37270</v>
      </c>
      <c r="AL29" s="21">
        <f>+AL30+AL43+AL44</f>
        <v>31293</v>
      </c>
      <c r="AM29" s="21">
        <f>+AM30+AM43+AM44</f>
        <v>0</v>
      </c>
      <c r="AN29" s="21">
        <f>SUM(AO29:AQ29)</f>
        <v>47705</v>
      </c>
      <c r="AO29" s="21">
        <f>+AO30+AO43+AO44</f>
        <v>31338</v>
      </c>
      <c r="AP29" s="21">
        <f>+AP30+AP43+AP44</f>
        <v>16367</v>
      </c>
      <c r="AQ29" s="21">
        <f>+AQ30+AQ43+AQ44</f>
        <v>0</v>
      </c>
      <c r="AR29" s="21">
        <f>SUM(AS29:AU29)</f>
        <v>54397</v>
      </c>
      <c r="AS29" s="21">
        <f>+AS30+AS43+AS44</f>
        <v>26983</v>
      </c>
      <c r="AT29" s="21">
        <f>+AT30+AT43+AT44</f>
        <v>27414</v>
      </c>
      <c r="AU29" s="21">
        <f>+AU30+AU43+AU44</f>
        <v>0</v>
      </c>
      <c r="AV29" s="21">
        <f>SUM(AW29:AY29)</f>
        <v>170665</v>
      </c>
      <c r="AW29" s="21">
        <f>+AW30+AW43+AW44</f>
        <v>95591</v>
      </c>
      <c r="AX29" s="21">
        <f>+AX30+AX43+AX44</f>
        <v>75074</v>
      </c>
      <c r="AY29" s="21">
        <f>+AY30+AY43+AY44</f>
        <v>0</v>
      </c>
      <c r="AZ29" s="21">
        <f>SUM(BA29:BC29)</f>
        <v>62715</v>
      </c>
      <c r="BA29" s="21">
        <f>+BA30+BA43+BA44</f>
        <v>32387</v>
      </c>
      <c r="BB29" s="21">
        <f>+BB30+BB43+BB44</f>
        <v>30328</v>
      </c>
      <c r="BC29" s="21">
        <f>+BC30+BC43+BC44</f>
        <v>0</v>
      </c>
      <c r="BD29" s="21">
        <f>SUM(BE29:BG29)</f>
        <v>87991</v>
      </c>
      <c r="BE29" s="21">
        <f>+BE30+BE43+BE44</f>
        <v>51009</v>
      </c>
      <c r="BF29" s="21">
        <f>+BF30+BF43+BF44</f>
        <v>36982</v>
      </c>
      <c r="BG29" s="21">
        <f>+BG30+BG43+BG44</f>
        <v>0</v>
      </c>
      <c r="BH29" s="21">
        <f>SUM(BI29:BK29)</f>
        <v>69632</v>
      </c>
      <c r="BI29" s="21">
        <f>+BI30+BI43+BI44</f>
        <v>26064</v>
      </c>
      <c r="BJ29" s="21">
        <f>+BJ30+BJ43+BJ44</f>
        <v>43568</v>
      </c>
      <c r="BK29" s="21">
        <f>+BK30+BK43+BK44</f>
        <v>0</v>
      </c>
      <c r="BL29" s="21">
        <f>SUM(BM29:BO29)</f>
        <v>220338</v>
      </c>
      <c r="BM29" s="21">
        <f>+BM30+BM43+BM44</f>
        <v>109460</v>
      </c>
      <c r="BN29" s="21">
        <f>+BN30+BN43+BN44</f>
        <v>110878</v>
      </c>
      <c r="BO29" s="21">
        <f>+BO30+BO43+BO44</f>
        <v>0</v>
      </c>
      <c r="BP29" s="21">
        <f t="shared" ref="BP29:BP44" si="32">SUM(BQ29:BS29)</f>
        <v>1053093</v>
      </c>
      <c r="BQ29" s="21">
        <f>+BQ30+BQ43+BQ44</f>
        <v>535087</v>
      </c>
      <c r="BR29" s="21">
        <f>+BR30+BR43+BR44</f>
        <v>518006</v>
      </c>
      <c r="BS29" s="21">
        <f>+BS30+BS43+BS44</f>
        <v>0</v>
      </c>
    </row>
    <row r="30" spans="1:71" s="5" customFormat="1" ht="15" customHeight="1" x14ac:dyDescent="0.25">
      <c r="A30" s="25"/>
      <c r="B30" s="23"/>
      <c r="C30" s="24" t="s">
        <v>33</v>
      </c>
      <c r="D30" s="21">
        <f t="shared" ref="D30:O30" si="33">SUM(D31:D42)</f>
        <v>111171</v>
      </c>
      <c r="E30" s="21">
        <f t="shared" si="33"/>
        <v>55215</v>
      </c>
      <c r="F30" s="21">
        <f t="shared" si="33"/>
        <v>55956</v>
      </c>
      <c r="G30" s="21">
        <f t="shared" si="33"/>
        <v>0</v>
      </c>
      <c r="H30" s="21">
        <f t="shared" si="33"/>
        <v>75274</v>
      </c>
      <c r="I30" s="21">
        <f t="shared" si="33"/>
        <v>41913</v>
      </c>
      <c r="J30" s="21">
        <f t="shared" si="33"/>
        <v>33361</v>
      </c>
      <c r="K30" s="21">
        <f t="shared" si="33"/>
        <v>0</v>
      </c>
      <c r="L30" s="21">
        <f t="shared" si="33"/>
        <v>104196</v>
      </c>
      <c r="M30" s="21">
        <f t="shared" si="33"/>
        <v>47069</v>
      </c>
      <c r="N30" s="21">
        <f t="shared" si="33"/>
        <v>57127</v>
      </c>
      <c r="O30" s="21">
        <f t="shared" si="33"/>
        <v>0</v>
      </c>
      <c r="P30" s="21">
        <f t="shared" si="2"/>
        <v>290641</v>
      </c>
      <c r="Q30" s="21">
        <f t="shared" ref="Q30:AE30" si="34">SUM(Q31:Q42)</f>
        <v>144197</v>
      </c>
      <c r="R30" s="21">
        <f t="shared" si="34"/>
        <v>146444</v>
      </c>
      <c r="S30" s="21">
        <f t="shared" si="34"/>
        <v>0</v>
      </c>
      <c r="T30" s="21">
        <f t="shared" si="34"/>
        <v>154298</v>
      </c>
      <c r="U30" s="21">
        <f t="shared" si="34"/>
        <v>76407</v>
      </c>
      <c r="V30" s="21">
        <f t="shared" si="34"/>
        <v>77891</v>
      </c>
      <c r="W30" s="21">
        <f t="shared" si="34"/>
        <v>0</v>
      </c>
      <c r="X30" s="21">
        <f t="shared" si="34"/>
        <v>128438</v>
      </c>
      <c r="Y30" s="21">
        <f t="shared" si="34"/>
        <v>62671</v>
      </c>
      <c r="Z30" s="21">
        <f t="shared" si="34"/>
        <v>65767</v>
      </c>
      <c r="AA30" s="21">
        <f t="shared" si="34"/>
        <v>0</v>
      </c>
      <c r="AB30" s="21">
        <f t="shared" si="34"/>
        <v>88713</v>
      </c>
      <c r="AC30" s="21">
        <f t="shared" si="34"/>
        <v>46761</v>
      </c>
      <c r="AD30" s="21">
        <f t="shared" si="34"/>
        <v>41952</v>
      </c>
      <c r="AE30" s="21">
        <f t="shared" si="34"/>
        <v>0</v>
      </c>
      <c r="AF30" s="21">
        <f t="shared" si="5"/>
        <v>371449</v>
      </c>
      <c r="AG30" s="21">
        <f t="shared" ref="AG30:AU30" si="35">SUM(AG31:AG42)</f>
        <v>185839</v>
      </c>
      <c r="AH30" s="21">
        <f t="shared" si="35"/>
        <v>185610</v>
      </c>
      <c r="AI30" s="21">
        <f t="shared" si="35"/>
        <v>0</v>
      </c>
      <c r="AJ30" s="21">
        <f t="shared" si="35"/>
        <v>68563</v>
      </c>
      <c r="AK30" s="21">
        <f t="shared" si="35"/>
        <v>37270</v>
      </c>
      <c r="AL30" s="21">
        <f t="shared" si="35"/>
        <v>31293</v>
      </c>
      <c r="AM30" s="21">
        <f t="shared" si="35"/>
        <v>0</v>
      </c>
      <c r="AN30" s="21">
        <f t="shared" si="35"/>
        <v>47705</v>
      </c>
      <c r="AO30" s="21">
        <f t="shared" si="35"/>
        <v>31338</v>
      </c>
      <c r="AP30" s="21">
        <f t="shared" si="35"/>
        <v>16367</v>
      </c>
      <c r="AQ30" s="21">
        <f t="shared" si="35"/>
        <v>0</v>
      </c>
      <c r="AR30" s="21">
        <f t="shared" si="35"/>
        <v>54397</v>
      </c>
      <c r="AS30" s="21">
        <f t="shared" si="35"/>
        <v>26983</v>
      </c>
      <c r="AT30" s="21">
        <f t="shared" si="35"/>
        <v>27414</v>
      </c>
      <c r="AU30" s="21">
        <f t="shared" si="35"/>
        <v>0</v>
      </c>
      <c r="AV30" s="21">
        <f t="shared" si="8"/>
        <v>170665</v>
      </c>
      <c r="AW30" s="21">
        <f t="shared" ref="AW30:BK30" si="36">SUM(AW31:AW42)</f>
        <v>95591</v>
      </c>
      <c r="AX30" s="21">
        <f t="shared" si="36"/>
        <v>75074</v>
      </c>
      <c r="AY30" s="21">
        <f t="shared" si="36"/>
        <v>0</v>
      </c>
      <c r="AZ30" s="21">
        <f t="shared" si="36"/>
        <v>62715</v>
      </c>
      <c r="BA30" s="21">
        <f t="shared" si="36"/>
        <v>32387</v>
      </c>
      <c r="BB30" s="21">
        <f t="shared" si="36"/>
        <v>30328</v>
      </c>
      <c r="BC30" s="21">
        <f t="shared" si="36"/>
        <v>0</v>
      </c>
      <c r="BD30" s="21">
        <f t="shared" si="36"/>
        <v>87991</v>
      </c>
      <c r="BE30" s="21">
        <f t="shared" si="36"/>
        <v>51009</v>
      </c>
      <c r="BF30" s="21">
        <f t="shared" si="36"/>
        <v>36982</v>
      </c>
      <c r="BG30" s="21">
        <f t="shared" si="36"/>
        <v>0</v>
      </c>
      <c r="BH30" s="21">
        <f t="shared" si="36"/>
        <v>69632</v>
      </c>
      <c r="BI30" s="21">
        <f t="shared" si="36"/>
        <v>26064</v>
      </c>
      <c r="BJ30" s="21">
        <f t="shared" si="36"/>
        <v>43568</v>
      </c>
      <c r="BK30" s="21">
        <f t="shared" si="36"/>
        <v>0</v>
      </c>
      <c r="BL30" s="21">
        <f t="shared" si="11"/>
        <v>220338</v>
      </c>
      <c r="BM30" s="21">
        <f>SUM(BM31:BM42)</f>
        <v>109460</v>
      </c>
      <c r="BN30" s="21">
        <f>SUM(BN31:BN42)</f>
        <v>110878</v>
      </c>
      <c r="BO30" s="21">
        <f>SUM(BO31:BO42)</f>
        <v>0</v>
      </c>
      <c r="BP30" s="21">
        <f t="shared" si="32"/>
        <v>1053093</v>
      </c>
      <c r="BQ30" s="21">
        <f>SUM(BQ31:BQ42)</f>
        <v>535087</v>
      </c>
      <c r="BR30" s="21">
        <f>SUM(BR31:BR42)</f>
        <v>518006</v>
      </c>
      <c r="BS30" s="21">
        <f>SUM(BS31:BS42)</f>
        <v>0</v>
      </c>
    </row>
    <row r="31" spans="1:71" s="5" customFormat="1" ht="15" customHeight="1" x14ac:dyDescent="0.25">
      <c r="A31" s="25"/>
      <c r="B31" s="23"/>
      <c r="C31" s="27" t="s">
        <v>34</v>
      </c>
      <c r="D31" s="21">
        <f>SUM(E31:G31)</f>
        <v>37017</v>
      </c>
      <c r="E31" s="21">
        <v>17713</v>
      </c>
      <c r="F31" s="46">
        <v>19304</v>
      </c>
      <c r="G31" s="46">
        <v>0</v>
      </c>
      <c r="H31" s="21">
        <f t="shared" ref="H31:H37" si="37">SUM(I31:K31)</f>
        <v>31573</v>
      </c>
      <c r="I31" s="21">
        <v>17264</v>
      </c>
      <c r="J31" s="46">
        <v>14309</v>
      </c>
      <c r="K31" s="46">
        <v>0</v>
      </c>
      <c r="L31" s="21">
        <f t="shared" ref="L31:L37" si="38">SUM(M31:O31)</f>
        <v>49729</v>
      </c>
      <c r="M31" s="21">
        <v>22105</v>
      </c>
      <c r="N31" s="46">
        <v>27624</v>
      </c>
      <c r="O31" s="46">
        <v>0</v>
      </c>
      <c r="P31" s="21">
        <f>SUM(Q31:S31)</f>
        <v>118319</v>
      </c>
      <c r="Q31" s="21">
        <f>+E31+I31+M31</f>
        <v>57082</v>
      </c>
      <c r="R31" s="21">
        <f>+F31+J31+N31</f>
        <v>61237</v>
      </c>
      <c r="S31" s="21">
        <f>+G31+K31+O31</f>
        <v>0</v>
      </c>
      <c r="T31" s="21">
        <f>SUM(U31:W31)</f>
        <v>78632</v>
      </c>
      <c r="U31" s="21">
        <v>38637</v>
      </c>
      <c r="V31" s="46">
        <v>39995</v>
      </c>
      <c r="W31" s="46">
        <v>0</v>
      </c>
      <c r="X31" s="21">
        <f t="shared" ref="X31:X44" si="39">SUM(Y31:AA31)</f>
        <v>67414</v>
      </c>
      <c r="Y31" s="21">
        <v>33572</v>
      </c>
      <c r="Z31" s="46">
        <v>33842</v>
      </c>
      <c r="AA31" s="46">
        <v>0</v>
      </c>
      <c r="AB31" s="21">
        <f t="shared" ref="AB31:AB37" si="40">SUM(AC31:AE31)</f>
        <v>62736</v>
      </c>
      <c r="AC31" s="21">
        <v>33693</v>
      </c>
      <c r="AD31" s="46">
        <v>29043</v>
      </c>
      <c r="AE31" s="46">
        <v>0</v>
      </c>
      <c r="AF31" s="21">
        <f>SUM(AG31:AI31)</f>
        <v>208782</v>
      </c>
      <c r="AG31" s="21">
        <f>+U31+Y31+AC31</f>
        <v>105902</v>
      </c>
      <c r="AH31" s="21">
        <f>+V31+Z31+AD31</f>
        <v>102880</v>
      </c>
      <c r="AI31" s="21">
        <f>+W31+AA31+AE31</f>
        <v>0</v>
      </c>
      <c r="AJ31" s="21">
        <f>SUM(AK31:AM31)</f>
        <v>30023</v>
      </c>
      <c r="AK31" s="21">
        <v>17177</v>
      </c>
      <c r="AL31" s="46">
        <v>12846</v>
      </c>
      <c r="AM31" s="46">
        <v>0</v>
      </c>
      <c r="AN31" s="21">
        <f t="shared" ref="AN31:AN44" si="41">SUM(AO31:AQ31)</f>
        <v>13453</v>
      </c>
      <c r="AO31" s="21">
        <v>10610</v>
      </c>
      <c r="AP31" s="46">
        <v>2843</v>
      </c>
      <c r="AQ31" s="46">
        <v>0</v>
      </c>
      <c r="AR31" s="21">
        <f t="shared" ref="AR31:AR37" si="42">SUM(AS31:AU31)</f>
        <v>9861</v>
      </c>
      <c r="AS31" s="21">
        <v>5486</v>
      </c>
      <c r="AT31" s="46">
        <v>4375</v>
      </c>
      <c r="AU31" s="46">
        <v>0</v>
      </c>
      <c r="AV31" s="21">
        <f>SUM(AW31:AY31)</f>
        <v>53337</v>
      </c>
      <c r="AW31" s="21">
        <f>+AK31+AO31+AS31</f>
        <v>33273</v>
      </c>
      <c r="AX31" s="21">
        <f>+AL31+AP31+AT31</f>
        <v>20064</v>
      </c>
      <c r="AY31" s="21">
        <f>+AM31+AQ31+AU31</f>
        <v>0</v>
      </c>
      <c r="AZ31" s="21">
        <f>SUM(BA31:BC31)</f>
        <v>26768</v>
      </c>
      <c r="BA31" s="21">
        <v>14812</v>
      </c>
      <c r="BB31" s="46">
        <v>11956</v>
      </c>
      <c r="BC31" s="46">
        <v>0</v>
      </c>
      <c r="BD31" s="21">
        <f t="shared" ref="BD31:BD44" si="43">SUM(BE31:BG31)</f>
        <v>19888</v>
      </c>
      <c r="BE31" s="21">
        <v>12276</v>
      </c>
      <c r="BF31" s="46">
        <v>7612</v>
      </c>
      <c r="BG31" s="46">
        <v>0</v>
      </c>
      <c r="BH31" s="21">
        <f t="shared" ref="BH31:BH37" si="44">SUM(BI31:BK31)</f>
        <v>20010</v>
      </c>
      <c r="BI31" s="21">
        <v>8344</v>
      </c>
      <c r="BJ31" s="46">
        <v>11666</v>
      </c>
      <c r="BK31" s="46">
        <v>0</v>
      </c>
      <c r="BL31" s="21">
        <f>SUM(BM31:BO31)</f>
        <v>66666</v>
      </c>
      <c r="BM31" s="21">
        <f>+BA31+BE31+BI31</f>
        <v>35432</v>
      </c>
      <c r="BN31" s="21">
        <f>+BB31+BF31+BJ31</f>
        <v>31234</v>
      </c>
      <c r="BO31" s="21">
        <f>+BC31+BG31+BK31</f>
        <v>0</v>
      </c>
      <c r="BP31" s="21">
        <f t="shared" si="32"/>
        <v>447104</v>
      </c>
      <c r="BQ31" s="21">
        <f>+Q31+AG31+AW31+BM31</f>
        <v>231689</v>
      </c>
      <c r="BR31" s="21">
        <f>+R31+AH31+AX31+BN31</f>
        <v>215415</v>
      </c>
      <c r="BS31" s="21">
        <f>+S31+AI31+AY31+BO31</f>
        <v>0</v>
      </c>
    </row>
    <row r="32" spans="1:71" s="5" customFormat="1" ht="15" customHeight="1" x14ac:dyDescent="0.25">
      <c r="A32" s="25"/>
      <c r="B32" s="23"/>
      <c r="C32" s="27" t="s">
        <v>35</v>
      </c>
      <c r="D32" s="21">
        <f t="shared" ref="D32:D44" si="45">SUM(E32:G32)</f>
        <v>0</v>
      </c>
      <c r="E32" s="21">
        <v>0</v>
      </c>
      <c r="F32" s="46">
        <v>0</v>
      </c>
      <c r="G32" s="46">
        <v>0</v>
      </c>
      <c r="H32" s="21">
        <f t="shared" si="37"/>
        <v>0</v>
      </c>
      <c r="I32" s="21">
        <v>0</v>
      </c>
      <c r="J32" s="46">
        <v>0</v>
      </c>
      <c r="K32" s="46">
        <v>0</v>
      </c>
      <c r="L32" s="21">
        <f t="shared" si="38"/>
        <v>0</v>
      </c>
      <c r="M32" s="21">
        <v>0</v>
      </c>
      <c r="N32" s="46">
        <v>0</v>
      </c>
      <c r="O32" s="46">
        <v>0</v>
      </c>
      <c r="P32" s="21">
        <f t="shared" si="2"/>
        <v>0</v>
      </c>
      <c r="Q32" s="21">
        <f t="shared" ref="Q32:S44" si="46">+E32+I32+M32</f>
        <v>0</v>
      </c>
      <c r="R32" s="21">
        <f>+F32+J32+N32</f>
        <v>0</v>
      </c>
      <c r="S32" s="21">
        <f>+G32+K32+O32</f>
        <v>0</v>
      </c>
      <c r="T32" s="21">
        <f t="shared" ref="T32:T44" si="47">SUM(U32:W32)</f>
        <v>0</v>
      </c>
      <c r="U32" s="21">
        <v>0</v>
      </c>
      <c r="V32" s="46">
        <v>0</v>
      </c>
      <c r="W32" s="46">
        <v>0</v>
      </c>
      <c r="X32" s="21">
        <f t="shared" si="39"/>
        <v>0</v>
      </c>
      <c r="Y32" s="21">
        <v>0</v>
      </c>
      <c r="Z32" s="46">
        <v>0</v>
      </c>
      <c r="AA32" s="46">
        <v>0</v>
      </c>
      <c r="AB32" s="21">
        <f t="shared" si="40"/>
        <v>0</v>
      </c>
      <c r="AC32" s="21">
        <v>0</v>
      </c>
      <c r="AD32" s="46">
        <v>0</v>
      </c>
      <c r="AE32" s="46">
        <v>0</v>
      </c>
      <c r="AF32" s="21">
        <f t="shared" si="5"/>
        <v>0</v>
      </c>
      <c r="AG32" s="21">
        <f t="shared" ref="AG32:AI44" si="48">+U32+Y32+AC32</f>
        <v>0</v>
      </c>
      <c r="AH32" s="21">
        <f>+V32+Z32+AD32</f>
        <v>0</v>
      </c>
      <c r="AI32" s="21">
        <f>+W32+AA32+AE32</f>
        <v>0</v>
      </c>
      <c r="AJ32" s="21">
        <f t="shared" ref="AJ32:AJ44" si="49">SUM(AK32:AM32)</f>
        <v>0</v>
      </c>
      <c r="AK32" s="21">
        <v>0</v>
      </c>
      <c r="AL32" s="46">
        <v>0</v>
      </c>
      <c r="AM32" s="46">
        <v>0</v>
      </c>
      <c r="AN32" s="21">
        <f t="shared" si="41"/>
        <v>0</v>
      </c>
      <c r="AO32" s="21">
        <v>0</v>
      </c>
      <c r="AP32" s="46">
        <v>0</v>
      </c>
      <c r="AQ32" s="46">
        <v>0</v>
      </c>
      <c r="AR32" s="21">
        <f t="shared" si="42"/>
        <v>0</v>
      </c>
      <c r="AS32" s="21">
        <v>0</v>
      </c>
      <c r="AT32" s="46">
        <v>0</v>
      </c>
      <c r="AU32" s="46">
        <v>0</v>
      </c>
      <c r="AV32" s="21">
        <f t="shared" si="8"/>
        <v>0</v>
      </c>
      <c r="AW32" s="21">
        <f t="shared" ref="AW32:AY44" si="50">+AK32+AO32+AS32</f>
        <v>0</v>
      </c>
      <c r="AX32" s="21">
        <f>+AL32+AP32+AT32</f>
        <v>0</v>
      </c>
      <c r="AY32" s="21">
        <f>+AM32+AQ32+AU32</f>
        <v>0</v>
      </c>
      <c r="AZ32" s="21">
        <f t="shared" ref="AZ32:AZ44" si="51">SUM(BA32:BC32)</f>
        <v>0</v>
      </c>
      <c r="BA32" s="21">
        <v>0</v>
      </c>
      <c r="BB32" s="46">
        <v>0</v>
      </c>
      <c r="BC32" s="46">
        <v>0</v>
      </c>
      <c r="BD32" s="21">
        <f t="shared" si="43"/>
        <v>0</v>
      </c>
      <c r="BE32" s="21">
        <v>0</v>
      </c>
      <c r="BF32" s="46">
        <v>0</v>
      </c>
      <c r="BG32" s="46">
        <v>0</v>
      </c>
      <c r="BH32" s="21">
        <f t="shared" si="44"/>
        <v>0</v>
      </c>
      <c r="BI32" s="21">
        <v>0</v>
      </c>
      <c r="BJ32" s="46">
        <v>0</v>
      </c>
      <c r="BK32" s="46">
        <v>0</v>
      </c>
      <c r="BL32" s="21">
        <f t="shared" si="11"/>
        <v>0</v>
      </c>
      <c r="BM32" s="21">
        <f t="shared" ref="BM32:BO44" si="52">+BA32+BE32+BI32</f>
        <v>0</v>
      </c>
      <c r="BN32" s="21">
        <f>+BB32+BF32+BJ32</f>
        <v>0</v>
      </c>
      <c r="BO32" s="21">
        <f>+BC32+BG32+BK32</f>
        <v>0</v>
      </c>
      <c r="BP32" s="21">
        <f t="shared" si="32"/>
        <v>0</v>
      </c>
      <c r="BQ32" s="21">
        <f t="shared" ref="BQ32:BS44" si="53">+Q32+AG32+AW32+BM32</f>
        <v>0</v>
      </c>
      <c r="BR32" s="21">
        <f t="shared" si="53"/>
        <v>0</v>
      </c>
      <c r="BS32" s="21">
        <f t="shared" si="53"/>
        <v>0</v>
      </c>
    </row>
    <row r="33" spans="1:71" s="5" customFormat="1" ht="15" customHeight="1" x14ac:dyDescent="0.25">
      <c r="A33" s="25"/>
      <c r="B33" s="23"/>
      <c r="C33" s="27" t="s">
        <v>36</v>
      </c>
      <c r="D33" s="21">
        <f>SUM(E33:G33)</f>
        <v>74154</v>
      </c>
      <c r="E33" s="21">
        <v>37502</v>
      </c>
      <c r="F33" s="46">
        <v>36652</v>
      </c>
      <c r="G33" s="46">
        <v>0</v>
      </c>
      <c r="H33" s="21">
        <f t="shared" si="37"/>
        <v>43701</v>
      </c>
      <c r="I33" s="21">
        <v>24649</v>
      </c>
      <c r="J33" s="46">
        <v>19052</v>
      </c>
      <c r="K33" s="46">
        <v>0</v>
      </c>
      <c r="L33" s="21">
        <f t="shared" si="38"/>
        <v>54467</v>
      </c>
      <c r="M33" s="21">
        <v>24964</v>
      </c>
      <c r="N33" s="46">
        <v>29503</v>
      </c>
      <c r="O33" s="46">
        <v>0</v>
      </c>
      <c r="P33" s="21">
        <f>SUM(Q33:S33)</f>
        <v>172322</v>
      </c>
      <c r="Q33" s="21">
        <f>+E33+I33+M33</f>
        <v>87115</v>
      </c>
      <c r="R33" s="21">
        <f>+F33+J33+N33</f>
        <v>85207</v>
      </c>
      <c r="S33" s="21">
        <f>+G33+K33+O33</f>
        <v>0</v>
      </c>
      <c r="T33" s="21">
        <f>SUM(U33:W33)</f>
        <v>75666</v>
      </c>
      <c r="U33" s="21">
        <v>37770</v>
      </c>
      <c r="V33" s="46">
        <v>37896</v>
      </c>
      <c r="W33" s="46">
        <v>0</v>
      </c>
      <c r="X33" s="21">
        <f t="shared" si="39"/>
        <v>61024</v>
      </c>
      <c r="Y33" s="21">
        <v>29099</v>
      </c>
      <c r="Z33" s="46">
        <v>31925</v>
      </c>
      <c r="AA33" s="46">
        <v>0</v>
      </c>
      <c r="AB33" s="21">
        <f t="shared" si="40"/>
        <v>25977</v>
      </c>
      <c r="AC33" s="21">
        <v>13068</v>
      </c>
      <c r="AD33" s="46">
        <v>12909</v>
      </c>
      <c r="AE33" s="46">
        <v>0</v>
      </c>
      <c r="AF33" s="21">
        <f>SUM(AG33:AI33)</f>
        <v>162667</v>
      </c>
      <c r="AG33" s="21">
        <f>+U33+Y33+AC33</f>
        <v>79937</v>
      </c>
      <c r="AH33" s="21">
        <f>+V33+Z33+AD33</f>
        <v>82730</v>
      </c>
      <c r="AI33" s="21">
        <f>+W33+AA33+AE33</f>
        <v>0</v>
      </c>
      <c r="AJ33" s="21">
        <f>SUM(AK33:AM33)</f>
        <v>38540</v>
      </c>
      <c r="AK33" s="21">
        <v>20093</v>
      </c>
      <c r="AL33" s="46">
        <v>18447</v>
      </c>
      <c r="AM33" s="46">
        <v>0</v>
      </c>
      <c r="AN33" s="21">
        <f t="shared" si="41"/>
        <v>34252</v>
      </c>
      <c r="AO33" s="21">
        <v>20728</v>
      </c>
      <c r="AP33" s="46">
        <v>13524</v>
      </c>
      <c r="AQ33" s="46">
        <v>0</v>
      </c>
      <c r="AR33" s="21">
        <f t="shared" si="42"/>
        <v>44536</v>
      </c>
      <c r="AS33" s="21">
        <v>21497</v>
      </c>
      <c r="AT33" s="46">
        <v>23039</v>
      </c>
      <c r="AU33" s="46">
        <v>0</v>
      </c>
      <c r="AV33" s="21">
        <f>SUM(AW33:AY33)</f>
        <v>117328</v>
      </c>
      <c r="AW33" s="21">
        <f>+AK33+AO33+AS33</f>
        <v>62318</v>
      </c>
      <c r="AX33" s="21">
        <f>+AL33+AP33+AT33</f>
        <v>55010</v>
      </c>
      <c r="AY33" s="21">
        <f>+AM33+AQ33+AU33</f>
        <v>0</v>
      </c>
      <c r="AZ33" s="21">
        <f>SUM(BA33:BC33)</f>
        <v>35947</v>
      </c>
      <c r="BA33" s="21">
        <v>17575</v>
      </c>
      <c r="BB33" s="46">
        <v>18372</v>
      </c>
      <c r="BC33" s="46">
        <v>0</v>
      </c>
      <c r="BD33" s="21">
        <f t="shared" si="43"/>
        <v>68103</v>
      </c>
      <c r="BE33" s="21">
        <v>38733</v>
      </c>
      <c r="BF33" s="46">
        <v>29370</v>
      </c>
      <c r="BG33" s="46">
        <v>0</v>
      </c>
      <c r="BH33" s="21">
        <f t="shared" si="44"/>
        <v>49622</v>
      </c>
      <c r="BI33" s="21">
        <v>17720</v>
      </c>
      <c r="BJ33" s="46">
        <v>31902</v>
      </c>
      <c r="BK33" s="46">
        <v>0</v>
      </c>
      <c r="BL33" s="21">
        <f>SUM(BM33:BO33)</f>
        <v>153672</v>
      </c>
      <c r="BM33" s="21">
        <f>+BA33+BE33+BI33</f>
        <v>74028</v>
      </c>
      <c r="BN33" s="21">
        <f>+BB33+BF33+BJ33</f>
        <v>79644</v>
      </c>
      <c r="BO33" s="21">
        <f>+BC33+BG33+BK33</f>
        <v>0</v>
      </c>
      <c r="BP33" s="21">
        <f t="shared" si="32"/>
        <v>605989</v>
      </c>
      <c r="BQ33" s="21">
        <f>+Q33+AG33+AW33+BM33</f>
        <v>303398</v>
      </c>
      <c r="BR33" s="21">
        <f>+R33+AH33+AX33+BN33</f>
        <v>302591</v>
      </c>
      <c r="BS33" s="21">
        <f>+S33+AI33+AY33+BO33</f>
        <v>0</v>
      </c>
    </row>
    <row r="34" spans="1:71" s="5" customFormat="1" ht="15" customHeight="1" x14ac:dyDescent="0.25">
      <c r="A34" s="25"/>
      <c r="B34" s="23"/>
      <c r="C34" s="27" t="s">
        <v>37</v>
      </c>
      <c r="D34" s="21">
        <f t="shared" si="45"/>
        <v>0</v>
      </c>
      <c r="E34" s="21">
        <v>0</v>
      </c>
      <c r="F34" s="46">
        <v>0</v>
      </c>
      <c r="G34" s="46">
        <v>0</v>
      </c>
      <c r="H34" s="21">
        <f t="shared" si="37"/>
        <v>0</v>
      </c>
      <c r="I34" s="21">
        <v>0</v>
      </c>
      <c r="J34" s="46">
        <v>0</v>
      </c>
      <c r="K34" s="46">
        <v>0</v>
      </c>
      <c r="L34" s="21">
        <f t="shared" si="38"/>
        <v>0</v>
      </c>
      <c r="M34" s="21">
        <v>0</v>
      </c>
      <c r="N34" s="46">
        <v>0</v>
      </c>
      <c r="O34" s="46">
        <v>0</v>
      </c>
      <c r="P34" s="21">
        <f t="shared" si="2"/>
        <v>0</v>
      </c>
      <c r="Q34" s="21">
        <f t="shared" si="46"/>
        <v>0</v>
      </c>
      <c r="R34" s="21">
        <f t="shared" si="46"/>
        <v>0</v>
      </c>
      <c r="S34" s="21">
        <f t="shared" si="46"/>
        <v>0</v>
      </c>
      <c r="T34" s="21">
        <f t="shared" si="47"/>
        <v>0</v>
      </c>
      <c r="U34" s="21">
        <v>0</v>
      </c>
      <c r="V34" s="46">
        <v>0</v>
      </c>
      <c r="W34" s="46">
        <v>0</v>
      </c>
      <c r="X34" s="21">
        <f t="shared" si="39"/>
        <v>0</v>
      </c>
      <c r="Y34" s="21">
        <v>0</v>
      </c>
      <c r="Z34" s="46">
        <v>0</v>
      </c>
      <c r="AA34" s="46">
        <v>0</v>
      </c>
      <c r="AB34" s="21">
        <f t="shared" si="40"/>
        <v>0</v>
      </c>
      <c r="AC34" s="21">
        <v>0</v>
      </c>
      <c r="AD34" s="46">
        <v>0</v>
      </c>
      <c r="AE34" s="46">
        <v>0</v>
      </c>
      <c r="AF34" s="21">
        <f t="shared" si="5"/>
        <v>0</v>
      </c>
      <c r="AG34" s="21">
        <f t="shared" si="48"/>
        <v>0</v>
      </c>
      <c r="AH34" s="21">
        <f t="shared" si="48"/>
        <v>0</v>
      </c>
      <c r="AI34" s="21">
        <f t="shared" si="48"/>
        <v>0</v>
      </c>
      <c r="AJ34" s="21">
        <f t="shared" si="49"/>
        <v>0</v>
      </c>
      <c r="AK34" s="21">
        <v>0</v>
      </c>
      <c r="AL34" s="46">
        <v>0</v>
      </c>
      <c r="AM34" s="46">
        <v>0</v>
      </c>
      <c r="AN34" s="21">
        <f t="shared" si="41"/>
        <v>0</v>
      </c>
      <c r="AO34" s="21">
        <v>0</v>
      </c>
      <c r="AP34" s="46">
        <v>0</v>
      </c>
      <c r="AQ34" s="46">
        <v>0</v>
      </c>
      <c r="AR34" s="21">
        <f t="shared" si="42"/>
        <v>0</v>
      </c>
      <c r="AS34" s="21">
        <v>0</v>
      </c>
      <c r="AT34" s="46">
        <v>0</v>
      </c>
      <c r="AU34" s="46">
        <v>0</v>
      </c>
      <c r="AV34" s="21">
        <f t="shared" si="8"/>
        <v>0</v>
      </c>
      <c r="AW34" s="21">
        <f t="shared" si="50"/>
        <v>0</v>
      </c>
      <c r="AX34" s="21">
        <f t="shared" si="50"/>
        <v>0</v>
      </c>
      <c r="AY34" s="21">
        <f t="shared" si="50"/>
        <v>0</v>
      </c>
      <c r="AZ34" s="21">
        <f t="shared" si="51"/>
        <v>0</v>
      </c>
      <c r="BA34" s="21">
        <v>0</v>
      </c>
      <c r="BB34" s="46">
        <v>0</v>
      </c>
      <c r="BC34" s="46">
        <v>0</v>
      </c>
      <c r="BD34" s="21">
        <f t="shared" si="43"/>
        <v>0</v>
      </c>
      <c r="BE34" s="21">
        <v>0</v>
      </c>
      <c r="BF34" s="46">
        <v>0</v>
      </c>
      <c r="BG34" s="46">
        <v>0</v>
      </c>
      <c r="BH34" s="21">
        <f t="shared" si="44"/>
        <v>0</v>
      </c>
      <c r="BI34" s="21">
        <v>0</v>
      </c>
      <c r="BJ34" s="46">
        <v>0</v>
      </c>
      <c r="BK34" s="46">
        <v>0</v>
      </c>
      <c r="BL34" s="21">
        <f t="shared" si="11"/>
        <v>0</v>
      </c>
      <c r="BM34" s="21">
        <f t="shared" si="52"/>
        <v>0</v>
      </c>
      <c r="BN34" s="21">
        <f t="shared" si="52"/>
        <v>0</v>
      </c>
      <c r="BO34" s="21">
        <f t="shared" si="52"/>
        <v>0</v>
      </c>
      <c r="BP34" s="21">
        <f t="shared" si="32"/>
        <v>0</v>
      </c>
      <c r="BQ34" s="21">
        <f t="shared" si="53"/>
        <v>0</v>
      </c>
      <c r="BR34" s="21">
        <f t="shared" si="53"/>
        <v>0</v>
      </c>
      <c r="BS34" s="21">
        <f t="shared" si="53"/>
        <v>0</v>
      </c>
    </row>
    <row r="35" spans="1:71" s="5" customFormat="1" ht="15" customHeight="1" x14ac:dyDescent="0.25">
      <c r="A35" s="25"/>
      <c r="B35" s="23"/>
      <c r="C35" s="27" t="s">
        <v>38</v>
      </c>
      <c r="D35" s="21">
        <f t="shared" si="45"/>
        <v>0</v>
      </c>
      <c r="E35" s="21">
        <v>0</v>
      </c>
      <c r="F35" s="46">
        <v>0</v>
      </c>
      <c r="G35" s="46">
        <v>0</v>
      </c>
      <c r="H35" s="21">
        <f t="shared" si="37"/>
        <v>0</v>
      </c>
      <c r="I35" s="21">
        <v>0</v>
      </c>
      <c r="J35" s="46">
        <v>0</v>
      </c>
      <c r="K35" s="46">
        <v>0</v>
      </c>
      <c r="L35" s="21">
        <f t="shared" si="38"/>
        <v>0</v>
      </c>
      <c r="M35" s="21">
        <v>0</v>
      </c>
      <c r="N35" s="46">
        <v>0</v>
      </c>
      <c r="O35" s="46">
        <v>0</v>
      </c>
      <c r="P35" s="21">
        <f t="shared" si="2"/>
        <v>0</v>
      </c>
      <c r="Q35" s="21">
        <f t="shared" si="46"/>
        <v>0</v>
      </c>
      <c r="R35" s="21">
        <f t="shared" si="46"/>
        <v>0</v>
      </c>
      <c r="S35" s="21">
        <f t="shared" si="46"/>
        <v>0</v>
      </c>
      <c r="T35" s="21">
        <f t="shared" si="47"/>
        <v>0</v>
      </c>
      <c r="U35" s="21">
        <v>0</v>
      </c>
      <c r="V35" s="46">
        <v>0</v>
      </c>
      <c r="W35" s="46">
        <v>0</v>
      </c>
      <c r="X35" s="21">
        <f t="shared" si="39"/>
        <v>0</v>
      </c>
      <c r="Y35" s="21">
        <v>0</v>
      </c>
      <c r="Z35" s="46">
        <v>0</v>
      </c>
      <c r="AA35" s="46">
        <v>0</v>
      </c>
      <c r="AB35" s="21">
        <f t="shared" si="40"/>
        <v>0</v>
      </c>
      <c r="AC35" s="21">
        <v>0</v>
      </c>
      <c r="AD35" s="46">
        <v>0</v>
      </c>
      <c r="AE35" s="46">
        <v>0</v>
      </c>
      <c r="AF35" s="21">
        <f t="shared" si="5"/>
        <v>0</v>
      </c>
      <c r="AG35" s="21">
        <f t="shared" si="48"/>
        <v>0</v>
      </c>
      <c r="AH35" s="21">
        <f t="shared" si="48"/>
        <v>0</v>
      </c>
      <c r="AI35" s="21">
        <f t="shared" si="48"/>
        <v>0</v>
      </c>
      <c r="AJ35" s="21">
        <f t="shared" si="49"/>
        <v>0</v>
      </c>
      <c r="AK35" s="21">
        <v>0</v>
      </c>
      <c r="AL35" s="46">
        <v>0</v>
      </c>
      <c r="AM35" s="46">
        <v>0</v>
      </c>
      <c r="AN35" s="21">
        <f t="shared" si="41"/>
        <v>0</v>
      </c>
      <c r="AO35" s="21">
        <v>0</v>
      </c>
      <c r="AP35" s="46">
        <v>0</v>
      </c>
      <c r="AQ35" s="46">
        <v>0</v>
      </c>
      <c r="AR35" s="21">
        <f t="shared" si="42"/>
        <v>0</v>
      </c>
      <c r="AS35" s="21">
        <v>0</v>
      </c>
      <c r="AT35" s="46">
        <v>0</v>
      </c>
      <c r="AU35" s="46">
        <v>0</v>
      </c>
      <c r="AV35" s="21">
        <f t="shared" si="8"/>
        <v>0</v>
      </c>
      <c r="AW35" s="21">
        <f t="shared" si="50"/>
        <v>0</v>
      </c>
      <c r="AX35" s="21">
        <f t="shared" si="50"/>
        <v>0</v>
      </c>
      <c r="AY35" s="21">
        <f t="shared" si="50"/>
        <v>0</v>
      </c>
      <c r="AZ35" s="21">
        <f t="shared" si="51"/>
        <v>0</v>
      </c>
      <c r="BA35" s="21">
        <v>0</v>
      </c>
      <c r="BB35" s="46">
        <v>0</v>
      </c>
      <c r="BC35" s="46">
        <v>0</v>
      </c>
      <c r="BD35" s="21">
        <f t="shared" si="43"/>
        <v>0</v>
      </c>
      <c r="BE35" s="21">
        <v>0</v>
      </c>
      <c r="BF35" s="46">
        <v>0</v>
      </c>
      <c r="BG35" s="46">
        <v>0</v>
      </c>
      <c r="BH35" s="21">
        <f t="shared" si="44"/>
        <v>0</v>
      </c>
      <c r="BI35" s="21">
        <v>0</v>
      </c>
      <c r="BJ35" s="46">
        <v>0</v>
      </c>
      <c r="BK35" s="46">
        <v>0</v>
      </c>
      <c r="BL35" s="21">
        <f t="shared" si="11"/>
        <v>0</v>
      </c>
      <c r="BM35" s="21">
        <f t="shared" si="52"/>
        <v>0</v>
      </c>
      <c r="BN35" s="21">
        <f t="shared" si="52"/>
        <v>0</v>
      </c>
      <c r="BO35" s="21">
        <f t="shared" si="52"/>
        <v>0</v>
      </c>
      <c r="BP35" s="21">
        <f t="shared" si="32"/>
        <v>0</v>
      </c>
      <c r="BQ35" s="21">
        <f t="shared" si="53"/>
        <v>0</v>
      </c>
      <c r="BR35" s="21">
        <f t="shared" si="53"/>
        <v>0</v>
      </c>
      <c r="BS35" s="21">
        <f t="shared" si="53"/>
        <v>0</v>
      </c>
    </row>
    <row r="36" spans="1:71" s="5" customFormat="1" ht="15" customHeight="1" x14ac:dyDescent="0.25">
      <c r="A36" s="25"/>
      <c r="B36" s="23"/>
      <c r="C36" s="27" t="s">
        <v>39</v>
      </c>
      <c r="D36" s="21">
        <f t="shared" si="45"/>
        <v>0</v>
      </c>
      <c r="E36" s="21">
        <v>0</v>
      </c>
      <c r="F36" s="46">
        <v>0</v>
      </c>
      <c r="G36" s="46">
        <v>0</v>
      </c>
      <c r="H36" s="21">
        <f t="shared" si="37"/>
        <v>0</v>
      </c>
      <c r="I36" s="21">
        <v>0</v>
      </c>
      <c r="J36" s="46">
        <v>0</v>
      </c>
      <c r="K36" s="46">
        <v>0</v>
      </c>
      <c r="L36" s="21">
        <f t="shared" si="38"/>
        <v>0</v>
      </c>
      <c r="M36" s="21">
        <v>0</v>
      </c>
      <c r="N36" s="46">
        <v>0</v>
      </c>
      <c r="O36" s="46">
        <v>0</v>
      </c>
      <c r="P36" s="21">
        <f t="shared" si="2"/>
        <v>0</v>
      </c>
      <c r="Q36" s="21">
        <f t="shared" si="46"/>
        <v>0</v>
      </c>
      <c r="R36" s="21">
        <f t="shared" si="46"/>
        <v>0</v>
      </c>
      <c r="S36" s="21">
        <f t="shared" si="46"/>
        <v>0</v>
      </c>
      <c r="T36" s="21">
        <f t="shared" si="47"/>
        <v>0</v>
      </c>
      <c r="U36" s="21">
        <v>0</v>
      </c>
      <c r="V36" s="46">
        <v>0</v>
      </c>
      <c r="W36" s="46">
        <v>0</v>
      </c>
      <c r="X36" s="21">
        <f t="shared" si="39"/>
        <v>0</v>
      </c>
      <c r="Y36" s="21">
        <v>0</v>
      </c>
      <c r="Z36" s="46">
        <v>0</v>
      </c>
      <c r="AA36" s="46">
        <v>0</v>
      </c>
      <c r="AB36" s="21">
        <f t="shared" si="40"/>
        <v>0</v>
      </c>
      <c r="AC36" s="21">
        <v>0</v>
      </c>
      <c r="AD36" s="46">
        <v>0</v>
      </c>
      <c r="AE36" s="46">
        <v>0</v>
      </c>
      <c r="AF36" s="21">
        <f t="shared" si="5"/>
        <v>0</v>
      </c>
      <c r="AG36" s="21">
        <f t="shared" si="48"/>
        <v>0</v>
      </c>
      <c r="AH36" s="21">
        <f t="shared" si="48"/>
        <v>0</v>
      </c>
      <c r="AI36" s="21">
        <f t="shared" si="48"/>
        <v>0</v>
      </c>
      <c r="AJ36" s="21">
        <f t="shared" si="49"/>
        <v>0</v>
      </c>
      <c r="AK36" s="21">
        <v>0</v>
      </c>
      <c r="AL36" s="46">
        <v>0</v>
      </c>
      <c r="AM36" s="46">
        <v>0</v>
      </c>
      <c r="AN36" s="21">
        <f t="shared" si="41"/>
        <v>0</v>
      </c>
      <c r="AO36" s="21">
        <v>0</v>
      </c>
      <c r="AP36" s="46">
        <v>0</v>
      </c>
      <c r="AQ36" s="46">
        <v>0</v>
      </c>
      <c r="AR36" s="21">
        <f t="shared" si="42"/>
        <v>0</v>
      </c>
      <c r="AS36" s="21">
        <v>0</v>
      </c>
      <c r="AT36" s="46">
        <v>0</v>
      </c>
      <c r="AU36" s="46">
        <v>0</v>
      </c>
      <c r="AV36" s="21">
        <f t="shared" si="8"/>
        <v>0</v>
      </c>
      <c r="AW36" s="21">
        <f t="shared" si="50"/>
        <v>0</v>
      </c>
      <c r="AX36" s="21">
        <f t="shared" si="50"/>
        <v>0</v>
      </c>
      <c r="AY36" s="21">
        <f t="shared" si="50"/>
        <v>0</v>
      </c>
      <c r="AZ36" s="21">
        <f t="shared" si="51"/>
        <v>0</v>
      </c>
      <c r="BA36" s="21">
        <v>0</v>
      </c>
      <c r="BB36" s="46">
        <v>0</v>
      </c>
      <c r="BC36" s="46">
        <v>0</v>
      </c>
      <c r="BD36" s="21">
        <f t="shared" si="43"/>
        <v>0</v>
      </c>
      <c r="BE36" s="21">
        <v>0</v>
      </c>
      <c r="BF36" s="46">
        <v>0</v>
      </c>
      <c r="BG36" s="46">
        <v>0</v>
      </c>
      <c r="BH36" s="21">
        <f t="shared" si="44"/>
        <v>0</v>
      </c>
      <c r="BI36" s="21">
        <v>0</v>
      </c>
      <c r="BJ36" s="46">
        <v>0</v>
      </c>
      <c r="BK36" s="46">
        <v>0</v>
      </c>
      <c r="BL36" s="21">
        <f t="shared" si="11"/>
        <v>0</v>
      </c>
      <c r="BM36" s="21">
        <f t="shared" si="52"/>
        <v>0</v>
      </c>
      <c r="BN36" s="21">
        <f t="shared" si="52"/>
        <v>0</v>
      </c>
      <c r="BO36" s="21">
        <f t="shared" si="52"/>
        <v>0</v>
      </c>
      <c r="BP36" s="21">
        <f t="shared" si="32"/>
        <v>0</v>
      </c>
      <c r="BQ36" s="21">
        <f t="shared" si="53"/>
        <v>0</v>
      </c>
      <c r="BR36" s="21">
        <f t="shared" si="53"/>
        <v>0</v>
      </c>
      <c r="BS36" s="21">
        <f t="shared" si="53"/>
        <v>0</v>
      </c>
    </row>
    <row r="37" spans="1:71" s="5" customFormat="1" ht="15" customHeight="1" x14ac:dyDescent="0.25">
      <c r="A37" s="25"/>
      <c r="B37" s="23"/>
      <c r="C37" s="27" t="s">
        <v>40</v>
      </c>
      <c r="D37" s="21">
        <f t="shared" si="45"/>
        <v>0</v>
      </c>
      <c r="E37" s="21">
        <v>0</v>
      </c>
      <c r="F37" s="46">
        <v>0</v>
      </c>
      <c r="G37" s="46">
        <v>0</v>
      </c>
      <c r="H37" s="21">
        <f t="shared" si="37"/>
        <v>0</v>
      </c>
      <c r="I37" s="21">
        <v>0</v>
      </c>
      <c r="J37" s="46">
        <v>0</v>
      </c>
      <c r="K37" s="46">
        <v>0</v>
      </c>
      <c r="L37" s="21">
        <f t="shared" si="38"/>
        <v>0</v>
      </c>
      <c r="M37" s="21">
        <v>0</v>
      </c>
      <c r="N37" s="46">
        <v>0</v>
      </c>
      <c r="O37" s="46">
        <v>0</v>
      </c>
      <c r="P37" s="21">
        <f t="shared" si="2"/>
        <v>0</v>
      </c>
      <c r="Q37" s="21">
        <f t="shared" si="46"/>
        <v>0</v>
      </c>
      <c r="R37" s="21">
        <f t="shared" si="46"/>
        <v>0</v>
      </c>
      <c r="S37" s="21">
        <f t="shared" si="46"/>
        <v>0</v>
      </c>
      <c r="T37" s="21">
        <f t="shared" si="47"/>
        <v>0</v>
      </c>
      <c r="U37" s="21">
        <v>0</v>
      </c>
      <c r="V37" s="46">
        <v>0</v>
      </c>
      <c r="W37" s="46">
        <v>0</v>
      </c>
      <c r="X37" s="21">
        <f t="shared" si="39"/>
        <v>0</v>
      </c>
      <c r="Y37" s="21">
        <v>0</v>
      </c>
      <c r="Z37" s="46">
        <v>0</v>
      </c>
      <c r="AA37" s="46">
        <v>0</v>
      </c>
      <c r="AB37" s="21">
        <f t="shared" si="40"/>
        <v>0</v>
      </c>
      <c r="AC37" s="21">
        <v>0</v>
      </c>
      <c r="AD37" s="46">
        <v>0</v>
      </c>
      <c r="AE37" s="46">
        <v>0</v>
      </c>
      <c r="AF37" s="21">
        <f t="shared" si="5"/>
        <v>0</v>
      </c>
      <c r="AG37" s="21">
        <f t="shared" si="48"/>
        <v>0</v>
      </c>
      <c r="AH37" s="21">
        <f t="shared" si="48"/>
        <v>0</v>
      </c>
      <c r="AI37" s="21">
        <f t="shared" si="48"/>
        <v>0</v>
      </c>
      <c r="AJ37" s="21">
        <f t="shared" si="49"/>
        <v>0</v>
      </c>
      <c r="AK37" s="21">
        <v>0</v>
      </c>
      <c r="AL37" s="46">
        <v>0</v>
      </c>
      <c r="AM37" s="46">
        <v>0</v>
      </c>
      <c r="AN37" s="21">
        <f t="shared" si="41"/>
        <v>0</v>
      </c>
      <c r="AO37" s="21">
        <v>0</v>
      </c>
      <c r="AP37" s="46">
        <v>0</v>
      </c>
      <c r="AQ37" s="46">
        <v>0</v>
      </c>
      <c r="AR37" s="21">
        <f t="shared" si="42"/>
        <v>0</v>
      </c>
      <c r="AS37" s="21">
        <v>0</v>
      </c>
      <c r="AT37" s="46">
        <v>0</v>
      </c>
      <c r="AU37" s="46">
        <v>0</v>
      </c>
      <c r="AV37" s="21">
        <f t="shared" si="8"/>
        <v>0</v>
      </c>
      <c r="AW37" s="21">
        <f t="shared" si="50"/>
        <v>0</v>
      </c>
      <c r="AX37" s="21">
        <f t="shared" si="50"/>
        <v>0</v>
      </c>
      <c r="AY37" s="21">
        <f t="shared" si="50"/>
        <v>0</v>
      </c>
      <c r="AZ37" s="21">
        <f t="shared" si="51"/>
        <v>0</v>
      </c>
      <c r="BA37" s="21">
        <v>0</v>
      </c>
      <c r="BB37" s="46">
        <v>0</v>
      </c>
      <c r="BC37" s="46">
        <v>0</v>
      </c>
      <c r="BD37" s="21">
        <f t="shared" si="43"/>
        <v>0</v>
      </c>
      <c r="BE37" s="21">
        <v>0</v>
      </c>
      <c r="BF37" s="46">
        <v>0</v>
      </c>
      <c r="BG37" s="46">
        <v>0</v>
      </c>
      <c r="BH37" s="21">
        <f t="shared" si="44"/>
        <v>0</v>
      </c>
      <c r="BI37" s="21">
        <v>0</v>
      </c>
      <c r="BJ37" s="46">
        <v>0</v>
      </c>
      <c r="BK37" s="46">
        <v>0</v>
      </c>
      <c r="BL37" s="21">
        <f t="shared" si="11"/>
        <v>0</v>
      </c>
      <c r="BM37" s="21">
        <f t="shared" si="52"/>
        <v>0</v>
      </c>
      <c r="BN37" s="21">
        <f t="shared" si="52"/>
        <v>0</v>
      </c>
      <c r="BO37" s="21">
        <f t="shared" si="52"/>
        <v>0</v>
      </c>
      <c r="BP37" s="21">
        <f t="shared" si="32"/>
        <v>0</v>
      </c>
      <c r="BQ37" s="21">
        <f t="shared" si="53"/>
        <v>0</v>
      </c>
      <c r="BR37" s="21">
        <f t="shared" si="53"/>
        <v>0</v>
      </c>
      <c r="BS37" s="21">
        <f t="shared" si="53"/>
        <v>0</v>
      </c>
    </row>
    <row r="38" spans="1:71" s="5" customFormat="1" ht="15" customHeight="1" x14ac:dyDescent="0.25">
      <c r="A38" s="25"/>
      <c r="B38" s="23"/>
      <c r="C38" s="27" t="s">
        <v>41</v>
      </c>
      <c r="D38" s="21">
        <f t="shared" si="45"/>
        <v>0</v>
      </c>
      <c r="E38" s="21">
        <v>0</v>
      </c>
      <c r="F38" s="46">
        <v>0</v>
      </c>
      <c r="G38" s="46">
        <v>0</v>
      </c>
      <c r="H38" s="21">
        <f t="shared" ref="H38:H44" si="54">SUM(I38:K38)</f>
        <v>0</v>
      </c>
      <c r="I38" s="21">
        <v>0</v>
      </c>
      <c r="J38" s="46">
        <v>0</v>
      </c>
      <c r="K38" s="46">
        <v>0</v>
      </c>
      <c r="L38" s="21">
        <f t="shared" ref="L38:L44" si="55">SUM(M38:O38)</f>
        <v>0</v>
      </c>
      <c r="M38" s="21">
        <v>0</v>
      </c>
      <c r="N38" s="46">
        <v>0</v>
      </c>
      <c r="O38" s="46">
        <v>0</v>
      </c>
      <c r="P38" s="21">
        <f t="shared" si="2"/>
        <v>0</v>
      </c>
      <c r="Q38" s="21">
        <f t="shared" si="46"/>
        <v>0</v>
      </c>
      <c r="R38" s="21">
        <f t="shared" si="46"/>
        <v>0</v>
      </c>
      <c r="S38" s="21">
        <f t="shared" si="46"/>
        <v>0</v>
      </c>
      <c r="T38" s="21">
        <f t="shared" si="47"/>
        <v>0</v>
      </c>
      <c r="U38" s="21">
        <v>0</v>
      </c>
      <c r="V38" s="46">
        <v>0</v>
      </c>
      <c r="W38" s="46">
        <v>0</v>
      </c>
      <c r="X38" s="21">
        <f t="shared" si="39"/>
        <v>0</v>
      </c>
      <c r="Y38" s="21">
        <v>0</v>
      </c>
      <c r="Z38" s="46">
        <v>0</v>
      </c>
      <c r="AA38" s="46">
        <v>0</v>
      </c>
      <c r="AB38" s="21">
        <f t="shared" ref="AB38:AB44" si="56">SUM(AC38:AE38)</f>
        <v>0</v>
      </c>
      <c r="AC38" s="21">
        <v>0</v>
      </c>
      <c r="AD38" s="46">
        <v>0</v>
      </c>
      <c r="AE38" s="46">
        <v>0</v>
      </c>
      <c r="AF38" s="21">
        <f t="shared" si="5"/>
        <v>0</v>
      </c>
      <c r="AG38" s="21">
        <f t="shared" si="48"/>
        <v>0</v>
      </c>
      <c r="AH38" s="21">
        <f t="shared" si="48"/>
        <v>0</v>
      </c>
      <c r="AI38" s="21">
        <f t="shared" si="48"/>
        <v>0</v>
      </c>
      <c r="AJ38" s="21">
        <f t="shared" si="49"/>
        <v>0</v>
      </c>
      <c r="AK38" s="21">
        <v>0</v>
      </c>
      <c r="AL38" s="46">
        <v>0</v>
      </c>
      <c r="AM38" s="46">
        <v>0</v>
      </c>
      <c r="AN38" s="21">
        <f t="shared" si="41"/>
        <v>0</v>
      </c>
      <c r="AO38" s="21">
        <v>0</v>
      </c>
      <c r="AP38" s="46">
        <v>0</v>
      </c>
      <c r="AQ38" s="46">
        <v>0</v>
      </c>
      <c r="AR38" s="21">
        <f t="shared" ref="AR38:AR44" si="57">SUM(AS38:AU38)</f>
        <v>0</v>
      </c>
      <c r="AS38" s="21">
        <v>0</v>
      </c>
      <c r="AT38" s="46">
        <v>0</v>
      </c>
      <c r="AU38" s="46">
        <v>0</v>
      </c>
      <c r="AV38" s="21">
        <f t="shared" si="8"/>
        <v>0</v>
      </c>
      <c r="AW38" s="21">
        <f t="shared" si="50"/>
        <v>0</v>
      </c>
      <c r="AX38" s="21">
        <f t="shared" si="50"/>
        <v>0</v>
      </c>
      <c r="AY38" s="21">
        <f t="shared" si="50"/>
        <v>0</v>
      </c>
      <c r="AZ38" s="21">
        <f t="shared" si="51"/>
        <v>0</v>
      </c>
      <c r="BA38" s="21">
        <v>0</v>
      </c>
      <c r="BB38" s="46">
        <v>0</v>
      </c>
      <c r="BC38" s="46">
        <v>0</v>
      </c>
      <c r="BD38" s="21">
        <f t="shared" si="43"/>
        <v>0</v>
      </c>
      <c r="BE38" s="21">
        <v>0</v>
      </c>
      <c r="BF38" s="46">
        <v>0</v>
      </c>
      <c r="BG38" s="46">
        <v>0</v>
      </c>
      <c r="BH38" s="21">
        <f t="shared" ref="BH38:BH44" si="58">SUM(BI38:BK38)</f>
        <v>0</v>
      </c>
      <c r="BI38" s="21">
        <v>0</v>
      </c>
      <c r="BJ38" s="46">
        <v>0</v>
      </c>
      <c r="BK38" s="46">
        <v>0</v>
      </c>
      <c r="BL38" s="21">
        <f t="shared" si="11"/>
        <v>0</v>
      </c>
      <c r="BM38" s="21">
        <f t="shared" si="52"/>
        <v>0</v>
      </c>
      <c r="BN38" s="21">
        <f t="shared" si="52"/>
        <v>0</v>
      </c>
      <c r="BO38" s="21">
        <f t="shared" si="52"/>
        <v>0</v>
      </c>
      <c r="BP38" s="21">
        <f t="shared" si="32"/>
        <v>0</v>
      </c>
      <c r="BQ38" s="21">
        <f t="shared" si="53"/>
        <v>0</v>
      </c>
      <c r="BR38" s="21">
        <f t="shared" si="53"/>
        <v>0</v>
      </c>
      <c r="BS38" s="21">
        <f t="shared" si="53"/>
        <v>0</v>
      </c>
    </row>
    <row r="39" spans="1:71" s="5" customFormat="1" ht="15" customHeight="1" x14ac:dyDescent="0.25">
      <c r="A39" s="25"/>
      <c r="B39" s="23"/>
      <c r="C39" s="27" t="s">
        <v>42</v>
      </c>
      <c r="D39" s="21">
        <f t="shared" si="45"/>
        <v>0</v>
      </c>
      <c r="E39" s="21">
        <v>0</v>
      </c>
      <c r="F39" s="46">
        <v>0</v>
      </c>
      <c r="G39" s="46">
        <v>0</v>
      </c>
      <c r="H39" s="21">
        <f t="shared" si="54"/>
        <v>0</v>
      </c>
      <c r="I39" s="21">
        <v>0</v>
      </c>
      <c r="J39" s="46">
        <v>0</v>
      </c>
      <c r="K39" s="46">
        <v>0</v>
      </c>
      <c r="L39" s="21">
        <f t="shared" si="55"/>
        <v>0</v>
      </c>
      <c r="M39" s="21">
        <v>0</v>
      </c>
      <c r="N39" s="46">
        <v>0</v>
      </c>
      <c r="O39" s="46">
        <v>0</v>
      </c>
      <c r="P39" s="21">
        <f t="shared" si="2"/>
        <v>0</v>
      </c>
      <c r="Q39" s="21">
        <f t="shared" si="46"/>
        <v>0</v>
      </c>
      <c r="R39" s="21">
        <f t="shared" si="46"/>
        <v>0</v>
      </c>
      <c r="S39" s="21">
        <f t="shared" si="46"/>
        <v>0</v>
      </c>
      <c r="T39" s="21">
        <f t="shared" si="47"/>
        <v>0</v>
      </c>
      <c r="U39" s="21">
        <v>0</v>
      </c>
      <c r="V39" s="46">
        <v>0</v>
      </c>
      <c r="W39" s="46">
        <v>0</v>
      </c>
      <c r="X39" s="21">
        <f t="shared" si="39"/>
        <v>0</v>
      </c>
      <c r="Y39" s="21">
        <v>0</v>
      </c>
      <c r="Z39" s="46">
        <v>0</v>
      </c>
      <c r="AA39" s="46">
        <v>0</v>
      </c>
      <c r="AB39" s="21">
        <f t="shared" si="56"/>
        <v>0</v>
      </c>
      <c r="AC39" s="21">
        <v>0</v>
      </c>
      <c r="AD39" s="46">
        <v>0</v>
      </c>
      <c r="AE39" s="46">
        <v>0</v>
      </c>
      <c r="AF39" s="21">
        <f t="shared" si="5"/>
        <v>0</v>
      </c>
      <c r="AG39" s="21">
        <f t="shared" si="48"/>
        <v>0</v>
      </c>
      <c r="AH39" s="21">
        <f t="shared" si="48"/>
        <v>0</v>
      </c>
      <c r="AI39" s="21">
        <f t="shared" si="48"/>
        <v>0</v>
      </c>
      <c r="AJ39" s="21">
        <f t="shared" si="49"/>
        <v>0</v>
      </c>
      <c r="AK39" s="21">
        <v>0</v>
      </c>
      <c r="AL39" s="46">
        <v>0</v>
      </c>
      <c r="AM39" s="46">
        <v>0</v>
      </c>
      <c r="AN39" s="21">
        <f t="shared" si="41"/>
        <v>0</v>
      </c>
      <c r="AO39" s="21">
        <v>0</v>
      </c>
      <c r="AP39" s="46">
        <v>0</v>
      </c>
      <c r="AQ39" s="46">
        <v>0</v>
      </c>
      <c r="AR39" s="21">
        <f t="shared" si="57"/>
        <v>0</v>
      </c>
      <c r="AS39" s="21">
        <v>0</v>
      </c>
      <c r="AT39" s="46">
        <v>0</v>
      </c>
      <c r="AU39" s="46">
        <v>0</v>
      </c>
      <c r="AV39" s="21">
        <f t="shared" si="8"/>
        <v>0</v>
      </c>
      <c r="AW39" s="21">
        <f t="shared" si="50"/>
        <v>0</v>
      </c>
      <c r="AX39" s="21">
        <f t="shared" si="50"/>
        <v>0</v>
      </c>
      <c r="AY39" s="21">
        <f t="shared" si="50"/>
        <v>0</v>
      </c>
      <c r="AZ39" s="21">
        <f t="shared" si="51"/>
        <v>0</v>
      </c>
      <c r="BA39" s="21">
        <v>0</v>
      </c>
      <c r="BB39" s="46">
        <v>0</v>
      </c>
      <c r="BC39" s="46">
        <v>0</v>
      </c>
      <c r="BD39" s="21">
        <f t="shared" si="43"/>
        <v>0</v>
      </c>
      <c r="BE39" s="21">
        <v>0</v>
      </c>
      <c r="BF39" s="46">
        <v>0</v>
      </c>
      <c r="BG39" s="46">
        <v>0</v>
      </c>
      <c r="BH39" s="21">
        <f t="shared" si="58"/>
        <v>0</v>
      </c>
      <c r="BI39" s="21">
        <v>0</v>
      </c>
      <c r="BJ39" s="46">
        <v>0</v>
      </c>
      <c r="BK39" s="46">
        <v>0</v>
      </c>
      <c r="BL39" s="21">
        <f t="shared" si="11"/>
        <v>0</v>
      </c>
      <c r="BM39" s="21">
        <f t="shared" si="52"/>
        <v>0</v>
      </c>
      <c r="BN39" s="21">
        <f t="shared" si="52"/>
        <v>0</v>
      </c>
      <c r="BO39" s="21">
        <f t="shared" si="52"/>
        <v>0</v>
      </c>
      <c r="BP39" s="21">
        <f t="shared" si="32"/>
        <v>0</v>
      </c>
      <c r="BQ39" s="21">
        <f t="shared" si="53"/>
        <v>0</v>
      </c>
      <c r="BR39" s="21">
        <f t="shared" si="53"/>
        <v>0</v>
      </c>
      <c r="BS39" s="21">
        <f t="shared" si="53"/>
        <v>0</v>
      </c>
    </row>
    <row r="40" spans="1:71" s="5" customFormat="1" ht="15" customHeight="1" x14ac:dyDescent="0.25">
      <c r="A40" s="25"/>
      <c r="B40" s="23"/>
      <c r="C40" s="27" t="s">
        <v>43</v>
      </c>
      <c r="D40" s="21">
        <f t="shared" si="45"/>
        <v>0</v>
      </c>
      <c r="E40" s="21">
        <v>0</v>
      </c>
      <c r="F40" s="46">
        <v>0</v>
      </c>
      <c r="G40" s="46">
        <v>0</v>
      </c>
      <c r="H40" s="21">
        <f t="shared" si="54"/>
        <v>0</v>
      </c>
      <c r="I40" s="21">
        <v>0</v>
      </c>
      <c r="J40" s="46">
        <v>0</v>
      </c>
      <c r="K40" s="46">
        <v>0</v>
      </c>
      <c r="L40" s="21">
        <f t="shared" si="55"/>
        <v>0</v>
      </c>
      <c r="M40" s="21">
        <v>0</v>
      </c>
      <c r="N40" s="46">
        <v>0</v>
      </c>
      <c r="O40" s="46">
        <v>0</v>
      </c>
      <c r="P40" s="21">
        <f t="shared" si="2"/>
        <v>0</v>
      </c>
      <c r="Q40" s="21">
        <f t="shared" si="46"/>
        <v>0</v>
      </c>
      <c r="R40" s="21">
        <f t="shared" si="46"/>
        <v>0</v>
      </c>
      <c r="S40" s="21">
        <f t="shared" si="46"/>
        <v>0</v>
      </c>
      <c r="T40" s="21">
        <f t="shared" si="47"/>
        <v>0</v>
      </c>
      <c r="U40" s="21">
        <v>0</v>
      </c>
      <c r="V40" s="46">
        <v>0</v>
      </c>
      <c r="W40" s="46">
        <v>0</v>
      </c>
      <c r="X40" s="21">
        <f t="shared" si="39"/>
        <v>0</v>
      </c>
      <c r="Y40" s="21">
        <v>0</v>
      </c>
      <c r="Z40" s="46">
        <v>0</v>
      </c>
      <c r="AA40" s="46">
        <v>0</v>
      </c>
      <c r="AB40" s="21">
        <f t="shared" si="56"/>
        <v>0</v>
      </c>
      <c r="AC40" s="21">
        <v>0</v>
      </c>
      <c r="AD40" s="46">
        <v>0</v>
      </c>
      <c r="AE40" s="46">
        <v>0</v>
      </c>
      <c r="AF40" s="21">
        <f t="shared" si="5"/>
        <v>0</v>
      </c>
      <c r="AG40" s="21">
        <f t="shared" si="48"/>
        <v>0</v>
      </c>
      <c r="AH40" s="21">
        <f t="shared" si="48"/>
        <v>0</v>
      </c>
      <c r="AI40" s="21">
        <f t="shared" si="48"/>
        <v>0</v>
      </c>
      <c r="AJ40" s="21">
        <f t="shared" si="49"/>
        <v>0</v>
      </c>
      <c r="AK40" s="21">
        <v>0</v>
      </c>
      <c r="AL40" s="46">
        <v>0</v>
      </c>
      <c r="AM40" s="46">
        <v>0</v>
      </c>
      <c r="AN40" s="21">
        <f t="shared" si="41"/>
        <v>0</v>
      </c>
      <c r="AO40" s="21">
        <v>0</v>
      </c>
      <c r="AP40" s="46">
        <v>0</v>
      </c>
      <c r="AQ40" s="46">
        <v>0</v>
      </c>
      <c r="AR40" s="21">
        <f t="shared" si="57"/>
        <v>0</v>
      </c>
      <c r="AS40" s="21">
        <v>0</v>
      </c>
      <c r="AT40" s="46">
        <v>0</v>
      </c>
      <c r="AU40" s="46">
        <v>0</v>
      </c>
      <c r="AV40" s="21">
        <f t="shared" si="8"/>
        <v>0</v>
      </c>
      <c r="AW40" s="21">
        <f t="shared" si="50"/>
        <v>0</v>
      </c>
      <c r="AX40" s="21">
        <f t="shared" si="50"/>
        <v>0</v>
      </c>
      <c r="AY40" s="21">
        <f t="shared" si="50"/>
        <v>0</v>
      </c>
      <c r="AZ40" s="21">
        <f t="shared" si="51"/>
        <v>0</v>
      </c>
      <c r="BA40" s="21">
        <v>0</v>
      </c>
      <c r="BB40" s="46">
        <v>0</v>
      </c>
      <c r="BC40" s="46">
        <v>0</v>
      </c>
      <c r="BD40" s="21">
        <f t="shared" si="43"/>
        <v>0</v>
      </c>
      <c r="BE40" s="21">
        <v>0</v>
      </c>
      <c r="BF40" s="46">
        <v>0</v>
      </c>
      <c r="BG40" s="46">
        <v>0</v>
      </c>
      <c r="BH40" s="21">
        <f t="shared" si="58"/>
        <v>0</v>
      </c>
      <c r="BI40" s="21">
        <v>0</v>
      </c>
      <c r="BJ40" s="46">
        <v>0</v>
      </c>
      <c r="BK40" s="46">
        <v>0</v>
      </c>
      <c r="BL40" s="21">
        <f t="shared" si="11"/>
        <v>0</v>
      </c>
      <c r="BM40" s="21">
        <f t="shared" si="52"/>
        <v>0</v>
      </c>
      <c r="BN40" s="21">
        <f t="shared" si="52"/>
        <v>0</v>
      </c>
      <c r="BO40" s="21">
        <f t="shared" si="52"/>
        <v>0</v>
      </c>
      <c r="BP40" s="21">
        <f t="shared" si="32"/>
        <v>0</v>
      </c>
      <c r="BQ40" s="21">
        <f t="shared" si="53"/>
        <v>0</v>
      </c>
      <c r="BR40" s="21">
        <f t="shared" si="53"/>
        <v>0</v>
      </c>
      <c r="BS40" s="21">
        <f t="shared" si="53"/>
        <v>0</v>
      </c>
    </row>
    <row r="41" spans="1:71" s="5" customFormat="1" ht="15" customHeight="1" x14ac:dyDescent="0.25">
      <c r="A41" s="25"/>
      <c r="B41" s="23"/>
      <c r="C41" s="27" t="s">
        <v>44</v>
      </c>
      <c r="D41" s="21">
        <f t="shared" si="45"/>
        <v>0</v>
      </c>
      <c r="E41" s="21">
        <v>0</v>
      </c>
      <c r="F41" s="46">
        <v>0</v>
      </c>
      <c r="G41" s="46">
        <v>0</v>
      </c>
      <c r="H41" s="21">
        <f t="shared" si="54"/>
        <v>0</v>
      </c>
      <c r="I41" s="21">
        <v>0</v>
      </c>
      <c r="J41" s="46">
        <v>0</v>
      </c>
      <c r="K41" s="46">
        <v>0</v>
      </c>
      <c r="L41" s="21">
        <f t="shared" si="55"/>
        <v>0</v>
      </c>
      <c r="M41" s="21">
        <v>0</v>
      </c>
      <c r="N41" s="46">
        <v>0</v>
      </c>
      <c r="O41" s="46">
        <v>0</v>
      </c>
      <c r="P41" s="21">
        <f t="shared" si="2"/>
        <v>0</v>
      </c>
      <c r="Q41" s="21">
        <f t="shared" si="46"/>
        <v>0</v>
      </c>
      <c r="R41" s="21">
        <f t="shared" si="46"/>
        <v>0</v>
      </c>
      <c r="S41" s="21">
        <f t="shared" si="46"/>
        <v>0</v>
      </c>
      <c r="T41" s="21">
        <f t="shared" si="47"/>
        <v>0</v>
      </c>
      <c r="U41" s="21">
        <v>0</v>
      </c>
      <c r="V41" s="46">
        <v>0</v>
      </c>
      <c r="W41" s="46">
        <v>0</v>
      </c>
      <c r="X41" s="21">
        <f t="shared" si="39"/>
        <v>0</v>
      </c>
      <c r="Y41" s="21">
        <v>0</v>
      </c>
      <c r="Z41" s="46">
        <v>0</v>
      </c>
      <c r="AA41" s="46">
        <v>0</v>
      </c>
      <c r="AB41" s="21">
        <f t="shared" si="56"/>
        <v>0</v>
      </c>
      <c r="AC41" s="21">
        <v>0</v>
      </c>
      <c r="AD41" s="46">
        <v>0</v>
      </c>
      <c r="AE41" s="46">
        <v>0</v>
      </c>
      <c r="AF41" s="21">
        <f t="shared" si="5"/>
        <v>0</v>
      </c>
      <c r="AG41" s="21">
        <f t="shared" si="48"/>
        <v>0</v>
      </c>
      <c r="AH41" s="21">
        <f t="shared" si="48"/>
        <v>0</v>
      </c>
      <c r="AI41" s="21">
        <f t="shared" si="48"/>
        <v>0</v>
      </c>
      <c r="AJ41" s="21">
        <f t="shared" si="49"/>
        <v>0</v>
      </c>
      <c r="AK41" s="21">
        <v>0</v>
      </c>
      <c r="AL41" s="46">
        <v>0</v>
      </c>
      <c r="AM41" s="46">
        <v>0</v>
      </c>
      <c r="AN41" s="21">
        <f t="shared" si="41"/>
        <v>0</v>
      </c>
      <c r="AO41" s="21">
        <v>0</v>
      </c>
      <c r="AP41" s="46">
        <v>0</v>
      </c>
      <c r="AQ41" s="46">
        <v>0</v>
      </c>
      <c r="AR41" s="21">
        <f t="shared" si="57"/>
        <v>0</v>
      </c>
      <c r="AS41" s="21">
        <v>0</v>
      </c>
      <c r="AT41" s="46">
        <v>0</v>
      </c>
      <c r="AU41" s="46">
        <v>0</v>
      </c>
      <c r="AV41" s="21">
        <f t="shared" si="8"/>
        <v>0</v>
      </c>
      <c r="AW41" s="21">
        <f t="shared" si="50"/>
        <v>0</v>
      </c>
      <c r="AX41" s="21">
        <f t="shared" si="50"/>
        <v>0</v>
      </c>
      <c r="AY41" s="21">
        <f t="shared" si="50"/>
        <v>0</v>
      </c>
      <c r="AZ41" s="21">
        <f t="shared" si="51"/>
        <v>0</v>
      </c>
      <c r="BA41" s="21">
        <v>0</v>
      </c>
      <c r="BB41" s="46">
        <v>0</v>
      </c>
      <c r="BC41" s="46">
        <v>0</v>
      </c>
      <c r="BD41" s="21">
        <f t="shared" si="43"/>
        <v>0</v>
      </c>
      <c r="BE41" s="21">
        <v>0</v>
      </c>
      <c r="BF41" s="46">
        <v>0</v>
      </c>
      <c r="BG41" s="46">
        <v>0</v>
      </c>
      <c r="BH41" s="21">
        <f t="shared" si="58"/>
        <v>0</v>
      </c>
      <c r="BI41" s="21">
        <v>0</v>
      </c>
      <c r="BJ41" s="46">
        <v>0</v>
      </c>
      <c r="BK41" s="46">
        <v>0</v>
      </c>
      <c r="BL41" s="21">
        <f t="shared" si="11"/>
        <v>0</v>
      </c>
      <c r="BM41" s="21">
        <f t="shared" si="52"/>
        <v>0</v>
      </c>
      <c r="BN41" s="21">
        <f t="shared" si="52"/>
        <v>0</v>
      </c>
      <c r="BO41" s="21">
        <f t="shared" si="52"/>
        <v>0</v>
      </c>
      <c r="BP41" s="21">
        <f t="shared" si="32"/>
        <v>0</v>
      </c>
      <c r="BQ41" s="21">
        <f t="shared" si="53"/>
        <v>0</v>
      </c>
      <c r="BR41" s="21">
        <f t="shared" si="53"/>
        <v>0</v>
      </c>
      <c r="BS41" s="21">
        <f t="shared" si="53"/>
        <v>0</v>
      </c>
    </row>
    <row r="42" spans="1:71" s="5" customFormat="1" ht="15" customHeight="1" x14ac:dyDescent="0.25">
      <c r="A42" s="25"/>
      <c r="B42" s="23"/>
      <c r="C42" s="27" t="s">
        <v>45</v>
      </c>
      <c r="D42" s="21">
        <f t="shared" si="45"/>
        <v>0</v>
      </c>
      <c r="E42" s="21">
        <v>0</v>
      </c>
      <c r="F42" s="46">
        <v>0</v>
      </c>
      <c r="G42" s="46">
        <v>0</v>
      </c>
      <c r="H42" s="21">
        <f t="shared" si="54"/>
        <v>0</v>
      </c>
      <c r="I42" s="21">
        <v>0</v>
      </c>
      <c r="J42" s="46">
        <v>0</v>
      </c>
      <c r="K42" s="46">
        <v>0</v>
      </c>
      <c r="L42" s="21">
        <f t="shared" si="55"/>
        <v>0</v>
      </c>
      <c r="M42" s="21">
        <v>0</v>
      </c>
      <c r="N42" s="46">
        <v>0</v>
      </c>
      <c r="O42" s="46">
        <v>0</v>
      </c>
      <c r="P42" s="21">
        <f t="shared" si="2"/>
        <v>0</v>
      </c>
      <c r="Q42" s="21">
        <f t="shared" si="46"/>
        <v>0</v>
      </c>
      <c r="R42" s="21">
        <f t="shared" si="46"/>
        <v>0</v>
      </c>
      <c r="S42" s="21">
        <f t="shared" si="46"/>
        <v>0</v>
      </c>
      <c r="T42" s="21">
        <f t="shared" si="47"/>
        <v>0</v>
      </c>
      <c r="U42" s="21">
        <v>0</v>
      </c>
      <c r="V42" s="46">
        <v>0</v>
      </c>
      <c r="W42" s="46">
        <v>0</v>
      </c>
      <c r="X42" s="21">
        <f t="shared" si="39"/>
        <v>0</v>
      </c>
      <c r="Y42" s="21">
        <v>0</v>
      </c>
      <c r="Z42" s="46">
        <v>0</v>
      </c>
      <c r="AA42" s="46">
        <v>0</v>
      </c>
      <c r="AB42" s="21">
        <f t="shared" si="56"/>
        <v>0</v>
      </c>
      <c r="AC42" s="21">
        <v>0</v>
      </c>
      <c r="AD42" s="46">
        <v>0</v>
      </c>
      <c r="AE42" s="46">
        <v>0</v>
      </c>
      <c r="AF42" s="21">
        <f t="shared" si="5"/>
        <v>0</v>
      </c>
      <c r="AG42" s="21">
        <f t="shared" si="48"/>
        <v>0</v>
      </c>
      <c r="AH42" s="21">
        <f t="shared" si="48"/>
        <v>0</v>
      </c>
      <c r="AI42" s="21">
        <f t="shared" si="48"/>
        <v>0</v>
      </c>
      <c r="AJ42" s="21">
        <f t="shared" si="49"/>
        <v>0</v>
      </c>
      <c r="AK42" s="21">
        <v>0</v>
      </c>
      <c r="AL42" s="46">
        <v>0</v>
      </c>
      <c r="AM42" s="46">
        <v>0</v>
      </c>
      <c r="AN42" s="21">
        <f t="shared" si="41"/>
        <v>0</v>
      </c>
      <c r="AO42" s="21">
        <v>0</v>
      </c>
      <c r="AP42" s="46">
        <v>0</v>
      </c>
      <c r="AQ42" s="46">
        <v>0</v>
      </c>
      <c r="AR42" s="21">
        <f t="shared" si="57"/>
        <v>0</v>
      </c>
      <c r="AS42" s="21">
        <v>0</v>
      </c>
      <c r="AT42" s="46">
        <v>0</v>
      </c>
      <c r="AU42" s="46">
        <v>0</v>
      </c>
      <c r="AV42" s="21">
        <f t="shared" si="8"/>
        <v>0</v>
      </c>
      <c r="AW42" s="21">
        <f t="shared" si="50"/>
        <v>0</v>
      </c>
      <c r="AX42" s="21">
        <f t="shared" si="50"/>
        <v>0</v>
      </c>
      <c r="AY42" s="21">
        <f t="shared" si="50"/>
        <v>0</v>
      </c>
      <c r="AZ42" s="21">
        <f t="shared" si="51"/>
        <v>0</v>
      </c>
      <c r="BA42" s="21">
        <v>0</v>
      </c>
      <c r="BB42" s="46">
        <v>0</v>
      </c>
      <c r="BC42" s="46">
        <v>0</v>
      </c>
      <c r="BD42" s="21">
        <f t="shared" si="43"/>
        <v>0</v>
      </c>
      <c r="BE42" s="21">
        <v>0</v>
      </c>
      <c r="BF42" s="46">
        <v>0</v>
      </c>
      <c r="BG42" s="46">
        <v>0</v>
      </c>
      <c r="BH42" s="21">
        <f t="shared" si="58"/>
        <v>0</v>
      </c>
      <c r="BI42" s="21">
        <v>0</v>
      </c>
      <c r="BJ42" s="46">
        <v>0</v>
      </c>
      <c r="BK42" s="46">
        <v>0</v>
      </c>
      <c r="BL42" s="21">
        <f t="shared" si="11"/>
        <v>0</v>
      </c>
      <c r="BM42" s="21">
        <f t="shared" si="52"/>
        <v>0</v>
      </c>
      <c r="BN42" s="21">
        <f t="shared" si="52"/>
        <v>0</v>
      </c>
      <c r="BO42" s="21">
        <f t="shared" si="52"/>
        <v>0</v>
      </c>
      <c r="BP42" s="21">
        <f t="shared" si="32"/>
        <v>0</v>
      </c>
      <c r="BQ42" s="21">
        <f t="shared" si="53"/>
        <v>0</v>
      </c>
      <c r="BR42" s="21">
        <f t="shared" si="53"/>
        <v>0</v>
      </c>
      <c r="BS42" s="21">
        <f t="shared" si="53"/>
        <v>0</v>
      </c>
    </row>
    <row r="43" spans="1:71" s="5" customFormat="1" ht="15" customHeight="1" x14ac:dyDescent="0.25">
      <c r="A43" s="25"/>
      <c r="B43" s="23"/>
      <c r="C43" s="24" t="s">
        <v>46</v>
      </c>
      <c r="D43" s="21">
        <f t="shared" si="45"/>
        <v>0</v>
      </c>
      <c r="E43" s="21">
        <v>0</v>
      </c>
      <c r="F43" s="46">
        <v>0</v>
      </c>
      <c r="G43" s="46">
        <v>0</v>
      </c>
      <c r="H43" s="21">
        <f t="shared" si="54"/>
        <v>0</v>
      </c>
      <c r="I43" s="21">
        <v>0</v>
      </c>
      <c r="J43" s="46">
        <v>0</v>
      </c>
      <c r="K43" s="46">
        <v>0</v>
      </c>
      <c r="L43" s="21">
        <f t="shared" si="55"/>
        <v>0</v>
      </c>
      <c r="M43" s="21">
        <v>0</v>
      </c>
      <c r="N43" s="46">
        <v>0</v>
      </c>
      <c r="O43" s="46">
        <v>0</v>
      </c>
      <c r="P43" s="21">
        <f t="shared" si="2"/>
        <v>0</v>
      </c>
      <c r="Q43" s="21">
        <f t="shared" si="46"/>
        <v>0</v>
      </c>
      <c r="R43" s="21">
        <f t="shared" si="46"/>
        <v>0</v>
      </c>
      <c r="S43" s="21">
        <f t="shared" si="46"/>
        <v>0</v>
      </c>
      <c r="T43" s="21">
        <f t="shared" si="47"/>
        <v>0</v>
      </c>
      <c r="U43" s="21">
        <v>0</v>
      </c>
      <c r="V43" s="46">
        <v>0</v>
      </c>
      <c r="W43" s="46">
        <v>0</v>
      </c>
      <c r="X43" s="21">
        <f t="shared" si="39"/>
        <v>0</v>
      </c>
      <c r="Y43" s="21">
        <v>0</v>
      </c>
      <c r="Z43" s="46">
        <v>0</v>
      </c>
      <c r="AA43" s="46">
        <v>0</v>
      </c>
      <c r="AB43" s="21">
        <f t="shared" si="56"/>
        <v>0</v>
      </c>
      <c r="AC43" s="21">
        <v>0</v>
      </c>
      <c r="AD43" s="46">
        <v>0</v>
      </c>
      <c r="AE43" s="46">
        <v>0</v>
      </c>
      <c r="AF43" s="21">
        <f t="shared" si="5"/>
        <v>0</v>
      </c>
      <c r="AG43" s="21">
        <f t="shared" si="48"/>
        <v>0</v>
      </c>
      <c r="AH43" s="21">
        <f t="shared" si="48"/>
        <v>0</v>
      </c>
      <c r="AI43" s="21">
        <f t="shared" si="48"/>
        <v>0</v>
      </c>
      <c r="AJ43" s="21">
        <f t="shared" si="49"/>
        <v>0</v>
      </c>
      <c r="AK43" s="21">
        <v>0</v>
      </c>
      <c r="AL43" s="46">
        <v>0</v>
      </c>
      <c r="AM43" s="46">
        <v>0</v>
      </c>
      <c r="AN43" s="21">
        <f t="shared" si="41"/>
        <v>0</v>
      </c>
      <c r="AO43" s="21">
        <v>0</v>
      </c>
      <c r="AP43" s="46">
        <v>0</v>
      </c>
      <c r="AQ43" s="46">
        <v>0</v>
      </c>
      <c r="AR43" s="21">
        <f t="shared" si="57"/>
        <v>0</v>
      </c>
      <c r="AS43" s="21">
        <v>0</v>
      </c>
      <c r="AT43" s="46">
        <v>0</v>
      </c>
      <c r="AU43" s="46">
        <v>0</v>
      </c>
      <c r="AV43" s="21">
        <f t="shared" si="8"/>
        <v>0</v>
      </c>
      <c r="AW43" s="21">
        <f t="shared" si="50"/>
        <v>0</v>
      </c>
      <c r="AX43" s="21">
        <f t="shared" si="50"/>
        <v>0</v>
      </c>
      <c r="AY43" s="21">
        <f t="shared" si="50"/>
        <v>0</v>
      </c>
      <c r="AZ43" s="21">
        <f t="shared" si="51"/>
        <v>0</v>
      </c>
      <c r="BA43" s="21">
        <v>0</v>
      </c>
      <c r="BB43" s="46">
        <v>0</v>
      </c>
      <c r="BC43" s="46">
        <v>0</v>
      </c>
      <c r="BD43" s="21">
        <f t="shared" si="43"/>
        <v>0</v>
      </c>
      <c r="BE43" s="21">
        <v>0</v>
      </c>
      <c r="BF43" s="46">
        <v>0</v>
      </c>
      <c r="BG43" s="46">
        <v>0</v>
      </c>
      <c r="BH43" s="21">
        <f t="shared" si="58"/>
        <v>0</v>
      </c>
      <c r="BI43" s="21">
        <v>0</v>
      </c>
      <c r="BJ43" s="46">
        <v>0</v>
      </c>
      <c r="BK43" s="46">
        <v>0</v>
      </c>
      <c r="BL43" s="21">
        <f t="shared" si="11"/>
        <v>0</v>
      </c>
      <c r="BM43" s="21">
        <f t="shared" si="52"/>
        <v>0</v>
      </c>
      <c r="BN43" s="21">
        <f t="shared" si="52"/>
        <v>0</v>
      </c>
      <c r="BO43" s="21">
        <f t="shared" si="52"/>
        <v>0</v>
      </c>
      <c r="BP43" s="21">
        <f t="shared" si="32"/>
        <v>0</v>
      </c>
      <c r="BQ43" s="21">
        <f t="shared" si="53"/>
        <v>0</v>
      </c>
      <c r="BR43" s="21">
        <f t="shared" si="53"/>
        <v>0</v>
      </c>
      <c r="BS43" s="21">
        <f t="shared" si="53"/>
        <v>0</v>
      </c>
    </row>
    <row r="44" spans="1:71" s="5" customFormat="1" ht="15" customHeight="1" x14ac:dyDescent="0.25">
      <c r="A44" s="25"/>
      <c r="B44" s="23"/>
      <c r="C44" s="24" t="s">
        <v>28</v>
      </c>
      <c r="D44" s="21">
        <f t="shared" si="45"/>
        <v>0</v>
      </c>
      <c r="E44" s="21">
        <v>0</v>
      </c>
      <c r="F44" s="46">
        <v>0</v>
      </c>
      <c r="G44" s="46">
        <v>0</v>
      </c>
      <c r="H44" s="21">
        <f t="shared" si="54"/>
        <v>0</v>
      </c>
      <c r="I44" s="21">
        <v>0</v>
      </c>
      <c r="J44" s="46">
        <v>0</v>
      </c>
      <c r="K44" s="46">
        <v>0</v>
      </c>
      <c r="L44" s="21">
        <f t="shared" si="55"/>
        <v>0</v>
      </c>
      <c r="M44" s="21">
        <v>0</v>
      </c>
      <c r="N44" s="46">
        <v>0</v>
      </c>
      <c r="O44" s="46">
        <v>0</v>
      </c>
      <c r="P44" s="21">
        <f t="shared" si="2"/>
        <v>0</v>
      </c>
      <c r="Q44" s="21">
        <f t="shared" si="46"/>
        <v>0</v>
      </c>
      <c r="R44" s="21">
        <f t="shared" si="46"/>
        <v>0</v>
      </c>
      <c r="S44" s="21">
        <f t="shared" si="46"/>
        <v>0</v>
      </c>
      <c r="T44" s="21">
        <f t="shared" si="47"/>
        <v>0</v>
      </c>
      <c r="U44" s="21">
        <v>0</v>
      </c>
      <c r="V44" s="46">
        <v>0</v>
      </c>
      <c r="W44" s="46">
        <v>0</v>
      </c>
      <c r="X44" s="21">
        <f t="shared" si="39"/>
        <v>0</v>
      </c>
      <c r="Y44" s="21">
        <v>0</v>
      </c>
      <c r="Z44" s="46">
        <v>0</v>
      </c>
      <c r="AA44" s="46">
        <v>0</v>
      </c>
      <c r="AB44" s="21">
        <f t="shared" si="56"/>
        <v>0</v>
      </c>
      <c r="AC44" s="21">
        <v>0</v>
      </c>
      <c r="AD44" s="46">
        <v>0</v>
      </c>
      <c r="AE44" s="46">
        <v>0</v>
      </c>
      <c r="AF44" s="21">
        <f t="shared" si="5"/>
        <v>0</v>
      </c>
      <c r="AG44" s="21">
        <f t="shared" si="48"/>
        <v>0</v>
      </c>
      <c r="AH44" s="21">
        <f t="shared" si="48"/>
        <v>0</v>
      </c>
      <c r="AI44" s="21">
        <f t="shared" si="48"/>
        <v>0</v>
      </c>
      <c r="AJ44" s="21">
        <f t="shared" si="49"/>
        <v>0</v>
      </c>
      <c r="AK44" s="21">
        <v>0</v>
      </c>
      <c r="AL44" s="46">
        <v>0</v>
      </c>
      <c r="AM44" s="46">
        <v>0</v>
      </c>
      <c r="AN44" s="21">
        <f t="shared" si="41"/>
        <v>0</v>
      </c>
      <c r="AO44" s="21">
        <v>0</v>
      </c>
      <c r="AP44" s="46">
        <v>0</v>
      </c>
      <c r="AQ44" s="46">
        <v>0</v>
      </c>
      <c r="AR44" s="21">
        <f t="shared" si="57"/>
        <v>0</v>
      </c>
      <c r="AS44" s="21">
        <v>0</v>
      </c>
      <c r="AT44" s="46">
        <v>0</v>
      </c>
      <c r="AU44" s="46">
        <v>0</v>
      </c>
      <c r="AV44" s="21">
        <f t="shared" si="8"/>
        <v>0</v>
      </c>
      <c r="AW44" s="21">
        <f t="shared" si="50"/>
        <v>0</v>
      </c>
      <c r="AX44" s="21">
        <f t="shared" si="50"/>
        <v>0</v>
      </c>
      <c r="AY44" s="21">
        <f t="shared" si="50"/>
        <v>0</v>
      </c>
      <c r="AZ44" s="21">
        <f t="shared" si="51"/>
        <v>0</v>
      </c>
      <c r="BA44" s="21">
        <v>0</v>
      </c>
      <c r="BB44" s="46">
        <v>0</v>
      </c>
      <c r="BC44" s="46">
        <v>0</v>
      </c>
      <c r="BD44" s="21">
        <f t="shared" si="43"/>
        <v>0</v>
      </c>
      <c r="BE44" s="21">
        <v>0</v>
      </c>
      <c r="BF44" s="46">
        <v>0</v>
      </c>
      <c r="BG44" s="46">
        <v>0</v>
      </c>
      <c r="BH44" s="21">
        <f t="shared" si="58"/>
        <v>0</v>
      </c>
      <c r="BI44" s="21">
        <v>0</v>
      </c>
      <c r="BJ44" s="46">
        <v>0</v>
      </c>
      <c r="BK44" s="46">
        <v>0</v>
      </c>
      <c r="BL44" s="21">
        <f t="shared" si="11"/>
        <v>0</v>
      </c>
      <c r="BM44" s="21">
        <f t="shared" si="52"/>
        <v>0</v>
      </c>
      <c r="BN44" s="21">
        <f t="shared" si="52"/>
        <v>0</v>
      </c>
      <c r="BO44" s="21">
        <f t="shared" si="52"/>
        <v>0</v>
      </c>
      <c r="BP44" s="21">
        <f t="shared" si="32"/>
        <v>0</v>
      </c>
      <c r="BQ44" s="21">
        <f t="shared" si="53"/>
        <v>0</v>
      </c>
      <c r="BR44" s="21">
        <f t="shared" si="53"/>
        <v>0</v>
      </c>
      <c r="BS44" s="21">
        <f t="shared" si="53"/>
        <v>0</v>
      </c>
    </row>
    <row r="45" spans="1:71" s="5" customFormat="1" ht="15" customHeight="1" x14ac:dyDescent="0.25">
      <c r="A45" s="25"/>
      <c r="B45" s="23"/>
      <c r="C45" s="2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5" customFormat="1" ht="15" customHeight="1" x14ac:dyDescent="0.25">
      <c r="A46" s="22"/>
      <c r="B46" s="23" t="s">
        <v>47</v>
      </c>
      <c r="C46" s="24"/>
      <c r="D46" s="21">
        <f t="shared" ref="D46:D62" si="59">SUM(E46:G46)</f>
        <v>5298</v>
      </c>
      <c r="E46" s="21">
        <f>+E47+E50+E53+E58+E61+E62</f>
        <v>518</v>
      </c>
      <c r="F46" s="21">
        <f>+F47+F50+F53+F58+F61+F62</f>
        <v>454</v>
      </c>
      <c r="G46" s="21">
        <f>+G47+G50+G53+G58+G61+G62</f>
        <v>4326</v>
      </c>
      <c r="H46" s="21">
        <f t="shared" ref="H46:H62" si="60">SUM(I46:K46)</f>
        <v>7038</v>
      </c>
      <c r="I46" s="21">
        <f>+I47+I50+I53+I58+I61+I62</f>
        <v>818</v>
      </c>
      <c r="J46" s="21">
        <f>+J47+J50+J53+J58+J61+J62</f>
        <v>818</v>
      </c>
      <c r="K46" s="21">
        <f>+K47+K50+K53+K58+K61+K62</f>
        <v>5402</v>
      </c>
      <c r="L46" s="21">
        <f t="shared" ref="L46:L62" si="61">SUM(M46:O46)</f>
        <v>3878</v>
      </c>
      <c r="M46" s="21">
        <f>+M47+M50+M53+M58+M61+M62</f>
        <v>1792</v>
      </c>
      <c r="N46" s="21">
        <f>+N47+N50+N53+N58+N61+N62</f>
        <v>1792</v>
      </c>
      <c r="O46" s="21">
        <f>+O47+O50+O53+O58+O61+O62</f>
        <v>294</v>
      </c>
      <c r="P46" s="21">
        <f t="shared" ref="P46:P62" si="62">SUM(Q46:S46)</f>
        <v>16214</v>
      </c>
      <c r="Q46" s="21">
        <f>+Q47+Q50+Q53+Q58+Q61+Q62</f>
        <v>3128</v>
      </c>
      <c r="R46" s="21">
        <f>+R47+R50+R53+R58+R61+R62</f>
        <v>3064</v>
      </c>
      <c r="S46" s="21">
        <f>+S47+S50+S53+S58+S61+S62</f>
        <v>10022</v>
      </c>
      <c r="T46" s="21">
        <f t="shared" ref="T46:T62" si="63">SUM(U46:W46)</f>
        <v>9514</v>
      </c>
      <c r="U46" s="21">
        <f>+U47+U50+U53+U58+U61+U62</f>
        <v>3790</v>
      </c>
      <c r="V46" s="21">
        <f>+V47+V50+V53+V58+V61+V62</f>
        <v>3790</v>
      </c>
      <c r="W46" s="21">
        <f>+W47+W50+W53+W58+W61+W62</f>
        <v>1934</v>
      </c>
      <c r="X46" s="21">
        <f t="shared" ref="X46:X62" si="64">SUM(Y46:AA46)</f>
        <v>7712</v>
      </c>
      <c r="Y46" s="21">
        <f>+Y47+Y50+Y53+Y58+Y61+Y62</f>
        <v>3856</v>
      </c>
      <c r="Z46" s="21">
        <f>+Z47+Z50+Z53+Z58+Z61+Z62</f>
        <v>3856</v>
      </c>
      <c r="AA46" s="21">
        <f>+AA47+AA50+AA53+AA58+AA61+AA62</f>
        <v>0</v>
      </c>
      <c r="AB46" s="21">
        <f t="shared" ref="AB46:AB62" si="65">SUM(AC46:AE46)</f>
        <v>4658</v>
      </c>
      <c r="AC46" s="21">
        <f>+AC47+AC50+AC53+AC58+AC61+AC62</f>
        <v>2329</v>
      </c>
      <c r="AD46" s="21">
        <f>+AD47+AD50+AD53+AD58+AD61+AD62</f>
        <v>2329</v>
      </c>
      <c r="AE46" s="21">
        <f>+AE47+AE50+AE53+AE58+AE61+AE62</f>
        <v>0</v>
      </c>
      <c r="AF46" s="21">
        <f t="shared" ref="AF46:AF62" si="66">SUM(AG46:AI46)</f>
        <v>21884</v>
      </c>
      <c r="AG46" s="21">
        <f>+AG47+AG50+AG53+AG58+AG61+AG62</f>
        <v>9975</v>
      </c>
      <c r="AH46" s="21">
        <f>+AH47+AH50+AH53+AH58+AH61+AH62</f>
        <v>9975</v>
      </c>
      <c r="AI46" s="21">
        <f>+AI47+AI50+AI53+AI58+AI61+AI62</f>
        <v>1934</v>
      </c>
      <c r="AJ46" s="21">
        <f t="shared" ref="AJ46:AJ62" si="67">SUM(AK46:AM46)</f>
        <v>2784</v>
      </c>
      <c r="AK46" s="21">
        <f>+AK47+AK50+AK53+AK58+AK61+AK62</f>
        <v>1392</v>
      </c>
      <c r="AL46" s="21">
        <f>+AL47+AL50+AL53+AL58+AL61+AL62</f>
        <v>1392</v>
      </c>
      <c r="AM46" s="21">
        <f>+AM47+AM50+AM53+AM58+AM61+AM62</f>
        <v>0</v>
      </c>
      <c r="AN46" s="21">
        <f t="shared" ref="AN46:AN62" si="68">SUM(AO46:AQ46)</f>
        <v>758</v>
      </c>
      <c r="AO46" s="21">
        <f>+AO47+AO50+AO53+AO58+AO61+AO62</f>
        <v>379</v>
      </c>
      <c r="AP46" s="21">
        <f>+AP47+AP50+AP53+AP58+AP61+AP62</f>
        <v>379</v>
      </c>
      <c r="AQ46" s="21">
        <f>+AQ47+AQ50+AQ53+AQ58+AQ61+AQ62</f>
        <v>0</v>
      </c>
      <c r="AR46" s="21">
        <f t="shared" ref="AR46:AR62" si="69">SUM(AS46:AU46)</f>
        <v>1498</v>
      </c>
      <c r="AS46" s="21">
        <f>+AS47+AS50+AS53+AS58+AS61+AS62</f>
        <v>749</v>
      </c>
      <c r="AT46" s="21">
        <f>+AT47+AT50+AT53+AT58+AT61+AT62</f>
        <v>749</v>
      </c>
      <c r="AU46" s="21">
        <f>+AU47+AU50+AU53+AU58+AU61+AU62</f>
        <v>0</v>
      </c>
      <c r="AV46" s="21">
        <f t="shared" ref="AV46:AV62" si="70">SUM(AW46:AY46)</f>
        <v>5040</v>
      </c>
      <c r="AW46" s="21">
        <f>+AW47+AW50+AW53+AW58+AW61+AW62</f>
        <v>2520</v>
      </c>
      <c r="AX46" s="21">
        <f>+AX47+AX50+AX53+AX58+AX61+AX62</f>
        <v>2520</v>
      </c>
      <c r="AY46" s="21">
        <f>+AY47+AY50+AY53+AY58+AY61+AY62</f>
        <v>0</v>
      </c>
      <c r="AZ46" s="21">
        <f t="shared" ref="AZ46:AZ62" si="71">SUM(BA46:BC46)</f>
        <v>3710</v>
      </c>
      <c r="BA46" s="21">
        <f>+BA47+BA50+BA53+BA58+BA61+BA62</f>
        <v>1589</v>
      </c>
      <c r="BB46" s="21">
        <f>+BB47+BB50+BB53+BB58+BB61+BB62</f>
        <v>1653</v>
      </c>
      <c r="BC46" s="21">
        <f>+BC47+BC50+BC53+BC58+BC61+BC62</f>
        <v>468</v>
      </c>
      <c r="BD46" s="21">
        <f t="shared" ref="BD46:BD62" si="72">SUM(BE46:BG46)</f>
        <v>2576</v>
      </c>
      <c r="BE46" s="21">
        <f>+BE47+BE50+BE53+BE58+BE61+BE62</f>
        <v>1288</v>
      </c>
      <c r="BF46" s="21">
        <f>+BF47+BF50+BF53+BF58+BF61+BF62</f>
        <v>1288</v>
      </c>
      <c r="BG46" s="21">
        <f>+BG47+BG50+BG53+BG58+BG61+BG62</f>
        <v>0</v>
      </c>
      <c r="BH46" s="21">
        <f t="shared" ref="BH46:BH62" si="73">SUM(BI46:BK46)</f>
        <v>2520</v>
      </c>
      <c r="BI46" s="21">
        <f>+BI47+BI50+BI53+BI58+BI61+BI62</f>
        <v>1055</v>
      </c>
      <c r="BJ46" s="21">
        <f>+BJ47+BJ50+BJ53+BJ58+BJ61+BJ62</f>
        <v>1055</v>
      </c>
      <c r="BK46" s="21">
        <f>+BK47+BK50+BK53+BK58+BK61+BK62</f>
        <v>410</v>
      </c>
      <c r="BL46" s="21">
        <f t="shared" ref="BL46:BL62" si="74">SUM(BM46:BO46)</f>
        <v>8806</v>
      </c>
      <c r="BM46" s="21">
        <f>+BM47+BM50+BM53+BM58+BM61+BM62</f>
        <v>3932</v>
      </c>
      <c r="BN46" s="21">
        <f>+BN47+BN50+BN53+BN58+BN61+BN62</f>
        <v>3996</v>
      </c>
      <c r="BO46" s="21">
        <f>+BO47+BO50+BO53+BO58+BO61+BO62</f>
        <v>878</v>
      </c>
      <c r="BP46" s="21">
        <f t="shared" ref="BP46:BP62" si="75">SUM(BQ46:BS46)</f>
        <v>51944</v>
      </c>
      <c r="BQ46" s="21">
        <f>+BQ47+BQ50+BQ53+BQ58+BQ61+BQ62</f>
        <v>19555</v>
      </c>
      <c r="BR46" s="21">
        <f>+BR47+BR50+BR53+BR58+BR61+BR62</f>
        <v>19555</v>
      </c>
      <c r="BS46" s="21">
        <f>+BS47+BS50+BS53+BS58+BS61+BS62</f>
        <v>12834</v>
      </c>
    </row>
    <row r="47" spans="1:71" s="5" customFormat="1" ht="15" customHeight="1" x14ac:dyDescent="0.25">
      <c r="A47" s="22"/>
      <c r="B47" s="23"/>
      <c r="C47" s="24" t="s">
        <v>48</v>
      </c>
      <c r="D47" s="21">
        <f t="shared" si="59"/>
        <v>0</v>
      </c>
      <c r="E47" s="21">
        <f>E48+E49</f>
        <v>0</v>
      </c>
      <c r="F47" s="21">
        <f>F48+F49</f>
        <v>0</v>
      </c>
      <c r="G47" s="21">
        <f>G48+G49</f>
        <v>0</v>
      </c>
      <c r="H47" s="21">
        <f t="shared" si="60"/>
        <v>0</v>
      </c>
      <c r="I47" s="21">
        <f>I48+I49</f>
        <v>0</v>
      </c>
      <c r="J47" s="21">
        <f>J48+J49</f>
        <v>0</v>
      </c>
      <c r="K47" s="21">
        <f>K48+K49</f>
        <v>0</v>
      </c>
      <c r="L47" s="21">
        <f t="shared" si="61"/>
        <v>0</v>
      </c>
      <c r="M47" s="21">
        <f>M48+M49</f>
        <v>0</v>
      </c>
      <c r="N47" s="21">
        <f>N48+N49</f>
        <v>0</v>
      </c>
      <c r="O47" s="21">
        <f>O48+O49</f>
        <v>0</v>
      </c>
      <c r="P47" s="21">
        <f t="shared" si="62"/>
        <v>0</v>
      </c>
      <c r="Q47" s="21">
        <f>Q48+Q49</f>
        <v>0</v>
      </c>
      <c r="R47" s="21">
        <f>R48+R49</f>
        <v>0</v>
      </c>
      <c r="S47" s="21">
        <f>S48+S49</f>
        <v>0</v>
      </c>
      <c r="T47" s="21">
        <f t="shared" si="63"/>
        <v>0</v>
      </c>
      <c r="U47" s="21">
        <f>U48+U49</f>
        <v>0</v>
      </c>
      <c r="V47" s="21">
        <f>V48+V49</f>
        <v>0</v>
      </c>
      <c r="W47" s="21">
        <f>W48+W49</f>
        <v>0</v>
      </c>
      <c r="X47" s="21">
        <f t="shared" si="64"/>
        <v>0</v>
      </c>
      <c r="Y47" s="21">
        <f>Y48+Y49</f>
        <v>0</v>
      </c>
      <c r="Z47" s="21">
        <f>Z48+Z49</f>
        <v>0</v>
      </c>
      <c r="AA47" s="21">
        <f>AA48+AA49</f>
        <v>0</v>
      </c>
      <c r="AB47" s="21">
        <f t="shared" si="65"/>
        <v>0</v>
      </c>
      <c r="AC47" s="21">
        <f>AC48+AC49</f>
        <v>0</v>
      </c>
      <c r="AD47" s="21">
        <f>AD48+AD49</f>
        <v>0</v>
      </c>
      <c r="AE47" s="21">
        <f>AE48+AE49</f>
        <v>0</v>
      </c>
      <c r="AF47" s="21">
        <f t="shared" si="66"/>
        <v>0</v>
      </c>
      <c r="AG47" s="21">
        <f>AG48+AG49</f>
        <v>0</v>
      </c>
      <c r="AH47" s="21">
        <f>AH48+AH49</f>
        <v>0</v>
      </c>
      <c r="AI47" s="21">
        <f>AI48+AI49</f>
        <v>0</v>
      </c>
      <c r="AJ47" s="21">
        <f t="shared" si="67"/>
        <v>0</v>
      </c>
      <c r="AK47" s="21">
        <f>AK48+AK49</f>
        <v>0</v>
      </c>
      <c r="AL47" s="21">
        <f>AL48+AL49</f>
        <v>0</v>
      </c>
      <c r="AM47" s="21">
        <f>AM48+AM49</f>
        <v>0</v>
      </c>
      <c r="AN47" s="21">
        <f t="shared" si="68"/>
        <v>0</v>
      </c>
      <c r="AO47" s="21">
        <f>AO48+AO49</f>
        <v>0</v>
      </c>
      <c r="AP47" s="21">
        <f>AP48+AP49</f>
        <v>0</v>
      </c>
      <c r="AQ47" s="21">
        <f>AQ48+AQ49</f>
        <v>0</v>
      </c>
      <c r="AR47" s="21">
        <f t="shared" si="69"/>
        <v>0</v>
      </c>
      <c r="AS47" s="21">
        <f>AS48+AS49</f>
        <v>0</v>
      </c>
      <c r="AT47" s="21">
        <f>AT48+AT49</f>
        <v>0</v>
      </c>
      <c r="AU47" s="21">
        <f>AU48+AU49</f>
        <v>0</v>
      </c>
      <c r="AV47" s="21">
        <f t="shared" si="70"/>
        <v>0</v>
      </c>
      <c r="AW47" s="21">
        <f>AW48+AW49</f>
        <v>0</v>
      </c>
      <c r="AX47" s="21">
        <f>AX48+AX49</f>
        <v>0</v>
      </c>
      <c r="AY47" s="21">
        <f>AY48+AY49</f>
        <v>0</v>
      </c>
      <c r="AZ47" s="21">
        <f t="shared" si="71"/>
        <v>0</v>
      </c>
      <c r="BA47" s="21">
        <f>BA48+BA49</f>
        <v>0</v>
      </c>
      <c r="BB47" s="21">
        <f>BB48+BB49</f>
        <v>0</v>
      </c>
      <c r="BC47" s="21">
        <f>BC48+BC49</f>
        <v>0</v>
      </c>
      <c r="BD47" s="21">
        <f t="shared" si="72"/>
        <v>0</v>
      </c>
      <c r="BE47" s="21">
        <f>BE48+BE49</f>
        <v>0</v>
      </c>
      <c r="BF47" s="21">
        <f>BF48+BF49</f>
        <v>0</v>
      </c>
      <c r="BG47" s="21">
        <f>BG48+BG49</f>
        <v>0</v>
      </c>
      <c r="BH47" s="21">
        <f t="shared" si="73"/>
        <v>0</v>
      </c>
      <c r="BI47" s="21">
        <f>BI48+BI49</f>
        <v>0</v>
      </c>
      <c r="BJ47" s="21">
        <f>BJ48+BJ49</f>
        <v>0</v>
      </c>
      <c r="BK47" s="21">
        <f>BK48+BK49</f>
        <v>0</v>
      </c>
      <c r="BL47" s="21">
        <f t="shared" si="74"/>
        <v>0</v>
      </c>
      <c r="BM47" s="21">
        <f>BM48+BM49</f>
        <v>0</v>
      </c>
      <c r="BN47" s="21">
        <f>BN48+BN49</f>
        <v>0</v>
      </c>
      <c r="BO47" s="21">
        <f>BO48+BO49</f>
        <v>0</v>
      </c>
      <c r="BP47" s="21">
        <f t="shared" si="75"/>
        <v>0</v>
      </c>
      <c r="BQ47" s="21">
        <f>BQ48+BQ49</f>
        <v>0</v>
      </c>
      <c r="BR47" s="21">
        <f>BR48+BR49</f>
        <v>0</v>
      </c>
      <c r="BS47" s="21">
        <f>BS48+BS49</f>
        <v>0</v>
      </c>
    </row>
    <row r="48" spans="1:71" s="5" customFormat="1" ht="15" customHeight="1" x14ac:dyDescent="0.2">
      <c r="A48" s="25"/>
      <c r="B48" s="26"/>
      <c r="C48" s="27" t="s">
        <v>48</v>
      </c>
      <c r="D48" s="21">
        <f t="shared" si="59"/>
        <v>0</v>
      </c>
      <c r="E48" s="21">
        <v>0</v>
      </c>
      <c r="F48" s="46">
        <v>0</v>
      </c>
      <c r="G48" s="46">
        <v>0</v>
      </c>
      <c r="H48" s="21">
        <f t="shared" si="60"/>
        <v>0</v>
      </c>
      <c r="I48" s="21">
        <v>0</v>
      </c>
      <c r="J48" s="46">
        <v>0</v>
      </c>
      <c r="K48" s="46">
        <v>0</v>
      </c>
      <c r="L48" s="21">
        <f t="shared" si="61"/>
        <v>0</v>
      </c>
      <c r="M48" s="21">
        <v>0</v>
      </c>
      <c r="N48" s="46">
        <v>0</v>
      </c>
      <c r="O48" s="46">
        <v>0</v>
      </c>
      <c r="P48" s="21">
        <f t="shared" si="62"/>
        <v>0</v>
      </c>
      <c r="Q48" s="21">
        <f t="shared" ref="Q48:S49" si="76">+E48+I48+M48</f>
        <v>0</v>
      </c>
      <c r="R48" s="21">
        <f t="shared" si="76"/>
        <v>0</v>
      </c>
      <c r="S48" s="21">
        <f t="shared" si="76"/>
        <v>0</v>
      </c>
      <c r="T48" s="21">
        <f t="shared" si="63"/>
        <v>0</v>
      </c>
      <c r="U48" s="21">
        <v>0</v>
      </c>
      <c r="V48" s="46">
        <v>0</v>
      </c>
      <c r="W48" s="46">
        <v>0</v>
      </c>
      <c r="X48" s="21">
        <f t="shared" si="64"/>
        <v>0</v>
      </c>
      <c r="Y48" s="21">
        <v>0</v>
      </c>
      <c r="Z48" s="46">
        <v>0</v>
      </c>
      <c r="AA48" s="46">
        <v>0</v>
      </c>
      <c r="AB48" s="21">
        <f t="shared" si="65"/>
        <v>0</v>
      </c>
      <c r="AC48" s="21">
        <v>0</v>
      </c>
      <c r="AD48" s="46">
        <v>0</v>
      </c>
      <c r="AE48" s="46">
        <v>0</v>
      </c>
      <c r="AF48" s="21">
        <f t="shared" si="66"/>
        <v>0</v>
      </c>
      <c r="AG48" s="21">
        <f t="shared" ref="AG48:AI49" si="77">+U48+Y48+AC48</f>
        <v>0</v>
      </c>
      <c r="AH48" s="21">
        <f t="shared" si="77"/>
        <v>0</v>
      </c>
      <c r="AI48" s="21">
        <f t="shared" si="77"/>
        <v>0</v>
      </c>
      <c r="AJ48" s="21">
        <f t="shared" si="67"/>
        <v>0</v>
      </c>
      <c r="AK48" s="21">
        <v>0</v>
      </c>
      <c r="AL48" s="46">
        <v>0</v>
      </c>
      <c r="AM48" s="46">
        <v>0</v>
      </c>
      <c r="AN48" s="21">
        <f t="shared" si="68"/>
        <v>0</v>
      </c>
      <c r="AO48" s="21">
        <v>0</v>
      </c>
      <c r="AP48" s="46">
        <v>0</v>
      </c>
      <c r="AQ48" s="46">
        <v>0</v>
      </c>
      <c r="AR48" s="21">
        <f t="shared" si="69"/>
        <v>0</v>
      </c>
      <c r="AS48" s="21">
        <v>0</v>
      </c>
      <c r="AT48" s="46">
        <v>0</v>
      </c>
      <c r="AU48" s="46">
        <v>0</v>
      </c>
      <c r="AV48" s="21">
        <f t="shared" si="70"/>
        <v>0</v>
      </c>
      <c r="AW48" s="21">
        <f t="shared" ref="AW48:AY49" si="78">+AK48+AO48+AS48</f>
        <v>0</v>
      </c>
      <c r="AX48" s="21">
        <f t="shared" si="78"/>
        <v>0</v>
      </c>
      <c r="AY48" s="21">
        <f t="shared" si="78"/>
        <v>0</v>
      </c>
      <c r="AZ48" s="21">
        <f t="shared" si="71"/>
        <v>0</v>
      </c>
      <c r="BA48" s="21">
        <v>0</v>
      </c>
      <c r="BB48" s="46">
        <v>0</v>
      </c>
      <c r="BC48" s="46">
        <v>0</v>
      </c>
      <c r="BD48" s="21">
        <f t="shared" si="72"/>
        <v>0</v>
      </c>
      <c r="BE48" s="21">
        <v>0</v>
      </c>
      <c r="BF48" s="46">
        <v>0</v>
      </c>
      <c r="BG48" s="46">
        <v>0</v>
      </c>
      <c r="BH48" s="21">
        <f t="shared" si="73"/>
        <v>0</v>
      </c>
      <c r="BI48" s="21">
        <v>0</v>
      </c>
      <c r="BJ48" s="46">
        <v>0</v>
      </c>
      <c r="BK48" s="46">
        <v>0</v>
      </c>
      <c r="BL48" s="21">
        <f t="shared" si="74"/>
        <v>0</v>
      </c>
      <c r="BM48" s="21">
        <f t="shared" ref="BM48:BO49" si="79">+BA48+BE48+BI48</f>
        <v>0</v>
      </c>
      <c r="BN48" s="21">
        <f t="shared" si="79"/>
        <v>0</v>
      </c>
      <c r="BO48" s="21">
        <f t="shared" si="79"/>
        <v>0</v>
      </c>
      <c r="BP48" s="21">
        <f t="shared" si="75"/>
        <v>0</v>
      </c>
      <c r="BQ48" s="21">
        <f t="shared" ref="BQ48:BS49" si="80">+Q48+AG48+AW48+BM48</f>
        <v>0</v>
      </c>
      <c r="BR48" s="21">
        <f t="shared" si="80"/>
        <v>0</v>
      </c>
      <c r="BS48" s="21">
        <f t="shared" si="80"/>
        <v>0</v>
      </c>
    </row>
    <row r="49" spans="1:71" s="5" customFormat="1" ht="15" customHeight="1" x14ac:dyDescent="0.2">
      <c r="A49" s="25"/>
      <c r="B49" s="26"/>
      <c r="C49" s="27" t="s">
        <v>49</v>
      </c>
      <c r="D49" s="21">
        <f t="shared" si="59"/>
        <v>0</v>
      </c>
      <c r="E49" s="21">
        <v>0</v>
      </c>
      <c r="F49" s="46">
        <v>0</v>
      </c>
      <c r="G49" s="46">
        <v>0</v>
      </c>
      <c r="H49" s="21">
        <f t="shared" si="60"/>
        <v>0</v>
      </c>
      <c r="I49" s="21">
        <v>0</v>
      </c>
      <c r="J49" s="46">
        <v>0</v>
      </c>
      <c r="K49" s="46">
        <v>0</v>
      </c>
      <c r="L49" s="21">
        <f t="shared" si="61"/>
        <v>0</v>
      </c>
      <c r="M49" s="21">
        <v>0</v>
      </c>
      <c r="N49" s="46">
        <v>0</v>
      </c>
      <c r="O49" s="46">
        <v>0</v>
      </c>
      <c r="P49" s="21">
        <f t="shared" si="62"/>
        <v>0</v>
      </c>
      <c r="Q49" s="21">
        <f t="shared" si="76"/>
        <v>0</v>
      </c>
      <c r="R49" s="21">
        <f t="shared" si="76"/>
        <v>0</v>
      </c>
      <c r="S49" s="21">
        <f t="shared" si="76"/>
        <v>0</v>
      </c>
      <c r="T49" s="21">
        <f t="shared" si="63"/>
        <v>0</v>
      </c>
      <c r="U49" s="21">
        <v>0</v>
      </c>
      <c r="V49" s="46">
        <v>0</v>
      </c>
      <c r="W49" s="46">
        <v>0</v>
      </c>
      <c r="X49" s="21">
        <f t="shared" si="64"/>
        <v>0</v>
      </c>
      <c r="Y49" s="21">
        <v>0</v>
      </c>
      <c r="Z49" s="46">
        <v>0</v>
      </c>
      <c r="AA49" s="46">
        <v>0</v>
      </c>
      <c r="AB49" s="21">
        <f t="shared" si="65"/>
        <v>0</v>
      </c>
      <c r="AC49" s="21">
        <v>0</v>
      </c>
      <c r="AD49" s="46">
        <v>0</v>
      </c>
      <c r="AE49" s="46">
        <v>0</v>
      </c>
      <c r="AF49" s="21">
        <f t="shared" si="66"/>
        <v>0</v>
      </c>
      <c r="AG49" s="21">
        <f t="shared" si="77"/>
        <v>0</v>
      </c>
      <c r="AH49" s="21">
        <f t="shared" si="77"/>
        <v>0</v>
      </c>
      <c r="AI49" s="21">
        <f t="shared" si="77"/>
        <v>0</v>
      </c>
      <c r="AJ49" s="21">
        <f t="shared" si="67"/>
        <v>0</v>
      </c>
      <c r="AK49" s="21">
        <v>0</v>
      </c>
      <c r="AL49" s="46">
        <v>0</v>
      </c>
      <c r="AM49" s="46">
        <v>0</v>
      </c>
      <c r="AN49" s="21">
        <f t="shared" si="68"/>
        <v>0</v>
      </c>
      <c r="AO49" s="21">
        <v>0</v>
      </c>
      <c r="AP49" s="46">
        <v>0</v>
      </c>
      <c r="AQ49" s="46">
        <v>0</v>
      </c>
      <c r="AR49" s="21">
        <f t="shared" si="69"/>
        <v>0</v>
      </c>
      <c r="AS49" s="21">
        <v>0</v>
      </c>
      <c r="AT49" s="46">
        <v>0</v>
      </c>
      <c r="AU49" s="46">
        <v>0</v>
      </c>
      <c r="AV49" s="21">
        <f t="shared" si="70"/>
        <v>0</v>
      </c>
      <c r="AW49" s="21">
        <f t="shared" si="78"/>
        <v>0</v>
      </c>
      <c r="AX49" s="21">
        <f t="shared" si="78"/>
        <v>0</v>
      </c>
      <c r="AY49" s="21">
        <f t="shared" si="78"/>
        <v>0</v>
      </c>
      <c r="AZ49" s="21">
        <f t="shared" si="71"/>
        <v>0</v>
      </c>
      <c r="BA49" s="21">
        <v>0</v>
      </c>
      <c r="BB49" s="46">
        <v>0</v>
      </c>
      <c r="BC49" s="46">
        <v>0</v>
      </c>
      <c r="BD49" s="21">
        <f t="shared" si="72"/>
        <v>0</v>
      </c>
      <c r="BE49" s="21">
        <v>0</v>
      </c>
      <c r="BF49" s="46">
        <v>0</v>
      </c>
      <c r="BG49" s="46">
        <v>0</v>
      </c>
      <c r="BH49" s="21">
        <f t="shared" si="73"/>
        <v>0</v>
      </c>
      <c r="BI49" s="21">
        <v>0</v>
      </c>
      <c r="BJ49" s="46">
        <v>0</v>
      </c>
      <c r="BK49" s="46">
        <v>0</v>
      </c>
      <c r="BL49" s="21">
        <f t="shared" si="74"/>
        <v>0</v>
      </c>
      <c r="BM49" s="21">
        <f t="shared" si="79"/>
        <v>0</v>
      </c>
      <c r="BN49" s="21">
        <f t="shared" si="79"/>
        <v>0</v>
      </c>
      <c r="BO49" s="21">
        <f t="shared" si="79"/>
        <v>0</v>
      </c>
      <c r="BP49" s="21">
        <f t="shared" si="75"/>
        <v>0</v>
      </c>
      <c r="BQ49" s="21">
        <f t="shared" si="80"/>
        <v>0</v>
      </c>
      <c r="BR49" s="21">
        <f t="shared" si="80"/>
        <v>0</v>
      </c>
      <c r="BS49" s="21">
        <f t="shared" si="80"/>
        <v>0</v>
      </c>
    </row>
    <row r="50" spans="1:71" s="5" customFormat="1" ht="15" customHeight="1" x14ac:dyDescent="0.2">
      <c r="A50" s="25"/>
      <c r="B50" s="26"/>
      <c r="C50" s="24" t="s">
        <v>50</v>
      </c>
      <c r="D50" s="21">
        <f t="shared" si="59"/>
        <v>972</v>
      </c>
      <c r="E50" s="21">
        <f>E51+E52</f>
        <v>518</v>
      </c>
      <c r="F50" s="21">
        <f>F51+F52</f>
        <v>454</v>
      </c>
      <c r="G50" s="21">
        <f>G51+G52</f>
        <v>0</v>
      </c>
      <c r="H50" s="21">
        <f t="shared" si="60"/>
        <v>818</v>
      </c>
      <c r="I50" s="21">
        <f>I51+I52</f>
        <v>347</v>
      </c>
      <c r="J50" s="21">
        <f>J51+J52</f>
        <v>471</v>
      </c>
      <c r="K50" s="21">
        <f>K51+K52</f>
        <v>0</v>
      </c>
      <c r="L50" s="21">
        <f t="shared" si="61"/>
        <v>1932</v>
      </c>
      <c r="M50" s="21">
        <f>M51+M52</f>
        <v>796</v>
      </c>
      <c r="N50" s="21">
        <f>N51+N52</f>
        <v>996</v>
      </c>
      <c r="O50" s="21">
        <f>O51+O52</f>
        <v>140</v>
      </c>
      <c r="P50" s="21">
        <f t="shared" si="62"/>
        <v>3722</v>
      </c>
      <c r="Q50" s="21">
        <f>Q51+Q52</f>
        <v>1661</v>
      </c>
      <c r="R50" s="21">
        <f>R51+R52</f>
        <v>1921</v>
      </c>
      <c r="S50" s="21">
        <f>S51+S52</f>
        <v>140</v>
      </c>
      <c r="T50" s="21">
        <f t="shared" si="63"/>
        <v>3990</v>
      </c>
      <c r="U50" s="21">
        <f>U51+U52</f>
        <v>1998</v>
      </c>
      <c r="V50" s="21">
        <f>V51+V52</f>
        <v>1792</v>
      </c>
      <c r="W50" s="21">
        <f>W51+W52</f>
        <v>200</v>
      </c>
      <c r="X50" s="21">
        <f t="shared" si="64"/>
        <v>3856</v>
      </c>
      <c r="Y50" s="21">
        <f>Y51+Y52</f>
        <v>1868</v>
      </c>
      <c r="Z50" s="21">
        <f>Z51+Z52</f>
        <v>1988</v>
      </c>
      <c r="AA50" s="21">
        <f>AA51+AA52</f>
        <v>0</v>
      </c>
      <c r="AB50" s="21">
        <f t="shared" si="65"/>
        <v>2329</v>
      </c>
      <c r="AC50" s="21">
        <f>AC51+AC52</f>
        <v>1338</v>
      </c>
      <c r="AD50" s="21">
        <f>AD51+AD52</f>
        <v>991</v>
      </c>
      <c r="AE50" s="21">
        <f>AE51+AE52</f>
        <v>0</v>
      </c>
      <c r="AF50" s="21">
        <f t="shared" si="66"/>
        <v>10175</v>
      </c>
      <c r="AG50" s="21">
        <f>AG51+AG52</f>
        <v>5204</v>
      </c>
      <c r="AH50" s="21">
        <f>AH51+AH52</f>
        <v>4771</v>
      </c>
      <c r="AI50" s="21">
        <f>AI51+AI52</f>
        <v>200</v>
      </c>
      <c r="AJ50" s="21">
        <f t="shared" si="67"/>
        <v>1392</v>
      </c>
      <c r="AK50" s="21">
        <f>AK51+AK52</f>
        <v>517</v>
      </c>
      <c r="AL50" s="21">
        <f>AL51+AL52</f>
        <v>875</v>
      </c>
      <c r="AM50" s="21">
        <f>AM51+AM52</f>
        <v>0</v>
      </c>
      <c r="AN50" s="21">
        <f t="shared" si="68"/>
        <v>379</v>
      </c>
      <c r="AO50" s="21">
        <f>AO51+AO52</f>
        <v>157</v>
      </c>
      <c r="AP50" s="21">
        <f>AP51+AP52</f>
        <v>222</v>
      </c>
      <c r="AQ50" s="21">
        <f>AQ51+AQ52</f>
        <v>0</v>
      </c>
      <c r="AR50" s="21">
        <f t="shared" si="69"/>
        <v>749</v>
      </c>
      <c r="AS50" s="21">
        <f>AS51+AS52</f>
        <v>343</v>
      </c>
      <c r="AT50" s="21">
        <f>AT51+AT52</f>
        <v>406</v>
      </c>
      <c r="AU50" s="21">
        <f>AU51+AU52</f>
        <v>0</v>
      </c>
      <c r="AV50" s="21">
        <f t="shared" si="70"/>
        <v>2520</v>
      </c>
      <c r="AW50" s="21">
        <f>AW51+AW52</f>
        <v>1017</v>
      </c>
      <c r="AX50" s="21">
        <f>AX51+AX52</f>
        <v>1503</v>
      </c>
      <c r="AY50" s="21">
        <f>AY51+AY52</f>
        <v>0</v>
      </c>
      <c r="AZ50" s="21">
        <f t="shared" si="71"/>
        <v>1355</v>
      </c>
      <c r="BA50" s="21">
        <f>BA51+BA52</f>
        <v>555</v>
      </c>
      <c r="BB50" s="21">
        <f>BB51+BB52</f>
        <v>580</v>
      </c>
      <c r="BC50" s="21">
        <f>BC51+BC52</f>
        <v>220</v>
      </c>
      <c r="BD50" s="21">
        <f t="shared" si="72"/>
        <v>1288</v>
      </c>
      <c r="BE50" s="21">
        <f>BE51+BE52</f>
        <v>661</v>
      </c>
      <c r="BF50" s="21">
        <f>BF51+BF52</f>
        <v>627</v>
      </c>
      <c r="BG50" s="21">
        <f>BG51+BG52</f>
        <v>0</v>
      </c>
      <c r="BH50" s="21">
        <f t="shared" si="73"/>
        <v>1055</v>
      </c>
      <c r="BI50" s="21">
        <f>BI51+BI52</f>
        <v>581</v>
      </c>
      <c r="BJ50" s="21">
        <f>BJ51+BJ52</f>
        <v>474</v>
      </c>
      <c r="BK50" s="21">
        <f>BK51+BK52</f>
        <v>0</v>
      </c>
      <c r="BL50" s="21">
        <f t="shared" si="74"/>
        <v>3698</v>
      </c>
      <c r="BM50" s="21">
        <f>BM51+BM52</f>
        <v>1797</v>
      </c>
      <c r="BN50" s="21">
        <f>BN51+BN52</f>
        <v>1681</v>
      </c>
      <c r="BO50" s="21">
        <f>BO51+BO52</f>
        <v>220</v>
      </c>
      <c r="BP50" s="21">
        <f t="shared" si="75"/>
        <v>20115</v>
      </c>
      <c r="BQ50" s="21">
        <f>BQ51+BQ52</f>
        <v>9679</v>
      </c>
      <c r="BR50" s="21">
        <f>BR51+BR52</f>
        <v>9876</v>
      </c>
      <c r="BS50" s="21">
        <f>BS51+BS52</f>
        <v>560</v>
      </c>
    </row>
    <row r="51" spans="1:71" s="5" customFormat="1" ht="15" customHeight="1" x14ac:dyDescent="0.2">
      <c r="A51" s="25"/>
      <c r="B51" s="26"/>
      <c r="C51" s="27" t="s">
        <v>51</v>
      </c>
      <c r="D51" s="21">
        <f t="shared" si="59"/>
        <v>972</v>
      </c>
      <c r="E51" s="21">
        <v>518</v>
      </c>
      <c r="F51" s="46">
        <v>454</v>
      </c>
      <c r="G51" s="46">
        <v>0</v>
      </c>
      <c r="H51" s="21">
        <f t="shared" si="60"/>
        <v>818</v>
      </c>
      <c r="I51" s="21">
        <v>347</v>
      </c>
      <c r="J51" s="46">
        <v>471</v>
      </c>
      <c r="K51" s="46">
        <v>0</v>
      </c>
      <c r="L51" s="21">
        <f t="shared" si="61"/>
        <v>1792</v>
      </c>
      <c r="M51" s="21">
        <v>796</v>
      </c>
      <c r="N51" s="46">
        <v>996</v>
      </c>
      <c r="O51" s="46">
        <v>0</v>
      </c>
      <c r="P51" s="21">
        <f t="shared" si="62"/>
        <v>3582</v>
      </c>
      <c r="Q51" s="21">
        <f t="shared" ref="Q51:S52" si="81">+E51+I51+M51</f>
        <v>1661</v>
      </c>
      <c r="R51" s="21">
        <f t="shared" si="81"/>
        <v>1921</v>
      </c>
      <c r="S51" s="21">
        <f t="shared" si="81"/>
        <v>0</v>
      </c>
      <c r="T51" s="21">
        <f t="shared" si="63"/>
        <v>3790</v>
      </c>
      <c r="U51" s="21">
        <v>1998</v>
      </c>
      <c r="V51" s="46">
        <v>1792</v>
      </c>
      <c r="W51" s="46">
        <v>0</v>
      </c>
      <c r="X51" s="21">
        <f t="shared" si="64"/>
        <v>3856</v>
      </c>
      <c r="Y51" s="21">
        <v>1868</v>
      </c>
      <c r="Z51" s="46">
        <v>1988</v>
      </c>
      <c r="AA51" s="46">
        <v>0</v>
      </c>
      <c r="AB51" s="21">
        <f t="shared" si="65"/>
        <v>2329</v>
      </c>
      <c r="AC51" s="21">
        <v>1338</v>
      </c>
      <c r="AD51" s="46">
        <v>991</v>
      </c>
      <c r="AE51" s="46">
        <v>0</v>
      </c>
      <c r="AF51" s="21">
        <f t="shared" si="66"/>
        <v>9975</v>
      </c>
      <c r="AG51" s="21">
        <f t="shared" ref="AG51:AI52" si="82">+U51+Y51+AC51</f>
        <v>5204</v>
      </c>
      <c r="AH51" s="21">
        <f t="shared" si="82"/>
        <v>4771</v>
      </c>
      <c r="AI51" s="21">
        <f t="shared" si="82"/>
        <v>0</v>
      </c>
      <c r="AJ51" s="21">
        <f t="shared" si="67"/>
        <v>1392</v>
      </c>
      <c r="AK51" s="21">
        <v>517</v>
      </c>
      <c r="AL51" s="46">
        <v>875</v>
      </c>
      <c r="AM51" s="46">
        <v>0</v>
      </c>
      <c r="AN51" s="21">
        <f t="shared" si="68"/>
        <v>379</v>
      </c>
      <c r="AO51" s="21">
        <v>157</v>
      </c>
      <c r="AP51" s="46">
        <v>222</v>
      </c>
      <c r="AQ51" s="46">
        <v>0</v>
      </c>
      <c r="AR51" s="21">
        <f t="shared" si="69"/>
        <v>749</v>
      </c>
      <c r="AS51" s="21">
        <v>343</v>
      </c>
      <c r="AT51" s="46">
        <v>406</v>
      </c>
      <c r="AU51" s="46">
        <v>0</v>
      </c>
      <c r="AV51" s="21">
        <f t="shared" si="70"/>
        <v>2520</v>
      </c>
      <c r="AW51" s="21">
        <f t="shared" ref="AW51:AY52" si="83">+AK51+AO51+AS51</f>
        <v>1017</v>
      </c>
      <c r="AX51" s="21">
        <f t="shared" si="83"/>
        <v>1503</v>
      </c>
      <c r="AY51" s="21">
        <f t="shared" si="83"/>
        <v>0</v>
      </c>
      <c r="AZ51" s="21">
        <f t="shared" si="71"/>
        <v>1135</v>
      </c>
      <c r="BA51" s="21">
        <v>555</v>
      </c>
      <c r="BB51" s="46">
        <v>580</v>
      </c>
      <c r="BC51" s="46">
        <v>0</v>
      </c>
      <c r="BD51" s="21">
        <f t="shared" si="72"/>
        <v>1288</v>
      </c>
      <c r="BE51" s="21">
        <v>661</v>
      </c>
      <c r="BF51" s="46">
        <v>627</v>
      </c>
      <c r="BG51" s="46">
        <v>0</v>
      </c>
      <c r="BH51" s="21">
        <f t="shared" si="73"/>
        <v>1055</v>
      </c>
      <c r="BI51" s="21">
        <v>581</v>
      </c>
      <c r="BJ51" s="46">
        <v>474</v>
      </c>
      <c r="BK51" s="46">
        <v>0</v>
      </c>
      <c r="BL51" s="21">
        <f t="shared" si="74"/>
        <v>3478</v>
      </c>
      <c r="BM51" s="21">
        <f t="shared" ref="BM51:BO52" si="84">+BA51+BE51+BI51</f>
        <v>1797</v>
      </c>
      <c r="BN51" s="21">
        <f t="shared" si="84"/>
        <v>1681</v>
      </c>
      <c r="BO51" s="21">
        <f t="shared" si="84"/>
        <v>0</v>
      </c>
      <c r="BP51" s="21">
        <f t="shared" si="75"/>
        <v>19555</v>
      </c>
      <c r="BQ51" s="21">
        <f t="shared" ref="BQ51:BS52" si="85">+Q51+AG51+AW51+BM51</f>
        <v>9679</v>
      </c>
      <c r="BR51" s="21">
        <f t="shared" si="85"/>
        <v>9876</v>
      </c>
      <c r="BS51" s="21">
        <f t="shared" si="85"/>
        <v>0</v>
      </c>
    </row>
    <row r="52" spans="1:71" s="5" customFormat="1" ht="15" customHeight="1" x14ac:dyDescent="0.2">
      <c r="A52" s="25"/>
      <c r="B52" s="26"/>
      <c r="C52" s="27" t="s">
        <v>52</v>
      </c>
      <c r="D52" s="21">
        <f t="shared" si="59"/>
        <v>0</v>
      </c>
      <c r="E52" s="21">
        <v>0</v>
      </c>
      <c r="F52" s="46">
        <v>0</v>
      </c>
      <c r="G52" s="46">
        <v>0</v>
      </c>
      <c r="H52" s="21">
        <f t="shared" si="60"/>
        <v>0</v>
      </c>
      <c r="I52" s="21">
        <v>0</v>
      </c>
      <c r="J52" s="46">
        <v>0</v>
      </c>
      <c r="K52" s="46">
        <v>0</v>
      </c>
      <c r="L52" s="21">
        <f t="shared" si="61"/>
        <v>140</v>
      </c>
      <c r="M52" s="21">
        <v>0</v>
      </c>
      <c r="N52" s="46">
        <v>0</v>
      </c>
      <c r="O52" s="46">
        <v>140</v>
      </c>
      <c r="P52" s="21">
        <f t="shared" si="62"/>
        <v>140</v>
      </c>
      <c r="Q52" s="21">
        <f t="shared" si="81"/>
        <v>0</v>
      </c>
      <c r="R52" s="21">
        <f t="shared" si="81"/>
        <v>0</v>
      </c>
      <c r="S52" s="21">
        <f t="shared" si="81"/>
        <v>140</v>
      </c>
      <c r="T52" s="21">
        <f t="shared" si="63"/>
        <v>200</v>
      </c>
      <c r="U52" s="21">
        <v>0</v>
      </c>
      <c r="V52" s="46">
        <v>0</v>
      </c>
      <c r="W52" s="46">
        <v>200</v>
      </c>
      <c r="X52" s="21">
        <f t="shared" si="64"/>
        <v>0</v>
      </c>
      <c r="Y52" s="21">
        <v>0</v>
      </c>
      <c r="Z52" s="46">
        <v>0</v>
      </c>
      <c r="AA52" s="46">
        <v>0</v>
      </c>
      <c r="AB52" s="21">
        <f t="shared" si="65"/>
        <v>0</v>
      </c>
      <c r="AC52" s="21">
        <v>0</v>
      </c>
      <c r="AD52" s="46">
        <v>0</v>
      </c>
      <c r="AE52" s="46">
        <v>0</v>
      </c>
      <c r="AF52" s="21">
        <f t="shared" si="66"/>
        <v>200</v>
      </c>
      <c r="AG52" s="21">
        <f t="shared" si="82"/>
        <v>0</v>
      </c>
      <c r="AH52" s="21">
        <f t="shared" si="82"/>
        <v>0</v>
      </c>
      <c r="AI52" s="21">
        <f t="shared" si="82"/>
        <v>200</v>
      </c>
      <c r="AJ52" s="21">
        <f t="shared" si="67"/>
        <v>0</v>
      </c>
      <c r="AK52" s="21">
        <v>0</v>
      </c>
      <c r="AL52" s="46">
        <v>0</v>
      </c>
      <c r="AM52" s="46">
        <v>0</v>
      </c>
      <c r="AN52" s="21">
        <f t="shared" si="68"/>
        <v>0</v>
      </c>
      <c r="AO52" s="21">
        <v>0</v>
      </c>
      <c r="AP52" s="46">
        <v>0</v>
      </c>
      <c r="AQ52" s="46">
        <v>0</v>
      </c>
      <c r="AR52" s="21">
        <f t="shared" si="69"/>
        <v>0</v>
      </c>
      <c r="AS52" s="21">
        <v>0</v>
      </c>
      <c r="AT52" s="46">
        <v>0</v>
      </c>
      <c r="AU52" s="46">
        <v>0</v>
      </c>
      <c r="AV52" s="21">
        <f t="shared" si="70"/>
        <v>0</v>
      </c>
      <c r="AW52" s="21">
        <f t="shared" si="83"/>
        <v>0</v>
      </c>
      <c r="AX52" s="21">
        <f t="shared" si="83"/>
        <v>0</v>
      </c>
      <c r="AY52" s="21">
        <f t="shared" si="83"/>
        <v>0</v>
      </c>
      <c r="AZ52" s="21">
        <f t="shared" si="71"/>
        <v>220</v>
      </c>
      <c r="BA52" s="21">
        <v>0</v>
      </c>
      <c r="BB52" s="46">
        <v>0</v>
      </c>
      <c r="BC52" s="46">
        <v>220</v>
      </c>
      <c r="BD52" s="21">
        <f t="shared" si="72"/>
        <v>0</v>
      </c>
      <c r="BE52" s="21">
        <v>0</v>
      </c>
      <c r="BF52" s="46">
        <v>0</v>
      </c>
      <c r="BG52" s="46">
        <v>0</v>
      </c>
      <c r="BH52" s="21">
        <f t="shared" si="73"/>
        <v>0</v>
      </c>
      <c r="BI52" s="21">
        <v>0</v>
      </c>
      <c r="BJ52" s="46">
        <v>0</v>
      </c>
      <c r="BK52" s="46">
        <v>0</v>
      </c>
      <c r="BL52" s="21">
        <f t="shared" si="74"/>
        <v>220</v>
      </c>
      <c r="BM52" s="21">
        <f t="shared" si="84"/>
        <v>0</v>
      </c>
      <c r="BN52" s="21">
        <f t="shared" si="84"/>
        <v>0</v>
      </c>
      <c r="BO52" s="21">
        <f t="shared" si="84"/>
        <v>220</v>
      </c>
      <c r="BP52" s="21">
        <f t="shared" si="75"/>
        <v>560</v>
      </c>
      <c r="BQ52" s="21">
        <f t="shared" si="85"/>
        <v>0</v>
      </c>
      <c r="BR52" s="21">
        <f t="shared" si="85"/>
        <v>0</v>
      </c>
      <c r="BS52" s="21">
        <f t="shared" si="85"/>
        <v>560</v>
      </c>
    </row>
    <row r="53" spans="1:71" s="5" customFormat="1" ht="15" customHeight="1" x14ac:dyDescent="0.2">
      <c r="A53" s="25"/>
      <c r="B53" s="26"/>
      <c r="C53" s="24" t="s">
        <v>53</v>
      </c>
      <c r="D53" s="21">
        <f t="shared" si="59"/>
        <v>0</v>
      </c>
      <c r="E53" s="21">
        <f>SUM(E54:E57)</f>
        <v>0</v>
      </c>
      <c r="F53" s="21">
        <f>SUM(F54:F57)</f>
        <v>0</v>
      </c>
      <c r="G53" s="21">
        <f>SUM(G54:G57)</f>
        <v>0</v>
      </c>
      <c r="H53" s="21">
        <f t="shared" si="60"/>
        <v>0</v>
      </c>
      <c r="I53" s="21">
        <f>SUM(I54:I57)</f>
        <v>0</v>
      </c>
      <c r="J53" s="21">
        <f>SUM(J54:J57)</f>
        <v>0</v>
      </c>
      <c r="K53" s="21">
        <f>SUM(K54:K57)</f>
        <v>0</v>
      </c>
      <c r="L53" s="21">
        <f t="shared" si="61"/>
        <v>154</v>
      </c>
      <c r="M53" s="21">
        <f>SUM(M54:M57)</f>
        <v>0</v>
      </c>
      <c r="N53" s="21">
        <f>SUM(N54:N57)</f>
        <v>0</v>
      </c>
      <c r="O53" s="21">
        <f>SUM(O54:O57)</f>
        <v>154</v>
      </c>
      <c r="P53" s="21">
        <f t="shared" si="62"/>
        <v>154</v>
      </c>
      <c r="Q53" s="21">
        <f>SUM(Q54:Q57)</f>
        <v>0</v>
      </c>
      <c r="R53" s="21">
        <f>SUM(R54:R57)</f>
        <v>0</v>
      </c>
      <c r="S53" s="21">
        <f>SUM(S54:S57)</f>
        <v>154</v>
      </c>
      <c r="T53" s="21">
        <f t="shared" si="63"/>
        <v>342</v>
      </c>
      <c r="U53" s="21">
        <f>SUM(U54:U57)</f>
        <v>0</v>
      </c>
      <c r="V53" s="21">
        <f>SUM(V54:V57)</f>
        <v>0</v>
      </c>
      <c r="W53" s="21">
        <f>SUM(W54:W57)</f>
        <v>342</v>
      </c>
      <c r="X53" s="21">
        <f t="shared" si="64"/>
        <v>0</v>
      </c>
      <c r="Y53" s="21">
        <f>SUM(Y54:Y57)</f>
        <v>0</v>
      </c>
      <c r="Z53" s="21">
        <f>SUM(Z54:Z57)</f>
        <v>0</v>
      </c>
      <c r="AA53" s="21">
        <f>SUM(AA54:AA57)</f>
        <v>0</v>
      </c>
      <c r="AB53" s="21">
        <f t="shared" si="65"/>
        <v>0</v>
      </c>
      <c r="AC53" s="21">
        <f>SUM(AC54:AC57)</f>
        <v>0</v>
      </c>
      <c r="AD53" s="21">
        <f>SUM(AD54:AD57)</f>
        <v>0</v>
      </c>
      <c r="AE53" s="21">
        <f>SUM(AE54:AE57)</f>
        <v>0</v>
      </c>
      <c r="AF53" s="21">
        <f t="shared" si="66"/>
        <v>342</v>
      </c>
      <c r="AG53" s="21">
        <f>SUM(AG54:AG57)</f>
        <v>0</v>
      </c>
      <c r="AH53" s="21">
        <f>SUM(AH54:AH57)</f>
        <v>0</v>
      </c>
      <c r="AI53" s="21">
        <f>SUM(AI54:AI57)</f>
        <v>342</v>
      </c>
      <c r="AJ53" s="21">
        <f t="shared" si="67"/>
        <v>0</v>
      </c>
      <c r="AK53" s="21">
        <f>SUM(AK54:AK57)</f>
        <v>0</v>
      </c>
      <c r="AL53" s="21">
        <f>SUM(AL54:AL57)</f>
        <v>0</v>
      </c>
      <c r="AM53" s="21">
        <f>SUM(AM54:AM57)</f>
        <v>0</v>
      </c>
      <c r="AN53" s="21">
        <f t="shared" si="68"/>
        <v>0</v>
      </c>
      <c r="AO53" s="21">
        <f>SUM(AO54:AO57)</f>
        <v>0</v>
      </c>
      <c r="AP53" s="21">
        <f>SUM(AP54:AP57)</f>
        <v>0</v>
      </c>
      <c r="AQ53" s="21">
        <f>SUM(AQ54:AQ57)</f>
        <v>0</v>
      </c>
      <c r="AR53" s="21">
        <f t="shared" si="69"/>
        <v>0</v>
      </c>
      <c r="AS53" s="21">
        <f>SUM(AS54:AS57)</f>
        <v>0</v>
      </c>
      <c r="AT53" s="21">
        <f>SUM(AT54:AT57)</f>
        <v>0</v>
      </c>
      <c r="AU53" s="21">
        <f>SUM(AU54:AU57)</f>
        <v>0</v>
      </c>
      <c r="AV53" s="21">
        <f t="shared" si="70"/>
        <v>0</v>
      </c>
      <c r="AW53" s="21">
        <f>SUM(AW54:AW57)</f>
        <v>0</v>
      </c>
      <c r="AX53" s="21">
        <f>SUM(AX54:AX57)</f>
        <v>0</v>
      </c>
      <c r="AY53" s="21">
        <f>SUM(AY54:AY57)</f>
        <v>0</v>
      </c>
      <c r="AZ53" s="21">
        <f t="shared" si="71"/>
        <v>0</v>
      </c>
      <c r="BA53" s="21">
        <f>SUM(BA54:BA57)</f>
        <v>0</v>
      </c>
      <c r="BB53" s="21">
        <f>SUM(BB54:BB57)</f>
        <v>0</v>
      </c>
      <c r="BC53" s="21">
        <f>SUM(BC54:BC57)</f>
        <v>0</v>
      </c>
      <c r="BD53" s="21">
        <f t="shared" si="72"/>
        <v>0</v>
      </c>
      <c r="BE53" s="21">
        <f>SUM(BE54:BE57)</f>
        <v>0</v>
      </c>
      <c r="BF53" s="21">
        <f>SUM(BF54:BF57)</f>
        <v>0</v>
      </c>
      <c r="BG53" s="21">
        <f>SUM(BG54:BG57)</f>
        <v>0</v>
      </c>
      <c r="BH53" s="21">
        <f t="shared" si="73"/>
        <v>0</v>
      </c>
      <c r="BI53" s="21">
        <f>SUM(BI54:BI57)</f>
        <v>0</v>
      </c>
      <c r="BJ53" s="21">
        <f>SUM(BJ54:BJ57)</f>
        <v>0</v>
      </c>
      <c r="BK53" s="21">
        <f>SUM(BK54:BK57)</f>
        <v>0</v>
      </c>
      <c r="BL53" s="21">
        <f t="shared" si="74"/>
        <v>0</v>
      </c>
      <c r="BM53" s="21">
        <f>SUM(BM54:BM57)</f>
        <v>0</v>
      </c>
      <c r="BN53" s="21">
        <f>SUM(BN54:BN57)</f>
        <v>0</v>
      </c>
      <c r="BO53" s="21">
        <f>SUM(BO54:BO57)</f>
        <v>0</v>
      </c>
      <c r="BP53" s="21">
        <f t="shared" si="75"/>
        <v>496</v>
      </c>
      <c r="BQ53" s="21">
        <f>SUM(BQ54:BQ57)</f>
        <v>0</v>
      </c>
      <c r="BR53" s="21">
        <f>SUM(BR54:BR57)</f>
        <v>0</v>
      </c>
      <c r="BS53" s="21">
        <f>SUM(BS54:BS57)</f>
        <v>496</v>
      </c>
    </row>
    <row r="54" spans="1:71" s="5" customFormat="1" ht="15" customHeight="1" x14ac:dyDescent="0.2">
      <c r="A54" s="25"/>
      <c r="B54" s="26"/>
      <c r="C54" s="27" t="s">
        <v>54</v>
      </c>
      <c r="D54" s="21">
        <f t="shared" si="59"/>
        <v>0</v>
      </c>
      <c r="E54" s="21">
        <v>0</v>
      </c>
      <c r="F54" s="46">
        <v>0</v>
      </c>
      <c r="G54" s="46">
        <v>0</v>
      </c>
      <c r="H54" s="21">
        <f t="shared" si="60"/>
        <v>0</v>
      </c>
      <c r="I54" s="21">
        <v>0</v>
      </c>
      <c r="J54" s="46">
        <v>0</v>
      </c>
      <c r="K54" s="46">
        <v>0</v>
      </c>
      <c r="L54" s="21">
        <f t="shared" si="61"/>
        <v>0</v>
      </c>
      <c r="M54" s="21">
        <v>0</v>
      </c>
      <c r="N54" s="46">
        <v>0</v>
      </c>
      <c r="O54" s="46">
        <v>0</v>
      </c>
      <c r="P54" s="21">
        <f t="shared" si="62"/>
        <v>0</v>
      </c>
      <c r="Q54" s="21">
        <f>+E54+I54+M54</f>
        <v>0</v>
      </c>
      <c r="R54" s="21">
        <f t="shared" ref="R54:S56" si="86">+F54+J54+N54</f>
        <v>0</v>
      </c>
      <c r="S54" s="21">
        <f t="shared" si="86"/>
        <v>0</v>
      </c>
      <c r="T54" s="21">
        <f t="shared" si="63"/>
        <v>0</v>
      </c>
      <c r="U54" s="21">
        <v>0</v>
      </c>
      <c r="V54" s="46">
        <v>0</v>
      </c>
      <c r="W54" s="46">
        <v>0</v>
      </c>
      <c r="X54" s="21">
        <f t="shared" si="64"/>
        <v>0</v>
      </c>
      <c r="Y54" s="21">
        <v>0</v>
      </c>
      <c r="Z54" s="46">
        <v>0</v>
      </c>
      <c r="AA54" s="46">
        <v>0</v>
      </c>
      <c r="AB54" s="21">
        <f t="shared" si="65"/>
        <v>0</v>
      </c>
      <c r="AC54" s="21">
        <v>0</v>
      </c>
      <c r="AD54" s="46">
        <v>0</v>
      </c>
      <c r="AE54" s="46">
        <v>0</v>
      </c>
      <c r="AF54" s="21">
        <f t="shared" si="66"/>
        <v>0</v>
      </c>
      <c r="AG54" s="21">
        <f>+U54+Y54+AC54</f>
        <v>0</v>
      </c>
      <c r="AH54" s="21">
        <f t="shared" ref="AH54:AI56" si="87">+V54+Z54+AD54</f>
        <v>0</v>
      </c>
      <c r="AI54" s="21">
        <f t="shared" si="87"/>
        <v>0</v>
      </c>
      <c r="AJ54" s="21">
        <f t="shared" si="67"/>
        <v>0</v>
      </c>
      <c r="AK54" s="21">
        <v>0</v>
      </c>
      <c r="AL54" s="46">
        <v>0</v>
      </c>
      <c r="AM54" s="46">
        <v>0</v>
      </c>
      <c r="AN54" s="21">
        <f t="shared" si="68"/>
        <v>0</v>
      </c>
      <c r="AO54" s="21">
        <v>0</v>
      </c>
      <c r="AP54" s="46">
        <v>0</v>
      </c>
      <c r="AQ54" s="46">
        <v>0</v>
      </c>
      <c r="AR54" s="21">
        <f t="shared" si="69"/>
        <v>0</v>
      </c>
      <c r="AS54" s="21">
        <v>0</v>
      </c>
      <c r="AT54" s="46">
        <v>0</v>
      </c>
      <c r="AU54" s="46">
        <v>0</v>
      </c>
      <c r="AV54" s="21">
        <f t="shared" si="70"/>
        <v>0</v>
      </c>
      <c r="AW54" s="21">
        <f>+AK54+AO54+AS54</f>
        <v>0</v>
      </c>
      <c r="AX54" s="21">
        <f t="shared" ref="AX54:AY56" si="88">+AL54+AP54+AT54</f>
        <v>0</v>
      </c>
      <c r="AY54" s="21">
        <f t="shared" si="88"/>
        <v>0</v>
      </c>
      <c r="AZ54" s="21">
        <f t="shared" si="71"/>
        <v>0</v>
      </c>
      <c r="BA54" s="21">
        <v>0</v>
      </c>
      <c r="BB54" s="46">
        <v>0</v>
      </c>
      <c r="BC54" s="46">
        <v>0</v>
      </c>
      <c r="BD54" s="21">
        <f t="shared" si="72"/>
        <v>0</v>
      </c>
      <c r="BE54" s="21">
        <v>0</v>
      </c>
      <c r="BF54" s="46">
        <v>0</v>
      </c>
      <c r="BG54" s="46">
        <v>0</v>
      </c>
      <c r="BH54" s="21">
        <f t="shared" si="73"/>
        <v>0</v>
      </c>
      <c r="BI54" s="21">
        <v>0</v>
      </c>
      <c r="BJ54" s="46">
        <v>0</v>
      </c>
      <c r="BK54" s="46">
        <v>0</v>
      </c>
      <c r="BL54" s="21">
        <f t="shared" si="74"/>
        <v>0</v>
      </c>
      <c r="BM54" s="21">
        <f>+BA54+BE54+BI54</f>
        <v>0</v>
      </c>
      <c r="BN54" s="21">
        <f t="shared" ref="BN54:BO56" si="89">+BB54+BF54+BJ54</f>
        <v>0</v>
      </c>
      <c r="BO54" s="21">
        <f t="shared" si="89"/>
        <v>0</v>
      </c>
      <c r="BP54" s="21">
        <f t="shared" si="75"/>
        <v>0</v>
      </c>
      <c r="BQ54" s="21">
        <f t="shared" ref="BQ54:BS57" si="90">+Q54+AG54+AW54+BM54</f>
        <v>0</v>
      </c>
      <c r="BR54" s="21">
        <f t="shared" si="90"/>
        <v>0</v>
      </c>
      <c r="BS54" s="21">
        <f t="shared" si="90"/>
        <v>0</v>
      </c>
    </row>
    <row r="55" spans="1:71" s="5" customFormat="1" ht="15" customHeight="1" x14ac:dyDescent="0.2">
      <c r="A55" s="25"/>
      <c r="B55" s="26"/>
      <c r="C55" s="27" t="s">
        <v>55</v>
      </c>
      <c r="D55" s="21">
        <f t="shared" si="59"/>
        <v>0</v>
      </c>
      <c r="E55" s="21">
        <v>0</v>
      </c>
      <c r="F55" s="46">
        <v>0</v>
      </c>
      <c r="G55" s="46">
        <v>0</v>
      </c>
      <c r="H55" s="21">
        <f t="shared" si="60"/>
        <v>0</v>
      </c>
      <c r="I55" s="21">
        <v>0</v>
      </c>
      <c r="J55" s="46">
        <v>0</v>
      </c>
      <c r="K55" s="46">
        <v>0</v>
      </c>
      <c r="L55" s="21">
        <f t="shared" si="61"/>
        <v>0</v>
      </c>
      <c r="M55" s="21">
        <v>0</v>
      </c>
      <c r="N55" s="46">
        <v>0</v>
      </c>
      <c r="O55" s="46">
        <v>0</v>
      </c>
      <c r="P55" s="21">
        <f t="shared" si="62"/>
        <v>0</v>
      </c>
      <c r="Q55" s="21">
        <f>+E55+I55+M55</f>
        <v>0</v>
      </c>
      <c r="R55" s="21">
        <f t="shared" si="86"/>
        <v>0</v>
      </c>
      <c r="S55" s="21">
        <f t="shared" si="86"/>
        <v>0</v>
      </c>
      <c r="T55" s="21">
        <f t="shared" si="63"/>
        <v>0</v>
      </c>
      <c r="U55" s="21">
        <v>0</v>
      </c>
      <c r="V55" s="46">
        <v>0</v>
      </c>
      <c r="W55" s="46">
        <v>0</v>
      </c>
      <c r="X55" s="21">
        <f t="shared" si="64"/>
        <v>0</v>
      </c>
      <c r="Y55" s="21">
        <v>0</v>
      </c>
      <c r="Z55" s="46">
        <v>0</v>
      </c>
      <c r="AA55" s="46">
        <v>0</v>
      </c>
      <c r="AB55" s="21">
        <f t="shared" si="65"/>
        <v>0</v>
      </c>
      <c r="AC55" s="21">
        <v>0</v>
      </c>
      <c r="AD55" s="46">
        <v>0</v>
      </c>
      <c r="AE55" s="46">
        <v>0</v>
      </c>
      <c r="AF55" s="21">
        <f t="shared" si="66"/>
        <v>0</v>
      </c>
      <c r="AG55" s="21">
        <f>+U55+Y55+AC55</f>
        <v>0</v>
      </c>
      <c r="AH55" s="21">
        <f t="shared" si="87"/>
        <v>0</v>
      </c>
      <c r="AI55" s="21">
        <f t="shared" si="87"/>
        <v>0</v>
      </c>
      <c r="AJ55" s="21">
        <f t="shared" si="67"/>
        <v>0</v>
      </c>
      <c r="AK55" s="21">
        <v>0</v>
      </c>
      <c r="AL55" s="46">
        <v>0</v>
      </c>
      <c r="AM55" s="46">
        <v>0</v>
      </c>
      <c r="AN55" s="21">
        <f t="shared" si="68"/>
        <v>0</v>
      </c>
      <c r="AO55" s="21">
        <v>0</v>
      </c>
      <c r="AP55" s="46">
        <v>0</v>
      </c>
      <c r="AQ55" s="46">
        <v>0</v>
      </c>
      <c r="AR55" s="21">
        <f t="shared" si="69"/>
        <v>0</v>
      </c>
      <c r="AS55" s="21">
        <v>0</v>
      </c>
      <c r="AT55" s="46">
        <v>0</v>
      </c>
      <c r="AU55" s="46">
        <v>0</v>
      </c>
      <c r="AV55" s="21">
        <f t="shared" si="70"/>
        <v>0</v>
      </c>
      <c r="AW55" s="21">
        <f>+AK55+AO55+AS55</f>
        <v>0</v>
      </c>
      <c r="AX55" s="21">
        <f t="shared" si="88"/>
        <v>0</v>
      </c>
      <c r="AY55" s="21">
        <f t="shared" si="88"/>
        <v>0</v>
      </c>
      <c r="AZ55" s="21">
        <f t="shared" si="71"/>
        <v>0</v>
      </c>
      <c r="BA55" s="21">
        <v>0</v>
      </c>
      <c r="BB55" s="46">
        <v>0</v>
      </c>
      <c r="BC55" s="46">
        <v>0</v>
      </c>
      <c r="BD55" s="21">
        <f t="shared" si="72"/>
        <v>0</v>
      </c>
      <c r="BE55" s="21">
        <v>0</v>
      </c>
      <c r="BF55" s="46">
        <v>0</v>
      </c>
      <c r="BG55" s="46">
        <v>0</v>
      </c>
      <c r="BH55" s="21">
        <f t="shared" si="73"/>
        <v>0</v>
      </c>
      <c r="BI55" s="21">
        <v>0</v>
      </c>
      <c r="BJ55" s="46">
        <v>0</v>
      </c>
      <c r="BK55" s="46">
        <v>0</v>
      </c>
      <c r="BL55" s="21">
        <f t="shared" si="74"/>
        <v>0</v>
      </c>
      <c r="BM55" s="21">
        <f>+BA55+BE55+BI55</f>
        <v>0</v>
      </c>
      <c r="BN55" s="21">
        <f t="shared" si="89"/>
        <v>0</v>
      </c>
      <c r="BO55" s="21">
        <f t="shared" si="89"/>
        <v>0</v>
      </c>
      <c r="BP55" s="21">
        <f t="shared" si="75"/>
        <v>0</v>
      </c>
      <c r="BQ55" s="21">
        <f t="shared" si="90"/>
        <v>0</v>
      </c>
      <c r="BR55" s="21">
        <f t="shared" si="90"/>
        <v>0</v>
      </c>
      <c r="BS55" s="21">
        <f t="shared" si="90"/>
        <v>0</v>
      </c>
    </row>
    <row r="56" spans="1:71" s="5" customFormat="1" ht="15" customHeight="1" x14ac:dyDescent="0.2">
      <c r="A56" s="25"/>
      <c r="B56" s="26"/>
      <c r="C56" s="27" t="s">
        <v>56</v>
      </c>
      <c r="D56" s="21">
        <f t="shared" si="59"/>
        <v>0</v>
      </c>
      <c r="E56" s="21">
        <v>0</v>
      </c>
      <c r="F56" s="46">
        <v>0</v>
      </c>
      <c r="G56" s="46">
        <v>0</v>
      </c>
      <c r="H56" s="21">
        <f t="shared" si="60"/>
        <v>0</v>
      </c>
      <c r="I56" s="21">
        <v>0</v>
      </c>
      <c r="J56" s="46">
        <v>0</v>
      </c>
      <c r="K56" s="46">
        <v>0</v>
      </c>
      <c r="L56" s="21">
        <f t="shared" si="61"/>
        <v>0</v>
      </c>
      <c r="M56" s="21">
        <v>0</v>
      </c>
      <c r="N56" s="46">
        <v>0</v>
      </c>
      <c r="O56" s="46">
        <v>0</v>
      </c>
      <c r="P56" s="21">
        <f t="shared" si="62"/>
        <v>0</v>
      </c>
      <c r="Q56" s="21">
        <f>+E56+I56+M56</f>
        <v>0</v>
      </c>
      <c r="R56" s="21">
        <f t="shared" si="86"/>
        <v>0</v>
      </c>
      <c r="S56" s="21">
        <f t="shared" si="86"/>
        <v>0</v>
      </c>
      <c r="T56" s="21">
        <f t="shared" si="63"/>
        <v>0</v>
      </c>
      <c r="U56" s="21">
        <v>0</v>
      </c>
      <c r="V56" s="46">
        <v>0</v>
      </c>
      <c r="W56" s="46">
        <v>0</v>
      </c>
      <c r="X56" s="21">
        <f t="shared" si="64"/>
        <v>0</v>
      </c>
      <c r="Y56" s="21">
        <v>0</v>
      </c>
      <c r="Z56" s="46">
        <v>0</v>
      </c>
      <c r="AA56" s="46">
        <v>0</v>
      </c>
      <c r="AB56" s="21">
        <f t="shared" si="65"/>
        <v>0</v>
      </c>
      <c r="AC56" s="21">
        <v>0</v>
      </c>
      <c r="AD56" s="46">
        <v>0</v>
      </c>
      <c r="AE56" s="46">
        <v>0</v>
      </c>
      <c r="AF56" s="21">
        <f t="shared" si="66"/>
        <v>0</v>
      </c>
      <c r="AG56" s="21">
        <f>+U56+Y56+AC56</f>
        <v>0</v>
      </c>
      <c r="AH56" s="21">
        <f t="shared" si="87"/>
        <v>0</v>
      </c>
      <c r="AI56" s="21">
        <f t="shared" si="87"/>
        <v>0</v>
      </c>
      <c r="AJ56" s="21">
        <f t="shared" si="67"/>
        <v>0</v>
      </c>
      <c r="AK56" s="21">
        <v>0</v>
      </c>
      <c r="AL56" s="46">
        <v>0</v>
      </c>
      <c r="AM56" s="46">
        <v>0</v>
      </c>
      <c r="AN56" s="21">
        <f t="shared" si="68"/>
        <v>0</v>
      </c>
      <c r="AO56" s="21">
        <v>0</v>
      </c>
      <c r="AP56" s="46">
        <v>0</v>
      </c>
      <c r="AQ56" s="46">
        <v>0</v>
      </c>
      <c r="AR56" s="21">
        <f t="shared" si="69"/>
        <v>0</v>
      </c>
      <c r="AS56" s="21">
        <v>0</v>
      </c>
      <c r="AT56" s="46">
        <v>0</v>
      </c>
      <c r="AU56" s="46">
        <v>0</v>
      </c>
      <c r="AV56" s="21">
        <f t="shared" si="70"/>
        <v>0</v>
      </c>
      <c r="AW56" s="21">
        <f>+AK56+AO56+AS56</f>
        <v>0</v>
      </c>
      <c r="AX56" s="21">
        <f t="shared" si="88"/>
        <v>0</v>
      </c>
      <c r="AY56" s="21">
        <f t="shared" si="88"/>
        <v>0</v>
      </c>
      <c r="AZ56" s="21">
        <f t="shared" si="71"/>
        <v>0</v>
      </c>
      <c r="BA56" s="21">
        <v>0</v>
      </c>
      <c r="BB56" s="46">
        <v>0</v>
      </c>
      <c r="BC56" s="46">
        <v>0</v>
      </c>
      <c r="BD56" s="21">
        <f t="shared" si="72"/>
        <v>0</v>
      </c>
      <c r="BE56" s="21">
        <v>0</v>
      </c>
      <c r="BF56" s="46">
        <v>0</v>
      </c>
      <c r="BG56" s="46">
        <v>0</v>
      </c>
      <c r="BH56" s="21">
        <f t="shared" si="73"/>
        <v>0</v>
      </c>
      <c r="BI56" s="21">
        <v>0</v>
      </c>
      <c r="BJ56" s="46">
        <v>0</v>
      </c>
      <c r="BK56" s="46">
        <v>0</v>
      </c>
      <c r="BL56" s="21">
        <f t="shared" si="74"/>
        <v>0</v>
      </c>
      <c r="BM56" s="21">
        <f>+BA56+BE56+BI56</f>
        <v>0</v>
      </c>
      <c r="BN56" s="21">
        <f t="shared" si="89"/>
        <v>0</v>
      </c>
      <c r="BO56" s="21">
        <f t="shared" si="89"/>
        <v>0</v>
      </c>
      <c r="BP56" s="21">
        <f t="shared" si="75"/>
        <v>0</v>
      </c>
      <c r="BQ56" s="21">
        <f t="shared" si="90"/>
        <v>0</v>
      </c>
      <c r="BR56" s="21">
        <f t="shared" si="90"/>
        <v>0</v>
      </c>
      <c r="BS56" s="21">
        <f t="shared" si="90"/>
        <v>0</v>
      </c>
    </row>
    <row r="57" spans="1:71" s="5" customFormat="1" ht="15" customHeight="1" x14ac:dyDescent="0.2">
      <c r="A57" s="25"/>
      <c r="B57" s="26"/>
      <c r="C57" s="27" t="s">
        <v>57</v>
      </c>
      <c r="D57" s="21">
        <f t="shared" si="59"/>
        <v>0</v>
      </c>
      <c r="E57" s="21">
        <v>0</v>
      </c>
      <c r="F57" s="46">
        <v>0</v>
      </c>
      <c r="G57" s="46">
        <v>0</v>
      </c>
      <c r="H57" s="21">
        <f t="shared" si="60"/>
        <v>0</v>
      </c>
      <c r="I57" s="21">
        <v>0</v>
      </c>
      <c r="J57" s="46">
        <v>0</v>
      </c>
      <c r="K57" s="46">
        <v>0</v>
      </c>
      <c r="L57" s="21">
        <f t="shared" si="61"/>
        <v>154</v>
      </c>
      <c r="M57" s="21">
        <v>0</v>
      </c>
      <c r="N57" s="46">
        <v>0</v>
      </c>
      <c r="O57" s="46">
        <v>154</v>
      </c>
      <c r="P57" s="21">
        <f t="shared" si="62"/>
        <v>154</v>
      </c>
      <c r="Q57" s="21">
        <f>+E57+I57+M57</f>
        <v>0</v>
      </c>
      <c r="R57" s="21">
        <f>+F57+J57+N57</f>
        <v>0</v>
      </c>
      <c r="S57" s="21">
        <f>+G57+K57+O57</f>
        <v>154</v>
      </c>
      <c r="T57" s="21">
        <f t="shared" si="63"/>
        <v>342</v>
      </c>
      <c r="U57" s="21">
        <v>0</v>
      </c>
      <c r="V57" s="46">
        <v>0</v>
      </c>
      <c r="W57" s="46">
        <v>342</v>
      </c>
      <c r="X57" s="21">
        <f t="shared" si="64"/>
        <v>0</v>
      </c>
      <c r="Y57" s="21">
        <v>0</v>
      </c>
      <c r="Z57" s="46">
        <v>0</v>
      </c>
      <c r="AA57" s="46">
        <v>0</v>
      </c>
      <c r="AB57" s="21">
        <f t="shared" si="65"/>
        <v>0</v>
      </c>
      <c r="AC57" s="21">
        <v>0</v>
      </c>
      <c r="AD57" s="46">
        <v>0</v>
      </c>
      <c r="AE57" s="46">
        <v>0</v>
      </c>
      <c r="AF57" s="21">
        <f t="shared" si="66"/>
        <v>342</v>
      </c>
      <c r="AG57" s="21">
        <f>+U57+Y57+AC57</f>
        <v>0</v>
      </c>
      <c r="AH57" s="21">
        <f>+V57+Z57+AD57</f>
        <v>0</v>
      </c>
      <c r="AI57" s="21">
        <f>+W57+AA57+AE57</f>
        <v>342</v>
      </c>
      <c r="AJ57" s="21">
        <f t="shared" si="67"/>
        <v>0</v>
      </c>
      <c r="AK57" s="21">
        <v>0</v>
      </c>
      <c r="AL57" s="46">
        <v>0</v>
      </c>
      <c r="AM57" s="46">
        <v>0</v>
      </c>
      <c r="AN57" s="21">
        <f t="shared" si="68"/>
        <v>0</v>
      </c>
      <c r="AO57" s="21">
        <v>0</v>
      </c>
      <c r="AP57" s="46">
        <v>0</v>
      </c>
      <c r="AQ57" s="46">
        <v>0</v>
      </c>
      <c r="AR57" s="21">
        <f t="shared" si="69"/>
        <v>0</v>
      </c>
      <c r="AS57" s="21">
        <v>0</v>
      </c>
      <c r="AT57" s="46">
        <v>0</v>
      </c>
      <c r="AU57" s="46">
        <v>0</v>
      </c>
      <c r="AV57" s="21">
        <f t="shared" si="70"/>
        <v>0</v>
      </c>
      <c r="AW57" s="21">
        <f>+AK57+AO57+AS57</f>
        <v>0</v>
      </c>
      <c r="AX57" s="21">
        <f>+AL57+AP57+AT57</f>
        <v>0</v>
      </c>
      <c r="AY57" s="21">
        <f>+AM57+AQ57+AU57</f>
        <v>0</v>
      </c>
      <c r="AZ57" s="21">
        <f t="shared" si="71"/>
        <v>0</v>
      </c>
      <c r="BA57" s="21">
        <v>0</v>
      </c>
      <c r="BB57" s="46">
        <v>0</v>
      </c>
      <c r="BC57" s="46">
        <v>0</v>
      </c>
      <c r="BD57" s="21">
        <f t="shared" si="72"/>
        <v>0</v>
      </c>
      <c r="BE57" s="21">
        <v>0</v>
      </c>
      <c r="BF57" s="46">
        <v>0</v>
      </c>
      <c r="BG57" s="46">
        <v>0</v>
      </c>
      <c r="BH57" s="21">
        <f t="shared" si="73"/>
        <v>0</v>
      </c>
      <c r="BI57" s="21">
        <v>0</v>
      </c>
      <c r="BJ57" s="46">
        <v>0</v>
      </c>
      <c r="BK57" s="46">
        <v>0</v>
      </c>
      <c r="BL57" s="21">
        <f t="shared" si="74"/>
        <v>0</v>
      </c>
      <c r="BM57" s="21">
        <f>+BA57+BE57+BI57</f>
        <v>0</v>
      </c>
      <c r="BN57" s="21">
        <f>+BB57+BF57+BJ57</f>
        <v>0</v>
      </c>
      <c r="BO57" s="21">
        <f>+BC57+BG57+BK57</f>
        <v>0</v>
      </c>
      <c r="BP57" s="21">
        <f t="shared" si="75"/>
        <v>496</v>
      </c>
      <c r="BQ57" s="21">
        <f t="shared" si="90"/>
        <v>0</v>
      </c>
      <c r="BR57" s="21">
        <f t="shared" si="90"/>
        <v>0</v>
      </c>
      <c r="BS57" s="21">
        <f t="shared" si="90"/>
        <v>496</v>
      </c>
    </row>
    <row r="58" spans="1:71" s="5" customFormat="1" ht="15" customHeight="1" x14ac:dyDescent="0.2">
      <c r="A58" s="25"/>
      <c r="B58" s="26"/>
      <c r="C58" s="24" t="s">
        <v>58</v>
      </c>
      <c r="D58" s="21">
        <f t="shared" si="59"/>
        <v>0</v>
      </c>
      <c r="E58" s="21">
        <f>E59+E60</f>
        <v>0</v>
      </c>
      <c r="F58" s="21">
        <f>F59+F60</f>
        <v>0</v>
      </c>
      <c r="G58" s="21">
        <f>G59+G60</f>
        <v>0</v>
      </c>
      <c r="H58" s="21">
        <f t="shared" si="60"/>
        <v>0</v>
      </c>
      <c r="I58" s="21">
        <f>I59+I60</f>
        <v>0</v>
      </c>
      <c r="J58" s="21">
        <f>J59+J60</f>
        <v>0</v>
      </c>
      <c r="K58" s="21">
        <f>K59+K60</f>
        <v>0</v>
      </c>
      <c r="L58" s="21">
        <f t="shared" si="61"/>
        <v>0</v>
      </c>
      <c r="M58" s="21">
        <f>M59+M60</f>
        <v>0</v>
      </c>
      <c r="N58" s="21">
        <f>N59+N60</f>
        <v>0</v>
      </c>
      <c r="O58" s="21">
        <f>O59+O60</f>
        <v>0</v>
      </c>
      <c r="P58" s="21">
        <f t="shared" si="62"/>
        <v>0</v>
      </c>
      <c r="Q58" s="21">
        <f>Q59+Q60</f>
        <v>0</v>
      </c>
      <c r="R58" s="21">
        <f>R59+R60</f>
        <v>0</v>
      </c>
      <c r="S58" s="21">
        <f>S59+S60</f>
        <v>0</v>
      </c>
      <c r="T58" s="21">
        <f t="shared" si="63"/>
        <v>0</v>
      </c>
      <c r="U58" s="21">
        <f>U59+U60</f>
        <v>0</v>
      </c>
      <c r="V58" s="21">
        <f>V59+V60</f>
        <v>0</v>
      </c>
      <c r="W58" s="21">
        <f>W59+W60</f>
        <v>0</v>
      </c>
      <c r="X58" s="21">
        <f t="shared" si="64"/>
        <v>0</v>
      </c>
      <c r="Y58" s="21">
        <f>Y59+Y60</f>
        <v>0</v>
      </c>
      <c r="Z58" s="21">
        <f>Z59+Z60</f>
        <v>0</v>
      </c>
      <c r="AA58" s="21">
        <f>AA59+AA60</f>
        <v>0</v>
      </c>
      <c r="AB58" s="21">
        <f t="shared" si="65"/>
        <v>0</v>
      </c>
      <c r="AC58" s="21">
        <f>AC59+AC60</f>
        <v>0</v>
      </c>
      <c r="AD58" s="21">
        <f>AD59+AD60</f>
        <v>0</v>
      </c>
      <c r="AE58" s="21">
        <f>AE59+AE60</f>
        <v>0</v>
      </c>
      <c r="AF58" s="21">
        <f t="shared" si="66"/>
        <v>0</v>
      </c>
      <c r="AG58" s="21">
        <f>AG59+AG60</f>
        <v>0</v>
      </c>
      <c r="AH58" s="21">
        <f>AH59+AH60</f>
        <v>0</v>
      </c>
      <c r="AI58" s="21">
        <f>AI59+AI60</f>
        <v>0</v>
      </c>
      <c r="AJ58" s="21">
        <f t="shared" si="67"/>
        <v>0</v>
      </c>
      <c r="AK58" s="21">
        <f>AK59+AK60</f>
        <v>0</v>
      </c>
      <c r="AL58" s="21">
        <f>AL59+AL60</f>
        <v>0</v>
      </c>
      <c r="AM58" s="21">
        <f>AM59+AM60</f>
        <v>0</v>
      </c>
      <c r="AN58" s="21">
        <f t="shared" si="68"/>
        <v>0</v>
      </c>
      <c r="AO58" s="21">
        <f>AO59+AO60</f>
        <v>0</v>
      </c>
      <c r="AP58" s="21">
        <f>AP59+AP60</f>
        <v>0</v>
      </c>
      <c r="AQ58" s="21">
        <f>AQ59+AQ60</f>
        <v>0</v>
      </c>
      <c r="AR58" s="21">
        <f t="shared" si="69"/>
        <v>0</v>
      </c>
      <c r="AS58" s="21">
        <f>AS59+AS60</f>
        <v>0</v>
      </c>
      <c r="AT58" s="21">
        <f>AT59+AT60</f>
        <v>0</v>
      </c>
      <c r="AU58" s="21">
        <f>AU59+AU60</f>
        <v>0</v>
      </c>
      <c r="AV58" s="21">
        <f t="shared" si="70"/>
        <v>0</v>
      </c>
      <c r="AW58" s="21">
        <f>AW59+AW60</f>
        <v>0</v>
      </c>
      <c r="AX58" s="21">
        <f>AX59+AX60</f>
        <v>0</v>
      </c>
      <c r="AY58" s="21">
        <f>AY59+AY60</f>
        <v>0</v>
      </c>
      <c r="AZ58" s="21">
        <f t="shared" si="71"/>
        <v>0</v>
      </c>
      <c r="BA58" s="21">
        <f>BA59+BA60</f>
        <v>0</v>
      </c>
      <c r="BB58" s="21">
        <f>BB59+BB60</f>
        <v>0</v>
      </c>
      <c r="BC58" s="21">
        <f>BC59+BC60</f>
        <v>0</v>
      </c>
      <c r="BD58" s="21">
        <f t="shared" si="72"/>
        <v>0</v>
      </c>
      <c r="BE58" s="21">
        <f>BE59+BE60</f>
        <v>0</v>
      </c>
      <c r="BF58" s="21">
        <f>BF59+BF60</f>
        <v>0</v>
      </c>
      <c r="BG58" s="21">
        <f>BG59+BG60</f>
        <v>0</v>
      </c>
      <c r="BH58" s="21">
        <f t="shared" si="73"/>
        <v>0</v>
      </c>
      <c r="BI58" s="21">
        <f>BI59+BI60</f>
        <v>0</v>
      </c>
      <c r="BJ58" s="21">
        <f>BJ59+BJ60</f>
        <v>0</v>
      </c>
      <c r="BK58" s="21">
        <f>BK59+BK60</f>
        <v>0</v>
      </c>
      <c r="BL58" s="21">
        <f t="shared" si="74"/>
        <v>0</v>
      </c>
      <c r="BM58" s="21">
        <f>BM59+BM60</f>
        <v>0</v>
      </c>
      <c r="BN58" s="21">
        <f>BN59+BN60</f>
        <v>0</v>
      </c>
      <c r="BO58" s="21">
        <f>BO59+BO60</f>
        <v>0</v>
      </c>
      <c r="BP58" s="21">
        <f t="shared" si="75"/>
        <v>0</v>
      </c>
      <c r="BQ58" s="21">
        <f>BQ59+BQ60</f>
        <v>0</v>
      </c>
      <c r="BR58" s="21">
        <f>BR59+BR60</f>
        <v>0</v>
      </c>
      <c r="BS58" s="21">
        <f>BS59+BS60</f>
        <v>0</v>
      </c>
    </row>
    <row r="59" spans="1:71" s="5" customFormat="1" ht="15" customHeight="1" x14ac:dyDescent="0.2">
      <c r="A59" s="25"/>
      <c r="B59" s="26"/>
      <c r="C59" s="27" t="s">
        <v>59</v>
      </c>
      <c r="D59" s="21">
        <f t="shared" si="59"/>
        <v>0</v>
      </c>
      <c r="E59" s="21">
        <v>0</v>
      </c>
      <c r="F59" s="46">
        <v>0</v>
      </c>
      <c r="G59" s="46">
        <v>0</v>
      </c>
      <c r="H59" s="21">
        <f t="shared" si="60"/>
        <v>0</v>
      </c>
      <c r="I59" s="21">
        <v>0</v>
      </c>
      <c r="J59" s="46">
        <v>0</v>
      </c>
      <c r="K59" s="46">
        <v>0</v>
      </c>
      <c r="L59" s="21">
        <f t="shared" si="61"/>
        <v>0</v>
      </c>
      <c r="M59" s="21">
        <v>0</v>
      </c>
      <c r="N59" s="46">
        <v>0</v>
      </c>
      <c r="O59" s="46">
        <v>0</v>
      </c>
      <c r="P59" s="21">
        <f t="shared" si="62"/>
        <v>0</v>
      </c>
      <c r="Q59" s="21">
        <f t="shared" ref="Q59:S62" si="91">+E59+I59+M59</f>
        <v>0</v>
      </c>
      <c r="R59" s="21">
        <f t="shared" si="91"/>
        <v>0</v>
      </c>
      <c r="S59" s="21">
        <f t="shared" si="91"/>
        <v>0</v>
      </c>
      <c r="T59" s="21">
        <f t="shared" si="63"/>
        <v>0</v>
      </c>
      <c r="U59" s="21">
        <v>0</v>
      </c>
      <c r="V59" s="46">
        <v>0</v>
      </c>
      <c r="W59" s="46">
        <v>0</v>
      </c>
      <c r="X59" s="21">
        <f t="shared" si="64"/>
        <v>0</v>
      </c>
      <c r="Y59" s="21">
        <v>0</v>
      </c>
      <c r="Z59" s="46">
        <v>0</v>
      </c>
      <c r="AA59" s="46">
        <v>0</v>
      </c>
      <c r="AB59" s="21">
        <f t="shared" si="65"/>
        <v>0</v>
      </c>
      <c r="AC59" s="21">
        <v>0</v>
      </c>
      <c r="AD59" s="46">
        <v>0</v>
      </c>
      <c r="AE59" s="46">
        <v>0</v>
      </c>
      <c r="AF59" s="21">
        <f t="shared" si="66"/>
        <v>0</v>
      </c>
      <c r="AG59" s="21">
        <f t="shared" ref="AG59:AI62" si="92">+U59+Y59+AC59</f>
        <v>0</v>
      </c>
      <c r="AH59" s="21">
        <f t="shared" si="92"/>
        <v>0</v>
      </c>
      <c r="AI59" s="21">
        <f t="shared" si="92"/>
        <v>0</v>
      </c>
      <c r="AJ59" s="21">
        <f t="shared" si="67"/>
        <v>0</v>
      </c>
      <c r="AK59" s="21">
        <v>0</v>
      </c>
      <c r="AL59" s="46">
        <v>0</v>
      </c>
      <c r="AM59" s="46">
        <v>0</v>
      </c>
      <c r="AN59" s="21">
        <f t="shared" si="68"/>
        <v>0</v>
      </c>
      <c r="AO59" s="21">
        <v>0</v>
      </c>
      <c r="AP59" s="46">
        <v>0</v>
      </c>
      <c r="AQ59" s="46">
        <v>0</v>
      </c>
      <c r="AR59" s="21">
        <f t="shared" si="69"/>
        <v>0</v>
      </c>
      <c r="AS59" s="21">
        <v>0</v>
      </c>
      <c r="AT59" s="46">
        <v>0</v>
      </c>
      <c r="AU59" s="46">
        <v>0</v>
      </c>
      <c r="AV59" s="21">
        <f t="shared" si="70"/>
        <v>0</v>
      </c>
      <c r="AW59" s="21">
        <f t="shared" ref="AW59:AY62" si="93">+AK59+AO59+AS59</f>
        <v>0</v>
      </c>
      <c r="AX59" s="21">
        <f t="shared" si="93"/>
        <v>0</v>
      </c>
      <c r="AY59" s="21">
        <f t="shared" si="93"/>
        <v>0</v>
      </c>
      <c r="AZ59" s="21">
        <f t="shared" si="71"/>
        <v>0</v>
      </c>
      <c r="BA59" s="21">
        <v>0</v>
      </c>
      <c r="BB59" s="46">
        <v>0</v>
      </c>
      <c r="BC59" s="46">
        <v>0</v>
      </c>
      <c r="BD59" s="21">
        <f t="shared" si="72"/>
        <v>0</v>
      </c>
      <c r="BE59" s="21">
        <v>0</v>
      </c>
      <c r="BF59" s="46">
        <v>0</v>
      </c>
      <c r="BG59" s="46">
        <v>0</v>
      </c>
      <c r="BH59" s="21">
        <f t="shared" si="73"/>
        <v>0</v>
      </c>
      <c r="BI59" s="21">
        <v>0</v>
      </c>
      <c r="BJ59" s="46">
        <v>0</v>
      </c>
      <c r="BK59" s="46">
        <v>0</v>
      </c>
      <c r="BL59" s="21">
        <f t="shared" si="74"/>
        <v>0</v>
      </c>
      <c r="BM59" s="21">
        <f t="shared" ref="BM59:BO62" si="94">+BA59+BE59+BI59</f>
        <v>0</v>
      </c>
      <c r="BN59" s="21">
        <f t="shared" si="94"/>
        <v>0</v>
      </c>
      <c r="BO59" s="21">
        <f t="shared" si="94"/>
        <v>0</v>
      </c>
      <c r="BP59" s="21">
        <f t="shared" si="75"/>
        <v>0</v>
      </c>
      <c r="BQ59" s="21">
        <f t="shared" ref="BQ59:BS62" si="95">+Q59+AG59+AW59+BM59</f>
        <v>0</v>
      </c>
      <c r="BR59" s="21">
        <f t="shared" si="95"/>
        <v>0</v>
      </c>
      <c r="BS59" s="21">
        <f t="shared" si="95"/>
        <v>0</v>
      </c>
    </row>
    <row r="60" spans="1:71" s="5" customFormat="1" ht="15" customHeight="1" x14ac:dyDescent="0.2">
      <c r="A60" s="25"/>
      <c r="B60" s="26"/>
      <c r="C60" s="27" t="s">
        <v>60</v>
      </c>
      <c r="D60" s="21">
        <f t="shared" si="59"/>
        <v>0</v>
      </c>
      <c r="E60" s="21">
        <v>0</v>
      </c>
      <c r="F60" s="46">
        <v>0</v>
      </c>
      <c r="G60" s="46">
        <v>0</v>
      </c>
      <c r="H60" s="21">
        <f t="shared" si="60"/>
        <v>0</v>
      </c>
      <c r="I60" s="21">
        <v>0</v>
      </c>
      <c r="J60" s="46">
        <v>0</v>
      </c>
      <c r="K60" s="46">
        <v>0</v>
      </c>
      <c r="L60" s="21">
        <f t="shared" si="61"/>
        <v>0</v>
      </c>
      <c r="M60" s="21">
        <v>0</v>
      </c>
      <c r="N60" s="46">
        <v>0</v>
      </c>
      <c r="O60" s="46">
        <v>0</v>
      </c>
      <c r="P60" s="21">
        <f t="shared" si="62"/>
        <v>0</v>
      </c>
      <c r="Q60" s="21">
        <f t="shared" si="91"/>
        <v>0</v>
      </c>
      <c r="R60" s="21">
        <f t="shared" si="91"/>
        <v>0</v>
      </c>
      <c r="S60" s="21">
        <f t="shared" si="91"/>
        <v>0</v>
      </c>
      <c r="T60" s="21">
        <f t="shared" si="63"/>
        <v>0</v>
      </c>
      <c r="U60" s="21">
        <v>0</v>
      </c>
      <c r="V60" s="46">
        <v>0</v>
      </c>
      <c r="W60" s="46">
        <v>0</v>
      </c>
      <c r="X60" s="21">
        <f t="shared" si="64"/>
        <v>0</v>
      </c>
      <c r="Y60" s="21">
        <v>0</v>
      </c>
      <c r="Z60" s="46">
        <v>0</v>
      </c>
      <c r="AA60" s="46">
        <v>0</v>
      </c>
      <c r="AB60" s="21">
        <f t="shared" si="65"/>
        <v>0</v>
      </c>
      <c r="AC60" s="21">
        <v>0</v>
      </c>
      <c r="AD60" s="46">
        <v>0</v>
      </c>
      <c r="AE60" s="46">
        <v>0</v>
      </c>
      <c r="AF60" s="21">
        <f t="shared" si="66"/>
        <v>0</v>
      </c>
      <c r="AG60" s="21">
        <f t="shared" si="92"/>
        <v>0</v>
      </c>
      <c r="AH60" s="21">
        <f t="shared" si="92"/>
        <v>0</v>
      </c>
      <c r="AI60" s="21">
        <f t="shared" si="92"/>
        <v>0</v>
      </c>
      <c r="AJ60" s="21">
        <f t="shared" si="67"/>
        <v>0</v>
      </c>
      <c r="AK60" s="21">
        <v>0</v>
      </c>
      <c r="AL60" s="46">
        <v>0</v>
      </c>
      <c r="AM60" s="46">
        <v>0</v>
      </c>
      <c r="AN60" s="21">
        <f t="shared" si="68"/>
        <v>0</v>
      </c>
      <c r="AO60" s="21">
        <v>0</v>
      </c>
      <c r="AP60" s="46">
        <v>0</v>
      </c>
      <c r="AQ60" s="46">
        <v>0</v>
      </c>
      <c r="AR60" s="21">
        <f t="shared" si="69"/>
        <v>0</v>
      </c>
      <c r="AS60" s="21">
        <v>0</v>
      </c>
      <c r="AT60" s="46">
        <v>0</v>
      </c>
      <c r="AU60" s="46">
        <v>0</v>
      </c>
      <c r="AV60" s="21">
        <f t="shared" si="70"/>
        <v>0</v>
      </c>
      <c r="AW60" s="21">
        <f t="shared" si="93"/>
        <v>0</v>
      </c>
      <c r="AX60" s="21">
        <f t="shared" si="93"/>
        <v>0</v>
      </c>
      <c r="AY60" s="21">
        <f t="shared" si="93"/>
        <v>0</v>
      </c>
      <c r="AZ60" s="21">
        <f t="shared" si="71"/>
        <v>0</v>
      </c>
      <c r="BA60" s="21">
        <v>0</v>
      </c>
      <c r="BB60" s="46">
        <v>0</v>
      </c>
      <c r="BC60" s="46">
        <v>0</v>
      </c>
      <c r="BD60" s="21">
        <f t="shared" si="72"/>
        <v>0</v>
      </c>
      <c r="BE60" s="21">
        <v>0</v>
      </c>
      <c r="BF60" s="46">
        <v>0</v>
      </c>
      <c r="BG60" s="46">
        <v>0</v>
      </c>
      <c r="BH60" s="21">
        <f t="shared" si="73"/>
        <v>0</v>
      </c>
      <c r="BI60" s="21">
        <v>0</v>
      </c>
      <c r="BJ60" s="46">
        <v>0</v>
      </c>
      <c r="BK60" s="46">
        <v>0</v>
      </c>
      <c r="BL60" s="21">
        <f t="shared" si="74"/>
        <v>0</v>
      </c>
      <c r="BM60" s="21">
        <f t="shared" si="94"/>
        <v>0</v>
      </c>
      <c r="BN60" s="21">
        <f t="shared" si="94"/>
        <v>0</v>
      </c>
      <c r="BO60" s="21">
        <f t="shared" si="94"/>
        <v>0</v>
      </c>
      <c r="BP60" s="21">
        <f t="shared" si="75"/>
        <v>0</v>
      </c>
      <c r="BQ60" s="21">
        <f t="shared" si="95"/>
        <v>0</v>
      </c>
      <c r="BR60" s="21">
        <f t="shared" si="95"/>
        <v>0</v>
      </c>
      <c r="BS60" s="21">
        <f t="shared" si="95"/>
        <v>0</v>
      </c>
    </row>
    <row r="61" spans="1:71" s="5" customFormat="1" ht="15" customHeight="1" x14ac:dyDescent="0.2">
      <c r="A61" s="25"/>
      <c r="B61" s="26"/>
      <c r="C61" s="24" t="s">
        <v>61</v>
      </c>
      <c r="D61" s="21">
        <f t="shared" si="59"/>
        <v>0</v>
      </c>
      <c r="E61" s="21">
        <v>0</v>
      </c>
      <c r="F61" s="46">
        <v>0</v>
      </c>
      <c r="G61" s="46">
        <v>0</v>
      </c>
      <c r="H61" s="21">
        <f t="shared" si="60"/>
        <v>1240</v>
      </c>
      <c r="I61" s="21">
        <v>471</v>
      </c>
      <c r="J61" s="46">
        <v>347</v>
      </c>
      <c r="K61" s="46">
        <v>422</v>
      </c>
      <c r="L61" s="21">
        <f t="shared" si="61"/>
        <v>1792</v>
      </c>
      <c r="M61" s="21">
        <v>996</v>
      </c>
      <c r="N61" s="46">
        <v>796</v>
      </c>
      <c r="O61" s="46">
        <v>0</v>
      </c>
      <c r="P61" s="21">
        <f t="shared" si="62"/>
        <v>3032</v>
      </c>
      <c r="Q61" s="21">
        <f t="shared" si="91"/>
        <v>1467</v>
      </c>
      <c r="R61" s="21">
        <f t="shared" si="91"/>
        <v>1143</v>
      </c>
      <c r="S61" s="21">
        <f t="shared" si="91"/>
        <v>422</v>
      </c>
      <c r="T61" s="21">
        <f t="shared" si="63"/>
        <v>5182</v>
      </c>
      <c r="U61" s="21">
        <v>1792</v>
      </c>
      <c r="V61" s="46">
        <v>1998</v>
      </c>
      <c r="W61" s="46">
        <v>1392</v>
      </c>
      <c r="X61" s="21">
        <f t="shared" si="64"/>
        <v>3856</v>
      </c>
      <c r="Y61" s="21">
        <v>1988</v>
      </c>
      <c r="Z61" s="46">
        <v>1868</v>
      </c>
      <c r="AA61" s="46">
        <v>0</v>
      </c>
      <c r="AB61" s="21">
        <f t="shared" si="65"/>
        <v>2329</v>
      </c>
      <c r="AC61" s="21">
        <v>991</v>
      </c>
      <c r="AD61" s="46">
        <v>1338</v>
      </c>
      <c r="AE61" s="46">
        <v>0</v>
      </c>
      <c r="AF61" s="21">
        <f t="shared" si="66"/>
        <v>11367</v>
      </c>
      <c r="AG61" s="21">
        <f t="shared" si="92"/>
        <v>4771</v>
      </c>
      <c r="AH61" s="21">
        <f t="shared" si="92"/>
        <v>5204</v>
      </c>
      <c r="AI61" s="21">
        <f t="shared" si="92"/>
        <v>1392</v>
      </c>
      <c r="AJ61" s="21">
        <f t="shared" si="67"/>
        <v>1392</v>
      </c>
      <c r="AK61" s="21">
        <v>875</v>
      </c>
      <c r="AL61" s="46">
        <v>517</v>
      </c>
      <c r="AM61" s="46">
        <v>0</v>
      </c>
      <c r="AN61" s="21">
        <f t="shared" si="68"/>
        <v>379</v>
      </c>
      <c r="AO61" s="21">
        <v>222</v>
      </c>
      <c r="AP61" s="46">
        <v>157</v>
      </c>
      <c r="AQ61" s="46">
        <v>0</v>
      </c>
      <c r="AR61" s="21">
        <f t="shared" si="69"/>
        <v>749</v>
      </c>
      <c r="AS61" s="21">
        <v>406</v>
      </c>
      <c r="AT61" s="46">
        <v>343</v>
      </c>
      <c r="AU61" s="46">
        <v>0</v>
      </c>
      <c r="AV61" s="21">
        <f t="shared" si="70"/>
        <v>2520</v>
      </c>
      <c r="AW61" s="21">
        <f t="shared" si="93"/>
        <v>1503</v>
      </c>
      <c r="AX61" s="21">
        <f t="shared" si="93"/>
        <v>1017</v>
      </c>
      <c r="AY61" s="21">
        <f t="shared" si="93"/>
        <v>0</v>
      </c>
      <c r="AZ61" s="21">
        <f t="shared" si="71"/>
        <v>2355</v>
      </c>
      <c r="BA61" s="21">
        <v>1034</v>
      </c>
      <c r="BB61" s="46">
        <v>1073</v>
      </c>
      <c r="BC61" s="46">
        <v>248</v>
      </c>
      <c r="BD61" s="21">
        <f t="shared" si="72"/>
        <v>1288</v>
      </c>
      <c r="BE61" s="21">
        <v>627</v>
      </c>
      <c r="BF61" s="46">
        <v>661</v>
      </c>
      <c r="BG61" s="46">
        <v>0</v>
      </c>
      <c r="BH61" s="21">
        <f t="shared" si="73"/>
        <v>1465</v>
      </c>
      <c r="BI61" s="21">
        <v>474</v>
      </c>
      <c r="BJ61" s="46">
        <v>581</v>
      </c>
      <c r="BK61" s="46">
        <v>410</v>
      </c>
      <c r="BL61" s="21">
        <f t="shared" si="74"/>
        <v>5108</v>
      </c>
      <c r="BM61" s="21">
        <f t="shared" si="94"/>
        <v>2135</v>
      </c>
      <c r="BN61" s="21">
        <f t="shared" si="94"/>
        <v>2315</v>
      </c>
      <c r="BO61" s="21">
        <f t="shared" si="94"/>
        <v>658</v>
      </c>
      <c r="BP61" s="21">
        <f t="shared" si="75"/>
        <v>22027</v>
      </c>
      <c r="BQ61" s="21">
        <f t="shared" si="95"/>
        <v>9876</v>
      </c>
      <c r="BR61" s="21">
        <f t="shared" si="95"/>
        <v>9679</v>
      </c>
      <c r="BS61" s="21">
        <f t="shared" si="95"/>
        <v>2472</v>
      </c>
    </row>
    <row r="62" spans="1:71" s="5" customFormat="1" ht="15" customHeight="1" x14ac:dyDescent="0.2">
      <c r="A62" s="25"/>
      <c r="B62" s="26"/>
      <c r="C62" s="24" t="s">
        <v>28</v>
      </c>
      <c r="D62" s="21">
        <f t="shared" si="59"/>
        <v>4326</v>
      </c>
      <c r="E62" s="21">
        <v>0</v>
      </c>
      <c r="F62" s="46">
        <v>0</v>
      </c>
      <c r="G62" s="46">
        <v>4326</v>
      </c>
      <c r="H62" s="21">
        <f t="shared" si="60"/>
        <v>4980</v>
      </c>
      <c r="I62" s="21">
        <v>0</v>
      </c>
      <c r="J62" s="46">
        <v>0</v>
      </c>
      <c r="K62" s="46">
        <v>4980</v>
      </c>
      <c r="L62" s="21">
        <f t="shared" si="61"/>
        <v>0</v>
      </c>
      <c r="M62" s="21">
        <v>0</v>
      </c>
      <c r="N62" s="46">
        <v>0</v>
      </c>
      <c r="O62" s="46">
        <v>0</v>
      </c>
      <c r="P62" s="21">
        <f t="shared" si="62"/>
        <v>9306</v>
      </c>
      <c r="Q62" s="21">
        <f t="shared" si="91"/>
        <v>0</v>
      </c>
      <c r="R62" s="21">
        <f t="shared" si="91"/>
        <v>0</v>
      </c>
      <c r="S62" s="21">
        <f t="shared" si="91"/>
        <v>9306</v>
      </c>
      <c r="T62" s="21">
        <f t="shared" si="63"/>
        <v>0</v>
      </c>
      <c r="U62" s="21">
        <v>0</v>
      </c>
      <c r="V62" s="46">
        <v>0</v>
      </c>
      <c r="W62" s="46">
        <v>0</v>
      </c>
      <c r="X62" s="21">
        <f t="shared" si="64"/>
        <v>0</v>
      </c>
      <c r="Y62" s="21">
        <v>0</v>
      </c>
      <c r="Z62" s="46">
        <v>0</v>
      </c>
      <c r="AA62" s="46">
        <v>0</v>
      </c>
      <c r="AB62" s="21">
        <f t="shared" si="65"/>
        <v>0</v>
      </c>
      <c r="AC62" s="21">
        <v>0</v>
      </c>
      <c r="AD62" s="46">
        <v>0</v>
      </c>
      <c r="AE62" s="46">
        <v>0</v>
      </c>
      <c r="AF62" s="21">
        <f t="shared" si="66"/>
        <v>0</v>
      </c>
      <c r="AG62" s="21">
        <f t="shared" si="92"/>
        <v>0</v>
      </c>
      <c r="AH62" s="21">
        <f t="shared" si="92"/>
        <v>0</v>
      </c>
      <c r="AI62" s="21">
        <f t="shared" si="92"/>
        <v>0</v>
      </c>
      <c r="AJ62" s="21">
        <f t="shared" si="67"/>
        <v>0</v>
      </c>
      <c r="AK62" s="21">
        <v>0</v>
      </c>
      <c r="AL62" s="46">
        <v>0</v>
      </c>
      <c r="AM62" s="46">
        <v>0</v>
      </c>
      <c r="AN62" s="21">
        <f t="shared" si="68"/>
        <v>0</v>
      </c>
      <c r="AO62" s="21">
        <v>0</v>
      </c>
      <c r="AP62" s="46">
        <v>0</v>
      </c>
      <c r="AQ62" s="46">
        <v>0</v>
      </c>
      <c r="AR62" s="21">
        <f t="shared" si="69"/>
        <v>0</v>
      </c>
      <c r="AS62" s="21">
        <v>0</v>
      </c>
      <c r="AT62" s="46">
        <v>0</v>
      </c>
      <c r="AU62" s="46">
        <v>0</v>
      </c>
      <c r="AV62" s="21">
        <f t="shared" si="70"/>
        <v>0</v>
      </c>
      <c r="AW62" s="21">
        <f t="shared" si="93"/>
        <v>0</v>
      </c>
      <c r="AX62" s="21">
        <f t="shared" si="93"/>
        <v>0</v>
      </c>
      <c r="AY62" s="21">
        <f t="shared" si="93"/>
        <v>0</v>
      </c>
      <c r="AZ62" s="21">
        <f t="shared" si="71"/>
        <v>0</v>
      </c>
      <c r="BA62" s="21">
        <v>0</v>
      </c>
      <c r="BB62" s="46">
        <v>0</v>
      </c>
      <c r="BC62" s="46">
        <v>0</v>
      </c>
      <c r="BD62" s="21">
        <f t="shared" si="72"/>
        <v>0</v>
      </c>
      <c r="BE62" s="21">
        <v>0</v>
      </c>
      <c r="BF62" s="46">
        <v>0</v>
      </c>
      <c r="BG62" s="46">
        <v>0</v>
      </c>
      <c r="BH62" s="21">
        <f t="shared" si="73"/>
        <v>0</v>
      </c>
      <c r="BI62" s="21">
        <v>0</v>
      </c>
      <c r="BJ62" s="46">
        <v>0</v>
      </c>
      <c r="BK62" s="46">
        <v>0</v>
      </c>
      <c r="BL62" s="21">
        <f t="shared" si="74"/>
        <v>0</v>
      </c>
      <c r="BM62" s="21">
        <f t="shared" si="94"/>
        <v>0</v>
      </c>
      <c r="BN62" s="21">
        <f t="shared" si="94"/>
        <v>0</v>
      </c>
      <c r="BO62" s="21">
        <f t="shared" si="94"/>
        <v>0</v>
      </c>
      <c r="BP62" s="21">
        <f t="shared" si="75"/>
        <v>9306</v>
      </c>
      <c r="BQ62" s="21">
        <f t="shared" si="95"/>
        <v>0</v>
      </c>
      <c r="BR62" s="21">
        <f t="shared" si="95"/>
        <v>0</v>
      </c>
      <c r="BS62" s="21">
        <f t="shared" si="95"/>
        <v>9306</v>
      </c>
    </row>
    <row r="63" spans="1:71" s="5" customFormat="1" ht="15" customHeight="1" x14ac:dyDescent="0.2">
      <c r="A63" s="25"/>
      <c r="B63" s="26"/>
      <c r="C63" s="2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5" customFormat="1" ht="15" customHeight="1" x14ac:dyDescent="0.25">
      <c r="A64" s="22"/>
      <c r="B64" s="23" t="s">
        <v>62</v>
      </c>
      <c r="C64" s="24"/>
      <c r="D64" s="21">
        <f>SUM(E64:G64)</f>
        <v>4648</v>
      </c>
      <c r="E64" s="21">
        <f>SUM(E65:E70)</f>
        <v>2073</v>
      </c>
      <c r="F64" s="21">
        <f>SUM(F65:F70)</f>
        <v>2575</v>
      </c>
      <c r="G64" s="21">
        <f>SUM(G65:G70)</f>
        <v>0</v>
      </c>
      <c r="H64" s="21">
        <f t="shared" ref="H64:H70" si="96">SUM(I64:K64)</f>
        <v>6424</v>
      </c>
      <c r="I64" s="21">
        <f>SUM(I65:I70)</f>
        <v>3103</v>
      </c>
      <c r="J64" s="21">
        <f>SUM(J65:J70)</f>
        <v>3321</v>
      </c>
      <c r="K64" s="21">
        <f>SUM(K65:K70)</f>
        <v>0</v>
      </c>
      <c r="L64" s="21">
        <f t="shared" ref="L64:L70" si="97">SUM(M64:O64)</f>
        <v>7714</v>
      </c>
      <c r="M64" s="21">
        <f>SUM(M65:M70)</f>
        <v>4114</v>
      </c>
      <c r="N64" s="21">
        <f>SUM(N65:N70)</f>
        <v>3600</v>
      </c>
      <c r="O64" s="21">
        <f>SUM(O65:O70)</f>
        <v>0</v>
      </c>
      <c r="P64" s="21">
        <f t="shared" si="2"/>
        <v>18786</v>
      </c>
      <c r="Q64" s="21">
        <f>SUM(Q65:Q70)</f>
        <v>9290</v>
      </c>
      <c r="R64" s="21">
        <f>SUM(R65:R70)</f>
        <v>9496</v>
      </c>
      <c r="S64" s="21">
        <f>SUM(S65:S70)</f>
        <v>0</v>
      </c>
      <c r="T64" s="21">
        <f>SUM(U64:W64)</f>
        <v>7757</v>
      </c>
      <c r="U64" s="21">
        <f>SUM(U65:U70)</f>
        <v>3822</v>
      </c>
      <c r="V64" s="21">
        <f>SUM(V65:V70)</f>
        <v>3935</v>
      </c>
      <c r="W64" s="21">
        <f>SUM(W65:W70)</f>
        <v>0</v>
      </c>
      <c r="X64" s="21">
        <f t="shared" ref="X64:X70" si="98">SUM(Y64:AA64)</f>
        <v>9570</v>
      </c>
      <c r="Y64" s="21">
        <f>SUM(Y65:Y70)</f>
        <v>4740</v>
      </c>
      <c r="Z64" s="21">
        <f>SUM(Z65:Z70)</f>
        <v>4830</v>
      </c>
      <c r="AA64" s="21">
        <f>SUM(AA65:AA70)</f>
        <v>0</v>
      </c>
      <c r="AB64" s="21">
        <f t="shared" ref="AB64:AB70" si="99">SUM(AC64:AE64)</f>
        <v>3869</v>
      </c>
      <c r="AC64" s="21">
        <f>SUM(AC65:AC70)</f>
        <v>1840</v>
      </c>
      <c r="AD64" s="21">
        <f>SUM(AD65:AD70)</f>
        <v>2029</v>
      </c>
      <c r="AE64" s="21">
        <f>SUM(AE65:AE70)</f>
        <v>0</v>
      </c>
      <c r="AF64" s="21">
        <f t="shared" si="5"/>
        <v>21196</v>
      </c>
      <c r="AG64" s="21">
        <f>SUM(AG65:AG70)</f>
        <v>10402</v>
      </c>
      <c r="AH64" s="21">
        <f>SUM(AH65:AH70)</f>
        <v>10794</v>
      </c>
      <c r="AI64" s="21">
        <f>SUM(AI65:AI70)</f>
        <v>0</v>
      </c>
      <c r="AJ64" s="21">
        <f>SUM(AK64:AM64)</f>
        <v>3298</v>
      </c>
      <c r="AK64" s="21">
        <f>SUM(AK65:AK70)</f>
        <v>1625</v>
      </c>
      <c r="AL64" s="21">
        <f>SUM(AL65:AL70)</f>
        <v>1673</v>
      </c>
      <c r="AM64" s="21">
        <f>SUM(AM65:AM70)</f>
        <v>0</v>
      </c>
      <c r="AN64" s="21">
        <f t="shared" ref="AN64:AN70" si="100">SUM(AO64:AQ64)</f>
        <v>1031</v>
      </c>
      <c r="AO64" s="21">
        <f>SUM(AO65:AO70)</f>
        <v>493</v>
      </c>
      <c r="AP64" s="21">
        <f>SUM(AP65:AP70)</f>
        <v>538</v>
      </c>
      <c r="AQ64" s="21">
        <f>SUM(AQ65:AQ70)</f>
        <v>0</v>
      </c>
      <c r="AR64" s="21">
        <f t="shared" ref="AR64:AR70" si="101">SUM(AS64:AU64)</f>
        <v>2171</v>
      </c>
      <c r="AS64" s="21">
        <f>SUM(AS65:AS70)</f>
        <v>1028</v>
      </c>
      <c r="AT64" s="21">
        <f>SUM(AT65:AT70)</f>
        <v>1143</v>
      </c>
      <c r="AU64" s="21">
        <f>SUM(AU65:AU70)</f>
        <v>0</v>
      </c>
      <c r="AV64" s="21">
        <f t="shared" si="8"/>
        <v>6500</v>
      </c>
      <c r="AW64" s="21">
        <f>SUM(AW65:AW70)</f>
        <v>3146</v>
      </c>
      <c r="AX64" s="21">
        <f>SUM(AX65:AX70)</f>
        <v>3354</v>
      </c>
      <c r="AY64" s="21">
        <f>SUM(AY65:AY70)</f>
        <v>0</v>
      </c>
      <c r="AZ64" s="21">
        <f>SUM(BA64:BC64)</f>
        <v>1871</v>
      </c>
      <c r="BA64" s="21">
        <f>SUM(BA65:BA70)</f>
        <v>879</v>
      </c>
      <c r="BB64" s="21">
        <f>SUM(BB65:BB70)</f>
        <v>992</v>
      </c>
      <c r="BC64" s="21">
        <f>SUM(BC65:BC70)</f>
        <v>0</v>
      </c>
      <c r="BD64" s="21">
        <f t="shared" ref="BD64:BD70" si="102">SUM(BE64:BG64)</f>
        <v>6695</v>
      </c>
      <c r="BE64" s="21">
        <f>SUM(BE65:BE70)</f>
        <v>3294</v>
      </c>
      <c r="BF64" s="21">
        <f>SUM(BF65:BF70)</f>
        <v>3401</v>
      </c>
      <c r="BG64" s="21">
        <f>SUM(BG65:BG70)</f>
        <v>0</v>
      </c>
      <c r="BH64" s="21">
        <f t="shared" ref="BH64:BH70" si="103">SUM(BI64:BK64)</f>
        <v>8917</v>
      </c>
      <c r="BI64" s="21">
        <f>SUM(BI65:BI70)</f>
        <v>4534</v>
      </c>
      <c r="BJ64" s="21">
        <f>SUM(BJ65:BJ70)</f>
        <v>4383</v>
      </c>
      <c r="BK64" s="21">
        <f>SUM(BK65:BK70)</f>
        <v>0</v>
      </c>
      <c r="BL64" s="21">
        <f t="shared" si="11"/>
        <v>17483</v>
      </c>
      <c r="BM64" s="21">
        <f>SUM(BM65:BM70)</f>
        <v>8707</v>
      </c>
      <c r="BN64" s="21">
        <f>SUM(BN65:BN70)</f>
        <v>8776</v>
      </c>
      <c r="BO64" s="21">
        <f>SUM(BO65:BO70)</f>
        <v>0</v>
      </c>
      <c r="BP64" s="21">
        <f t="shared" ref="BP64:BP70" si="104">SUM(BQ64:BS64)</f>
        <v>63965</v>
      </c>
      <c r="BQ64" s="21">
        <f>SUM(BQ65:BQ70)</f>
        <v>31545</v>
      </c>
      <c r="BR64" s="21">
        <f>SUM(BR65:BR70)</f>
        <v>32420</v>
      </c>
      <c r="BS64" s="21">
        <f>SUM(BS65:BS70)</f>
        <v>0</v>
      </c>
    </row>
    <row r="65" spans="1:71" s="5" customFormat="1" ht="15" customHeight="1" x14ac:dyDescent="0.25">
      <c r="A65" s="25"/>
      <c r="B65" s="23"/>
      <c r="C65" s="24" t="s">
        <v>63</v>
      </c>
      <c r="D65" s="21">
        <f t="shared" ref="D65:D70" si="105">SUM(E65:G65)</f>
        <v>0</v>
      </c>
      <c r="E65" s="21">
        <v>0</v>
      </c>
      <c r="F65" s="46">
        <v>0</v>
      </c>
      <c r="G65" s="46">
        <v>0</v>
      </c>
      <c r="H65" s="21">
        <f t="shared" si="96"/>
        <v>0</v>
      </c>
      <c r="I65" s="21">
        <v>0</v>
      </c>
      <c r="J65" s="46">
        <v>0</v>
      </c>
      <c r="K65" s="46">
        <v>0</v>
      </c>
      <c r="L65" s="21">
        <f t="shared" si="97"/>
        <v>0</v>
      </c>
      <c r="M65" s="21">
        <v>0</v>
      </c>
      <c r="N65" s="46">
        <v>0</v>
      </c>
      <c r="O65" s="46">
        <v>0</v>
      </c>
      <c r="P65" s="21">
        <f t="shared" si="2"/>
        <v>0</v>
      </c>
      <c r="Q65" s="21">
        <f t="shared" ref="Q65:S70" si="106">+E65+I65+M65</f>
        <v>0</v>
      </c>
      <c r="R65" s="21">
        <f>+F65+J65+N65</f>
        <v>0</v>
      </c>
      <c r="S65" s="21">
        <f>+G65+K65+O65</f>
        <v>0</v>
      </c>
      <c r="T65" s="21">
        <f t="shared" ref="T65:T70" si="107">SUM(U65:W65)</f>
        <v>0</v>
      </c>
      <c r="U65" s="21">
        <v>0</v>
      </c>
      <c r="V65" s="46">
        <v>0</v>
      </c>
      <c r="W65" s="46">
        <v>0</v>
      </c>
      <c r="X65" s="21">
        <f t="shared" si="98"/>
        <v>0</v>
      </c>
      <c r="Y65" s="21">
        <v>0</v>
      </c>
      <c r="Z65" s="46">
        <v>0</v>
      </c>
      <c r="AA65" s="46">
        <v>0</v>
      </c>
      <c r="AB65" s="21">
        <f t="shared" si="99"/>
        <v>0</v>
      </c>
      <c r="AC65" s="21">
        <v>0</v>
      </c>
      <c r="AD65" s="46">
        <v>0</v>
      </c>
      <c r="AE65" s="46">
        <v>0</v>
      </c>
      <c r="AF65" s="21">
        <f t="shared" si="5"/>
        <v>0</v>
      </c>
      <c r="AG65" s="21">
        <f t="shared" ref="AG65:AI70" si="108">+U65+Y65+AC65</f>
        <v>0</v>
      </c>
      <c r="AH65" s="21">
        <f>+V65+Z65+AD65</f>
        <v>0</v>
      </c>
      <c r="AI65" s="21">
        <f>+W65+AA65+AE65</f>
        <v>0</v>
      </c>
      <c r="AJ65" s="21">
        <f t="shared" ref="AJ65:AJ70" si="109">SUM(AK65:AM65)</f>
        <v>0</v>
      </c>
      <c r="AK65" s="21">
        <v>0</v>
      </c>
      <c r="AL65" s="46">
        <v>0</v>
      </c>
      <c r="AM65" s="46">
        <v>0</v>
      </c>
      <c r="AN65" s="21">
        <f t="shared" si="100"/>
        <v>0</v>
      </c>
      <c r="AO65" s="21">
        <v>0</v>
      </c>
      <c r="AP65" s="46">
        <v>0</v>
      </c>
      <c r="AQ65" s="46">
        <v>0</v>
      </c>
      <c r="AR65" s="21">
        <f t="shared" si="101"/>
        <v>0</v>
      </c>
      <c r="AS65" s="21">
        <v>0</v>
      </c>
      <c r="AT65" s="46">
        <v>0</v>
      </c>
      <c r="AU65" s="46">
        <v>0</v>
      </c>
      <c r="AV65" s="21">
        <f t="shared" si="8"/>
        <v>0</v>
      </c>
      <c r="AW65" s="21">
        <f t="shared" ref="AW65:AY70" si="110">+AK65+AO65+AS65</f>
        <v>0</v>
      </c>
      <c r="AX65" s="21">
        <f>+AL65+AP65+AT65</f>
        <v>0</v>
      </c>
      <c r="AY65" s="21">
        <f>+AM65+AQ65+AU65</f>
        <v>0</v>
      </c>
      <c r="AZ65" s="21">
        <f t="shared" ref="AZ65:AZ70" si="111">SUM(BA65:BC65)</f>
        <v>0</v>
      </c>
      <c r="BA65" s="21">
        <v>0</v>
      </c>
      <c r="BB65" s="46">
        <v>0</v>
      </c>
      <c r="BC65" s="46">
        <v>0</v>
      </c>
      <c r="BD65" s="21">
        <f t="shared" si="102"/>
        <v>0</v>
      </c>
      <c r="BE65" s="21">
        <v>0</v>
      </c>
      <c r="BF65" s="46">
        <v>0</v>
      </c>
      <c r="BG65" s="46">
        <v>0</v>
      </c>
      <c r="BH65" s="21">
        <f t="shared" si="103"/>
        <v>0</v>
      </c>
      <c r="BI65" s="21">
        <v>0</v>
      </c>
      <c r="BJ65" s="46">
        <v>0</v>
      </c>
      <c r="BK65" s="46">
        <v>0</v>
      </c>
      <c r="BL65" s="21">
        <f t="shared" si="11"/>
        <v>0</v>
      </c>
      <c r="BM65" s="21">
        <f t="shared" ref="BM65:BO70" si="112">+BA65+BE65+BI65</f>
        <v>0</v>
      </c>
      <c r="BN65" s="21">
        <f>+BB65+BF65+BJ65</f>
        <v>0</v>
      </c>
      <c r="BO65" s="21">
        <f>+BC65+BG65+BK65</f>
        <v>0</v>
      </c>
      <c r="BP65" s="21">
        <f t="shared" si="104"/>
        <v>0</v>
      </c>
      <c r="BQ65" s="21">
        <f t="shared" ref="BQ65:BS70" si="113">+Q65+AG65+AW65+BM65</f>
        <v>0</v>
      </c>
      <c r="BR65" s="21">
        <f t="shared" si="113"/>
        <v>0</v>
      </c>
      <c r="BS65" s="21">
        <f t="shared" si="113"/>
        <v>0</v>
      </c>
    </row>
    <row r="66" spans="1:71" s="5" customFormat="1" ht="15" customHeight="1" x14ac:dyDescent="0.25">
      <c r="A66" s="25"/>
      <c r="B66" s="23"/>
      <c r="C66" s="24" t="s">
        <v>64</v>
      </c>
      <c r="D66" s="21">
        <f t="shared" si="105"/>
        <v>4648</v>
      </c>
      <c r="E66" s="21">
        <v>2073</v>
      </c>
      <c r="F66" s="46">
        <v>2575</v>
      </c>
      <c r="G66" s="46">
        <v>0</v>
      </c>
      <c r="H66" s="21">
        <f t="shared" si="96"/>
        <v>6424</v>
      </c>
      <c r="I66" s="21">
        <v>3103</v>
      </c>
      <c r="J66" s="46">
        <v>3321</v>
      </c>
      <c r="K66" s="46">
        <v>0</v>
      </c>
      <c r="L66" s="21">
        <f t="shared" si="97"/>
        <v>7714</v>
      </c>
      <c r="M66" s="21">
        <v>4114</v>
      </c>
      <c r="N66" s="46">
        <v>3600</v>
      </c>
      <c r="O66" s="46">
        <v>0</v>
      </c>
      <c r="P66" s="21">
        <f t="shared" si="2"/>
        <v>18786</v>
      </c>
      <c r="Q66" s="21">
        <f t="shared" si="106"/>
        <v>9290</v>
      </c>
      <c r="R66" s="21">
        <f>+F66+J66+N66</f>
        <v>9496</v>
      </c>
      <c r="S66" s="21">
        <f>+G66+K66+O66</f>
        <v>0</v>
      </c>
      <c r="T66" s="21">
        <f t="shared" si="107"/>
        <v>7757</v>
      </c>
      <c r="U66" s="21">
        <v>3822</v>
      </c>
      <c r="V66" s="46">
        <v>3935</v>
      </c>
      <c r="W66" s="46">
        <v>0</v>
      </c>
      <c r="X66" s="21">
        <f t="shared" si="98"/>
        <v>9570</v>
      </c>
      <c r="Y66" s="21">
        <v>4740</v>
      </c>
      <c r="Z66" s="46">
        <v>4830</v>
      </c>
      <c r="AA66" s="46">
        <v>0</v>
      </c>
      <c r="AB66" s="21">
        <f t="shared" si="99"/>
        <v>3869</v>
      </c>
      <c r="AC66" s="21">
        <v>1840</v>
      </c>
      <c r="AD66" s="46">
        <v>2029</v>
      </c>
      <c r="AE66" s="46">
        <v>0</v>
      </c>
      <c r="AF66" s="21">
        <f t="shared" si="5"/>
        <v>21196</v>
      </c>
      <c r="AG66" s="21">
        <f t="shared" si="108"/>
        <v>10402</v>
      </c>
      <c r="AH66" s="21">
        <f>+V66+Z66+AD66</f>
        <v>10794</v>
      </c>
      <c r="AI66" s="21">
        <f>+W66+AA66+AE66</f>
        <v>0</v>
      </c>
      <c r="AJ66" s="21">
        <f t="shared" si="109"/>
        <v>3298</v>
      </c>
      <c r="AK66" s="21">
        <v>1625</v>
      </c>
      <c r="AL66" s="46">
        <v>1673</v>
      </c>
      <c r="AM66" s="46">
        <v>0</v>
      </c>
      <c r="AN66" s="21">
        <f t="shared" si="100"/>
        <v>1031</v>
      </c>
      <c r="AO66" s="21">
        <v>493</v>
      </c>
      <c r="AP66" s="46">
        <v>538</v>
      </c>
      <c r="AQ66" s="46">
        <v>0</v>
      </c>
      <c r="AR66" s="21">
        <f t="shared" si="101"/>
        <v>2171</v>
      </c>
      <c r="AS66" s="21">
        <v>1028</v>
      </c>
      <c r="AT66" s="46">
        <v>1143</v>
      </c>
      <c r="AU66" s="46">
        <v>0</v>
      </c>
      <c r="AV66" s="21">
        <f t="shared" si="8"/>
        <v>6500</v>
      </c>
      <c r="AW66" s="21">
        <f t="shared" si="110"/>
        <v>3146</v>
      </c>
      <c r="AX66" s="21">
        <f>+AL66+AP66+AT66</f>
        <v>3354</v>
      </c>
      <c r="AY66" s="21">
        <f>+AM66+AQ66+AU66</f>
        <v>0</v>
      </c>
      <c r="AZ66" s="21">
        <f t="shared" si="111"/>
        <v>1871</v>
      </c>
      <c r="BA66" s="21">
        <v>879</v>
      </c>
      <c r="BB66" s="46">
        <v>992</v>
      </c>
      <c r="BC66" s="46">
        <v>0</v>
      </c>
      <c r="BD66" s="21">
        <f t="shared" si="102"/>
        <v>6695</v>
      </c>
      <c r="BE66" s="21">
        <v>3294</v>
      </c>
      <c r="BF66" s="46">
        <v>3401</v>
      </c>
      <c r="BG66" s="46">
        <v>0</v>
      </c>
      <c r="BH66" s="21">
        <f t="shared" si="103"/>
        <v>8917</v>
      </c>
      <c r="BI66" s="21">
        <v>4534</v>
      </c>
      <c r="BJ66" s="46">
        <v>4383</v>
      </c>
      <c r="BK66" s="46">
        <v>0</v>
      </c>
      <c r="BL66" s="21">
        <f t="shared" si="11"/>
        <v>17483</v>
      </c>
      <c r="BM66" s="21">
        <f t="shared" si="112"/>
        <v>8707</v>
      </c>
      <c r="BN66" s="21">
        <f>+BB66+BF66+BJ66</f>
        <v>8776</v>
      </c>
      <c r="BO66" s="21">
        <f>+BC66+BG66+BK66</f>
        <v>0</v>
      </c>
      <c r="BP66" s="21">
        <f t="shared" si="104"/>
        <v>63965</v>
      </c>
      <c r="BQ66" s="21">
        <f t="shared" si="113"/>
        <v>31545</v>
      </c>
      <c r="BR66" s="21">
        <f t="shared" si="113"/>
        <v>32420</v>
      </c>
      <c r="BS66" s="21">
        <f t="shared" si="113"/>
        <v>0</v>
      </c>
    </row>
    <row r="67" spans="1:71" s="5" customFormat="1" ht="15" customHeight="1" x14ac:dyDescent="0.25">
      <c r="A67" s="25"/>
      <c r="B67" s="23"/>
      <c r="C67" s="24" t="s">
        <v>65</v>
      </c>
      <c r="D67" s="21">
        <f t="shared" si="105"/>
        <v>0</v>
      </c>
      <c r="E67" s="21">
        <v>0</v>
      </c>
      <c r="F67" s="46">
        <v>0</v>
      </c>
      <c r="G67" s="46">
        <v>0</v>
      </c>
      <c r="H67" s="21">
        <f t="shared" si="96"/>
        <v>0</v>
      </c>
      <c r="I67" s="21">
        <v>0</v>
      </c>
      <c r="J67" s="46">
        <v>0</v>
      </c>
      <c r="K67" s="46">
        <v>0</v>
      </c>
      <c r="L67" s="21">
        <f t="shared" si="97"/>
        <v>0</v>
      </c>
      <c r="M67" s="21">
        <v>0</v>
      </c>
      <c r="N67" s="46">
        <v>0</v>
      </c>
      <c r="O67" s="46">
        <v>0</v>
      </c>
      <c r="P67" s="21">
        <f t="shared" si="2"/>
        <v>0</v>
      </c>
      <c r="Q67" s="21">
        <f t="shared" si="106"/>
        <v>0</v>
      </c>
      <c r="R67" s="21">
        <f t="shared" si="106"/>
        <v>0</v>
      </c>
      <c r="S67" s="21">
        <f t="shared" si="106"/>
        <v>0</v>
      </c>
      <c r="T67" s="21">
        <f t="shared" si="107"/>
        <v>0</v>
      </c>
      <c r="U67" s="21">
        <v>0</v>
      </c>
      <c r="V67" s="46">
        <v>0</v>
      </c>
      <c r="W67" s="46">
        <v>0</v>
      </c>
      <c r="X67" s="21">
        <f t="shared" si="98"/>
        <v>0</v>
      </c>
      <c r="Y67" s="21">
        <v>0</v>
      </c>
      <c r="Z67" s="46">
        <v>0</v>
      </c>
      <c r="AA67" s="46">
        <v>0</v>
      </c>
      <c r="AB67" s="21">
        <f t="shared" si="99"/>
        <v>0</v>
      </c>
      <c r="AC67" s="21">
        <v>0</v>
      </c>
      <c r="AD67" s="46">
        <v>0</v>
      </c>
      <c r="AE67" s="46">
        <v>0</v>
      </c>
      <c r="AF67" s="21">
        <f t="shared" si="5"/>
        <v>0</v>
      </c>
      <c r="AG67" s="21">
        <f t="shared" si="108"/>
        <v>0</v>
      </c>
      <c r="AH67" s="21">
        <f t="shared" si="108"/>
        <v>0</v>
      </c>
      <c r="AI67" s="21">
        <f t="shared" si="108"/>
        <v>0</v>
      </c>
      <c r="AJ67" s="21">
        <f t="shared" si="109"/>
        <v>0</v>
      </c>
      <c r="AK67" s="21">
        <v>0</v>
      </c>
      <c r="AL67" s="46">
        <v>0</v>
      </c>
      <c r="AM67" s="46">
        <v>0</v>
      </c>
      <c r="AN67" s="21">
        <f t="shared" si="100"/>
        <v>0</v>
      </c>
      <c r="AO67" s="21">
        <v>0</v>
      </c>
      <c r="AP67" s="46">
        <v>0</v>
      </c>
      <c r="AQ67" s="46">
        <v>0</v>
      </c>
      <c r="AR67" s="21">
        <f t="shared" si="101"/>
        <v>0</v>
      </c>
      <c r="AS67" s="21">
        <v>0</v>
      </c>
      <c r="AT67" s="46">
        <v>0</v>
      </c>
      <c r="AU67" s="46">
        <v>0</v>
      </c>
      <c r="AV67" s="21">
        <f t="shared" si="8"/>
        <v>0</v>
      </c>
      <c r="AW67" s="21">
        <f t="shared" si="110"/>
        <v>0</v>
      </c>
      <c r="AX67" s="21">
        <f t="shared" si="110"/>
        <v>0</v>
      </c>
      <c r="AY67" s="21">
        <f t="shared" si="110"/>
        <v>0</v>
      </c>
      <c r="AZ67" s="21">
        <f t="shared" si="111"/>
        <v>0</v>
      </c>
      <c r="BA67" s="21">
        <v>0</v>
      </c>
      <c r="BB67" s="46">
        <v>0</v>
      </c>
      <c r="BC67" s="46">
        <v>0</v>
      </c>
      <c r="BD67" s="21">
        <f t="shared" si="102"/>
        <v>0</v>
      </c>
      <c r="BE67" s="21">
        <v>0</v>
      </c>
      <c r="BF67" s="46">
        <v>0</v>
      </c>
      <c r="BG67" s="46">
        <v>0</v>
      </c>
      <c r="BH67" s="21">
        <f t="shared" si="103"/>
        <v>0</v>
      </c>
      <c r="BI67" s="21">
        <v>0</v>
      </c>
      <c r="BJ67" s="46">
        <v>0</v>
      </c>
      <c r="BK67" s="46">
        <v>0</v>
      </c>
      <c r="BL67" s="21">
        <f t="shared" si="11"/>
        <v>0</v>
      </c>
      <c r="BM67" s="21">
        <f t="shared" si="112"/>
        <v>0</v>
      </c>
      <c r="BN67" s="21">
        <f t="shared" si="112"/>
        <v>0</v>
      </c>
      <c r="BO67" s="21">
        <f t="shared" si="112"/>
        <v>0</v>
      </c>
      <c r="BP67" s="21">
        <f t="shared" si="104"/>
        <v>0</v>
      </c>
      <c r="BQ67" s="21">
        <f t="shared" si="113"/>
        <v>0</v>
      </c>
      <c r="BR67" s="21">
        <f t="shared" si="113"/>
        <v>0</v>
      </c>
      <c r="BS67" s="21">
        <f t="shared" si="113"/>
        <v>0</v>
      </c>
    </row>
    <row r="68" spans="1:71" s="5" customFormat="1" ht="15" customHeight="1" x14ac:dyDescent="0.25">
      <c r="A68" s="25"/>
      <c r="B68" s="23"/>
      <c r="C68" s="24" t="s">
        <v>66</v>
      </c>
      <c r="D68" s="21">
        <f t="shared" si="105"/>
        <v>0</v>
      </c>
      <c r="E68" s="21">
        <v>0</v>
      </c>
      <c r="F68" s="46">
        <v>0</v>
      </c>
      <c r="G68" s="46">
        <v>0</v>
      </c>
      <c r="H68" s="21">
        <f t="shared" si="96"/>
        <v>0</v>
      </c>
      <c r="I68" s="21">
        <v>0</v>
      </c>
      <c r="J68" s="46">
        <v>0</v>
      </c>
      <c r="K68" s="46">
        <v>0</v>
      </c>
      <c r="L68" s="21">
        <f t="shared" si="97"/>
        <v>0</v>
      </c>
      <c r="M68" s="21">
        <v>0</v>
      </c>
      <c r="N68" s="46">
        <v>0</v>
      </c>
      <c r="O68" s="46">
        <v>0</v>
      </c>
      <c r="P68" s="21">
        <f t="shared" si="2"/>
        <v>0</v>
      </c>
      <c r="Q68" s="21">
        <f t="shared" si="106"/>
        <v>0</v>
      </c>
      <c r="R68" s="21">
        <f t="shared" si="106"/>
        <v>0</v>
      </c>
      <c r="S68" s="21">
        <f t="shared" si="106"/>
        <v>0</v>
      </c>
      <c r="T68" s="21">
        <f t="shared" si="107"/>
        <v>0</v>
      </c>
      <c r="U68" s="21">
        <v>0</v>
      </c>
      <c r="V68" s="46">
        <v>0</v>
      </c>
      <c r="W68" s="46">
        <v>0</v>
      </c>
      <c r="X68" s="21">
        <f t="shared" si="98"/>
        <v>0</v>
      </c>
      <c r="Y68" s="21">
        <v>0</v>
      </c>
      <c r="Z68" s="46">
        <v>0</v>
      </c>
      <c r="AA68" s="46">
        <v>0</v>
      </c>
      <c r="AB68" s="21">
        <f t="shared" si="99"/>
        <v>0</v>
      </c>
      <c r="AC68" s="21">
        <v>0</v>
      </c>
      <c r="AD68" s="46">
        <v>0</v>
      </c>
      <c r="AE68" s="46">
        <v>0</v>
      </c>
      <c r="AF68" s="21">
        <f t="shared" si="5"/>
        <v>0</v>
      </c>
      <c r="AG68" s="21">
        <f t="shared" si="108"/>
        <v>0</v>
      </c>
      <c r="AH68" s="21">
        <f t="shared" si="108"/>
        <v>0</v>
      </c>
      <c r="AI68" s="21">
        <f t="shared" si="108"/>
        <v>0</v>
      </c>
      <c r="AJ68" s="21">
        <f t="shared" si="109"/>
        <v>0</v>
      </c>
      <c r="AK68" s="21">
        <v>0</v>
      </c>
      <c r="AL68" s="46">
        <v>0</v>
      </c>
      <c r="AM68" s="46">
        <v>0</v>
      </c>
      <c r="AN68" s="21">
        <f t="shared" si="100"/>
        <v>0</v>
      </c>
      <c r="AO68" s="21">
        <v>0</v>
      </c>
      <c r="AP68" s="46">
        <v>0</v>
      </c>
      <c r="AQ68" s="46">
        <v>0</v>
      </c>
      <c r="AR68" s="21">
        <f t="shared" si="101"/>
        <v>0</v>
      </c>
      <c r="AS68" s="21">
        <v>0</v>
      </c>
      <c r="AT68" s="46">
        <v>0</v>
      </c>
      <c r="AU68" s="46">
        <v>0</v>
      </c>
      <c r="AV68" s="21">
        <f t="shared" si="8"/>
        <v>0</v>
      </c>
      <c r="AW68" s="21">
        <f t="shared" si="110"/>
        <v>0</v>
      </c>
      <c r="AX68" s="21">
        <f t="shared" si="110"/>
        <v>0</v>
      </c>
      <c r="AY68" s="21">
        <f t="shared" si="110"/>
        <v>0</v>
      </c>
      <c r="AZ68" s="21">
        <f t="shared" si="111"/>
        <v>0</v>
      </c>
      <c r="BA68" s="21">
        <v>0</v>
      </c>
      <c r="BB68" s="46">
        <v>0</v>
      </c>
      <c r="BC68" s="46">
        <v>0</v>
      </c>
      <c r="BD68" s="21">
        <f t="shared" si="102"/>
        <v>0</v>
      </c>
      <c r="BE68" s="21">
        <v>0</v>
      </c>
      <c r="BF68" s="46">
        <v>0</v>
      </c>
      <c r="BG68" s="46">
        <v>0</v>
      </c>
      <c r="BH68" s="21">
        <f t="shared" si="103"/>
        <v>0</v>
      </c>
      <c r="BI68" s="21">
        <v>0</v>
      </c>
      <c r="BJ68" s="46">
        <v>0</v>
      </c>
      <c r="BK68" s="46">
        <v>0</v>
      </c>
      <c r="BL68" s="21">
        <f t="shared" si="11"/>
        <v>0</v>
      </c>
      <c r="BM68" s="21">
        <f t="shared" si="112"/>
        <v>0</v>
      </c>
      <c r="BN68" s="21">
        <f t="shared" si="112"/>
        <v>0</v>
      </c>
      <c r="BO68" s="21">
        <f t="shared" si="112"/>
        <v>0</v>
      </c>
      <c r="BP68" s="21">
        <f t="shared" si="104"/>
        <v>0</v>
      </c>
      <c r="BQ68" s="21">
        <f t="shared" si="113"/>
        <v>0</v>
      </c>
      <c r="BR68" s="21">
        <f t="shared" si="113"/>
        <v>0</v>
      </c>
      <c r="BS68" s="21">
        <f t="shared" si="113"/>
        <v>0</v>
      </c>
    </row>
    <row r="69" spans="1:71" s="5" customFormat="1" ht="15" customHeight="1" x14ac:dyDescent="0.25">
      <c r="A69" s="25"/>
      <c r="B69" s="23"/>
      <c r="C69" s="24" t="s">
        <v>61</v>
      </c>
      <c r="D69" s="21">
        <f t="shared" si="105"/>
        <v>0</v>
      </c>
      <c r="E69" s="21">
        <v>0</v>
      </c>
      <c r="F69" s="46">
        <v>0</v>
      </c>
      <c r="G69" s="46">
        <v>0</v>
      </c>
      <c r="H69" s="21">
        <f t="shared" si="96"/>
        <v>0</v>
      </c>
      <c r="I69" s="21">
        <v>0</v>
      </c>
      <c r="J69" s="46">
        <v>0</v>
      </c>
      <c r="K69" s="46">
        <v>0</v>
      </c>
      <c r="L69" s="21">
        <f t="shared" si="97"/>
        <v>0</v>
      </c>
      <c r="M69" s="21">
        <v>0</v>
      </c>
      <c r="N69" s="46">
        <v>0</v>
      </c>
      <c r="O69" s="46">
        <v>0</v>
      </c>
      <c r="P69" s="21">
        <f t="shared" si="2"/>
        <v>0</v>
      </c>
      <c r="Q69" s="21">
        <f t="shared" si="106"/>
        <v>0</v>
      </c>
      <c r="R69" s="21">
        <f t="shared" si="106"/>
        <v>0</v>
      </c>
      <c r="S69" s="21">
        <f t="shared" si="106"/>
        <v>0</v>
      </c>
      <c r="T69" s="21">
        <f t="shared" si="107"/>
        <v>0</v>
      </c>
      <c r="U69" s="21">
        <v>0</v>
      </c>
      <c r="V69" s="46">
        <v>0</v>
      </c>
      <c r="W69" s="46">
        <v>0</v>
      </c>
      <c r="X69" s="21">
        <f t="shared" si="98"/>
        <v>0</v>
      </c>
      <c r="Y69" s="21">
        <v>0</v>
      </c>
      <c r="Z69" s="46">
        <v>0</v>
      </c>
      <c r="AA69" s="46">
        <v>0</v>
      </c>
      <c r="AB69" s="21">
        <f t="shared" si="99"/>
        <v>0</v>
      </c>
      <c r="AC69" s="21">
        <v>0</v>
      </c>
      <c r="AD69" s="46">
        <v>0</v>
      </c>
      <c r="AE69" s="46">
        <v>0</v>
      </c>
      <c r="AF69" s="21">
        <f t="shared" si="5"/>
        <v>0</v>
      </c>
      <c r="AG69" s="21">
        <f t="shared" si="108"/>
        <v>0</v>
      </c>
      <c r="AH69" s="21">
        <f t="shared" si="108"/>
        <v>0</v>
      </c>
      <c r="AI69" s="21">
        <f t="shared" si="108"/>
        <v>0</v>
      </c>
      <c r="AJ69" s="21">
        <f t="shared" si="109"/>
        <v>0</v>
      </c>
      <c r="AK69" s="21">
        <v>0</v>
      </c>
      <c r="AL69" s="46">
        <v>0</v>
      </c>
      <c r="AM69" s="46">
        <v>0</v>
      </c>
      <c r="AN69" s="21">
        <f t="shared" si="100"/>
        <v>0</v>
      </c>
      <c r="AO69" s="21">
        <v>0</v>
      </c>
      <c r="AP69" s="46">
        <v>0</v>
      </c>
      <c r="AQ69" s="46">
        <v>0</v>
      </c>
      <c r="AR69" s="21">
        <f t="shared" si="101"/>
        <v>0</v>
      </c>
      <c r="AS69" s="21">
        <v>0</v>
      </c>
      <c r="AT69" s="46">
        <v>0</v>
      </c>
      <c r="AU69" s="46">
        <v>0</v>
      </c>
      <c r="AV69" s="21">
        <f t="shared" si="8"/>
        <v>0</v>
      </c>
      <c r="AW69" s="21">
        <f t="shared" si="110"/>
        <v>0</v>
      </c>
      <c r="AX69" s="21">
        <f t="shared" si="110"/>
        <v>0</v>
      </c>
      <c r="AY69" s="21">
        <f t="shared" si="110"/>
        <v>0</v>
      </c>
      <c r="AZ69" s="21">
        <f t="shared" si="111"/>
        <v>0</v>
      </c>
      <c r="BA69" s="21">
        <v>0</v>
      </c>
      <c r="BB69" s="46">
        <v>0</v>
      </c>
      <c r="BC69" s="46">
        <v>0</v>
      </c>
      <c r="BD69" s="21">
        <f t="shared" si="102"/>
        <v>0</v>
      </c>
      <c r="BE69" s="21">
        <v>0</v>
      </c>
      <c r="BF69" s="46">
        <v>0</v>
      </c>
      <c r="BG69" s="46">
        <v>0</v>
      </c>
      <c r="BH69" s="21">
        <f t="shared" si="103"/>
        <v>0</v>
      </c>
      <c r="BI69" s="21">
        <v>0</v>
      </c>
      <c r="BJ69" s="46">
        <v>0</v>
      </c>
      <c r="BK69" s="46">
        <v>0</v>
      </c>
      <c r="BL69" s="21">
        <f t="shared" si="11"/>
        <v>0</v>
      </c>
      <c r="BM69" s="21">
        <f t="shared" si="112"/>
        <v>0</v>
      </c>
      <c r="BN69" s="21">
        <f t="shared" si="112"/>
        <v>0</v>
      </c>
      <c r="BO69" s="21">
        <f t="shared" si="112"/>
        <v>0</v>
      </c>
      <c r="BP69" s="21">
        <f t="shared" si="104"/>
        <v>0</v>
      </c>
      <c r="BQ69" s="21">
        <f t="shared" si="113"/>
        <v>0</v>
      </c>
      <c r="BR69" s="21">
        <f t="shared" si="113"/>
        <v>0</v>
      </c>
      <c r="BS69" s="21">
        <f t="shared" si="113"/>
        <v>0</v>
      </c>
    </row>
    <row r="70" spans="1:71" s="5" customFormat="1" ht="15" customHeight="1" x14ac:dyDescent="0.25">
      <c r="A70" s="25"/>
      <c r="B70" s="23"/>
      <c r="C70" s="24" t="s">
        <v>28</v>
      </c>
      <c r="D70" s="21">
        <f t="shared" si="105"/>
        <v>0</v>
      </c>
      <c r="E70" s="21">
        <v>0</v>
      </c>
      <c r="F70" s="46">
        <v>0</v>
      </c>
      <c r="G70" s="46">
        <v>0</v>
      </c>
      <c r="H70" s="21">
        <f t="shared" si="96"/>
        <v>0</v>
      </c>
      <c r="I70" s="21">
        <v>0</v>
      </c>
      <c r="J70" s="46">
        <v>0</v>
      </c>
      <c r="K70" s="46">
        <v>0</v>
      </c>
      <c r="L70" s="21">
        <f t="shared" si="97"/>
        <v>0</v>
      </c>
      <c r="M70" s="21">
        <v>0</v>
      </c>
      <c r="N70" s="46">
        <v>0</v>
      </c>
      <c r="O70" s="46">
        <v>0</v>
      </c>
      <c r="P70" s="21">
        <f t="shared" si="2"/>
        <v>0</v>
      </c>
      <c r="Q70" s="21">
        <f t="shared" si="106"/>
        <v>0</v>
      </c>
      <c r="R70" s="21">
        <f t="shared" si="106"/>
        <v>0</v>
      </c>
      <c r="S70" s="21">
        <f t="shared" si="106"/>
        <v>0</v>
      </c>
      <c r="T70" s="21">
        <f t="shared" si="107"/>
        <v>0</v>
      </c>
      <c r="U70" s="21">
        <v>0</v>
      </c>
      <c r="V70" s="46">
        <v>0</v>
      </c>
      <c r="W70" s="46">
        <v>0</v>
      </c>
      <c r="X70" s="21">
        <f t="shared" si="98"/>
        <v>0</v>
      </c>
      <c r="Y70" s="21">
        <v>0</v>
      </c>
      <c r="Z70" s="46">
        <v>0</v>
      </c>
      <c r="AA70" s="46">
        <v>0</v>
      </c>
      <c r="AB70" s="21">
        <f t="shared" si="99"/>
        <v>0</v>
      </c>
      <c r="AC70" s="21">
        <v>0</v>
      </c>
      <c r="AD70" s="46">
        <v>0</v>
      </c>
      <c r="AE70" s="46">
        <v>0</v>
      </c>
      <c r="AF70" s="21">
        <f t="shared" si="5"/>
        <v>0</v>
      </c>
      <c r="AG70" s="21">
        <f t="shared" si="108"/>
        <v>0</v>
      </c>
      <c r="AH70" s="21">
        <f t="shared" si="108"/>
        <v>0</v>
      </c>
      <c r="AI70" s="21">
        <f t="shared" si="108"/>
        <v>0</v>
      </c>
      <c r="AJ70" s="21">
        <f t="shared" si="109"/>
        <v>0</v>
      </c>
      <c r="AK70" s="21">
        <v>0</v>
      </c>
      <c r="AL70" s="46">
        <v>0</v>
      </c>
      <c r="AM70" s="46">
        <v>0</v>
      </c>
      <c r="AN70" s="21">
        <f t="shared" si="100"/>
        <v>0</v>
      </c>
      <c r="AO70" s="21">
        <v>0</v>
      </c>
      <c r="AP70" s="46">
        <v>0</v>
      </c>
      <c r="AQ70" s="46">
        <v>0</v>
      </c>
      <c r="AR70" s="21">
        <f t="shared" si="101"/>
        <v>0</v>
      </c>
      <c r="AS70" s="21">
        <v>0</v>
      </c>
      <c r="AT70" s="46">
        <v>0</v>
      </c>
      <c r="AU70" s="46">
        <v>0</v>
      </c>
      <c r="AV70" s="21">
        <f t="shared" si="8"/>
        <v>0</v>
      </c>
      <c r="AW70" s="21">
        <f t="shared" si="110"/>
        <v>0</v>
      </c>
      <c r="AX70" s="21">
        <f t="shared" si="110"/>
        <v>0</v>
      </c>
      <c r="AY70" s="21">
        <f t="shared" si="110"/>
        <v>0</v>
      </c>
      <c r="AZ70" s="21">
        <f t="shared" si="111"/>
        <v>0</v>
      </c>
      <c r="BA70" s="21">
        <v>0</v>
      </c>
      <c r="BB70" s="46">
        <v>0</v>
      </c>
      <c r="BC70" s="46">
        <v>0</v>
      </c>
      <c r="BD70" s="21">
        <f t="shared" si="102"/>
        <v>0</v>
      </c>
      <c r="BE70" s="21">
        <v>0</v>
      </c>
      <c r="BF70" s="46">
        <v>0</v>
      </c>
      <c r="BG70" s="46">
        <v>0</v>
      </c>
      <c r="BH70" s="21">
        <f t="shared" si="103"/>
        <v>0</v>
      </c>
      <c r="BI70" s="21">
        <v>0</v>
      </c>
      <c r="BJ70" s="46">
        <v>0</v>
      </c>
      <c r="BK70" s="46">
        <v>0</v>
      </c>
      <c r="BL70" s="21">
        <f t="shared" si="11"/>
        <v>0</v>
      </c>
      <c r="BM70" s="21">
        <f t="shared" si="112"/>
        <v>0</v>
      </c>
      <c r="BN70" s="21">
        <f t="shared" si="112"/>
        <v>0</v>
      </c>
      <c r="BO70" s="21">
        <f t="shared" si="112"/>
        <v>0</v>
      </c>
      <c r="BP70" s="21">
        <f t="shared" si="104"/>
        <v>0</v>
      </c>
      <c r="BQ70" s="21">
        <f t="shared" si="113"/>
        <v>0</v>
      </c>
      <c r="BR70" s="21">
        <f t="shared" si="113"/>
        <v>0</v>
      </c>
      <c r="BS70" s="21">
        <f t="shared" si="113"/>
        <v>0</v>
      </c>
    </row>
    <row r="71" spans="1:71" s="5" customFormat="1" ht="15" customHeight="1" x14ac:dyDescent="0.25">
      <c r="A71" s="25"/>
      <c r="B71" s="23"/>
      <c r="C71" s="2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1:71" s="5" customFormat="1" ht="15" customHeight="1" x14ac:dyDescent="0.25">
      <c r="A72" s="22" t="s">
        <v>67</v>
      </c>
      <c r="B72" s="23"/>
      <c r="C72" s="24"/>
      <c r="D72" s="21">
        <f>SUM(E72:G72)</f>
        <v>2322925.89</v>
      </c>
      <c r="E72" s="21">
        <f>E74+E93+E114+E137+E157+E170</f>
        <v>1227535</v>
      </c>
      <c r="F72" s="21">
        <f>F74+F93+F114+F137+F157+F170</f>
        <v>1092479.8900000001</v>
      </c>
      <c r="G72" s="21">
        <f>G74+G93+G114+G137+G157+G170</f>
        <v>2911</v>
      </c>
      <c r="H72" s="21">
        <f>SUM(I72:K72)</f>
        <v>1686618</v>
      </c>
      <c r="I72" s="21">
        <f>I74+I93+I114+I137+I157+I170</f>
        <v>867620</v>
      </c>
      <c r="J72" s="21">
        <f>J74+J93+J114+J137+J157+J170</f>
        <v>815447</v>
      </c>
      <c r="K72" s="21">
        <f>K74+K93+K114+K137+K157+K170</f>
        <v>3551</v>
      </c>
      <c r="L72" s="21">
        <f>SUM(M72:O72)</f>
        <v>2086088</v>
      </c>
      <c r="M72" s="21">
        <f>M74+M93+M114+M137+M157+M170</f>
        <v>1049176</v>
      </c>
      <c r="N72" s="21">
        <f>N74+N93+N114+N137+N157+N170</f>
        <v>1030698</v>
      </c>
      <c r="O72" s="21">
        <f>O74+O93+O114+O137+O157+O170</f>
        <v>6214</v>
      </c>
      <c r="P72" s="21">
        <f t="shared" si="2"/>
        <v>6095631.8900000006</v>
      </c>
      <c r="Q72" s="21">
        <f>Q74+Q93+Q114+Q137+Q157+Q170</f>
        <v>3144331</v>
      </c>
      <c r="R72" s="21">
        <f>R74+R93+R114+R137+R157+R170</f>
        <v>2938624.89</v>
      </c>
      <c r="S72" s="21">
        <f>S74+S93+S114+S137+S157+S170</f>
        <v>12676</v>
      </c>
      <c r="T72" s="21">
        <f>SUM(U72:W72)</f>
        <v>3041771</v>
      </c>
      <c r="U72" s="21">
        <f>U74+U93+U114+U137+U157+U170</f>
        <v>1595152</v>
      </c>
      <c r="V72" s="21">
        <f>V74+V93+V114+V137+V157+V170</f>
        <v>1442795</v>
      </c>
      <c r="W72" s="21">
        <f>W74+W93+W114+W137+W157+W170</f>
        <v>3824</v>
      </c>
      <c r="X72" s="21">
        <f>SUM(Y72:AA72)</f>
        <v>3302850</v>
      </c>
      <c r="Y72" s="21">
        <f>Y74+Y93+Y114+Y137+Y157+Y170</f>
        <v>1723452</v>
      </c>
      <c r="Z72" s="21">
        <f>Z74+Z93+Z114+Z137+Z157+Z170</f>
        <v>1579242</v>
      </c>
      <c r="AA72" s="21">
        <f>AA74+AA93+AA114+AA137+AA157+AA170</f>
        <v>156</v>
      </c>
      <c r="AB72" s="21">
        <f>SUM(AC72:AE72)</f>
        <v>1971544</v>
      </c>
      <c r="AC72" s="21">
        <f>AC74+AC93+AC114+AC137+AC157+AC170</f>
        <v>1053905</v>
      </c>
      <c r="AD72" s="21">
        <f>AD74+AD93+AD114+AD137+AD157+AD170</f>
        <v>917201</v>
      </c>
      <c r="AE72" s="21">
        <f>AE74+AE93+AE114+AE137+AE157+AE170</f>
        <v>438</v>
      </c>
      <c r="AF72" s="21">
        <f t="shared" si="5"/>
        <v>8316165</v>
      </c>
      <c r="AG72" s="21">
        <f>AG74+AG93+AG114+AG137+AG157+AG170</f>
        <v>4372509</v>
      </c>
      <c r="AH72" s="21">
        <f>AH74+AH93+AH114+AH137+AH157+AH170</f>
        <v>3939238</v>
      </c>
      <c r="AI72" s="21">
        <f>AI74+AI93+AI114+AI137+AI157+AI170</f>
        <v>4418</v>
      </c>
      <c r="AJ72" s="21">
        <f>SUM(AK72:AM72)</f>
        <v>1519260</v>
      </c>
      <c r="AK72" s="21">
        <f>AK74+AK93+AK114+AK137+AK157+AK170</f>
        <v>797105</v>
      </c>
      <c r="AL72" s="21">
        <f>AL74+AL93+AL114+AL137+AL157+AL170</f>
        <v>722155</v>
      </c>
      <c r="AM72" s="21">
        <f>AM74+AM93+AM114+AM137+AM157+AM170</f>
        <v>0</v>
      </c>
      <c r="AN72" s="21">
        <f>SUM(AO72:AQ72)</f>
        <v>1586724</v>
      </c>
      <c r="AO72" s="21">
        <f>AO74+AO93+AO114+AO137+AO157+AO170</f>
        <v>823706</v>
      </c>
      <c r="AP72" s="21">
        <f>AP74+AP93+AP114+AP137+AP157+AP170</f>
        <v>763018</v>
      </c>
      <c r="AQ72" s="21">
        <f>AQ74+AQ93+AQ114+AQ137+AQ157+AQ170</f>
        <v>0</v>
      </c>
      <c r="AR72" s="21">
        <f>SUM(AS72:AU72)</f>
        <v>1383341</v>
      </c>
      <c r="AS72" s="21">
        <f>AS74+AS93+AS114+AS137+AS157+AS170</f>
        <v>716383</v>
      </c>
      <c r="AT72" s="21">
        <f>AT74+AT93+AT114+AT137+AT157+AT170</f>
        <v>666958</v>
      </c>
      <c r="AU72" s="21">
        <f>AU74+AU93+AU114+AU137+AU157+AU170</f>
        <v>0</v>
      </c>
      <c r="AV72" s="21">
        <f t="shared" si="8"/>
        <v>4489325</v>
      </c>
      <c r="AW72" s="21">
        <f>AW74+AW93+AW114+AW137+AW157+AW170</f>
        <v>2337194</v>
      </c>
      <c r="AX72" s="21">
        <f>AX74+AX93+AX114+AX137+AX157+AX170</f>
        <v>2152131</v>
      </c>
      <c r="AY72" s="21">
        <f>AY74+AY93+AY114+AY137+AY157+AY170</f>
        <v>0</v>
      </c>
      <c r="AZ72" s="21">
        <f>SUM(BA72:BC72)</f>
        <v>1629814</v>
      </c>
      <c r="BA72" s="21">
        <f>BA74+BA93+BA114+BA137+BA157+BA170</f>
        <v>832653</v>
      </c>
      <c r="BB72" s="21">
        <f>BB74+BB93+BB114+BB137+BB157+BB170</f>
        <v>796915</v>
      </c>
      <c r="BC72" s="21">
        <f>BC74+BC93+BC114+BC137+BC157+BC170</f>
        <v>246</v>
      </c>
      <c r="BD72" s="21">
        <f>SUM(BE72:BG72)</f>
        <v>1754202</v>
      </c>
      <c r="BE72" s="21">
        <f>BE74+BE93+BE114+BE137+BE157+BE170</f>
        <v>907016</v>
      </c>
      <c r="BF72" s="21">
        <f>BF74+BF93+BF114+BF137+BF157+BF170</f>
        <v>843180</v>
      </c>
      <c r="BG72" s="21">
        <f>BG74+BG93+BG114+BG137+BG157+BG170</f>
        <v>4006</v>
      </c>
      <c r="BH72" s="21">
        <f>SUM(BI72:BK72)</f>
        <v>2341963</v>
      </c>
      <c r="BI72" s="21">
        <f>BI74+BI93+BI114+BI137+BI157+BI170</f>
        <v>1187909</v>
      </c>
      <c r="BJ72" s="21">
        <f>BJ74+BJ93+BJ114+BJ137+BJ157+BJ170</f>
        <v>1146269</v>
      </c>
      <c r="BK72" s="21">
        <f>BK74+BK93+BK114+BK137+BK157+BK170</f>
        <v>7785</v>
      </c>
      <c r="BL72" s="21">
        <f t="shared" si="11"/>
        <v>5725979</v>
      </c>
      <c r="BM72" s="21">
        <f>BM74+BM93+BM114+BM137+BM157+BM170</f>
        <v>2927578</v>
      </c>
      <c r="BN72" s="21">
        <f>BN74+BN93+BN114+BN137+BN157+BN170</f>
        <v>2786364</v>
      </c>
      <c r="BO72" s="21">
        <f>BO74+BO93+BO114+BO137+BO157+BO170</f>
        <v>12037</v>
      </c>
      <c r="BP72" s="21">
        <f>SUM(BQ72:BS72)</f>
        <v>24627100.890000001</v>
      </c>
      <c r="BQ72" s="21">
        <f>BQ74+BQ93+BQ114+BQ137+BQ157+BQ170</f>
        <v>12781612</v>
      </c>
      <c r="BR72" s="21">
        <f>BR74+BR93+BR114+BR137+BR157+BR170</f>
        <v>11816357.890000001</v>
      </c>
      <c r="BS72" s="21">
        <f>BS74+BS93+BS114+BS137+BS157+BS170</f>
        <v>29131</v>
      </c>
    </row>
    <row r="73" spans="1:71" s="5" customFormat="1" ht="15" customHeight="1" x14ac:dyDescent="0.2">
      <c r="A73" s="25"/>
      <c r="B73" s="26"/>
      <c r="C73" s="2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</row>
    <row r="74" spans="1:71" s="5" customFormat="1" ht="15" customHeight="1" x14ac:dyDescent="0.25">
      <c r="A74" s="22"/>
      <c r="B74" s="23" t="s">
        <v>68</v>
      </c>
      <c r="C74" s="24"/>
      <c r="D74" s="21">
        <f t="shared" ref="D74:D91" si="114">SUM(E74:G74)</f>
        <v>706746.89</v>
      </c>
      <c r="E74" s="21">
        <f>E75+E80+E83+E86+E90+E91</f>
        <v>427040</v>
      </c>
      <c r="F74" s="21">
        <f>F75+F80+F83+F86+F90+F91</f>
        <v>278998.89</v>
      </c>
      <c r="G74" s="21">
        <f>G75+G80+G83+G86+G90+G91</f>
        <v>708</v>
      </c>
      <c r="H74" s="21">
        <f t="shared" ref="H74:H91" si="115">SUM(I74:K74)</f>
        <v>509173</v>
      </c>
      <c r="I74" s="21">
        <f>I75+I80+I83+I86+I90+I91</f>
        <v>286890</v>
      </c>
      <c r="J74" s="21">
        <f>J75+J80+J83+J86+J90+J91</f>
        <v>222283</v>
      </c>
      <c r="K74" s="21">
        <f>K75+K80+K83+K86+K90+K91</f>
        <v>0</v>
      </c>
      <c r="L74" s="21">
        <f t="shared" ref="L74:L91" si="116">SUM(M74:O74)</f>
        <v>621183</v>
      </c>
      <c r="M74" s="21">
        <f>M75+M80+M83+M86+M90+M91</f>
        <v>315312</v>
      </c>
      <c r="N74" s="21">
        <f>N75+N80+N83+N86+N90+N91</f>
        <v>304257</v>
      </c>
      <c r="O74" s="21">
        <f>O75+O80+O83+O86+O90+O91</f>
        <v>1614</v>
      </c>
      <c r="P74" s="21">
        <f t="shared" si="2"/>
        <v>1837102.8900000001</v>
      </c>
      <c r="Q74" s="21">
        <f>Q75+Q80+Q83+Q86+Q90+Q91</f>
        <v>1029242</v>
      </c>
      <c r="R74" s="21">
        <f>R75+R80+R83+R86+R90+R91</f>
        <v>805538.89</v>
      </c>
      <c r="S74" s="21">
        <f>S75+S80+S83+S86+S90+S91</f>
        <v>2322</v>
      </c>
      <c r="T74" s="21">
        <f t="shared" ref="T74:T91" si="117">SUM(U74:W74)</f>
        <v>1002771</v>
      </c>
      <c r="U74" s="21">
        <f>U75+U80+U83+U86+U90+U91</f>
        <v>573781</v>
      </c>
      <c r="V74" s="21">
        <f>V75+V80+V83+V86+V90+V91</f>
        <v>428990</v>
      </c>
      <c r="W74" s="21">
        <f>W75+W80+W83+W86+W90+W91</f>
        <v>0</v>
      </c>
      <c r="X74" s="21">
        <f t="shared" ref="X74:X91" si="118">SUM(Y74:AA74)</f>
        <v>1008641</v>
      </c>
      <c r="Y74" s="21">
        <f>Y75+Y80+Y83+Y86+Y90+Y91</f>
        <v>565542</v>
      </c>
      <c r="Z74" s="21">
        <f>Z75+Z80+Z83+Z86+Z90+Z91</f>
        <v>442943</v>
      </c>
      <c r="AA74" s="21">
        <f>AA75+AA80+AA83+AA86+AA90+AA91</f>
        <v>156</v>
      </c>
      <c r="AB74" s="21">
        <f t="shared" ref="AB74:AB91" si="119">SUM(AC74:AE74)</f>
        <v>582540</v>
      </c>
      <c r="AC74" s="21">
        <f>AC75+AC80+AC83+AC86+AC90+AC91</f>
        <v>323724</v>
      </c>
      <c r="AD74" s="21">
        <f>AD75+AD80+AD83+AD86+AD90+AD91</f>
        <v>258816</v>
      </c>
      <c r="AE74" s="21">
        <f>AE75+AE80+AE83+AE86+AE90+AE91</f>
        <v>0</v>
      </c>
      <c r="AF74" s="21">
        <f t="shared" si="5"/>
        <v>2593952</v>
      </c>
      <c r="AG74" s="21">
        <f>AG75+AG80+AG83+AG86+AG90+AG91</f>
        <v>1463047</v>
      </c>
      <c r="AH74" s="21">
        <f>AH75+AH80+AH83+AH86+AH90+AH91</f>
        <v>1130749</v>
      </c>
      <c r="AI74" s="21">
        <f>AI75+AI80+AI83+AI86+AI90+AI91</f>
        <v>156</v>
      </c>
      <c r="AJ74" s="21">
        <f t="shared" ref="AJ74:AJ91" si="120">SUM(AK74:AM74)</f>
        <v>466379</v>
      </c>
      <c r="AK74" s="21">
        <f>AK75+AK80+AK83+AK86+AK90+AK91</f>
        <v>253126</v>
      </c>
      <c r="AL74" s="21">
        <f>AL75+AL80+AL83+AL86+AL90+AL91</f>
        <v>213253</v>
      </c>
      <c r="AM74" s="21">
        <f>AM75+AM80+AM83+AM86+AM90+AM91</f>
        <v>0</v>
      </c>
      <c r="AN74" s="21">
        <f t="shared" ref="AN74:AN91" si="121">SUM(AO74:AQ74)</f>
        <v>486065</v>
      </c>
      <c r="AO74" s="21">
        <f>AO75+AO80+AO83+AO86+AO90+AO91</f>
        <v>261956</v>
      </c>
      <c r="AP74" s="21">
        <f>AP75+AP80+AP83+AP86+AP90+AP91</f>
        <v>224109</v>
      </c>
      <c r="AQ74" s="21">
        <f>AQ75+AQ80+AQ83+AQ86+AQ90+AQ91</f>
        <v>0</v>
      </c>
      <c r="AR74" s="21">
        <f t="shared" ref="AR74:AR91" si="122">SUM(AS74:AU74)</f>
        <v>455016</v>
      </c>
      <c r="AS74" s="21">
        <f>AS75+AS80+AS83+AS86+AS90+AS91</f>
        <v>238400</v>
      </c>
      <c r="AT74" s="21">
        <f>AT75+AT80+AT83+AT86+AT90+AT91</f>
        <v>216616</v>
      </c>
      <c r="AU74" s="21">
        <f>AU75+AU80+AU83+AU86+AU90+AU91</f>
        <v>0</v>
      </c>
      <c r="AV74" s="21">
        <f t="shared" si="8"/>
        <v>1407460</v>
      </c>
      <c r="AW74" s="21">
        <f>AW75+AW80+AW83+AW86+AW90+AW91</f>
        <v>753482</v>
      </c>
      <c r="AX74" s="21">
        <f>AX75+AX80+AX83+AX86+AX90+AX91</f>
        <v>653978</v>
      </c>
      <c r="AY74" s="21">
        <f>AY75+AY80+AY83+AY86+AY90+AY91</f>
        <v>0</v>
      </c>
      <c r="AZ74" s="21">
        <f t="shared" ref="AZ74:AZ91" si="123">SUM(BA74:BC74)</f>
        <v>588319</v>
      </c>
      <c r="BA74" s="21">
        <f>BA75+BA80+BA83+BA86+BA90+BA91</f>
        <v>293595</v>
      </c>
      <c r="BB74" s="21">
        <f>BB75+BB80+BB83+BB86+BB90+BB91</f>
        <v>294724</v>
      </c>
      <c r="BC74" s="21">
        <f>BC75+BC80+BC83+BC86+BC90+BC91</f>
        <v>0</v>
      </c>
      <c r="BD74" s="21">
        <f t="shared" ref="BD74:BD91" si="124">SUM(BE74:BG74)</f>
        <v>617024</v>
      </c>
      <c r="BE74" s="21">
        <f>BE75+BE80+BE83+BE86+BE90+BE91</f>
        <v>324585</v>
      </c>
      <c r="BF74" s="21">
        <f>BF75+BF80+BF83+BF86+BF90+BF91</f>
        <v>291675</v>
      </c>
      <c r="BG74" s="21">
        <f>BG75+BG80+BG83+BG86+BG90+BG91</f>
        <v>764</v>
      </c>
      <c r="BH74" s="21">
        <f t="shared" ref="BH74:BH91" si="125">SUM(BI74:BK74)</f>
        <v>767542</v>
      </c>
      <c r="BI74" s="21">
        <f>BI75+BI80+BI83+BI86+BI90+BI91</f>
        <v>367334</v>
      </c>
      <c r="BJ74" s="21">
        <f>BJ75+BJ80+BJ83+BJ86+BJ90+BJ91</f>
        <v>400208</v>
      </c>
      <c r="BK74" s="21">
        <f>BK75+BK80+BK83+BK86+BK90+BK91</f>
        <v>0</v>
      </c>
      <c r="BL74" s="21">
        <f t="shared" si="11"/>
        <v>1972885</v>
      </c>
      <c r="BM74" s="21">
        <f>BM75+BM80+BM83+BM86+BM90+BM91</f>
        <v>985514</v>
      </c>
      <c r="BN74" s="21">
        <f>BN75+BN80+BN83+BN86+BN90+BN91</f>
        <v>986607</v>
      </c>
      <c r="BO74" s="21">
        <f>BO75+BO80+BO83+BO86+BO90+BO91</f>
        <v>764</v>
      </c>
      <c r="BP74" s="21">
        <f t="shared" ref="BP74:BP91" si="126">SUM(BQ74:BS74)</f>
        <v>7811399.8900000006</v>
      </c>
      <c r="BQ74" s="21">
        <f>BQ75+BQ80+BQ83+BQ86+BQ90+BQ91</f>
        <v>4231285</v>
      </c>
      <c r="BR74" s="21">
        <f>BR75+BR80+BR83+BR86+BR90+BR91</f>
        <v>3576872.89</v>
      </c>
      <c r="BS74" s="21">
        <f>BS75+BS80+BS83+BS86+BS90+BS91</f>
        <v>3242</v>
      </c>
    </row>
    <row r="75" spans="1:71" s="5" customFormat="1" ht="15" customHeight="1" x14ac:dyDescent="0.25">
      <c r="A75" s="25"/>
      <c r="B75" s="23"/>
      <c r="C75" s="24" t="s">
        <v>69</v>
      </c>
      <c r="D75" s="21">
        <f t="shared" si="114"/>
        <v>609159.89</v>
      </c>
      <c r="E75" s="21">
        <f>SUM(E76:E79)</f>
        <v>382039</v>
      </c>
      <c r="F75" s="21">
        <f>SUM(F76:F79)</f>
        <v>227120.89</v>
      </c>
      <c r="G75" s="21">
        <f>SUM(G76:G79)</f>
        <v>0</v>
      </c>
      <c r="H75" s="21">
        <f t="shared" si="115"/>
        <v>440873</v>
      </c>
      <c r="I75" s="21">
        <f>SUM(I76:I79)</f>
        <v>252451</v>
      </c>
      <c r="J75" s="21">
        <f>SUM(J76:J79)</f>
        <v>188422</v>
      </c>
      <c r="K75" s="21">
        <f>SUM(K76:K79)</f>
        <v>0</v>
      </c>
      <c r="L75" s="21">
        <f t="shared" si="116"/>
        <v>531438</v>
      </c>
      <c r="M75" s="21">
        <f>SUM(M76:M79)</f>
        <v>269276</v>
      </c>
      <c r="N75" s="21">
        <f>SUM(N76:N79)</f>
        <v>262162</v>
      </c>
      <c r="O75" s="21">
        <f>SUM(O76:O79)</f>
        <v>0</v>
      </c>
      <c r="P75" s="21">
        <f t="shared" si="2"/>
        <v>1581470.8900000001</v>
      </c>
      <c r="Q75" s="21">
        <f>SUM(Q76:Q79)</f>
        <v>903766</v>
      </c>
      <c r="R75" s="21">
        <f>SUM(R76:R79)</f>
        <v>677704.89</v>
      </c>
      <c r="S75" s="21">
        <f>SUM(S76:S79)</f>
        <v>0</v>
      </c>
      <c r="T75" s="21">
        <f t="shared" si="117"/>
        <v>842828</v>
      </c>
      <c r="U75" s="21">
        <f>SUM(U76:U79)</f>
        <v>498252</v>
      </c>
      <c r="V75" s="21">
        <f>SUM(V76:V79)</f>
        <v>344576</v>
      </c>
      <c r="W75" s="21">
        <f>SUM(W76:W79)</f>
        <v>0</v>
      </c>
      <c r="X75" s="21">
        <f t="shared" si="118"/>
        <v>855271</v>
      </c>
      <c r="Y75" s="21">
        <f>SUM(Y76:Y79)</f>
        <v>493010</v>
      </c>
      <c r="Z75" s="21">
        <f>SUM(Z76:Z79)</f>
        <v>362261</v>
      </c>
      <c r="AA75" s="21">
        <f>SUM(AA76:AA79)</f>
        <v>0</v>
      </c>
      <c r="AB75" s="21">
        <f t="shared" si="119"/>
        <v>488943</v>
      </c>
      <c r="AC75" s="21">
        <f>SUM(AC76:AC79)</f>
        <v>280186</v>
      </c>
      <c r="AD75" s="21">
        <f>SUM(AD76:AD79)</f>
        <v>208757</v>
      </c>
      <c r="AE75" s="21">
        <f>SUM(AE76:AE79)</f>
        <v>0</v>
      </c>
      <c r="AF75" s="21">
        <f t="shared" si="5"/>
        <v>2187042</v>
      </c>
      <c r="AG75" s="21">
        <f>SUM(AG76:AG79)</f>
        <v>1271448</v>
      </c>
      <c r="AH75" s="21">
        <f>SUM(AH76:AH79)</f>
        <v>915594</v>
      </c>
      <c r="AI75" s="21">
        <f>SUM(AI76:AI79)</f>
        <v>0</v>
      </c>
      <c r="AJ75" s="21">
        <f t="shared" si="120"/>
        <v>395200</v>
      </c>
      <c r="AK75" s="21">
        <f>SUM(AK76:AK79)</f>
        <v>218088</v>
      </c>
      <c r="AL75" s="21">
        <f>SUM(AL76:AL79)</f>
        <v>177112</v>
      </c>
      <c r="AM75" s="21">
        <f>SUM(AM76:AM79)</f>
        <v>0</v>
      </c>
      <c r="AN75" s="21">
        <f t="shared" si="121"/>
        <v>417789</v>
      </c>
      <c r="AO75" s="21">
        <f>SUM(AO76:AO79)</f>
        <v>229565</v>
      </c>
      <c r="AP75" s="21">
        <f>SUM(AP76:AP79)</f>
        <v>188224</v>
      </c>
      <c r="AQ75" s="21">
        <f>SUM(AQ76:AQ79)</f>
        <v>0</v>
      </c>
      <c r="AR75" s="21">
        <f t="shared" si="122"/>
        <v>380589</v>
      </c>
      <c r="AS75" s="21">
        <f>SUM(AS76:AS79)</f>
        <v>203404</v>
      </c>
      <c r="AT75" s="21">
        <f>SUM(AT76:AT79)</f>
        <v>177185</v>
      </c>
      <c r="AU75" s="21">
        <f>SUM(AU76:AU79)</f>
        <v>0</v>
      </c>
      <c r="AV75" s="21">
        <f t="shared" si="8"/>
        <v>1193578</v>
      </c>
      <c r="AW75" s="21">
        <f>SUM(AW76:AW79)</f>
        <v>651057</v>
      </c>
      <c r="AX75" s="21">
        <f>SUM(AX76:AX79)</f>
        <v>542521</v>
      </c>
      <c r="AY75" s="21">
        <f>SUM(AY76:AY79)</f>
        <v>0</v>
      </c>
      <c r="AZ75" s="21">
        <f t="shared" si="123"/>
        <v>497734</v>
      </c>
      <c r="BA75" s="21">
        <f>SUM(BA76:BA79)</f>
        <v>250005</v>
      </c>
      <c r="BB75" s="21">
        <f>SUM(BB76:BB79)</f>
        <v>247729</v>
      </c>
      <c r="BC75" s="21">
        <f>SUM(BC76:BC79)</f>
        <v>0</v>
      </c>
      <c r="BD75" s="21">
        <f t="shared" si="124"/>
        <v>520712</v>
      </c>
      <c r="BE75" s="21">
        <f>SUM(BE76:BE79)</f>
        <v>280636</v>
      </c>
      <c r="BF75" s="21">
        <f>SUM(BF76:BF79)</f>
        <v>240076</v>
      </c>
      <c r="BG75" s="21">
        <f>SUM(BG76:BG79)</f>
        <v>0</v>
      </c>
      <c r="BH75" s="21">
        <f t="shared" si="125"/>
        <v>659440</v>
      </c>
      <c r="BI75" s="21">
        <f>SUM(BI76:BI79)</f>
        <v>316525</v>
      </c>
      <c r="BJ75" s="21">
        <f>SUM(BJ76:BJ79)</f>
        <v>342915</v>
      </c>
      <c r="BK75" s="21">
        <f>SUM(BK76:BK79)</f>
        <v>0</v>
      </c>
      <c r="BL75" s="21">
        <f t="shared" si="11"/>
        <v>1677886</v>
      </c>
      <c r="BM75" s="21">
        <f>SUM(BM76:BM79)</f>
        <v>847166</v>
      </c>
      <c r="BN75" s="21">
        <f>SUM(BN76:BN79)</f>
        <v>830720</v>
      </c>
      <c r="BO75" s="21">
        <f>SUM(BO76:BO79)</f>
        <v>0</v>
      </c>
      <c r="BP75" s="21">
        <f t="shared" si="126"/>
        <v>6639976.8900000006</v>
      </c>
      <c r="BQ75" s="21">
        <f>SUM(BQ76:BQ79)</f>
        <v>3673437</v>
      </c>
      <c r="BR75" s="21">
        <f>SUM(BR76:BR79)</f>
        <v>2966539.89</v>
      </c>
      <c r="BS75" s="21">
        <f>SUM(BS76:BS79)</f>
        <v>0</v>
      </c>
    </row>
    <row r="76" spans="1:71" s="5" customFormat="1" ht="15" customHeight="1" x14ac:dyDescent="0.25">
      <c r="A76" s="25"/>
      <c r="B76" s="23"/>
      <c r="C76" s="27" t="s">
        <v>70</v>
      </c>
      <c r="D76" s="21">
        <f t="shared" si="114"/>
        <v>425609</v>
      </c>
      <c r="E76" s="21">
        <v>274486</v>
      </c>
      <c r="F76" s="46">
        <v>151123</v>
      </c>
      <c r="G76" s="46">
        <v>0</v>
      </c>
      <c r="H76" s="21">
        <f t="shared" si="115"/>
        <v>266025</v>
      </c>
      <c r="I76" s="21">
        <v>156461</v>
      </c>
      <c r="J76" s="46">
        <v>109564</v>
      </c>
      <c r="K76" s="46">
        <v>0</v>
      </c>
      <c r="L76" s="21">
        <f t="shared" si="116"/>
        <v>328825</v>
      </c>
      <c r="M76" s="21">
        <v>164709</v>
      </c>
      <c r="N76" s="46">
        <v>164116</v>
      </c>
      <c r="O76" s="46">
        <v>0</v>
      </c>
      <c r="P76" s="21">
        <f t="shared" si="2"/>
        <v>1020459</v>
      </c>
      <c r="Q76" s="21">
        <f>+E76+I76+M76</f>
        <v>595656</v>
      </c>
      <c r="R76" s="21">
        <f>+F76+J76+N76</f>
        <v>424803</v>
      </c>
      <c r="S76" s="21">
        <f>+G76+K76+O76</f>
        <v>0</v>
      </c>
      <c r="T76" s="21">
        <f t="shared" si="117"/>
        <v>510371</v>
      </c>
      <c r="U76" s="21">
        <v>308631</v>
      </c>
      <c r="V76" s="46">
        <v>201740</v>
      </c>
      <c r="W76" s="46">
        <v>0</v>
      </c>
      <c r="X76" s="21">
        <f t="shared" si="118"/>
        <v>504301</v>
      </c>
      <c r="Y76" s="21">
        <v>301401</v>
      </c>
      <c r="Z76" s="46">
        <v>202900</v>
      </c>
      <c r="AA76" s="46">
        <v>0</v>
      </c>
      <c r="AB76" s="21">
        <f t="shared" si="119"/>
        <v>328666</v>
      </c>
      <c r="AC76" s="21">
        <v>194117</v>
      </c>
      <c r="AD76" s="46">
        <v>134549</v>
      </c>
      <c r="AE76" s="46">
        <v>0</v>
      </c>
      <c r="AF76" s="21">
        <f t="shared" si="5"/>
        <v>1343338</v>
      </c>
      <c r="AG76" s="21">
        <f>+U76+Y76+AC76</f>
        <v>804149</v>
      </c>
      <c r="AH76" s="21">
        <f>+V76+Z76+AD76</f>
        <v>539189</v>
      </c>
      <c r="AI76" s="21">
        <f>+W76+AA76+AE76</f>
        <v>0</v>
      </c>
      <c r="AJ76" s="21">
        <f t="shared" si="120"/>
        <v>245912</v>
      </c>
      <c r="AK76" s="21">
        <v>137697</v>
      </c>
      <c r="AL76" s="46">
        <v>108215</v>
      </c>
      <c r="AM76" s="46">
        <v>0</v>
      </c>
      <c r="AN76" s="21">
        <f t="shared" si="121"/>
        <v>275139</v>
      </c>
      <c r="AO76" s="21">
        <v>153830</v>
      </c>
      <c r="AP76" s="46">
        <v>121309</v>
      </c>
      <c r="AQ76" s="46">
        <v>0</v>
      </c>
      <c r="AR76" s="21">
        <f t="shared" si="122"/>
        <v>249477</v>
      </c>
      <c r="AS76" s="21">
        <v>135770</v>
      </c>
      <c r="AT76" s="46">
        <v>113707</v>
      </c>
      <c r="AU76" s="46">
        <v>0</v>
      </c>
      <c r="AV76" s="21">
        <f t="shared" si="8"/>
        <v>770528</v>
      </c>
      <c r="AW76" s="21">
        <f>+AK76+AO76+AS76</f>
        <v>427297</v>
      </c>
      <c r="AX76" s="21">
        <f>+AL76+AP76+AT76</f>
        <v>343231</v>
      </c>
      <c r="AY76" s="21">
        <f>+AM76+AQ76+AU76</f>
        <v>0</v>
      </c>
      <c r="AZ76" s="21">
        <f t="shared" si="123"/>
        <v>299927</v>
      </c>
      <c r="BA76" s="21">
        <v>149336</v>
      </c>
      <c r="BB76" s="46">
        <v>150591</v>
      </c>
      <c r="BC76" s="46">
        <v>0</v>
      </c>
      <c r="BD76" s="21">
        <f t="shared" si="124"/>
        <v>334010</v>
      </c>
      <c r="BE76" s="21">
        <v>182992</v>
      </c>
      <c r="BF76" s="46">
        <v>151018</v>
      </c>
      <c r="BG76" s="46">
        <v>0</v>
      </c>
      <c r="BH76" s="21">
        <f t="shared" si="125"/>
        <v>442925</v>
      </c>
      <c r="BI76" s="21">
        <v>208902</v>
      </c>
      <c r="BJ76" s="46">
        <v>234023</v>
      </c>
      <c r="BK76" s="46">
        <v>0</v>
      </c>
      <c r="BL76" s="21">
        <f t="shared" si="11"/>
        <v>1076862</v>
      </c>
      <c r="BM76" s="21">
        <f>+BA76+BE76+BI76</f>
        <v>541230</v>
      </c>
      <c r="BN76" s="21">
        <f>+BB76+BF76+BJ76</f>
        <v>535632</v>
      </c>
      <c r="BO76" s="21">
        <f>+BC76+BG76+BK76</f>
        <v>0</v>
      </c>
      <c r="BP76" s="21">
        <f t="shared" si="126"/>
        <v>4211187</v>
      </c>
      <c r="BQ76" s="21">
        <f t="shared" ref="BQ76:BS79" si="127">+Q76+AG76+AW76+BM76</f>
        <v>2368332</v>
      </c>
      <c r="BR76" s="21">
        <f t="shared" si="127"/>
        <v>1842855</v>
      </c>
      <c r="BS76" s="21">
        <f t="shared" si="127"/>
        <v>0</v>
      </c>
    </row>
    <row r="77" spans="1:71" s="5" customFormat="1" ht="15" customHeight="1" x14ac:dyDescent="0.25">
      <c r="A77" s="25"/>
      <c r="B77" s="23"/>
      <c r="C77" s="27" t="s">
        <v>71</v>
      </c>
      <c r="D77" s="21">
        <f t="shared" si="114"/>
        <v>183550.89</v>
      </c>
      <c r="E77" s="21">
        <v>107553</v>
      </c>
      <c r="F77" s="46">
        <v>75997.89</v>
      </c>
      <c r="G77" s="46">
        <v>0</v>
      </c>
      <c r="H77" s="21">
        <f t="shared" si="115"/>
        <v>174848</v>
      </c>
      <c r="I77" s="21">
        <v>95990</v>
      </c>
      <c r="J77" s="46">
        <v>78858</v>
      </c>
      <c r="K77" s="46">
        <v>0</v>
      </c>
      <c r="L77" s="21">
        <f t="shared" si="116"/>
        <v>202613</v>
      </c>
      <c r="M77" s="21">
        <v>104567</v>
      </c>
      <c r="N77" s="46">
        <v>98046</v>
      </c>
      <c r="O77" s="46">
        <v>0</v>
      </c>
      <c r="P77" s="21">
        <f>SUM(Q77:S77)</f>
        <v>561011.89</v>
      </c>
      <c r="Q77" s="21">
        <f>+E77+I77+M77</f>
        <v>308110</v>
      </c>
      <c r="R77" s="21">
        <f t="shared" ref="R77:S79" si="128">+F77+J77+N77</f>
        <v>252901.89</v>
      </c>
      <c r="S77" s="21">
        <f t="shared" si="128"/>
        <v>0</v>
      </c>
      <c r="T77" s="21">
        <f t="shared" si="117"/>
        <v>332457</v>
      </c>
      <c r="U77" s="21">
        <v>189621</v>
      </c>
      <c r="V77" s="46">
        <v>142836</v>
      </c>
      <c r="W77" s="46">
        <v>0</v>
      </c>
      <c r="X77" s="21">
        <f t="shared" si="118"/>
        <v>350970</v>
      </c>
      <c r="Y77" s="21">
        <v>191609</v>
      </c>
      <c r="Z77" s="46">
        <v>159361</v>
      </c>
      <c r="AA77" s="46">
        <v>0</v>
      </c>
      <c r="AB77" s="21">
        <f t="shared" si="119"/>
        <v>160277</v>
      </c>
      <c r="AC77" s="21">
        <v>86069</v>
      </c>
      <c r="AD77" s="46">
        <v>74208</v>
      </c>
      <c r="AE77" s="46">
        <v>0</v>
      </c>
      <c r="AF77" s="21">
        <f t="shared" si="5"/>
        <v>843704</v>
      </c>
      <c r="AG77" s="21">
        <f>+U77+Y77+AC77</f>
        <v>467299</v>
      </c>
      <c r="AH77" s="21">
        <f t="shared" ref="AH77:AI79" si="129">+V77+Z77+AD77</f>
        <v>376405</v>
      </c>
      <c r="AI77" s="21">
        <f t="shared" si="129"/>
        <v>0</v>
      </c>
      <c r="AJ77" s="21">
        <f t="shared" si="120"/>
        <v>149288</v>
      </c>
      <c r="AK77" s="21">
        <v>80391</v>
      </c>
      <c r="AL77" s="46">
        <v>68897</v>
      </c>
      <c r="AM77" s="46">
        <v>0</v>
      </c>
      <c r="AN77" s="21">
        <f t="shared" si="121"/>
        <v>142650</v>
      </c>
      <c r="AO77" s="21">
        <v>75735</v>
      </c>
      <c r="AP77" s="46">
        <v>66915</v>
      </c>
      <c r="AQ77" s="46">
        <v>0</v>
      </c>
      <c r="AR77" s="21">
        <f t="shared" si="122"/>
        <v>131112</v>
      </c>
      <c r="AS77" s="21">
        <v>67634</v>
      </c>
      <c r="AT77" s="46">
        <v>63478</v>
      </c>
      <c r="AU77" s="46">
        <v>0</v>
      </c>
      <c r="AV77" s="21">
        <f t="shared" si="8"/>
        <v>423050</v>
      </c>
      <c r="AW77" s="21">
        <f>+AK77+AO77+AS77</f>
        <v>223760</v>
      </c>
      <c r="AX77" s="21">
        <f t="shared" ref="AX77:AY79" si="130">+AL77+AP77+AT77</f>
        <v>199290</v>
      </c>
      <c r="AY77" s="21">
        <f t="shared" si="130"/>
        <v>0</v>
      </c>
      <c r="AZ77" s="21">
        <f t="shared" si="123"/>
        <v>197807</v>
      </c>
      <c r="BA77" s="21">
        <v>100669</v>
      </c>
      <c r="BB77" s="46">
        <v>97138</v>
      </c>
      <c r="BC77" s="46">
        <v>0</v>
      </c>
      <c r="BD77" s="21">
        <f t="shared" si="124"/>
        <v>186702</v>
      </c>
      <c r="BE77" s="21">
        <v>97644</v>
      </c>
      <c r="BF77" s="46">
        <v>89058</v>
      </c>
      <c r="BG77" s="46">
        <v>0</v>
      </c>
      <c r="BH77" s="21">
        <f t="shared" si="125"/>
        <v>216515</v>
      </c>
      <c r="BI77" s="21">
        <v>107623</v>
      </c>
      <c r="BJ77" s="46">
        <v>108892</v>
      </c>
      <c r="BK77" s="46">
        <v>0</v>
      </c>
      <c r="BL77" s="21">
        <f t="shared" si="11"/>
        <v>601024</v>
      </c>
      <c r="BM77" s="21">
        <f>+BA77+BE77+BI77</f>
        <v>305936</v>
      </c>
      <c r="BN77" s="21">
        <f t="shared" ref="BN77:BO79" si="131">+BB77+BF77+BJ77</f>
        <v>295088</v>
      </c>
      <c r="BO77" s="21">
        <f t="shared" si="131"/>
        <v>0</v>
      </c>
      <c r="BP77" s="21">
        <f t="shared" si="126"/>
        <v>2428789.89</v>
      </c>
      <c r="BQ77" s="21">
        <f t="shared" si="127"/>
        <v>1305105</v>
      </c>
      <c r="BR77" s="21">
        <f t="shared" si="127"/>
        <v>1123684.8900000001</v>
      </c>
      <c r="BS77" s="21">
        <f t="shared" si="127"/>
        <v>0</v>
      </c>
    </row>
    <row r="78" spans="1:71" s="5" customFormat="1" ht="15" customHeight="1" x14ac:dyDescent="0.25">
      <c r="A78" s="25"/>
      <c r="B78" s="23"/>
      <c r="C78" s="27" t="s">
        <v>72</v>
      </c>
      <c r="D78" s="21">
        <f t="shared" si="114"/>
        <v>0</v>
      </c>
      <c r="E78" s="21">
        <v>0</v>
      </c>
      <c r="F78" s="46">
        <v>0</v>
      </c>
      <c r="G78" s="46">
        <v>0</v>
      </c>
      <c r="H78" s="21">
        <f t="shared" si="115"/>
        <v>0</v>
      </c>
      <c r="I78" s="21">
        <v>0</v>
      </c>
      <c r="J78" s="46">
        <v>0</v>
      </c>
      <c r="K78" s="46">
        <v>0</v>
      </c>
      <c r="L78" s="21">
        <f t="shared" si="116"/>
        <v>0</v>
      </c>
      <c r="M78" s="21">
        <v>0</v>
      </c>
      <c r="N78" s="46">
        <v>0</v>
      </c>
      <c r="O78" s="46">
        <v>0</v>
      </c>
      <c r="P78" s="21">
        <f>SUM(Q78:S78)</f>
        <v>0</v>
      </c>
      <c r="Q78" s="21">
        <f>+E78+I78+M78</f>
        <v>0</v>
      </c>
      <c r="R78" s="21">
        <f t="shared" si="128"/>
        <v>0</v>
      </c>
      <c r="S78" s="21">
        <f t="shared" si="128"/>
        <v>0</v>
      </c>
      <c r="T78" s="21">
        <f t="shared" si="117"/>
        <v>0</v>
      </c>
      <c r="U78" s="21">
        <v>0</v>
      </c>
      <c r="V78" s="46">
        <v>0</v>
      </c>
      <c r="W78" s="46">
        <v>0</v>
      </c>
      <c r="X78" s="21">
        <f t="shared" si="118"/>
        <v>0</v>
      </c>
      <c r="Y78" s="21">
        <v>0</v>
      </c>
      <c r="Z78" s="46">
        <v>0</v>
      </c>
      <c r="AA78" s="46">
        <v>0</v>
      </c>
      <c r="AB78" s="21">
        <f t="shared" si="119"/>
        <v>0</v>
      </c>
      <c r="AC78" s="21">
        <v>0</v>
      </c>
      <c r="AD78" s="46">
        <v>0</v>
      </c>
      <c r="AE78" s="46">
        <v>0</v>
      </c>
      <c r="AF78" s="21">
        <f t="shared" si="5"/>
        <v>0</v>
      </c>
      <c r="AG78" s="21">
        <f>+U78+Y78+AC78</f>
        <v>0</v>
      </c>
      <c r="AH78" s="21">
        <f t="shared" si="129"/>
        <v>0</v>
      </c>
      <c r="AI78" s="21">
        <f t="shared" si="129"/>
        <v>0</v>
      </c>
      <c r="AJ78" s="21">
        <f t="shared" si="120"/>
        <v>0</v>
      </c>
      <c r="AK78" s="21">
        <v>0</v>
      </c>
      <c r="AL78" s="46">
        <v>0</v>
      </c>
      <c r="AM78" s="46">
        <v>0</v>
      </c>
      <c r="AN78" s="21">
        <f t="shared" si="121"/>
        <v>0</v>
      </c>
      <c r="AO78" s="21">
        <v>0</v>
      </c>
      <c r="AP78" s="46">
        <v>0</v>
      </c>
      <c r="AQ78" s="46">
        <v>0</v>
      </c>
      <c r="AR78" s="21">
        <f t="shared" si="122"/>
        <v>0</v>
      </c>
      <c r="AS78" s="21">
        <v>0</v>
      </c>
      <c r="AT78" s="46">
        <v>0</v>
      </c>
      <c r="AU78" s="46">
        <v>0</v>
      </c>
      <c r="AV78" s="21">
        <f t="shared" si="8"/>
        <v>0</v>
      </c>
      <c r="AW78" s="21">
        <f>+AK78+AO78+AS78</f>
        <v>0</v>
      </c>
      <c r="AX78" s="21">
        <f t="shared" si="130"/>
        <v>0</v>
      </c>
      <c r="AY78" s="21">
        <f t="shared" si="130"/>
        <v>0</v>
      </c>
      <c r="AZ78" s="21">
        <f t="shared" si="123"/>
        <v>0</v>
      </c>
      <c r="BA78" s="21">
        <v>0</v>
      </c>
      <c r="BB78" s="46">
        <v>0</v>
      </c>
      <c r="BC78" s="46">
        <v>0</v>
      </c>
      <c r="BD78" s="21">
        <f t="shared" si="124"/>
        <v>0</v>
      </c>
      <c r="BE78" s="21">
        <v>0</v>
      </c>
      <c r="BF78" s="46">
        <v>0</v>
      </c>
      <c r="BG78" s="46">
        <v>0</v>
      </c>
      <c r="BH78" s="21">
        <f t="shared" si="125"/>
        <v>0</v>
      </c>
      <c r="BI78" s="21">
        <v>0</v>
      </c>
      <c r="BJ78" s="46">
        <v>0</v>
      </c>
      <c r="BK78" s="46">
        <v>0</v>
      </c>
      <c r="BL78" s="21">
        <f t="shared" si="11"/>
        <v>0</v>
      </c>
      <c r="BM78" s="21">
        <f>+BA78+BE78+BI78</f>
        <v>0</v>
      </c>
      <c r="BN78" s="21">
        <f t="shared" si="131"/>
        <v>0</v>
      </c>
      <c r="BO78" s="21">
        <f t="shared" si="131"/>
        <v>0</v>
      </c>
      <c r="BP78" s="21">
        <f t="shared" si="126"/>
        <v>0</v>
      </c>
      <c r="BQ78" s="21">
        <f t="shared" si="127"/>
        <v>0</v>
      </c>
      <c r="BR78" s="21">
        <f t="shared" si="127"/>
        <v>0</v>
      </c>
      <c r="BS78" s="21">
        <f t="shared" si="127"/>
        <v>0</v>
      </c>
    </row>
    <row r="79" spans="1:71" s="5" customFormat="1" ht="15" customHeight="1" x14ac:dyDescent="0.25">
      <c r="A79" s="25"/>
      <c r="B79" s="23"/>
      <c r="C79" s="27" t="s">
        <v>73</v>
      </c>
      <c r="D79" s="21">
        <f t="shared" si="114"/>
        <v>0</v>
      </c>
      <c r="E79" s="21">
        <v>0</v>
      </c>
      <c r="F79" s="46">
        <v>0</v>
      </c>
      <c r="G79" s="46">
        <v>0</v>
      </c>
      <c r="H79" s="21">
        <f t="shared" si="115"/>
        <v>0</v>
      </c>
      <c r="I79" s="21">
        <v>0</v>
      </c>
      <c r="J79" s="46">
        <v>0</v>
      </c>
      <c r="K79" s="46">
        <v>0</v>
      </c>
      <c r="L79" s="21">
        <f t="shared" si="116"/>
        <v>0</v>
      </c>
      <c r="M79" s="21">
        <v>0</v>
      </c>
      <c r="N79" s="46">
        <v>0</v>
      </c>
      <c r="O79" s="46">
        <v>0</v>
      </c>
      <c r="P79" s="21">
        <f>SUM(Q79:S79)</f>
        <v>0</v>
      </c>
      <c r="Q79" s="21">
        <f>+E79+I79+M79</f>
        <v>0</v>
      </c>
      <c r="R79" s="21">
        <f t="shared" si="128"/>
        <v>0</v>
      </c>
      <c r="S79" s="21">
        <f t="shared" si="128"/>
        <v>0</v>
      </c>
      <c r="T79" s="21">
        <f t="shared" si="117"/>
        <v>0</v>
      </c>
      <c r="U79" s="21">
        <v>0</v>
      </c>
      <c r="V79" s="46">
        <v>0</v>
      </c>
      <c r="W79" s="46">
        <v>0</v>
      </c>
      <c r="X79" s="21">
        <f t="shared" si="118"/>
        <v>0</v>
      </c>
      <c r="Y79" s="21">
        <v>0</v>
      </c>
      <c r="Z79" s="46">
        <v>0</v>
      </c>
      <c r="AA79" s="46">
        <v>0</v>
      </c>
      <c r="AB79" s="21">
        <f t="shared" si="119"/>
        <v>0</v>
      </c>
      <c r="AC79" s="21">
        <v>0</v>
      </c>
      <c r="AD79" s="46">
        <v>0</v>
      </c>
      <c r="AE79" s="46">
        <v>0</v>
      </c>
      <c r="AF79" s="21">
        <f t="shared" si="5"/>
        <v>0</v>
      </c>
      <c r="AG79" s="21">
        <f>+U79+Y79+AC79</f>
        <v>0</v>
      </c>
      <c r="AH79" s="21">
        <f t="shared" si="129"/>
        <v>0</v>
      </c>
      <c r="AI79" s="21">
        <f t="shared" si="129"/>
        <v>0</v>
      </c>
      <c r="AJ79" s="21">
        <f t="shared" si="120"/>
        <v>0</v>
      </c>
      <c r="AK79" s="21">
        <v>0</v>
      </c>
      <c r="AL79" s="46">
        <v>0</v>
      </c>
      <c r="AM79" s="46">
        <v>0</v>
      </c>
      <c r="AN79" s="21">
        <f t="shared" si="121"/>
        <v>0</v>
      </c>
      <c r="AO79" s="21">
        <v>0</v>
      </c>
      <c r="AP79" s="46">
        <v>0</v>
      </c>
      <c r="AQ79" s="46">
        <v>0</v>
      </c>
      <c r="AR79" s="21">
        <f t="shared" si="122"/>
        <v>0</v>
      </c>
      <c r="AS79" s="21">
        <v>0</v>
      </c>
      <c r="AT79" s="46">
        <v>0</v>
      </c>
      <c r="AU79" s="46">
        <v>0</v>
      </c>
      <c r="AV79" s="21">
        <f t="shared" si="8"/>
        <v>0</v>
      </c>
      <c r="AW79" s="21">
        <f>+AK79+AO79+AS79</f>
        <v>0</v>
      </c>
      <c r="AX79" s="21">
        <f t="shared" si="130"/>
        <v>0</v>
      </c>
      <c r="AY79" s="21">
        <f t="shared" si="130"/>
        <v>0</v>
      </c>
      <c r="AZ79" s="21">
        <f t="shared" si="123"/>
        <v>0</v>
      </c>
      <c r="BA79" s="21">
        <v>0</v>
      </c>
      <c r="BB79" s="46">
        <v>0</v>
      </c>
      <c r="BC79" s="46">
        <v>0</v>
      </c>
      <c r="BD79" s="21">
        <f t="shared" si="124"/>
        <v>0</v>
      </c>
      <c r="BE79" s="21">
        <v>0</v>
      </c>
      <c r="BF79" s="46">
        <v>0</v>
      </c>
      <c r="BG79" s="46">
        <v>0</v>
      </c>
      <c r="BH79" s="21">
        <f t="shared" si="125"/>
        <v>0</v>
      </c>
      <c r="BI79" s="21">
        <v>0</v>
      </c>
      <c r="BJ79" s="46">
        <v>0</v>
      </c>
      <c r="BK79" s="46">
        <v>0</v>
      </c>
      <c r="BL79" s="21">
        <f t="shared" si="11"/>
        <v>0</v>
      </c>
      <c r="BM79" s="21">
        <f>+BA79+BE79+BI79</f>
        <v>0</v>
      </c>
      <c r="BN79" s="21">
        <f t="shared" si="131"/>
        <v>0</v>
      </c>
      <c r="BO79" s="21">
        <f t="shared" si="131"/>
        <v>0</v>
      </c>
      <c r="BP79" s="21">
        <f t="shared" si="126"/>
        <v>0</v>
      </c>
      <c r="BQ79" s="21">
        <f t="shared" si="127"/>
        <v>0</v>
      </c>
      <c r="BR79" s="21">
        <f t="shared" si="127"/>
        <v>0</v>
      </c>
      <c r="BS79" s="21">
        <f t="shared" si="127"/>
        <v>0</v>
      </c>
    </row>
    <row r="80" spans="1:71" s="5" customFormat="1" ht="15" customHeight="1" x14ac:dyDescent="0.25">
      <c r="A80" s="25"/>
      <c r="B80" s="23"/>
      <c r="C80" s="24" t="s">
        <v>74</v>
      </c>
      <c r="D80" s="21">
        <f t="shared" si="114"/>
        <v>0</v>
      </c>
      <c r="E80" s="21">
        <f>SUM(E81:E82)</f>
        <v>0</v>
      </c>
      <c r="F80" s="21">
        <f>SUM(F81:F82)</f>
        <v>0</v>
      </c>
      <c r="G80" s="21">
        <f>SUM(G81:G82)</f>
        <v>0</v>
      </c>
      <c r="H80" s="21">
        <f t="shared" si="115"/>
        <v>0</v>
      </c>
      <c r="I80" s="21">
        <f>SUM(I81:I82)</f>
        <v>0</v>
      </c>
      <c r="J80" s="21">
        <f>SUM(J81:J82)</f>
        <v>0</v>
      </c>
      <c r="K80" s="21">
        <f>SUM(K81:K82)</f>
        <v>0</v>
      </c>
      <c r="L80" s="21">
        <f t="shared" si="116"/>
        <v>0</v>
      </c>
      <c r="M80" s="21">
        <f>SUM(M81:M82)</f>
        <v>0</v>
      </c>
      <c r="N80" s="21">
        <f>SUM(N81:N82)</f>
        <v>0</v>
      </c>
      <c r="O80" s="21">
        <f>SUM(O81:O82)</f>
        <v>0</v>
      </c>
      <c r="P80" s="21">
        <f t="shared" si="2"/>
        <v>0</v>
      </c>
      <c r="Q80" s="21">
        <f>SUM(Q81:Q82)</f>
        <v>0</v>
      </c>
      <c r="R80" s="21">
        <f>SUM(R81:R82)</f>
        <v>0</v>
      </c>
      <c r="S80" s="21">
        <f>SUM(S81:S82)</f>
        <v>0</v>
      </c>
      <c r="T80" s="21">
        <f t="shared" si="117"/>
        <v>0</v>
      </c>
      <c r="U80" s="21">
        <f>SUM(U81:U82)</f>
        <v>0</v>
      </c>
      <c r="V80" s="21">
        <f>SUM(V81:V82)</f>
        <v>0</v>
      </c>
      <c r="W80" s="21">
        <f>SUM(W81:W82)</f>
        <v>0</v>
      </c>
      <c r="X80" s="21">
        <f t="shared" si="118"/>
        <v>0</v>
      </c>
      <c r="Y80" s="21">
        <f>SUM(Y81:Y82)</f>
        <v>0</v>
      </c>
      <c r="Z80" s="21">
        <f>SUM(Z81:Z82)</f>
        <v>0</v>
      </c>
      <c r="AA80" s="21">
        <f>SUM(AA81:AA82)</f>
        <v>0</v>
      </c>
      <c r="AB80" s="21">
        <f t="shared" si="119"/>
        <v>0</v>
      </c>
      <c r="AC80" s="21">
        <f>SUM(AC81:AC82)</f>
        <v>0</v>
      </c>
      <c r="AD80" s="21">
        <f>SUM(AD81:AD82)</f>
        <v>0</v>
      </c>
      <c r="AE80" s="21">
        <f>SUM(AE81:AE82)</f>
        <v>0</v>
      </c>
      <c r="AF80" s="21">
        <f t="shared" si="5"/>
        <v>0</v>
      </c>
      <c r="AG80" s="21">
        <f>SUM(AG81:AG82)</f>
        <v>0</v>
      </c>
      <c r="AH80" s="21">
        <f>SUM(AH81:AH82)</f>
        <v>0</v>
      </c>
      <c r="AI80" s="21">
        <f>SUM(AI81:AI82)</f>
        <v>0</v>
      </c>
      <c r="AJ80" s="21">
        <f t="shared" si="120"/>
        <v>0</v>
      </c>
      <c r="AK80" s="21">
        <f>SUM(AK81:AK82)</f>
        <v>0</v>
      </c>
      <c r="AL80" s="21">
        <f>SUM(AL81:AL82)</f>
        <v>0</v>
      </c>
      <c r="AM80" s="21">
        <f>SUM(AM81:AM82)</f>
        <v>0</v>
      </c>
      <c r="AN80" s="21">
        <f t="shared" si="121"/>
        <v>0</v>
      </c>
      <c r="AO80" s="21">
        <f>SUM(AO81:AO82)</f>
        <v>0</v>
      </c>
      <c r="AP80" s="21">
        <f>SUM(AP81:AP82)</f>
        <v>0</v>
      </c>
      <c r="AQ80" s="21">
        <f>SUM(AQ81:AQ82)</f>
        <v>0</v>
      </c>
      <c r="AR80" s="21">
        <f t="shared" si="122"/>
        <v>0</v>
      </c>
      <c r="AS80" s="21">
        <f>SUM(AS81:AS82)</f>
        <v>0</v>
      </c>
      <c r="AT80" s="21">
        <f>SUM(AT81:AT82)</f>
        <v>0</v>
      </c>
      <c r="AU80" s="21">
        <f>SUM(AU81:AU82)</f>
        <v>0</v>
      </c>
      <c r="AV80" s="21">
        <f t="shared" si="8"/>
        <v>0</v>
      </c>
      <c r="AW80" s="21">
        <f>SUM(AW81:AW82)</f>
        <v>0</v>
      </c>
      <c r="AX80" s="21">
        <f>SUM(AX81:AX82)</f>
        <v>0</v>
      </c>
      <c r="AY80" s="21">
        <f>SUM(AY81:AY82)</f>
        <v>0</v>
      </c>
      <c r="AZ80" s="21">
        <f t="shared" si="123"/>
        <v>0</v>
      </c>
      <c r="BA80" s="21">
        <f>SUM(BA81:BA82)</f>
        <v>0</v>
      </c>
      <c r="BB80" s="21">
        <f>SUM(BB81:BB82)</f>
        <v>0</v>
      </c>
      <c r="BC80" s="21">
        <f>SUM(BC81:BC82)</f>
        <v>0</v>
      </c>
      <c r="BD80" s="21">
        <f t="shared" si="124"/>
        <v>0</v>
      </c>
      <c r="BE80" s="21">
        <f>SUM(BE81:BE82)</f>
        <v>0</v>
      </c>
      <c r="BF80" s="21">
        <f>SUM(BF81:BF82)</f>
        <v>0</v>
      </c>
      <c r="BG80" s="21">
        <f>SUM(BG81:BG82)</f>
        <v>0</v>
      </c>
      <c r="BH80" s="21">
        <f t="shared" si="125"/>
        <v>0</v>
      </c>
      <c r="BI80" s="21">
        <f>SUM(BI81:BI82)</f>
        <v>0</v>
      </c>
      <c r="BJ80" s="21">
        <f>SUM(BJ81:BJ82)</f>
        <v>0</v>
      </c>
      <c r="BK80" s="21">
        <f>SUM(BK81:BK82)</f>
        <v>0</v>
      </c>
      <c r="BL80" s="21">
        <f t="shared" si="11"/>
        <v>0</v>
      </c>
      <c r="BM80" s="21">
        <f>SUM(BM81:BM82)</f>
        <v>0</v>
      </c>
      <c r="BN80" s="21">
        <f>SUM(BN81:BN82)</f>
        <v>0</v>
      </c>
      <c r="BO80" s="21">
        <f>SUM(BO81:BO82)</f>
        <v>0</v>
      </c>
      <c r="BP80" s="21">
        <f t="shared" si="126"/>
        <v>0</v>
      </c>
      <c r="BQ80" s="21">
        <f>SUM(BQ81:BQ82)</f>
        <v>0</v>
      </c>
      <c r="BR80" s="21">
        <f>SUM(BR81:BR82)</f>
        <v>0</v>
      </c>
      <c r="BS80" s="21">
        <f>SUM(BS81:BS82)</f>
        <v>0</v>
      </c>
    </row>
    <row r="81" spans="1:71" s="5" customFormat="1" ht="15" customHeight="1" x14ac:dyDescent="0.25">
      <c r="A81" s="25"/>
      <c r="B81" s="23"/>
      <c r="C81" s="27" t="s">
        <v>75</v>
      </c>
      <c r="D81" s="21">
        <f t="shared" si="114"/>
        <v>0</v>
      </c>
      <c r="E81" s="21">
        <v>0</v>
      </c>
      <c r="F81" s="46">
        <v>0</v>
      </c>
      <c r="G81" s="46">
        <v>0</v>
      </c>
      <c r="H81" s="21">
        <f t="shared" si="115"/>
        <v>0</v>
      </c>
      <c r="I81" s="21">
        <v>0</v>
      </c>
      <c r="J81" s="46">
        <v>0</v>
      </c>
      <c r="K81" s="46">
        <v>0</v>
      </c>
      <c r="L81" s="21">
        <f t="shared" si="116"/>
        <v>0</v>
      </c>
      <c r="M81" s="21">
        <v>0</v>
      </c>
      <c r="N81" s="46">
        <v>0</v>
      </c>
      <c r="O81" s="46">
        <v>0</v>
      </c>
      <c r="P81" s="21">
        <f t="shared" si="2"/>
        <v>0</v>
      </c>
      <c r="Q81" s="21">
        <f t="shared" ref="Q81:S82" si="132">+E81+I81+M81</f>
        <v>0</v>
      </c>
      <c r="R81" s="21">
        <f t="shared" si="132"/>
        <v>0</v>
      </c>
      <c r="S81" s="21">
        <f t="shared" si="132"/>
        <v>0</v>
      </c>
      <c r="T81" s="21">
        <f t="shared" si="117"/>
        <v>0</v>
      </c>
      <c r="U81" s="21">
        <v>0</v>
      </c>
      <c r="V81" s="46">
        <v>0</v>
      </c>
      <c r="W81" s="46">
        <v>0</v>
      </c>
      <c r="X81" s="21">
        <f t="shared" si="118"/>
        <v>0</v>
      </c>
      <c r="Y81" s="21">
        <v>0</v>
      </c>
      <c r="Z81" s="46">
        <v>0</v>
      </c>
      <c r="AA81" s="46">
        <v>0</v>
      </c>
      <c r="AB81" s="21">
        <f t="shared" si="119"/>
        <v>0</v>
      </c>
      <c r="AC81" s="21">
        <v>0</v>
      </c>
      <c r="AD81" s="46">
        <v>0</v>
      </c>
      <c r="AE81" s="46">
        <v>0</v>
      </c>
      <c r="AF81" s="21">
        <f t="shared" si="5"/>
        <v>0</v>
      </c>
      <c r="AG81" s="21">
        <f t="shared" ref="AG81:AI82" si="133">+U81+Y81+AC81</f>
        <v>0</v>
      </c>
      <c r="AH81" s="21">
        <f t="shared" si="133"/>
        <v>0</v>
      </c>
      <c r="AI81" s="21">
        <f t="shared" si="133"/>
        <v>0</v>
      </c>
      <c r="AJ81" s="21">
        <f t="shared" si="120"/>
        <v>0</v>
      </c>
      <c r="AK81" s="21">
        <v>0</v>
      </c>
      <c r="AL81" s="46">
        <v>0</v>
      </c>
      <c r="AM81" s="46">
        <v>0</v>
      </c>
      <c r="AN81" s="21">
        <f t="shared" si="121"/>
        <v>0</v>
      </c>
      <c r="AO81" s="21">
        <v>0</v>
      </c>
      <c r="AP81" s="46">
        <v>0</v>
      </c>
      <c r="AQ81" s="46">
        <v>0</v>
      </c>
      <c r="AR81" s="21">
        <f t="shared" si="122"/>
        <v>0</v>
      </c>
      <c r="AS81" s="21">
        <v>0</v>
      </c>
      <c r="AT81" s="46">
        <v>0</v>
      </c>
      <c r="AU81" s="46">
        <v>0</v>
      </c>
      <c r="AV81" s="21">
        <f t="shared" si="8"/>
        <v>0</v>
      </c>
      <c r="AW81" s="21">
        <f t="shared" ref="AW81:AY82" si="134">+AK81+AO81+AS81</f>
        <v>0</v>
      </c>
      <c r="AX81" s="21">
        <f t="shared" si="134"/>
        <v>0</v>
      </c>
      <c r="AY81" s="21">
        <f t="shared" si="134"/>
        <v>0</v>
      </c>
      <c r="AZ81" s="21">
        <f t="shared" si="123"/>
        <v>0</v>
      </c>
      <c r="BA81" s="21">
        <v>0</v>
      </c>
      <c r="BB81" s="46">
        <v>0</v>
      </c>
      <c r="BC81" s="46">
        <v>0</v>
      </c>
      <c r="BD81" s="21">
        <f t="shared" si="124"/>
        <v>0</v>
      </c>
      <c r="BE81" s="21">
        <v>0</v>
      </c>
      <c r="BF81" s="46">
        <v>0</v>
      </c>
      <c r="BG81" s="46">
        <v>0</v>
      </c>
      <c r="BH81" s="21">
        <f t="shared" si="125"/>
        <v>0</v>
      </c>
      <c r="BI81" s="21">
        <v>0</v>
      </c>
      <c r="BJ81" s="46">
        <v>0</v>
      </c>
      <c r="BK81" s="46">
        <v>0</v>
      </c>
      <c r="BL81" s="21">
        <f t="shared" si="11"/>
        <v>0</v>
      </c>
      <c r="BM81" s="21">
        <f t="shared" ref="BM81:BO82" si="135">+BA81+BE81+BI81</f>
        <v>0</v>
      </c>
      <c r="BN81" s="21">
        <f t="shared" si="135"/>
        <v>0</v>
      </c>
      <c r="BO81" s="21">
        <f t="shared" si="135"/>
        <v>0</v>
      </c>
      <c r="BP81" s="21">
        <f t="shared" si="126"/>
        <v>0</v>
      </c>
      <c r="BQ81" s="21">
        <f t="shared" ref="BQ81:BS82" si="136">+Q81+AG81+AW81+BM81</f>
        <v>0</v>
      </c>
      <c r="BR81" s="21">
        <f t="shared" si="136"/>
        <v>0</v>
      </c>
      <c r="BS81" s="21">
        <f t="shared" si="136"/>
        <v>0</v>
      </c>
    </row>
    <row r="82" spans="1:71" s="5" customFormat="1" ht="15" customHeight="1" x14ac:dyDescent="0.25">
      <c r="A82" s="25"/>
      <c r="B82" s="23"/>
      <c r="C82" s="27" t="s">
        <v>76</v>
      </c>
      <c r="D82" s="21">
        <f t="shared" si="114"/>
        <v>0</v>
      </c>
      <c r="E82" s="21">
        <v>0</v>
      </c>
      <c r="F82" s="46">
        <v>0</v>
      </c>
      <c r="G82" s="46">
        <v>0</v>
      </c>
      <c r="H82" s="21">
        <f t="shared" si="115"/>
        <v>0</v>
      </c>
      <c r="I82" s="21">
        <v>0</v>
      </c>
      <c r="J82" s="46">
        <v>0</v>
      </c>
      <c r="K82" s="46">
        <v>0</v>
      </c>
      <c r="L82" s="21">
        <f t="shared" si="116"/>
        <v>0</v>
      </c>
      <c r="M82" s="21">
        <v>0</v>
      </c>
      <c r="N82" s="46">
        <v>0</v>
      </c>
      <c r="O82" s="46">
        <v>0</v>
      </c>
      <c r="P82" s="21">
        <f t="shared" si="2"/>
        <v>0</v>
      </c>
      <c r="Q82" s="21">
        <f t="shared" si="132"/>
        <v>0</v>
      </c>
      <c r="R82" s="21">
        <f t="shared" si="132"/>
        <v>0</v>
      </c>
      <c r="S82" s="21">
        <f t="shared" si="132"/>
        <v>0</v>
      </c>
      <c r="T82" s="21">
        <f t="shared" si="117"/>
        <v>0</v>
      </c>
      <c r="U82" s="21">
        <v>0</v>
      </c>
      <c r="V82" s="46">
        <v>0</v>
      </c>
      <c r="W82" s="46">
        <v>0</v>
      </c>
      <c r="X82" s="21">
        <f t="shared" si="118"/>
        <v>0</v>
      </c>
      <c r="Y82" s="21">
        <v>0</v>
      </c>
      <c r="Z82" s="46">
        <v>0</v>
      </c>
      <c r="AA82" s="46">
        <v>0</v>
      </c>
      <c r="AB82" s="21">
        <f t="shared" si="119"/>
        <v>0</v>
      </c>
      <c r="AC82" s="21">
        <v>0</v>
      </c>
      <c r="AD82" s="46">
        <v>0</v>
      </c>
      <c r="AE82" s="46">
        <v>0</v>
      </c>
      <c r="AF82" s="21">
        <f t="shared" si="5"/>
        <v>0</v>
      </c>
      <c r="AG82" s="21">
        <f t="shared" si="133"/>
        <v>0</v>
      </c>
      <c r="AH82" s="21">
        <f t="shared" si="133"/>
        <v>0</v>
      </c>
      <c r="AI82" s="21">
        <f t="shared" si="133"/>
        <v>0</v>
      </c>
      <c r="AJ82" s="21">
        <f t="shared" si="120"/>
        <v>0</v>
      </c>
      <c r="AK82" s="21">
        <v>0</v>
      </c>
      <c r="AL82" s="46">
        <v>0</v>
      </c>
      <c r="AM82" s="46">
        <v>0</v>
      </c>
      <c r="AN82" s="21">
        <f t="shared" si="121"/>
        <v>0</v>
      </c>
      <c r="AO82" s="21">
        <v>0</v>
      </c>
      <c r="AP82" s="46">
        <v>0</v>
      </c>
      <c r="AQ82" s="46">
        <v>0</v>
      </c>
      <c r="AR82" s="21">
        <f t="shared" si="122"/>
        <v>0</v>
      </c>
      <c r="AS82" s="21">
        <v>0</v>
      </c>
      <c r="AT82" s="46">
        <v>0</v>
      </c>
      <c r="AU82" s="46">
        <v>0</v>
      </c>
      <c r="AV82" s="21">
        <f t="shared" si="8"/>
        <v>0</v>
      </c>
      <c r="AW82" s="21">
        <f t="shared" si="134"/>
        <v>0</v>
      </c>
      <c r="AX82" s="21">
        <f t="shared" si="134"/>
        <v>0</v>
      </c>
      <c r="AY82" s="21">
        <f t="shared" si="134"/>
        <v>0</v>
      </c>
      <c r="AZ82" s="21">
        <f t="shared" si="123"/>
        <v>0</v>
      </c>
      <c r="BA82" s="21">
        <v>0</v>
      </c>
      <c r="BB82" s="46">
        <v>0</v>
      </c>
      <c r="BC82" s="46">
        <v>0</v>
      </c>
      <c r="BD82" s="21">
        <f t="shared" si="124"/>
        <v>0</v>
      </c>
      <c r="BE82" s="21">
        <v>0</v>
      </c>
      <c r="BF82" s="46">
        <v>0</v>
      </c>
      <c r="BG82" s="46">
        <v>0</v>
      </c>
      <c r="BH82" s="21">
        <f t="shared" si="125"/>
        <v>0</v>
      </c>
      <c r="BI82" s="21">
        <v>0</v>
      </c>
      <c r="BJ82" s="46">
        <v>0</v>
      </c>
      <c r="BK82" s="46">
        <v>0</v>
      </c>
      <c r="BL82" s="21">
        <f t="shared" si="11"/>
        <v>0</v>
      </c>
      <c r="BM82" s="21">
        <f t="shared" si="135"/>
        <v>0</v>
      </c>
      <c r="BN82" s="21">
        <f t="shared" si="135"/>
        <v>0</v>
      </c>
      <c r="BO82" s="21">
        <f t="shared" si="135"/>
        <v>0</v>
      </c>
      <c r="BP82" s="21">
        <f t="shared" si="126"/>
        <v>0</v>
      </c>
      <c r="BQ82" s="21">
        <f t="shared" si="136"/>
        <v>0</v>
      </c>
      <c r="BR82" s="21">
        <f t="shared" si="136"/>
        <v>0</v>
      </c>
      <c r="BS82" s="21">
        <f t="shared" si="136"/>
        <v>0</v>
      </c>
    </row>
    <row r="83" spans="1:71" s="5" customFormat="1" ht="15" customHeight="1" x14ac:dyDescent="0.25">
      <c r="A83" s="25"/>
      <c r="B83" s="23"/>
      <c r="C83" s="24" t="s">
        <v>77</v>
      </c>
      <c r="D83" s="21">
        <f t="shared" si="114"/>
        <v>41154</v>
      </c>
      <c r="E83" s="21">
        <f>SUM(E84:E85)</f>
        <v>19546</v>
      </c>
      <c r="F83" s="21">
        <f>SUM(F84:F85)</f>
        <v>21608</v>
      </c>
      <c r="G83" s="21">
        <f>SUM(G84:G85)</f>
        <v>0</v>
      </c>
      <c r="H83" s="21">
        <f t="shared" si="115"/>
        <v>27534</v>
      </c>
      <c r="I83" s="21">
        <f>SUM(I84:I85)</f>
        <v>15087</v>
      </c>
      <c r="J83" s="21">
        <f>SUM(J84:J85)</f>
        <v>12447</v>
      </c>
      <c r="K83" s="21">
        <f>SUM(K84:K85)</f>
        <v>0</v>
      </c>
      <c r="L83" s="21">
        <f t="shared" si="116"/>
        <v>36257</v>
      </c>
      <c r="M83" s="21">
        <f>SUM(M84:M85)</f>
        <v>21541</v>
      </c>
      <c r="N83" s="21">
        <f>SUM(N84:N85)</f>
        <v>14716</v>
      </c>
      <c r="O83" s="21">
        <f>SUM(O84:O85)</f>
        <v>0</v>
      </c>
      <c r="P83" s="21">
        <f t="shared" si="2"/>
        <v>104945</v>
      </c>
      <c r="Q83" s="21">
        <f>SUM(Q84:Q85)</f>
        <v>56174</v>
      </c>
      <c r="R83" s="21">
        <f>SUM(R84:R85)</f>
        <v>48771</v>
      </c>
      <c r="S83" s="21">
        <f>SUM(S84:S85)</f>
        <v>0</v>
      </c>
      <c r="T83" s="21">
        <f t="shared" si="117"/>
        <v>68836</v>
      </c>
      <c r="U83" s="21">
        <f>SUM(U84:U85)</f>
        <v>34569</v>
      </c>
      <c r="V83" s="21">
        <f>SUM(V84:V85)</f>
        <v>34267</v>
      </c>
      <c r="W83" s="21">
        <f>SUM(W84:W85)</f>
        <v>0</v>
      </c>
      <c r="X83" s="21">
        <f t="shared" si="118"/>
        <v>62798</v>
      </c>
      <c r="Y83" s="21">
        <f>SUM(Y84:Y85)</f>
        <v>30713</v>
      </c>
      <c r="Z83" s="21">
        <f>SUM(Z84:Z85)</f>
        <v>32085</v>
      </c>
      <c r="AA83" s="21">
        <f>SUM(AA84:AA85)</f>
        <v>0</v>
      </c>
      <c r="AB83" s="21">
        <f t="shared" si="119"/>
        <v>34784</v>
      </c>
      <c r="AC83" s="21">
        <f>SUM(AC84:AC85)</f>
        <v>17096</v>
      </c>
      <c r="AD83" s="21">
        <f>SUM(AD84:AD85)</f>
        <v>17688</v>
      </c>
      <c r="AE83" s="21">
        <f>SUM(AE84:AE85)</f>
        <v>0</v>
      </c>
      <c r="AF83" s="21">
        <f t="shared" si="5"/>
        <v>166418</v>
      </c>
      <c r="AG83" s="21">
        <f>SUM(AG84:AG85)</f>
        <v>82378</v>
      </c>
      <c r="AH83" s="21">
        <f>SUM(AH84:AH85)</f>
        <v>84040</v>
      </c>
      <c r="AI83" s="21">
        <f>SUM(AI84:AI85)</f>
        <v>0</v>
      </c>
      <c r="AJ83" s="21">
        <f t="shared" si="120"/>
        <v>27993</v>
      </c>
      <c r="AK83" s="21">
        <f>SUM(AK84:AK85)</f>
        <v>15149</v>
      </c>
      <c r="AL83" s="21">
        <f>SUM(AL84:AL85)</f>
        <v>12844</v>
      </c>
      <c r="AM83" s="21">
        <f>SUM(AM84:AM85)</f>
        <v>0</v>
      </c>
      <c r="AN83" s="21">
        <f t="shared" si="121"/>
        <v>24652</v>
      </c>
      <c r="AO83" s="21">
        <f>SUM(AO84:AO85)</f>
        <v>12392</v>
      </c>
      <c r="AP83" s="21">
        <f>SUM(AP84:AP85)</f>
        <v>12260</v>
      </c>
      <c r="AQ83" s="21">
        <f>SUM(AQ84:AQ85)</f>
        <v>0</v>
      </c>
      <c r="AR83" s="21">
        <f t="shared" si="122"/>
        <v>22785</v>
      </c>
      <c r="AS83" s="21">
        <f>SUM(AS84:AS85)</f>
        <v>11952</v>
      </c>
      <c r="AT83" s="21">
        <f>SUM(AT84:AT85)</f>
        <v>10833</v>
      </c>
      <c r="AU83" s="21">
        <f>SUM(AU84:AU85)</f>
        <v>0</v>
      </c>
      <c r="AV83" s="21">
        <f t="shared" si="8"/>
        <v>75430</v>
      </c>
      <c r="AW83" s="21">
        <f>SUM(AW84:AW85)</f>
        <v>39493</v>
      </c>
      <c r="AX83" s="21">
        <f>SUM(AX84:AX85)</f>
        <v>35937</v>
      </c>
      <c r="AY83" s="21">
        <f>SUM(AY84:AY85)</f>
        <v>0</v>
      </c>
      <c r="AZ83" s="21">
        <f t="shared" si="123"/>
        <v>33126</v>
      </c>
      <c r="BA83" s="21">
        <f>SUM(BA84:BA85)</f>
        <v>18363</v>
      </c>
      <c r="BB83" s="21">
        <f>SUM(BB84:BB85)</f>
        <v>14763</v>
      </c>
      <c r="BC83" s="21">
        <f>SUM(BC84:BC85)</f>
        <v>0</v>
      </c>
      <c r="BD83" s="21">
        <f t="shared" si="124"/>
        <v>34536</v>
      </c>
      <c r="BE83" s="21">
        <f>SUM(BE84:BE85)</f>
        <v>18170</v>
      </c>
      <c r="BF83" s="21">
        <f>SUM(BF84:BF85)</f>
        <v>16366</v>
      </c>
      <c r="BG83" s="21">
        <f>SUM(BG84:BG85)</f>
        <v>0</v>
      </c>
      <c r="BH83" s="21">
        <f t="shared" si="125"/>
        <v>40788</v>
      </c>
      <c r="BI83" s="21">
        <f>SUM(BI84:BI85)</f>
        <v>22268</v>
      </c>
      <c r="BJ83" s="21">
        <f>SUM(BJ84:BJ85)</f>
        <v>18520</v>
      </c>
      <c r="BK83" s="21">
        <f>SUM(BK84:BK85)</f>
        <v>0</v>
      </c>
      <c r="BL83" s="21">
        <f t="shared" si="11"/>
        <v>108450</v>
      </c>
      <c r="BM83" s="21">
        <f>SUM(BM84:BM85)</f>
        <v>58801</v>
      </c>
      <c r="BN83" s="21">
        <f>SUM(BN84:BN85)</f>
        <v>49649</v>
      </c>
      <c r="BO83" s="21">
        <f>SUM(BO84:BO85)</f>
        <v>0</v>
      </c>
      <c r="BP83" s="21">
        <f t="shared" si="126"/>
        <v>455243</v>
      </c>
      <c r="BQ83" s="21">
        <f>SUM(BQ84:BQ85)</f>
        <v>236846</v>
      </c>
      <c r="BR83" s="21">
        <f>SUM(BR84:BR85)</f>
        <v>218397</v>
      </c>
      <c r="BS83" s="21">
        <f>SUM(BS84:BS85)</f>
        <v>0</v>
      </c>
    </row>
    <row r="84" spans="1:71" s="5" customFormat="1" ht="14.25" customHeight="1" x14ac:dyDescent="0.25">
      <c r="A84" s="25"/>
      <c r="B84" s="23"/>
      <c r="C84" s="27" t="s">
        <v>78</v>
      </c>
      <c r="D84" s="21">
        <f t="shared" si="114"/>
        <v>41154</v>
      </c>
      <c r="E84" s="21">
        <v>19546</v>
      </c>
      <c r="F84" s="46">
        <v>21608</v>
      </c>
      <c r="G84" s="46">
        <v>0</v>
      </c>
      <c r="H84" s="21">
        <f t="shared" si="115"/>
        <v>27534</v>
      </c>
      <c r="I84" s="21">
        <v>15087</v>
      </c>
      <c r="J84" s="46">
        <v>12447</v>
      </c>
      <c r="K84" s="46">
        <v>0</v>
      </c>
      <c r="L84" s="21">
        <f t="shared" si="116"/>
        <v>36257</v>
      </c>
      <c r="M84" s="21">
        <v>21541</v>
      </c>
      <c r="N84" s="46">
        <v>14716</v>
      </c>
      <c r="O84" s="46">
        <v>0</v>
      </c>
      <c r="P84" s="21">
        <f t="shared" ref="P84:P91" si="137">SUM(Q84:S84)</f>
        <v>104945</v>
      </c>
      <c r="Q84" s="21">
        <f t="shared" ref="Q84:S85" si="138">+E84+I84+M84</f>
        <v>56174</v>
      </c>
      <c r="R84" s="21">
        <f t="shared" si="138"/>
        <v>48771</v>
      </c>
      <c r="S84" s="21">
        <f t="shared" si="138"/>
        <v>0</v>
      </c>
      <c r="T84" s="21">
        <f t="shared" si="117"/>
        <v>68836</v>
      </c>
      <c r="U84" s="21">
        <v>34569</v>
      </c>
      <c r="V84" s="46">
        <v>34267</v>
      </c>
      <c r="W84" s="46">
        <v>0</v>
      </c>
      <c r="X84" s="21">
        <f t="shared" si="118"/>
        <v>62209</v>
      </c>
      <c r="Y84" s="21">
        <v>30333</v>
      </c>
      <c r="Z84" s="46">
        <v>31876</v>
      </c>
      <c r="AA84" s="46">
        <v>0</v>
      </c>
      <c r="AB84" s="21">
        <f t="shared" si="119"/>
        <v>33375</v>
      </c>
      <c r="AC84" s="21">
        <v>16326</v>
      </c>
      <c r="AD84" s="46">
        <v>17049</v>
      </c>
      <c r="AE84" s="46">
        <v>0</v>
      </c>
      <c r="AF84" s="21">
        <f t="shared" ref="AF84:AF91" si="139">SUM(AG84:AI84)</f>
        <v>164420</v>
      </c>
      <c r="AG84" s="21">
        <f t="shared" ref="AG84:AI85" si="140">+U84+Y84+AC84</f>
        <v>81228</v>
      </c>
      <c r="AH84" s="21">
        <f t="shared" si="140"/>
        <v>83192</v>
      </c>
      <c r="AI84" s="21">
        <f t="shared" si="140"/>
        <v>0</v>
      </c>
      <c r="AJ84" s="21">
        <f t="shared" si="120"/>
        <v>27677</v>
      </c>
      <c r="AK84" s="21">
        <v>14980</v>
      </c>
      <c r="AL84" s="46">
        <v>12697</v>
      </c>
      <c r="AM84" s="46">
        <v>0</v>
      </c>
      <c r="AN84" s="21">
        <f t="shared" si="121"/>
        <v>24652</v>
      </c>
      <c r="AO84" s="21">
        <v>12392</v>
      </c>
      <c r="AP84" s="46">
        <v>12260</v>
      </c>
      <c r="AQ84" s="46">
        <v>0</v>
      </c>
      <c r="AR84" s="21">
        <f t="shared" si="122"/>
        <v>22785</v>
      </c>
      <c r="AS84" s="21">
        <v>11952</v>
      </c>
      <c r="AT84" s="46">
        <v>10833</v>
      </c>
      <c r="AU84" s="46">
        <v>0</v>
      </c>
      <c r="AV84" s="21">
        <f>SUM(AW84:AY84)</f>
        <v>75114</v>
      </c>
      <c r="AW84" s="21">
        <f t="shared" ref="AW84:AY85" si="141">+AK84+AO84+AS84</f>
        <v>39324</v>
      </c>
      <c r="AX84" s="21">
        <f t="shared" si="141"/>
        <v>35790</v>
      </c>
      <c r="AY84" s="21">
        <f t="shared" si="141"/>
        <v>0</v>
      </c>
      <c r="AZ84" s="21">
        <f t="shared" si="123"/>
        <v>33126</v>
      </c>
      <c r="BA84" s="21">
        <v>18363</v>
      </c>
      <c r="BB84" s="46">
        <v>14763</v>
      </c>
      <c r="BC84" s="46">
        <v>0</v>
      </c>
      <c r="BD84" s="21">
        <f t="shared" si="124"/>
        <v>34536</v>
      </c>
      <c r="BE84" s="21">
        <v>18170</v>
      </c>
      <c r="BF84" s="46">
        <v>16366</v>
      </c>
      <c r="BG84" s="46">
        <v>0</v>
      </c>
      <c r="BH84" s="21">
        <f t="shared" si="125"/>
        <v>40380</v>
      </c>
      <c r="BI84" s="21">
        <v>22019</v>
      </c>
      <c r="BJ84" s="46">
        <v>18361</v>
      </c>
      <c r="BK84" s="46">
        <v>0</v>
      </c>
      <c r="BL84" s="21">
        <f>SUM(BM84:BO84)</f>
        <v>108042</v>
      </c>
      <c r="BM84" s="21">
        <f t="shared" ref="BM84:BO85" si="142">+BA84+BE84+BI84</f>
        <v>58552</v>
      </c>
      <c r="BN84" s="21">
        <f t="shared" si="142"/>
        <v>49490</v>
      </c>
      <c r="BO84" s="21">
        <f t="shared" si="142"/>
        <v>0</v>
      </c>
      <c r="BP84" s="21">
        <f t="shared" si="126"/>
        <v>452521</v>
      </c>
      <c r="BQ84" s="21">
        <f t="shared" ref="BQ84:BS85" si="143">+Q84+AG84+AW84+BM84</f>
        <v>235278</v>
      </c>
      <c r="BR84" s="21">
        <f t="shared" si="143"/>
        <v>217243</v>
      </c>
      <c r="BS84" s="21">
        <f t="shared" si="143"/>
        <v>0</v>
      </c>
    </row>
    <row r="85" spans="1:71" s="5" customFormat="1" ht="15" customHeight="1" x14ac:dyDescent="0.25">
      <c r="A85" s="25"/>
      <c r="B85" s="23"/>
      <c r="C85" s="27" t="s">
        <v>79</v>
      </c>
      <c r="D85" s="21">
        <f t="shared" si="114"/>
        <v>0</v>
      </c>
      <c r="E85" s="21">
        <v>0</v>
      </c>
      <c r="F85" s="46">
        <v>0</v>
      </c>
      <c r="G85" s="46">
        <v>0</v>
      </c>
      <c r="H85" s="21">
        <f t="shared" si="115"/>
        <v>0</v>
      </c>
      <c r="I85" s="21">
        <v>0</v>
      </c>
      <c r="J85" s="46">
        <v>0</v>
      </c>
      <c r="K85" s="46">
        <v>0</v>
      </c>
      <c r="L85" s="21">
        <f t="shared" si="116"/>
        <v>0</v>
      </c>
      <c r="M85" s="21">
        <v>0</v>
      </c>
      <c r="N85" s="46">
        <v>0</v>
      </c>
      <c r="O85" s="46">
        <v>0</v>
      </c>
      <c r="P85" s="21">
        <f t="shared" si="137"/>
        <v>0</v>
      </c>
      <c r="Q85" s="21">
        <f t="shared" si="138"/>
        <v>0</v>
      </c>
      <c r="R85" s="21">
        <f t="shared" si="138"/>
        <v>0</v>
      </c>
      <c r="S85" s="21">
        <f t="shared" si="138"/>
        <v>0</v>
      </c>
      <c r="T85" s="21">
        <f t="shared" si="117"/>
        <v>0</v>
      </c>
      <c r="U85" s="21">
        <v>0</v>
      </c>
      <c r="V85" s="46">
        <v>0</v>
      </c>
      <c r="W85" s="46">
        <v>0</v>
      </c>
      <c r="X85" s="21">
        <f t="shared" si="118"/>
        <v>589</v>
      </c>
      <c r="Y85" s="21">
        <v>380</v>
      </c>
      <c r="Z85" s="46">
        <v>209</v>
      </c>
      <c r="AA85" s="46">
        <v>0</v>
      </c>
      <c r="AB85" s="21">
        <f t="shared" si="119"/>
        <v>1409</v>
      </c>
      <c r="AC85" s="21">
        <v>770</v>
      </c>
      <c r="AD85" s="46">
        <v>639</v>
      </c>
      <c r="AE85" s="46">
        <v>0</v>
      </c>
      <c r="AF85" s="21">
        <f t="shared" si="139"/>
        <v>1998</v>
      </c>
      <c r="AG85" s="21">
        <f t="shared" si="140"/>
        <v>1150</v>
      </c>
      <c r="AH85" s="21">
        <f t="shared" si="140"/>
        <v>848</v>
      </c>
      <c r="AI85" s="21">
        <f t="shared" si="140"/>
        <v>0</v>
      </c>
      <c r="AJ85" s="21">
        <f t="shared" si="120"/>
        <v>316</v>
      </c>
      <c r="AK85" s="21">
        <v>169</v>
      </c>
      <c r="AL85" s="46">
        <v>147</v>
      </c>
      <c r="AM85" s="46">
        <v>0</v>
      </c>
      <c r="AN85" s="21">
        <f t="shared" si="121"/>
        <v>0</v>
      </c>
      <c r="AO85" s="21">
        <v>0</v>
      </c>
      <c r="AP85" s="46">
        <v>0</v>
      </c>
      <c r="AQ85" s="46">
        <v>0</v>
      </c>
      <c r="AR85" s="21">
        <f t="shared" si="122"/>
        <v>0</v>
      </c>
      <c r="AS85" s="21">
        <v>0</v>
      </c>
      <c r="AT85" s="46">
        <v>0</v>
      </c>
      <c r="AU85" s="46">
        <v>0</v>
      </c>
      <c r="AV85" s="21">
        <f>SUM(AW85:AY85)</f>
        <v>316</v>
      </c>
      <c r="AW85" s="21">
        <f t="shared" si="141"/>
        <v>169</v>
      </c>
      <c r="AX85" s="21">
        <f t="shared" si="141"/>
        <v>147</v>
      </c>
      <c r="AY85" s="21">
        <f t="shared" si="141"/>
        <v>0</v>
      </c>
      <c r="AZ85" s="21">
        <f t="shared" si="123"/>
        <v>0</v>
      </c>
      <c r="BA85" s="21">
        <v>0</v>
      </c>
      <c r="BB85" s="46">
        <v>0</v>
      </c>
      <c r="BC85" s="46">
        <v>0</v>
      </c>
      <c r="BD85" s="21">
        <f t="shared" si="124"/>
        <v>0</v>
      </c>
      <c r="BE85" s="21">
        <v>0</v>
      </c>
      <c r="BF85" s="46">
        <v>0</v>
      </c>
      <c r="BG85" s="46">
        <v>0</v>
      </c>
      <c r="BH85" s="21">
        <f t="shared" si="125"/>
        <v>408</v>
      </c>
      <c r="BI85" s="21">
        <v>249</v>
      </c>
      <c r="BJ85" s="46">
        <v>159</v>
      </c>
      <c r="BK85" s="46">
        <v>0</v>
      </c>
      <c r="BL85" s="21">
        <f>SUM(BM85:BO85)</f>
        <v>408</v>
      </c>
      <c r="BM85" s="21">
        <f t="shared" si="142"/>
        <v>249</v>
      </c>
      <c r="BN85" s="21">
        <f t="shared" si="142"/>
        <v>159</v>
      </c>
      <c r="BO85" s="21">
        <f t="shared" si="142"/>
        <v>0</v>
      </c>
      <c r="BP85" s="21">
        <f t="shared" si="126"/>
        <v>2722</v>
      </c>
      <c r="BQ85" s="21">
        <f t="shared" si="143"/>
        <v>1568</v>
      </c>
      <c r="BR85" s="21">
        <f t="shared" si="143"/>
        <v>1154</v>
      </c>
      <c r="BS85" s="21">
        <f t="shared" si="143"/>
        <v>0</v>
      </c>
    </row>
    <row r="86" spans="1:71" s="5" customFormat="1" ht="15" customHeight="1" x14ac:dyDescent="0.25">
      <c r="A86" s="25"/>
      <c r="B86" s="23"/>
      <c r="C86" s="24" t="s">
        <v>80</v>
      </c>
      <c r="D86" s="21">
        <f t="shared" si="114"/>
        <v>41377</v>
      </c>
      <c r="E86" s="21">
        <f>SUM(E87:E89)</f>
        <v>18721</v>
      </c>
      <c r="F86" s="21">
        <f>SUM(F87:F89)</f>
        <v>21948</v>
      </c>
      <c r="G86" s="21">
        <f>SUM(G87:G89)</f>
        <v>708</v>
      </c>
      <c r="H86" s="21">
        <f t="shared" si="115"/>
        <v>28415</v>
      </c>
      <c r="I86" s="21">
        <f>SUM(I87:I89)</f>
        <v>13214</v>
      </c>
      <c r="J86" s="21">
        <f>SUM(J87:J89)</f>
        <v>15201</v>
      </c>
      <c r="K86" s="21">
        <f>SUM(K87:K89)</f>
        <v>0</v>
      </c>
      <c r="L86" s="21">
        <f t="shared" si="116"/>
        <v>38580</v>
      </c>
      <c r="M86" s="21">
        <f>SUM(M87:M89)</f>
        <v>16347</v>
      </c>
      <c r="N86" s="21">
        <f>SUM(N87:N89)</f>
        <v>20619</v>
      </c>
      <c r="O86" s="21">
        <f>SUM(O87:O89)</f>
        <v>1614</v>
      </c>
      <c r="P86" s="21">
        <f t="shared" si="137"/>
        <v>108372</v>
      </c>
      <c r="Q86" s="21">
        <f>SUM(Q87:Q89)</f>
        <v>48282</v>
      </c>
      <c r="R86" s="21">
        <f>SUM(R87:R89)</f>
        <v>57768</v>
      </c>
      <c r="S86" s="21">
        <f>SUM(S87:S89)</f>
        <v>2322</v>
      </c>
      <c r="T86" s="21">
        <f t="shared" si="117"/>
        <v>63473</v>
      </c>
      <c r="U86" s="21">
        <f>SUM(U87:U89)</f>
        <v>28434</v>
      </c>
      <c r="V86" s="21">
        <f>SUM(V87:V89)</f>
        <v>35039</v>
      </c>
      <c r="W86" s="21">
        <f>SUM(W87:W89)</f>
        <v>0</v>
      </c>
      <c r="X86" s="21">
        <f t="shared" si="118"/>
        <v>65522</v>
      </c>
      <c r="Y86" s="21">
        <f>SUM(Y87:Y89)</f>
        <v>30444</v>
      </c>
      <c r="Z86" s="21">
        <f>SUM(Z87:Z89)</f>
        <v>35078</v>
      </c>
      <c r="AA86" s="21">
        <f>SUM(AA87:AA89)</f>
        <v>0</v>
      </c>
      <c r="AB86" s="21">
        <f t="shared" si="119"/>
        <v>41990</v>
      </c>
      <c r="AC86" s="21">
        <f>SUM(AC87:AC89)</f>
        <v>19147</v>
      </c>
      <c r="AD86" s="21">
        <f>SUM(AD87:AD89)</f>
        <v>22843</v>
      </c>
      <c r="AE86" s="21">
        <f>SUM(AE87:AE89)</f>
        <v>0</v>
      </c>
      <c r="AF86" s="21">
        <f t="shared" si="139"/>
        <v>170985</v>
      </c>
      <c r="AG86" s="21">
        <f>SUM(AG87:AG89)</f>
        <v>78025</v>
      </c>
      <c r="AH86" s="21">
        <f>SUM(AH87:AH89)</f>
        <v>92960</v>
      </c>
      <c r="AI86" s="21">
        <f>SUM(AI87:AI89)</f>
        <v>0</v>
      </c>
      <c r="AJ86" s="21">
        <f t="shared" si="120"/>
        <v>31063</v>
      </c>
      <c r="AK86" s="21">
        <f>SUM(AK87:AK89)</f>
        <v>14459</v>
      </c>
      <c r="AL86" s="21">
        <f>SUM(AL87:AL89)</f>
        <v>16604</v>
      </c>
      <c r="AM86" s="21">
        <f>SUM(AM87:AM89)</f>
        <v>0</v>
      </c>
      <c r="AN86" s="21">
        <f t="shared" si="121"/>
        <v>31916</v>
      </c>
      <c r="AO86" s="21">
        <f>SUM(AO87:AO89)</f>
        <v>14174</v>
      </c>
      <c r="AP86" s="21">
        <f>SUM(AP87:AP89)</f>
        <v>17742</v>
      </c>
      <c r="AQ86" s="21">
        <f>SUM(AQ87:AQ89)</f>
        <v>0</v>
      </c>
      <c r="AR86" s="21">
        <f t="shared" si="122"/>
        <v>31352</v>
      </c>
      <c r="AS86" s="21">
        <f>SUM(AS87:AS89)</f>
        <v>13442</v>
      </c>
      <c r="AT86" s="21">
        <f>SUM(AT87:AT89)</f>
        <v>17910</v>
      </c>
      <c r="AU86" s="21">
        <f>SUM(AU87:AU89)</f>
        <v>0</v>
      </c>
      <c r="AV86" s="21">
        <f t="shared" ref="AV86:AV144" si="144">SUM(AW86:AY86)</f>
        <v>94331</v>
      </c>
      <c r="AW86" s="21">
        <f>SUM(AW87:AW89)</f>
        <v>42075</v>
      </c>
      <c r="AX86" s="21">
        <f>SUM(AX87:AX89)</f>
        <v>52256</v>
      </c>
      <c r="AY86" s="21">
        <f>SUM(AY87:AY89)</f>
        <v>0</v>
      </c>
      <c r="AZ86" s="21">
        <f t="shared" si="123"/>
        <v>36427</v>
      </c>
      <c r="BA86" s="21">
        <f>SUM(BA87:BA89)</f>
        <v>14958</v>
      </c>
      <c r="BB86" s="21">
        <f>SUM(BB87:BB89)</f>
        <v>21469</v>
      </c>
      <c r="BC86" s="21">
        <f>SUM(BC87:BC89)</f>
        <v>0</v>
      </c>
      <c r="BD86" s="21">
        <f t="shared" si="124"/>
        <v>38876</v>
      </c>
      <c r="BE86" s="21">
        <f>SUM(BE87:BE89)</f>
        <v>15394</v>
      </c>
      <c r="BF86" s="21">
        <f>SUM(BF87:BF89)</f>
        <v>22718</v>
      </c>
      <c r="BG86" s="21">
        <f>SUM(BG87:BG89)</f>
        <v>764</v>
      </c>
      <c r="BH86" s="21">
        <f t="shared" si="125"/>
        <v>45384</v>
      </c>
      <c r="BI86" s="21">
        <f>SUM(BI87:BI89)</f>
        <v>18846</v>
      </c>
      <c r="BJ86" s="21">
        <f>SUM(BJ87:BJ89)</f>
        <v>26538</v>
      </c>
      <c r="BK86" s="21">
        <f>SUM(BK87:BK89)</f>
        <v>0</v>
      </c>
      <c r="BL86" s="21">
        <f t="shared" ref="BL86:BL144" si="145">SUM(BM86:BO86)</f>
        <v>120687</v>
      </c>
      <c r="BM86" s="21">
        <f>SUM(BM87:BM89)</f>
        <v>49198</v>
      </c>
      <c r="BN86" s="21">
        <f>SUM(BN87:BN89)</f>
        <v>70725</v>
      </c>
      <c r="BO86" s="21">
        <f>SUM(BO87:BO89)</f>
        <v>764</v>
      </c>
      <c r="BP86" s="21">
        <f t="shared" si="126"/>
        <v>494375</v>
      </c>
      <c r="BQ86" s="21">
        <f>SUM(BQ87:BQ89)</f>
        <v>217580</v>
      </c>
      <c r="BR86" s="21">
        <f>SUM(BR87:BR89)</f>
        <v>273709</v>
      </c>
      <c r="BS86" s="21">
        <f>SUM(BS87:BS89)</f>
        <v>3086</v>
      </c>
    </row>
    <row r="87" spans="1:71" s="5" customFormat="1" ht="15" customHeight="1" x14ac:dyDescent="0.2">
      <c r="A87" s="25"/>
      <c r="B87" s="26"/>
      <c r="C87" s="27" t="s">
        <v>81</v>
      </c>
      <c r="D87" s="21">
        <f t="shared" si="114"/>
        <v>40592</v>
      </c>
      <c r="E87" s="21">
        <v>18687</v>
      </c>
      <c r="F87" s="46">
        <v>21905</v>
      </c>
      <c r="G87" s="46">
        <v>0</v>
      </c>
      <c r="H87" s="21">
        <f t="shared" si="115"/>
        <v>28350</v>
      </c>
      <c r="I87" s="21">
        <v>13185</v>
      </c>
      <c r="J87" s="46">
        <v>15165</v>
      </c>
      <c r="K87" s="46">
        <v>0</v>
      </c>
      <c r="L87" s="21">
        <f t="shared" si="116"/>
        <v>36907</v>
      </c>
      <c r="M87" s="21">
        <v>16309</v>
      </c>
      <c r="N87" s="46">
        <v>20598</v>
      </c>
      <c r="O87" s="46">
        <v>0</v>
      </c>
      <c r="P87" s="21">
        <f t="shared" si="137"/>
        <v>105849</v>
      </c>
      <c r="Q87" s="21">
        <f>+E87+I87+M87</f>
        <v>48181</v>
      </c>
      <c r="R87" s="21">
        <f>+F87+J87+N87</f>
        <v>57668</v>
      </c>
      <c r="S87" s="21">
        <f>+G87+K87+O87</f>
        <v>0</v>
      </c>
      <c r="T87" s="21">
        <f t="shared" si="117"/>
        <v>63406</v>
      </c>
      <c r="U87" s="21">
        <v>28402</v>
      </c>
      <c r="V87" s="46">
        <v>35004</v>
      </c>
      <c r="W87" s="46">
        <v>0</v>
      </c>
      <c r="X87" s="21">
        <f t="shared" si="118"/>
        <v>65490</v>
      </c>
      <c r="Y87" s="21">
        <v>30431</v>
      </c>
      <c r="Z87" s="46">
        <v>35059</v>
      </c>
      <c r="AA87" s="46">
        <v>0</v>
      </c>
      <c r="AB87" s="21">
        <f t="shared" si="119"/>
        <v>41925</v>
      </c>
      <c r="AC87" s="21">
        <v>19123</v>
      </c>
      <c r="AD87" s="46">
        <v>22802</v>
      </c>
      <c r="AE87" s="46">
        <v>0</v>
      </c>
      <c r="AF87" s="21">
        <f t="shared" si="139"/>
        <v>170821</v>
      </c>
      <c r="AG87" s="21">
        <f>+U87+Y87+AC87</f>
        <v>77956</v>
      </c>
      <c r="AH87" s="21">
        <f>+V87+Z87+AD87</f>
        <v>92865</v>
      </c>
      <c r="AI87" s="21">
        <f>+W87+AA87+AE87</f>
        <v>0</v>
      </c>
      <c r="AJ87" s="21">
        <f t="shared" si="120"/>
        <v>29844</v>
      </c>
      <c r="AK87" s="21">
        <v>13865</v>
      </c>
      <c r="AL87" s="46">
        <v>15979</v>
      </c>
      <c r="AM87" s="46">
        <v>0</v>
      </c>
      <c r="AN87" s="21">
        <f t="shared" si="121"/>
        <v>30880</v>
      </c>
      <c r="AO87" s="21">
        <v>13681</v>
      </c>
      <c r="AP87" s="46">
        <v>17199</v>
      </c>
      <c r="AQ87" s="46">
        <v>0</v>
      </c>
      <c r="AR87" s="21">
        <f t="shared" si="122"/>
        <v>30796</v>
      </c>
      <c r="AS87" s="21">
        <v>13168</v>
      </c>
      <c r="AT87" s="46">
        <v>17628</v>
      </c>
      <c r="AU87" s="46">
        <v>0</v>
      </c>
      <c r="AV87" s="21">
        <f t="shared" si="144"/>
        <v>91520</v>
      </c>
      <c r="AW87" s="21">
        <f>+AK87+AO87+AS87</f>
        <v>40714</v>
      </c>
      <c r="AX87" s="21">
        <f>+AL87+AP87+AT87</f>
        <v>50806</v>
      </c>
      <c r="AY87" s="21">
        <f>+AM87+AQ87+AU87</f>
        <v>0</v>
      </c>
      <c r="AZ87" s="21">
        <f t="shared" si="123"/>
        <v>35528</v>
      </c>
      <c r="BA87" s="21">
        <v>14524</v>
      </c>
      <c r="BB87" s="46">
        <v>21004</v>
      </c>
      <c r="BC87" s="46">
        <v>0</v>
      </c>
      <c r="BD87" s="21">
        <f t="shared" si="124"/>
        <v>36820</v>
      </c>
      <c r="BE87" s="21">
        <v>14749</v>
      </c>
      <c r="BF87" s="46">
        <v>22071</v>
      </c>
      <c r="BG87" s="46">
        <v>0</v>
      </c>
      <c r="BH87" s="21">
        <f t="shared" si="125"/>
        <v>44545</v>
      </c>
      <c r="BI87" s="21">
        <v>18465</v>
      </c>
      <c r="BJ87" s="46">
        <v>26080</v>
      </c>
      <c r="BK87" s="46">
        <v>0</v>
      </c>
      <c r="BL87" s="21">
        <f t="shared" si="145"/>
        <v>116893</v>
      </c>
      <c r="BM87" s="21">
        <f>+BA87+BE87+BI87</f>
        <v>47738</v>
      </c>
      <c r="BN87" s="21">
        <f>+BB87+BF87+BJ87</f>
        <v>69155</v>
      </c>
      <c r="BO87" s="21">
        <f>+BC87+BG87+BK87</f>
        <v>0</v>
      </c>
      <c r="BP87" s="21">
        <f t="shared" si="126"/>
        <v>485083</v>
      </c>
      <c r="BQ87" s="21">
        <f t="shared" ref="BQ87:BS91" si="146">+Q87+AG87+AW87+BM87</f>
        <v>214589</v>
      </c>
      <c r="BR87" s="21">
        <f t="shared" si="146"/>
        <v>270494</v>
      </c>
      <c r="BS87" s="21">
        <f t="shared" si="146"/>
        <v>0</v>
      </c>
    </row>
    <row r="88" spans="1:71" s="5" customFormat="1" ht="15" customHeight="1" x14ac:dyDescent="0.2">
      <c r="A88" s="25"/>
      <c r="B88" s="26"/>
      <c r="C88" s="27" t="s">
        <v>82</v>
      </c>
      <c r="D88" s="21">
        <f t="shared" si="114"/>
        <v>77</v>
      </c>
      <c r="E88" s="21">
        <v>34</v>
      </c>
      <c r="F88" s="46">
        <v>43</v>
      </c>
      <c r="G88" s="46">
        <v>0</v>
      </c>
      <c r="H88" s="21">
        <f t="shared" si="115"/>
        <v>65</v>
      </c>
      <c r="I88" s="21">
        <v>29</v>
      </c>
      <c r="J88" s="46">
        <v>36</v>
      </c>
      <c r="K88" s="46">
        <v>0</v>
      </c>
      <c r="L88" s="21">
        <f t="shared" si="116"/>
        <v>59</v>
      </c>
      <c r="M88" s="21">
        <v>38</v>
      </c>
      <c r="N88" s="46">
        <v>21</v>
      </c>
      <c r="O88" s="46">
        <v>0</v>
      </c>
      <c r="P88" s="21">
        <f t="shared" si="137"/>
        <v>201</v>
      </c>
      <c r="Q88" s="21">
        <f>+E88+I88+M88</f>
        <v>101</v>
      </c>
      <c r="R88" s="21">
        <f t="shared" ref="R88:S91" si="147">+F88+J88+N88</f>
        <v>100</v>
      </c>
      <c r="S88" s="21">
        <f t="shared" si="147"/>
        <v>0</v>
      </c>
      <c r="T88" s="21">
        <f t="shared" si="117"/>
        <v>67</v>
      </c>
      <c r="U88" s="21">
        <v>32</v>
      </c>
      <c r="V88" s="46">
        <v>35</v>
      </c>
      <c r="W88" s="46">
        <v>0</v>
      </c>
      <c r="X88" s="21">
        <f t="shared" si="118"/>
        <v>32</v>
      </c>
      <c r="Y88" s="21">
        <v>13</v>
      </c>
      <c r="Z88" s="46">
        <v>19</v>
      </c>
      <c r="AA88" s="46">
        <v>0</v>
      </c>
      <c r="AB88" s="21">
        <f t="shared" si="119"/>
        <v>65</v>
      </c>
      <c r="AC88" s="21">
        <v>24</v>
      </c>
      <c r="AD88" s="46">
        <v>41</v>
      </c>
      <c r="AE88" s="46">
        <v>0</v>
      </c>
      <c r="AF88" s="21">
        <f t="shared" si="139"/>
        <v>164</v>
      </c>
      <c r="AG88" s="21">
        <f>+U88+Y88+AC88</f>
        <v>69</v>
      </c>
      <c r="AH88" s="21">
        <f t="shared" ref="AH88:AI91" si="148">+V88+Z88+AD88</f>
        <v>95</v>
      </c>
      <c r="AI88" s="21">
        <f t="shared" si="148"/>
        <v>0</v>
      </c>
      <c r="AJ88" s="21">
        <f t="shared" si="120"/>
        <v>1219</v>
      </c>
      <c r="AK88" s="21">
        <v>594</v>
      </c>
      <c r="AL88" s="46">
        <v>625</v>
      </c>
      <c r="AM88" s="46">
        <v>0</v>
      </c>
      <c r="AN88" s="21">
        <f t="shared" si="121"/>
        <v>1036</v>
      </c>
      <c r="AO88" s="21">
        <v>493</v>
      </c>
      <c r="AP88" s="46">
        <v>543</v>
      </c>
      <c r="AQ88" s="46">
        <v>0</v>
      </c>
      <c r="AR88" s="21">
        <f t="shared" si="122"/>
        <v>556</v>
      </c>
      <c r="AS88" s="21">
        <v>274</v>
      </c>
      <c r="AT88" s="46">
        <v>282</v>
      </c>
      <c r="AU88" s="46">
        <v>0</v>
      </c>
      <c r="AV88" s="21">
        <f t="shared" si="144"/>
        <v>2811</v>
      </c>
      <c r="AW88" s="21">
        <f>+AK88+AO88+AS88</f>
        <v>1361</v>
      </c>
      <c r="AX88" s="21">
        <f t="shared" ref="AX88:AY91" si="149">+AL88+AP88+AT88</f>
        <v>1450</v>
      </c>
      <c r="AY88" s="21">
        <f t="shared" si="149"/>
        <v>0</v>
      </c>
      <c r="AZ88" s="21">
        <f t="shared" si="123"/>
        <v>899</v>
      </c>
      <c r="BA88" s="21">
        <v>434</v>
      </c>
      <c r="BB88" s="46">
        <v>465</v>
      </c>
      <c r="BC88" s="46">
        <v>0</v>
      </c>
      <c r="BD88" s="21">
        <f t="shared" si="124"/>
        <v>1292</v>
      </c>
      <c r="BE88" s="21">
        <v>645</v>
      </c>
      <c r="BF88" s="46">
        <v>647</v>
      </c>
      <c r="BG88" s="46">
        <v>0</v>
      </c>
      <c r="BH88" s="21">
        <f t="shared" si="125"/>
        <v>839</v>
      </c>
      <c r="BI88" s="21">
        <v>381</v>
      </c>
      <c r="BJ88" s="46">
        <v>458</v>
      </c>
      <c r="BK88" s="46">
        <v>0</v>
      </c>
      <c r="BL88" s="21">
        <f t="shared" si="145"/>
        <v>3030</v>
      </c>
      <c r="BM88" s="21">
        <f>+BA88+BE88+BI88</f>
        <v>1460</v>
      </c>
      <c r="BN88" s="21">
        <f t="shared" ref="BN88:BO91" si="150">+BB88+BF88+BJ88</f>
        <v>1570</v>
      </c>
      <c r="BO88" s="21">
        <f t="shared" si="150"/>
        <v>0</v>
      </c>
      <c r="BP88" s="21">
        <f t="shared" si="126"/>
        <v>6206</v>
      </c>
      <c r="BQ88" s="21">
        <f t="shared" si="146"/>
        <v>2991</v>
      </c>
      <c r="BR88" s="21">
        <f t="shared" si="146"/>
        <v>3215</v>
      </c>
      <c r="BS88" s="21">
        <f t="shared" si="146"/>
        <v>0</v>
      </c>
    </row>
    <row r="89" spans="1:71" s="5" customFormat="1" ht="15" customHeight="1" x14ac:dyDescent="0.2">
      <c r="A89" s="25"/>
      <c r="B89" s="26"/>
      <c r="C89" s="27" t="s">
        <v>83</v>
      </c>
      <c r="D89" s="21">
        <f t="shared" si="114"/>
        <v>708</v>
      </c>
      <c r="E89" s="21">
        <v>0</v>
      </c>
      <c r="F89" s="46">
        <v>0</v>
      </c>
      <c r="G89" s="46">
        <v>708</v>
      </c>
      <c r="H89" s="21">
        <f t="shared" si="115"/>
        <v>0</v>
      </c>
      <c r="I89" s="21">
        <v>0</v>
      </c>
      <c r="J89" s="46">
        <v>0</v>
      </c>
      <c r="K89" s="46">
        <v>0</v>
      </c>
      <c r="L89" s="21">
        <f t="shared" si="116"/>
        <v>1614</v>
      </c>
      <c r="M89" s="21">
        <v>0</v>
      </c>
      <c r="N89" s="46">
        <v>0</v>
      </c>
      <c r="O89" s="46">
        <v>1614</v>
      </c>
      <c r="P89" s="21">
        <f t="shared" si="137"/>
        <v>2322</v>
      </c>
      <c r="Q89" s="21">
        <f>+E89+I89+M89</f>
        <v>0</v>
      </c>
      <c r="R89" s="21">
        <f t="shared" si="147"/>
        <v>0</v>
      </c>
      <c r="S89" s="21">
        <f t="shared" si="147"/>
        <v>2322</v>
      </c>
      <c r="T89" s="21">
        <f t="shared" si="117"/>
        <v>0</v>
      </c>
      <c r="U89" s="21">
        <v>0</v>
      </c>
      <c r="V89" s="46">
        <v>0</v>
      </c>
      <c r="W89" s="46">
        <v>0</v>
      </c>
      <c r="X89" s="21">
        <f t="shared" si="118"/>
        <v>0</v>
      </c>
      <c r="Y89" s="21">
        <v>0</v>
      </c>
      <c r="Z89" s="46">
        <v>0</v>
      </c>
      <c r="AA89" s="46">
        <v>0</v>
      </c>
      <c r="AB89" s="21">
        <f t="shared" si="119"/>
        <v>0</v>
      </c>
      <c r="AC89" s="21">
        <v>0</v>
      </c>
      <c r="AD89" s="46">
        <v>0</v>
      </c>
      <c r="AE89" s="46">
        <v>0</v>
      </c>
      <c r="AF89" s="21">
        <f t="shared" si="139"/>
        <v>0</v>
      </c>
      <c r="AG89" s="21">
        <f>+U89+Y89+AC89</f>
        <v>0</v>
      </c>
      <c r="AH89" s="21">
        <f t="shared" si="148"/>
        <v>0</v>
      </c>
      <c r="AI89" s="21">
        <f t="shared" si="148"/>
        <v>0</v>
      </c>
      <c r="AJ89" s="21">
        <f t="shared" si="120"/>
        <v>0</v>
      </c>
      <c r="AK89" s="21">
        <v>0</v>
      </c>
      <c r="AL89" s="46">
        <v>0</v>
      </c>
      <c r="AM89" s="46">
        <v>0</v>
      </c>
      <c r="AN89" s="21">
        <f t="shared" si="121"/>
        <v>0</v>
      </c>
      <c r="AO89" s="21">
        <v>0</v>
      </c>
      <c r="AP89" s="46">
        <v>0</v>
      </c>
      <c r="AQ89" s="46">
        <v>0</v>
      </c>
      <c r="AR89" s="21">
        <f t="shared" si="122"/>
        <v>0</v>
      </c>
      <c r="AS89" s="21">
        <v>0</v>
      </c>
      <c r="AT89" s="46">
        <v>0</v>
      </c>
      <c r="AU89" s="46">
        <v>0</v>
      </c>
      <c r="AV89" s="21">
        <f t="shared" si="144"/>
        <v>0</v>
      </c>
      <c r="AW89" s="21">
        <f>+AK89+AO89+AS89</f>
        <v>0</v>
      </c>
      <c r="AX89" s="21">
        <f t="shared" si="149"/>
        <v>0</v>
      </c>
      <c r="AY89" s="21">
        <f t="shared" si="149"/>
        <v>0</v>
      </c>
      <c r="AZ89" s="21">
        <f t="shared" si="123"/>
        <v>0</v>
      </c>
      <c r="BA89" s="21">
        <v>0</v>
      </c>
      <c r="BB89" s="46">
        <v>0</v>
      </c>
      <c r="BC89" s="46">
        <v>0</v>
      </c>
      <c r="BD89" s="21">
        <f t="shared" si="124"/>
        <v>764</v>
      </c>
      <c r="BE89" s="21">
        <v>0</v>
      </c>
      <c r="BF89" s="46">
        <v>0</v>
      </c>
      <c r="BG89" s="46">
        <v>764</v>
      </c>
      <c r="BH89" s="21">
        <f t="shared" si="125"/>
        <v>0</v>
      </c>
      <c r="BI89" s="21">
        <v>0</v>
      </c>
      <c r="BJ89" s="46">
        <v>0</v>
      </c>
      <c r="BK89" s="46">
        <v>0</v>
      </c>
      <c r="BL89" s="21">
        <f t="shared" si="145"/>
        <v>764</v>
      </c>
      <c r="BM89" s="21">
        <f>+BA89+BE89+BI89</f>
        <v>0</v>
      </c>
      <c r="BN89" s="21">
        <f t="shared" si="150"/>
        <v>0</v>
      </c>
      <c r="BO89" s="21">
        <f t="shared" si="150"/>
        <v>764</v>
      </c>
      <c r="BP89" s="21">
        <f t="shared" si="126"/>
        <v>3086</v>
      </c>
      <c r="BQ89" s="21">
        <f t="shared" si="146"/>
        <v>0</v>
      </c>
      <c r="BR89" s="21">
        <f t="shared" si="146"/>
        <v>0</v>
      </c>
      <c r="BS89" s="21">
        <f t="shared" si="146"/>
        <v>3086</v>
      </c>
    </row>
    <row r="90" spans="1:71" s="5" customFormat="1" ht="15" customHeight="1" x14ac:dyDescent="0.25">
      <c r="A90" s="25"/>
      <c r="B90" s="23"/>
      <c r="C90" s="24" t="s">
        <v>61</v>
      </c>
      <c r="D90" s="21">
        <f t="shared" si="114"/>
        <v>15056</v>
      </c>
      <c r="E90" s="21">
        <v>6734</v>
      </c>
      <c r="F90" s="46">
        <v>8322</v>
      </c>
      <c r="G90" s="46">
        <v>0</v>
      </c>
      <c r="H90" s="21">
        <f t="shared" si="115"/>
        <v>12351</v>
      </c>
      <c r="I90" s="21">
        <v>6138</v>
      </c>
      <c r="J90" s="46">
        <v>6213</v>
      </c>
      <c r="K90" s="46">
        <v>0</v>
      </c>
      <c r="L90" s="21">
        <f t="shared" si="116"/>
        <v>14908</v>
      </c>
      <c r="M90" s="21">
        <v>8148</v>
      </c>
      <c r="N90" s="46">
        <v>6760</v>
      </c>
      <c r="O90" s="46">
        <v>0</v>
      </c>
      <c r="P90" s="21">
        <f t="shared" si="137"/>
        <v>42315</v>
      </c>
      <c r="Q90" s="21">
        <f>+E90+I90+M90</f>
        <v>21020</v>
      </c>
      <c r="R90" s="21">
        <f t="shared" si="147"/>
        <v>21295</v>
      </c>
      <c r="S90" s="21">
        <f t="shared" si="147"/>
        <v>0</v>
      </c>
      <c r="T90" s="21">
        <f t="shared" si="117"/>
        <v>27634</v>
      </c>
      <c r="U90" s="21">
        <v>12526</v>
      </c>
      <c r="V90" s="46">
        <v>15108</v>
      </c>
      <c r="W90" s="46">
        <v>0</v>
      </c>
      <c r="X90" s="21">
        <f t="shared" si="118"/>
        <v>25050</v>
      </c>
      <c r="Y90" s="21">
        <v>11375</v>
      </c>
      <c r="Z90" s="46">
        <v>13519</v>
      </c>
      <c r="AA90" s="46">
        <v>156</v>
      </c>
      <c r="AB90" s="21">
        <f t="shared" si="119"/>
        <v>16823</v>
      </c>
      <c r="AC90" s="21">
        <v>7295</v>
      </c>
      <c r="AD90" s="46">
        <v>9528</v>
      </c>
      <c r="AE90" s="46">
        <v>0</v>
      </c>
      <c r="AF90" s="21">
        <f t="shared" si="139"/>
        <v>69507</v>
      </c>
      <c r="AG90" s="21">
        <f>+U90+Y90+AC90</f>
        <v>31196</v>
      </c>
      <c r="AH90" s="21">
        <f t="shared" si="148"/>
        <v>38155</v>
      </c>
      <c r="AI90" s="21">
        <f t="shared" si="148"/>
        <v>156</v>
      </c>
      <c r="AJ90" s="21">
        <f t="shared" si="120"/>
        <v>12123</v>
      </c>
      <c r="AK90" s="21">
        <v>5430</v>
      </c>
      <c r="AL90" s="46">
        <v>6693</v>
      </c>
      <c r="AM90" s="46">
        <v>0</v>
      </c>
      <c r="AN90" s="21">
        <f t="shared" si="121"/>
        <v>11708</v>
      </c>
      <c r="AO90" s="21">
        <v>5825</v>
      </c>
      <c r="AP90" s="46">
        <v>5883</v>
      </c>
      <c r="AQ90" s="46">
        <v>0</v>
      </c>
      <c r="AR90" s="21">
        <f t="shared" si="122"/>
        <v>20290</v>
      </c>
      <c r="AS90" s="21">
        <v>9602</v>
      </c>
      <c r="AT90" s="46">
        <v>10688</v>
      </c>
      <c r="AU90" s="46">
        <v>0</v>
      </c>
      <c r="AV90" s="21">
        <f t="shared" si="144"/>
        <v>44121</v>
      </c>
      <c r="AW90" s="21">
        <f>+AK90+AO90+AS90</f>
        <v>20857</v>
      </c>
      <c r="AX90" s="21">
        <f t="shared" si="149"/>
        <v>23264</v>
      </c>
      <c r="AY90" s="21">
        <f t="shared" si="149"/>
        <v>0</v>
      </c>
      <c r="AZ90" s="21">
        <f t="shared" si="123"/>
        <v>21032</v>
      </c>
      <c r="BA90" s="21">
        <v>10269</v>
      </c>
      <c r="BB90" s="46">
        <v>10763</v>
      </c>
      <c r="BC90" s="46">
        <v>0</v>
      </c>
      <c r="BD90" s="21">
        <f t="shared" si="124"/>
        <v>22900</v>
      </c>
      <c r="BE90" s="21">
        <v>10385</v>
      </c>
      <c r="BF90" s="46">
        <v>12515</v>
      </c>
      <c r="BG90" s="46">
        <v>0</v>
      </c>
      <c r="BH90" s="21">
        <f t="shared" si="125"/>
        <v>21930</v>
      </c>
      <c r="BI90" s="21">
        <v>9695</v>
      </c>
      <c r="BJ90" s="46">
        <v>12235</v>
      </c>
      <c r="BK90" s="46">
        <v>0</v>
      </c>
      <c r="BL90" s="21">
        <f t="shared" si="145"/>
        <v>65862</v>
      </c>
      <c r="BM90" s="21">
        <f>+BA90+BE90+BI90</f>
        <v>30349</v>
      </c>
      <c r="BN90" s="21">
        <f t="shared" si="150"/>
        <v>35513</v>
      </c>
      <c r="BO90" s="21">
        <f t="shared" si="150"/>
        <v>0</v>
      </c>
      <c r="BP90" s="21">
        <f t="shared" si="126"/>
        <v>221805</v>
      </c>
      <c r="BQ90" s="21">
        <f t="shared" si="146"/>
        <v>103422</v>
      </c>
      <c r="BR90" s="21">
        <f t="shared" si="146"/>
        <v>118227</v>
      </c>
      <c r="BS90" s="21">
        <f t="shared" si="146"/>
        <v>156</v>
      </c>
    </row>
    <row r="91" spans="1:71" s="5" customFormat="1" ht="15" customHeight="1" x14ac:dyDescent="0.25">
      <c r="A91" s="25"/>
      <c r="B91" s="23"/>
      <c r="C91" s="24" t="s">
        <v>28</v>
      </c>
      <c r="D91" s="21">
        <f t="shared" si="114"/>
        <v>0</v>
      </c>
      <c r="E91" s="21">
        <v>0</v>
      </c>
      <c r="F91" s="46">
        <v>0</v>
      </c>
      <c r="G91" s="46">
        <v>0</v>
      </c>
      <c r="H91" s="21">
        <f t="shared" si="115"/>
        <v>0</v>
      </c>
      <c r="I91" s="21">
        <v>0</v>
      </c>
      <c r="J91" s="46">
        <v>0</v>
      </c>
      <c r="K91" s="46">
        <v>0</v>
      </c>
      <c r="L91" s="21">
        <f t="shared" si="116"/>
        <v>0</v>
      </c>
      <c r="M91" s="21">
        <v>0</v>
      </c>
      <c r="N91" s="46">
        <v>0</v>
      </c>
      <c r="O91" s="46">
        <v>0</v>
      </c>
      <c r="P91" s="21">
        <f t="shared" si="137"/>
        <v>0</v>
      </c>
      <c r="Q91" s="21">
        <f>+E91+I91+M91</f>
        <v>0</v>
      </c>
      <c r="R91" s="21">
        <f t="shared" si="147"/>
        <v>0</v>
      </c>
      <c r="S91" s="21">
        <f t="shared" si="147"/>
        <v>0</v>
      </c>
      <c r="T91" s="21">
        <f t="shared" si="117"/>
        <v>0</v>
      </c>
      <c r="U91" s="21">
        <v>0</v>
      </c>
      <c r="V91" s="46">
        <v>0</v>
      </c>
      <c r="W91" s="46">
        <v>0</v>
      </c>
      <c r="X91" s="21">
        <f t="shared" si="118"/>
        <v>0</v>
      </c>
      <c r="Y91" s="21">
        <v>0</v>
      </c>
      <c r="Z91" s="46">
        <v>0</v>
      </c>
      <c r="AA91" s="46">
        <v>0</v>
      </c>
      <c r="AB91" s="21">
        <f t="shared" si="119"/>
        <v>0</v>
      </c>
      <c r="AC91" s="21">
        <v>0</v>
      </c>
      <c r="AD91" s="46">
        <v>0</v>
      </c>
      <c r="AE91" s="46">
        <v>0</v>
      </c>
      <c r="AF91" s="21">
        <f t="shared" si="139"/>
        <v>0</v>
      </c>
      <c r="AG91" s="21">
        <f>+U91+Y91+AC91</f>
        <v>0</v>
      </c>
      <c r="AH91" s="21">
        <f t="shared" si="148"/>
        <v>0</v>
      </c>
      <c r="AI91" s="21">
        <f t="shared" si="148"/>
        <v>0</v>
      </c>
      <c r="AJ91" s="21">
        <f t="shared" si="120"/>
        <v>0</v>
      </c>
      <c r="AK91" s="21">
        <v>0</v>
      </c>
      <c r="AL91" s="46">
        <v>0</v>
      </c>
      <c r="AM91" s="46">
        <v>0</v>
      </c>
      <c r="AN91" s="21">
        <f t="shared" si="121"/>
        <v>0</v>
      </c>
      <c r="AO91" s="21">
        <v>0</v>
      </c>
      <c r="AP91" s="46">
        <v>0</v>
      </c>
      <c r="AQ91" s="46">
        <v>0</v>
      </c>
      <c r="AR91" s="21">
        <f t="shared" si="122"/>
        <v>0</v>
      </c>
      <c r="AS91" s="21">
        <v>0</v>
      </c>
      <c r="AT91" s="46">
        <v>0</v>
      </c>
      <c r="AU91" s="46">
        <v>0</v>
      </c>
      <c r="AV91" s="21">
        <f t="shared" si="144"/>
        <v>0</v>
      </c>
      <c r="AW91" s="21">
        <f>+AK91+AO91+AS91</f>
        <v>0</v>
      </c>
      <c r="AX91" s="21">
        <f t="shared" si="149"/>
        <v>0</v>
      </c>
      <c r="AY91" s="21">
        <f t="shared" si="149"/>
        <v>0</v>
      </c>
      <c r="AZ91" s="21">
        <f t="shared" si="123"/>
        <v>0</v>
      </c>
      <c r="BA91" s="21">
        <v>0</v>
      </c>
      <c r="BB91" s="46">
        <v>0</v>
      </c>
      <c r="BC91" s="46">
        <v>0</v>
      </c>
      <c r="BD91" s="21">
        <f t="shared" si="124"/>
        <v>0</v>
      </c>
      <c r="BE91" s="21">
        <v>0</v>
      </c>
      <c r="BF91" s="46">
        <v>0</v>
      </c>
      <c r="BG91" s="46">
        <v>0</v>
      </c>
      <c r="BH91" s="21">
        <f t="shared" si="125"/>
        <v>0</v>
      </c>
      <c r="BI91" s="21">
        <v>0</v>
      </c>
      <c r="BJ91" s="46">
        <v>0</v>
      </c>
      <c r="BK91" s="46">
        <v>0</v>
      </c>
      <c r="BL91" s="21">
        <f t="shared" si="145"/>
        <v>0</v>
      </c>
      <c r="BM91" s="21">
        <f>+BA91+BE91+BI91</f>
        <v>0</v>
      </c>
      <c r="BN91" s="21">
        <f t="shared" si="150"/>
        <v>0</v>
      </c>
      <c r="BO91" s="21">
        <f t="shared" si="150"/>
        <v>0</v>
      </c>
      <c r="BP91" s="21">
        <f t="shared" si="126"/>
        <v>0</v>
      </c>
      <c r="BQ91" s="21">
        <f t="shared" si="146"/>
        <v>0</v>
      </c>
      <c r="BR91" s="21">
        <f t="shared" si="146"/>
        <v>0</v>
      </c>
      <c r="BS91" s="21">
        <f t="shared" si="146"/>
        <v>0</v>
      </c>
    </row>
    <row r="92" spans="1:71" s="5" customFormat="1" ht="15" customHeight="1" x14ac:dyDescent="0.25">
      <c r="A92" s="25"/>
      <c r="B92" s="23"/>
      <c r="C92" s="2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</row>
    <row r="93" spans="1:71" s="5" customFormat="1" ht="15" customHeight="1" x14ac:dyDescent="0.25">
      <c r="A93" s="22"/>
      <c r="B93" s="23" t="s">
        <v>84</v>
      </c>
      <c r="C93" s="24"/>
      <c r="D93" s="21">
        <f t="shared" ref="D93:D112" si="151">SUM(E93:G93)</f>
        <v>409499</v>
      </c>
      <c r="E93" s="21">
        <f>E94+E97+E98+E99+E102+E105+E108+E111+E112</f>
        <v>204972</v>
      </c>
      <c r="F93" s="21">
        <f>F94+F97+F98+F99+F102+F105+F108+F111+F112</f>
        <v>204527</v>
      </c>
      <c r="G93" s="21">
        <f>G94+G97+G98+G99+G102+G105+G108+G111+G112</f>
        <v>0</v>
      </c>
      <c r="H93" s="21">
        <f>SUM(I93:K93)</f>
        <v>259303</v>
      </c>
      <c r="I93" s="21">
        <f>I94+I97+I98+I99+I102+I105+I108+I111+I112</f>
        <v>127684</v>
      </c>
      <c r="J93" s="21">
        <f>J94+J97+J98+J99+J102+J105+J108+J111+J112</f>
        <v>131619</v>
      </c>
      <c r="K93" s="21">
        <f>K94+K97+K98+K99+K102+K105+K108+K111+K112</f>
        <v>0</v>
      </c>
      <c r="L93" s="21">
        <f>SUM(M93:O93)</f>
        <v>327568</v>
      </c>
      <c r="M93" s="21">
        <f>M94+M97+M98+M99+M102+M105+M108+M111+M112</f>
        <v>150167</v>
      </c>
      <c r="N93" s="21">
        <f>N94+N97+N98+N99+N102+N105+N108+N111+N112</f>
        <v>177401</v>
      </c>
      <c r="O93" s="21">
        <f>O94+O97+O98+O99+O102+O105+O108+O111+O112</f>
        <v>0</v>
      </c>
      <c r="P93" s="21">
        <f t="shared" ref="P93:P112" si="152">SUM(Q93:S93)</f>
        <v>996370</v>
      </c>
      <c r="Q93" s="21">
        <f>Q94+Q97+Q98+Q99+Q102+Q105+Q108+Q111+Q112</f>
        <v>482823</v>
      </c>
      <c r="R93" s="21">
        <f>R94+R97+R98+R99+R102+R105+R108+R111+R112</f>
        <v>513547</v>
      </c>
      <c r="S93" s="21">
        <f>S94+S97+S98+S99+S102+S105+S108+S111+S112</f>
        <v>0</v>
      </c>
      <c r="T93" s="21">
        <f t="shared" ref="T93:T112" si="153">SUM(U93:W93)</f>
        <v>578819</v>
      </c>
      <c r="U93" s="21">
        <f>U94+U97+U98+U99+U102+U105+U108+U111+U112</f>
        <v>273764</v>
      </c>
      <c r="V93" s="21">
        <f>V94+V97+V98+V99+V102+V105+V108+V111+V112</f>
        <v>305055</v>
      </c>
      <c r="W93" s="21">
        <f>W94+W97+W98+W99+W102+W105+W108+W111+W112</f>
        <v>0</v>
      </c>
      <c r="X93" s="21">
        <f>SUM(Y93:AA93)</f>
        <v>745285</v>
      </c>
      <c r="Y93" s="21">
        <f>Y94+Y97+Y98+Y99+Y102+Y105+Y108+Y111+Y112</f>
        <v>352042</v>
      </c>
      <c r="Z93" s="21">
        <f>Z94+Z97+Z98+Z99+Z102+Z105+Z108+Z111+Z112</f>
        <v>393243</v>
      </c>
      <c r="AA93" s="21">
        <f>AA94+AA97+AA98+AA99+AA102+AA105+AA108+AA111+AA112</f>
        <v>0</v>
      </c>
      <c r="AB93" s="21">
        <f>SUM(AC93:AE93)</f>
        <v>475546</v>
      </c>
      <c r="AC93" s="21">
        <f>AC94+AC97+AC98+AC99+AC102+AC105+AC108+AC111+AC112</f>
        <v>239561</v>
      </c>
      <c r="AD93" s="21">
        <f>AD94+AD97+AD98+AD99+AD102+AD105+AD108+AD111+AD112</f>
        <v>235985</v>
      </c>
      <c r="AE93" s="21">
        <f>AE94+AE97+AE98+AE99+AE102+AE105+AE108+AE111+AE112</f>
        <v>0</v>
      </c>
      <c r="AF93" s="21">
        <f t="shared" ref="AF93:AF112" si="154">SUM(AG93:AI93)</f>
        <v>1799650</v>
      </c>
      <c r="AG93" s="21">
        <f>AG94+AG97+AG98+AG99+AG102+AG105+AG108+AG111+AG112</f>
        <v>865367</v>
      </c>
      <c r="AH93" s="21">
        <f>AH94+AH97+AH98+AH99+AH102+AH105+AH108+AH111+AH112</f>
        <v>934283</v>
      </c>
      <c r="AI93" s="21">
        <f>AI94+AI97+AI98+AI99+AI102+AI105+AI108+AI111+AI112</f>
        <v>0</v>
      </c>
      <c r="AJ93" s="21">
        <f t="shared" ref="AJ93:AJ112" si="155">SUM(AK93:AM93)</f>
        <v>321815</v>
      </c>
      <c r="AK93" s="21">
        <f>AK94+AK97+AK98+AK99+AK102+AK105+AK108+AK111+AK112</f>
        <v>161011</v>
      </c>
      <c r="AL93" s="21">
        <f>AL94+AL97+AL98+AL99+AL102+AL105+AL108+AL111+AL112</f>
        <v>160804</v>
      </c>
      <c r="AM93" s="21">
        <f>AM94+AM97+AM98+AM99+AM102+AM105+AM108+AM111+AM112</f>
        <v>0</v>
      </c>
      <c r="AN93" s="21">
        <f>SUM(AO93:AQ93)</f>
        <v>348576</v>
      </c>
      <c r="AO93" s="21">
        <f>AO94+AO97+AO98+AO99+AO102+AO105+AO108+AO111+AO112</f>
        <v>168186</v>
      </c>
      <c r="AP93" s="21">
        <f>AP94+AP97+AP98+AP99+AP102+AP105+AP108+AP111+AP112</f>
        <v>180390</v>
      </c>
      <c r="AQ93" s="21">
        <f>AQ94+AQ97+AQ98+AQ99+AQ102+AQ105+AQ108+AQ111+AQ112</f>
        <v>0</v>
      </c>
      <c r="AR93" s="21">
        <f>SUM(AS93:AU93)</f>
        <v>286047</v>
      </c>
      <c r="AS93" s="21">
        <f>AS94+AS97+AS98+AS99+AS102+AS105+AS108+AS111+AS112</f>
        <v>141538</v>
      </c>
      <c r="AT93" s="21">
        <f>AT94+AT97+AT98+AT99+AT102+AT105+AT108+AT111+AT112</f>
        <v>144509</v>
      </c>
      <c r="AU93" s="21">
        <f>AU94+AU97+AU98+AU99+AU102+AU105+AU108+AU111+AU112</f>
        <v>0</v>
      </c>
      <c r="AV93" s="21">
        <f>SUM(AW93:AY93)</f>
        <v>956438</v>
      </c>
      <c r="AW93" s="21">
        <f>AW94+AW97+AW98+AW99+AW102+AW105+AW108+AW111+AW112</f>
        <v>470735</v>
      </c>
      <c r="AX93" s="21">
        <f>AX94+AX97+AX98+AX99+AX102+AX105+AX108+AX111+AX112</f>
        <v>485703</v>
      </c>
      <c r="AY93" s="21">
        <f>AY94+AY97+AY98+AY99+AY102+AY105+AY108+AY111+AY112</f>
        <v>0</v>
      </c>
      <c r="AZ93" s="21">
        <f t="shared" ref="AZ93:AZ112" si="156">SUM(BA93:BC93)</f>
        <v>346199</v>
      </c>
      <c r="BA93" s="21">
        <f>BA94+BA97+BA98+BA99+BA102+BA105+BA108+BA111+BA112</f>
        <v>162636</v>
      </c>
      <c r="BB93" s="21">
        <f>BB94+BB97+BB98+BB99+BB102+BB105+BB108+BB111+BB112</f>
        <v>183317</v>
      </c>
      <c r="BC93" s="21">
        <f>BC94+BC97+BC98+BC99+BC102+BC105+BC108+BC111+BC112</f>
        <v>246</v>
      </c>
      <c r="BD93" s="21">
        <f>SUM(BE93:BG93)</f>
        <v>319541</v>
      </c>
      <c r="BE93" s="21">
        <f>BE94+BE97+BE98+BE99+BE102+BE105+BE108+BE111+BE112</f>
        <v>165610</v>
      </c>
      <c r="BF93" s="21">
        <f>BF94+BF97+BF98+BF99+BF102+BF105+BF108+BF111+BF112</f>
        <v>153931</v>
      </c>
      <c r="BG93" s="21">
        <f>BG94+BG97+BG98+BG99+BG102+BG105+BG108+BG111+BG112</f>
        <v>0</v>
      </c>
      <c r="BH93" s="21">
        <f>SUM(BI93:BK93)</f>
        <v>466199</v>
      </c>
      <c r="BI93" s="21">
        <f>BI94+BI97+BI98+BI99+BI102+BI105+BI108+BI111+BI112</f>
        <v>219534</v>
      </c>
      <c r="BJ93" s="21">
        <f>BJ94+BJ97+BJ98+BJ99+BJ102+BJ105+BJ108+BJ111+BJ112</f>
        <v>246665</v>
      </c>
      <c r="BK93" s="21">
        <f>BK94+BK97+BK98+BK99+BK102+BK105+BK108+BK111+BK112</f>
        <v>0</v>
      </c>
      <c r="BL93" s="21">
        <f>SUM(BM93:BO93)</f>
        <v>1131939</v>
      </c>
      <c r="BM93" s="21">
        <f>BM94+BM97+BM98+BM99+BM102+BM105+BM108+BM111+BM112</f>
        <v>547780</v>
      </c>
      <c r="BN93" s="21">
        <f>BN94+BN97+BN98+BN99+BN102+BN105+BN108+BN111+BN112</f>
        <v>583913</v>
      </c>
      <c r="BO93" s="21">
        <f>BO94+BO97+BO98+BO99+BO102+BO105+BO108+BO111+BO112</f>
        <v>246</v>
      </c>
      <c r="BP93" s="21">
        <f t="shared" ref="BP93:BP112" si="157">SUM(BQ93:BS93)</f>
        <v>4884397</v>
      </c>
      <c r="BQ93" s="21">
        <f>BQ94+BQ97+BQ98+BQ99+BQ102+BQ105+BQ108+BQ111+BQ112</f>
        <v>2366705</v>
      </c>
      <c r="BR93" s="21">
        <f>BR94+BR97+BR98+BR99+BR102+BR105+BR108+BR111+BR112</f>
        <v>2517446</v>
      </c>
      <c r="BS93" s="21">
        <f>BS94+BS97+BS98+BS99+BS102+BS105+BS108+BS111+BS112</f>
        <v>246</v>
      </c>
    </row>
    <row r="94" spans="1:71" s="5" customFormat="1" ht="15" customHeight="1" x14ac:dyDescent="0.25">
      <c r="A94" s="25"/>
      <c r="B94" s="23"/>
      <c r="C94" s="24" t="s">
        <v>85</v>
      </c>
      <c r="D94" s="21">
        <f t="shared" si="151"/>
        <v>3422</v>
      </c>
      <c r="E94" s="21">
        <f>SUM(E95:E96)</f>
        <v>1045</v>
      </c>
      <c r="F94" s="21">
        <f>SUM(F95:F96)</f>
        <v>2377</v>
      </c>
      <c r="G94" s="21">
        <f>SUM(G95:G96)</f>
        <v>0</v>
      </c>
      <c r="H94" s="21">
        <f t="shared" ref="H94:H112" si="158">SUM(I94:K94)</f>
        <v>3942</v>
      </c>
      <c r="I94" s="21">
        <f>SUM(I95:I96)</f>
        <v>1423</v>
      </c>
      <c r="J94" s="21">
        <f>SUM(J95:J96)</f>
        <v>2519</v>
      </c>
      <c r="K94" s="21">
        <f>SUM(K95:K96)</f>
        <v>0</v>
      </c>
      <c r="L94" s="21">
        <f t="shared" ref="L94:L112" si="159">SUM(M94:O94)</f>
        <v>5225</v>
      </c>
      <c r="M94" s="21">
        <f>SUM(M95:M96)</f>
        <v>1987</v>
      </c>
      <c r="N94" s="21">
        <f>SUM(N95:N96)</f>
        <v>3238</v>
      </c>
      <c r="O94" s="21">
        <f>SUM(O95:O96)</f>
        <v>0</v>
      </c>
      <c r="P94" s="21">
        <f t="shared" si="152"/>
        <v>12589</v>
      </c>
      <c r="Q94" s="21">
        <f>SUM(Q95:Q96)</f>
        <v>4455</v>
      </c>
      <c r="R94" s="21">
        <f>SUM(R95:R96)</f>
        <v>8134</v>
      </c>
      <c r="S94" s="21">
        <f>SUM(S95:S96)</f>
        <v>0</v>
      </c>
      <c r="T94" s="21">
        <f t="shared" si="153"/>
        <v>6133</v>
      </c>
      <c r="U94" s="21">
        <f>SUM(U95:U96)</f>
        <v>2145</v>
      </c>
      <c r="V94" s="21">
        <f>SUM(V95:V96)</f>
        <v>3988</v>
      </c>
      <c r="W94" s="21">
        <f>SUM(W95:W96)</f>
        <v>0</v>
      </c>
      <c r="X94" s="21">
        <f t="shared" ref="X94:X112" si="160">SUM(Y94:AA94)</f>
        <v>13888</v>
      </c>
      <c r="Y94" s="21">
        <f>SUM(Y95:Y96)</f>
        <v>5191</v>
      </c>
      <c r="Z94" s="21">
        <f>SUM(Z95:Z96)</f>
        <v>8697</v>
      </c>
      <c r="AA94" s="21">
        <f>SUM(AA95:AA96)</f>
        <v>0</v>
      </c>
      <c r="AB94" s="21">
        <f t="shared" ref="AB94:AB112" si="161">SUM(AC94:AE94)</f>
        <v>8037</v>
      </c>
      <c r="AC94" s="21">
        <f>SUM(AC95:AC96)</f>
        <v>3503</v>
      </c>
      <c r="AD94" s="21">
        <f>SUM(AD95:AD96)</f>
        <v>4534</v>
      </c>
      <c r="AE94" s="21">
        <f>SUM(AE95:AE96)</f>
        <v>0</v>
      </c>
      <c r="AF94" s="21">
        <f t="shared" si="154"/>
        <v>28058</v>
      </c>
      <c r="AG94" s="21">
        <f>SUM(AG95:AG96)</f>
        <v>10839</v>
      </c>
      <c r="AH94" s="21">
        <f>SUM(AH95:AH96)</f>
        <v>17219</v>
      </c>
      <c r="AI94" s="21">
        <f>SUM(AI95:AI96)</f>
        <v>0</v>
      </c>
      <c r="AJ94" s="21">
        <f t="shared" si="155"/>
        <v>8061</v>
      </c>
      <c r="AK94" s="21">
        <f>SUM(AK95:AK96)</f>
        <v>3901</v>
      </c>
      <c r="AL94" s="21">
        <f>SUM(AL95:AL96)</f>
        <v>4160</v>
      </c>
      <c r="AM94" s="21">
        <f>SUM(AM95:AM96)</f>
        <v>0</v>
      </c>
      <c r="AN94" s="21">
        <f t="shared" ref="AN94:AN112" si="162">SUM(AO94:AQ94)</f>
        <v>7998</v>
      </c>
      <c r="AO94" s="21">
        <f>SUM(AO95:AO96)</f>
        <v>3726</v>
      </c>
      <c r="AP94" s="21">
        <f>SUM(AP95:AP96)</f>
        <v>4272</v>
      </c>
      <c r="AQ94" s="21">
        <f>SUM(AQ95:AQ96)</f>
        <v>0</v>
      </c>
      <c r="AR94" s="21">
        <f t="shared" ref="AR94:AR112" si="163">SUM(AS94:AU94)</f>
        <v>4537</v>
      </c>
      <c r="AS94" s="21">
        <f>SUM(AS95:AS96)</f>
        <v>2271</v>
      </c>
      <c r="AT94" s="21">
        <f>SUM(AT95:AT96)</f>
        <v>2266</v>
      </c>
      <c r="AU94" s="21">
        <f>SUM(AU95:AU96)</f>
        <v>0</v>
      </c>
      <c r="AV94" s="21">
        <f t="shared" si="144"/>
        <v>20596</v>
      </c>
      <c r="AW94" s="21">
        <f>SUM(AW95:AW96)</f>
        <v>9898</v>
      </c>
      <c r="AX94" s="21">
        <f>SUM(AX95:AX96)</f>
        <v>10698</v>
      </c>
      <c r="AY94" s="21">
        <f>SUM(AY95:AY96)</f>
        <v>0</v>
      </c>
      <c r="AZ94" s="21">
        <f t="shared" si="156"/>
        <v>9807</v>
      </c>
      <c r="BA94" s="21">
        <f>SUM(BA95:BA96)</f>
        <v>4288</v>
      </c>
      <c r="BB94" s="21">
        <f>SUM(BB95:BB96)</f>
        <v>5273</v>
      </c>
      <c r="BC94" s="21">
        <f>SUM(BC95:BC96)</f>
        <v>246</v>
      </c>
      <c r="BD94" s="21">
        <f t="shared" ref="BD94:BD112" si="164">SUM(BE94:BG94)</f>
        <v>8457</v>
      </c>
      <c r="BE94" s="21">
        <f>SUM(BE95:BE96)</f>
        <v>4027</v>
      </c>
      <c r="BF94" s="21">
        <f>SUM(BF95:BF96)</f>
        <v>4430</v>
      </c>
      <c r="BG94" s="21">
        <f>SUM(BG95:BG96)</f>
        <v>0</v>
      </c>
      <c r="BH94" s="21">
        <f t="shared" ref="BH94:BH112" si="165">SUM(BI94:BK94)</f>
        <v>10182</v>
      </c>
      <c r="BI94" s="21">
        <f>SUM(BI95:BI96)</f>
        <v>4383</v>
      </c>
      <c r="BJ94" s="21">
        <f>SUM(BJ95:BJ96)</f>
        <v>5799</v>
      </c>
      <c r="BK94" s="21">
        <f>SUM(BK95:BK96)</f>
        <v>0</v>
      </c>
      <c r="BL94" s="21">
        <f t="shared" si="145"/>
        <v>28446</v>
      </c>
      <c r="BM94" s="21">
        <f>SUM(BM95:BM96)</f>
        <v>12698</v>
      </c>
      <c r="BN94" s="21">
        <f>SUM(BN95:BN96)</f>
        <v>15502</v>
      </c>
      <c r="BO94" s="21">
        <f>SUM(BO95:BO96)</f>
        <v>246</v>
      </c>
      <c r="BP94" s="21">
        <f t="shared" si="157"/>
        <v>89689</v>
      </c>
      <c r="BQ94" s="21">
        <f>SUM(BQ95:BQ96)</f>
        <v>37890</v>
      </c>
      <c r="BR94" s="21">
        <f>SUM(BR95:BR96)</f>
        <v>51553</v>
      </c>
      <c r="BS94" s="21">
        <f>SUM(BS95:BS96)</f>
        <v>246</v>
      </c>
    </row>
    <row r="95" spans="1:71" s="5" customFormat="1" ht="15" customHeight="1" x14ac:dyDescent="0.25">
      <c r="A95" s="25"/>
      <c r="B95" s="23"/>
      <c r="C95" s="27" t="s">
        <v>85</v>
      </c>
      <c r="D95" s="21">
        <f t="shared" si="151"/>
        <v>3422</v>
      </c>
      <c r="E95" s="21">
        <v>1045</v>
      </c>
      <c r="F95" s="46">
        <v>2377</v>
      </c>
      <c r="G95" s="46">
        <v>0</v>
      </c>
      <c r="H95" s="21">
        <f t="shared" si="158"/>
        <v>3942</v>
      </c>
      <c r="I95" s="21">
        <v>1423</v>
      </c>
      <c r="J95" s="46">
        <v>2519</v>
      </c>
      <c r="K95" s="46">
        <v>0</v>
      </c>
      <c r="L95" s="21">
        <f t="shared" si="159"/>
        <v>5225</v>
      </c>
      <c r="M95" s="21">
        <v>1987</v>
      </c>
      <c r="N95" s="46">
        <v>3238</v>
      </c>
      <c r="O95" s="46">
        <v>0</v>
      </c>
      <c r="P95" s="21">
        <f t="shared" si="152"/>
        <v>12589</v>
      </c>
      <c r="Q95" s="21">
        <f>+E95+I95+M95</f>
        <v>4455</v>
      </c>
      <c r="R95" s="21">
        <f t="shared" ref="R95:S98" si="166">+F95+J95+N95</f>
        <v>8134</v>
      </c>
      <c r="S95" s="21">
        <f t="shared" si="166"/>
        <v>0</v>
      </c>
      <c r="T95" s="21">
        <f t="shared" si="153"/>
        <v>6133</v>
      </c>
      <c r="U95" s="21">
        <v>2145</v>
      </c>
      <c r="V95" s="46">
        <v>3988</v>
      </c>
      <c r="W95" s="46">
        <v>0</v>
      </c>
      <c r="X95" s="21">
        <f t="shared" si="160"/>
        <v>13888</v>
      </c>
      <c r="Y95" s="21">
        <v>5191</v>
      </c>
      <c r="Z95" s="46">
        <v>8697</v>
      </c>
      <c r="AA95" s="46">
        <v>0</v>
      </c>
      <c r="AB95" s="21">
        <f t="shared" si="161"/>
        <v>8037</v>
      </c>
      <c r="AC95" s="21">
        <v>3503</v>
      </c>
      <c r="AD95" s="46">
        <v>4534</v>
      </c>
      <c r="AE95" s="46">
        <v>0</v>
      </c>
      <c r="AF95" s="21">
        <f t="shared" si="154"/>
        <v>28058</v>
      </c>
      <c r="AG95" s="21">
        <f>+U95+Y95+AC95</f>
        <v>10839</v>
      </c>
      <c r="AH95" s="21">
        <f t="shared" ref="AH95:AI98" si="167">+V95+Z95+AD95</f>
        <v>17219</v>
      </c>
      <c r="AI95" s="21">
        <f t="shared" si="167"/>
        <v>0</v>
      </c>
      <c r="AJ95" s="21">
        <f t="shared" si="155"/>
        <v>8061</v>
      </c>
      <c r="AK95" s="21">
        <v>3901</v>
      </c>
      <c r="AL95" s="46">
        <v>4160</v>
      </c>
      <c r="AM95" s="46">
        <v>0</v>
      </c>
      <c r="AN95" s="21">
        <f t="shared" si="162"/>
        <v>7998</v>
      </c>
      <c r="AO95" s="21">
        <v>3726</v>
      </c>
      <c r="AP95" s="46">
        <v>4272</v>
      </c>
      <c r="AQ95" s="46">
        <v>0</v>
      </c>
      <c r="AR95" s="21">
        <f t="shared" si="163"/>
        <v>4537</v>
      </c>
      <c r="AS95" s="21">
        <v>2271</v>
      </c>
      <c r="AT95" s="46">
        <v>2266</v>
      </c>
      <c r="AU95" s="46">
        <v>0</v>
      </c>
      <c r="AV95" s="21">
        <f t="shared" si="144"/>
        <v>20596</v>
      </c>
      <c r="AW95" s="21">
        <f>+AK95+AO95+AS95</f>
        <v>9898</v>
      </c>
      <c r="AX95" s="21">
        <f t="shared" ref="AX95:AY98" si="168">+AL95+AP95+AT95</f>
        <v>10698</v>
      </c>
      <c r="AY95" s="21">
        <f t="shared" si="168"/>
        <v>0</v>
      </c>
      <c r="AZ95" s="21">
        <f t="shared" si="156"/>
        <v>9807</v>
      </c>
      <c r="BA95" s="21">
        <v>4288</v>
      </c>
      <c r="BB95" s="46">
        <v>5273</v>
      </c>
      <c r="BC95" s="46">
        <v>246</v>
      </c>
      <c r="BD95" s="21">
        <f t="shared" si="164"/>
        <v>8457</v>
      </c>
      <c r="BE95" s="21">
        <v>4027</v>
      </c>
      <c r="BF95" s="46">
        <v>4430</v>
      </c>
      <c r="BG95" s="46">
        <v>0</v>
      </c>
      <c r="BH95" s="21">
        <f t="shared" si="165"/>
        <v>10182</v>
      </c>
      <c r="BI95" s="21">
        <v>4383</v>
      </c>
      <c r="BJ95" s="46">
        <v>5799</v>
      </c>
      <c r="BK95" s="46">
        <v>0</v>
      </c>
      <c r="BL95" s="21">
        <f t="shared" si="145"/>
        <v>28446</v>
      </c>
      <c r="BM95" s="21">
        <f>+BA95+BE95+BI95</f>
        <v>12698</v>
      </c>
      <c r="BN95" s="21">
        <f t="shared" ref="BN95:BO98" si="169">+BB95+BF95+BJ95</f>
        <v>15502</v>
      </c>
      <c r="BO95" s="21">
        <f t="shared" si="169"/>
        <v>246</v>
      </c>
      <c r="BP95" s="21">
        <f t="shared" si="157"/>
        <v>89689</v>
      </c>
      <c r="BQ95" s="21">
        <f t="shared" ref="BQ95:BS98" si="170">+Q95+AG95+AW95+BM95</f>
        <v>37890</v>
      </c>
      <c r="BR95" s="21">
        <f t="shared" si="170"/>
        <v>51553</v>
      </c>
      <c r="BS95" s="21">
        <f t="shared" si="170"/>
        <v>246</v>
      </c>
    </row>
    <row r="96" spans="1:71" s="5" customFormat="1" ht="15" customHeight="1" x14ac:dyDescent="0.25">
      <c r="A96" s="25"/>
      <c r="B96" s="23"/>
      <c r="C96" s="27" t="s">
        <v>86</v>
      </c>
      <c r="D96" s="21">
        <f t="shared" si="151"/>
        <v>0</v>
      </c>
      <c r="E96" s="21">
        <v>0</v>
      </c>
      <c r="F96" s="46">
        <v>0</v>
      </c>
      <c r="G96" s="46">
        <v>0</v>
      </c>
      <c r="H96" s="21">
        <f t="shared" si="158"/>
        <v>0</v>
      </c>
      <c r="I96" s="21">
        <v>0</v>
      </c>
      <c r="J96" s="46">
        <v>0</v>
      </c>
      <c r="K96" s="46">
        <v>0</v>
      </c>
      <c r="L96" s="21">
        <f t="shared" si="159"/>
        <v>0</v>
      </c>
      <c r="M96" s="21">
        <v>0</v>
      </c>
      <c r="N96" s="46">
        <v>0</v>
      </c>
      <c r="O96" s="46">
        <v>0</v>
      </c>
      <c r="P96" s="21">
        <f t="shared" si="152"/>
        <v>0</v>
      </c>
      <c r="Q96" s="21">
        <f>+E96+I96+M96</f>
        <v>0</v>
      </c>
      <c r="R96" s="21">
        <f t="shared" si="166"/>
        <v>0</v>
      </c>
      <c r="S96" s="21">
        <f t="shared" si="166"/>
        <v>0</v>
      </c>
      <c r="T96" s="21">
        <f t="shared" si="153"/>
        <v>0</v>
      </c>
      <c r="U96" s="21">
        <v>0</v>
      </c>
      <c r="V96" s="46">
        <v>0</v>
      </c>
      <c r="W96" s="46">
        <v>0</v>
      </c>
      <c r="X96" s="21">
        <f t="shared" si="160"/>
        <v>0</v>
      </c>
      <c r="Y96" s="21">
        <v>0</v>
      </c>
      <c r="Z96" s="46">
        <v>0</v>
      </c>
      <c r="AA96" s="46">
        <v>0</v>
      </c>
      <c r="AB96" s="21">
        <f t="shared" si="161"/>
        <v>0</v>
      </c>
      <c r="AC96" s="21">
        <v>0</v>
      </c>
      <c r="AD96" s="46">
        <v>0</v>
      </c>
      <c r="AE96" s="46">
        <v>0</v>
      </c>
      <c r="AF96" s="21">
        <f t="shared" si="154"/>
        <v>0</v>
      </c>
      <c r="AG96" s="21">
        <f>+U96+Y96+AC96</f>
        <v>0</v>
      </c>
      <c r="AH96" s="21">
        <f t="shared" si="167"/>
        <v>0</v>
      </c>
      <c r="AI96" s="21">
        <f t="shared" si="167"/>
        <v>0</v>
      </c>
      <c r="AJ96" s="21">
        <f t="shared" si="155"/>
        <v>0</v>
      </c>
      <c r="AK96" s="21">
        <v>0</v>
      </c>
      <c r="AL96" s="46">
        <v>0</v>
      </c>
      <c r="AM96" s="46">
        <v>0</v>
      </c>
      <c r="AN96" s="21">
        <f t="shared" si="162"/>
        <v>0</v>
      </c>
      <c r="AO96" s="21">
        <v>0</v>
      </c>
      <c r="AP96" s="46">
        <v>0</v>
      </c>
      <c r="AQ96" s="46">
        <v>0</v>
      </c>
      <c r="AR96" s="21">
        <f t="shared" si="163"/>
        <v>0</v>
      </c>
      <c r="AS96" s="21">
        <v>0</v>
      </c>
      <c r="AT96" s="46">
        <v>0</v>
      </c>
      <c r="AU96" s="46">
        <v>0</v>
      </c>
      <c r="AV96" s="21">
        <f t="shared" si="144"/>
        <v>0</v>
      </c>
      <c r="AW96" s="21">
        <f>+AK96+AO96+AS96</f>
        <v>0</v>
      </c>
      <c r="AX96" s="21">
        <f t="shared" si="168"/>
        <v>0</v>
      </c>
      <c r="AY96" s="21">
        <f t="shared" si="168"/>
        <v>0</v>
      </c>
      <c r="AZ96" s="21">
        <f t="shared" si="156"/>
        <v>0</v>
      </c>
      <c r="BA96" s="21">
        <v>0</v>
      </c>
      <c r="BB96" s="46">
        <v>0</v>
      </c>
      <c r="BC96" s="46">
        <v>0</v>
      </c>
      <c r="BD96" s="21">
        <f t="shared" si="164"/>
        <v>0</v>
      </c>
      <c r="BE96" s="21">
        <v>0</v>
      </c>
      <c r="BF96" s="46">
        <v>0</v>
      </c>
      <c r="BG96" s="46">
        <v>0</v>
      </c>
      <c r="BH96" s="21">
        <f t="shared" si="165"/>
        <v>0</v>
      </c>
      <c r="BI96" s="21">
        <v>0</v>
      </c>
      <c r="BJ96" s="46">
        <v>0</v>
      </c>
      <c r="BK96" s="46">
        <v>0</v>
      </c>
      <c r="BL96" s="21">
        <f t="shared" si="145"/>
        <v>0</v>
      </c>
      <c r="BM96" s="21">
        <f>+BA96+BE96+BI96</f>
        <v>0</v>
      </c>
      <c r="BN96" s="21">
        <f t="shared" si="169"/>
        <v>0</v>
      </c>
      <c r="BO96" s="21">
        <f t="shared" si="169"/>
        <v>0</v>
      </c>
      <c r="BP96" s="21">
        <f t="shared" si="157"/>
        <v>0</v>
      </c>
      <c r="BQ96" s="21">
        <f t="shared" si="170"/>
        <v>0</v>
      </c>
      <c r="BR96" s="21">
        <f t="shared" si="170"/>
        <v>0</v>
      </c>
      <c r="BS96" s="21">
        <f t="shared" si="170"/>
        <v>0</v>
      </c>
    </row>
    <row r="97" spans="1:71" s="5" customFormat="1" ht="15" customHeight="1" x14ac:dyDescent="0.25">
      <c r="A97" s="25"/>
      <c r="B97" s="23"/>
      <c r="C97" s="24" t="s">
        <v>87</v>
      </c>
      <c r="D97" s="21">
        <f t="shared" si="151"/>
        <v>13854</v>
      </c>
      <c r="E97" s="21">
        <v>7192</v>
      </c>
      <c r="F97" s="46">
        <v>6662</v>
      </c>
      <c r="G97" s="46">
        <v>0</v>
      </c>
      <c r="H97" s="21">
        <f t="shared" si="158"/>
        <v>11184</v>
      </c>
      <c r="I97" s="21">
        <v>5408</v>
      </c>
      <c r="J97" s="46">
        <v>5776</v>
      </c>
      <c r="K97" s="46">
        <v>0</v>
      </c>
      <c r="L97" s="21">
        <f t="shared" si="159"/>
        <v>15622</v>
      </c>
      <c r="M97" s="21">
        <v>7986</v>
      </c>
      <c r="N97" s="46">
        <v>7636</v>
      </c>
      <c r="O97" s="46">
        <v>0</v>
      </c>
      <c r="P97" s="21">
        <f t="shared" si="152"/>
        <v>40660</v>
      </c>
      <c r="Q97" s="21">
        <f>+E97+I97+M97</f>
        <v>20586</v>
      </c>
      <c r="R97" s="21">
        <f t="shared" si="166"/>
        <v>20074</v>
      </c>
      <c r="S97" s="21">
        <f t="shared" si="166"/>
        <v>0</v>
      </c>
      <c r="T97" s="21">
        <f t="shared" si="153"/>
        <v>18344</v>
      </c>
      <c r="U97" s="21">
        <v>7463</v>
      </c>
      <c r="V97" s="46">
        <v>10881</v>
      </c>
      <c r="W97" s="46">
        <v>0</v>
      </c>
      <c r="X97" s="21">
        <f t="shared" si="160"/>
        <v>23629</v>
      </c>
      <c r="Y97" s="21">
        <v>10292</v>
      </c>
      <c r="Z97" s="46">
        <v>13337</v>
      </c>
      <c r="AA97" s="46">
        <v>0</v>
      </c>
      <c r="AB97" s="21">
        <f t="shared" si="161"/>
        <v>14827</v>
      </c>
      <c r="AC97" s="21">
        <v>6805</v>
      </c>
      <c r="AD97" s="46">
        <v>8022</v>
      </c>
      <c r="AE97" s="46">
        <v>0</v>
      </c>
      <c r="AF97" s="21">
        <f t="shared" si="154"/>
        <v>56800</v>
      </c>
      <c r="AG97" s="21">
        <f>+U97+Y97+AC97</f>
        <v>24560</v>
      </c>
      <c r="AH97" s="21">
        <f t="shared" si="167"/>
        <v>32240</v>
      </c>
      <c r="AI97" s="21">
        <f t="shared" si="167"/>
        <v>0</v>
      </c>
      <c r="AJ97" s="21">
        <f t="shared" si="155"/>
        <v>12006</v>
      </c>
      <c r="AK97" s="21">
        <v>5234</v>
      </c>
      <c r="AL97" s="46">
        <v>6772</v>
      </c>
      <c r="AM97" s="46">
        <v>0</v>
      </c>
      <c r="AN97" s="21">
        <f t="shared" si="162"/>
        <v>12589</v>
      </c>
      <c r="AO97" s="21">
        <v>5303</v>
      </c>
      <c r="AP97" s="46">
        <v>7286</v>
      </c>
      <c r="AQ97" s="46">
        <v>0</v>
      </c>
      <c r="AR97" s="21">
        <f t="shared" si="163"/>
        <v>12401</v>
      </c>
      <c r="AS97" s="21">
        <v>5149</v>
      </c>
      <c r="AT97" s="46">
        <v>7252</v>
      </c>
      <c r="AU97" s="46">
        <v>0</v>
      </c>
      <c r="AV97" s="21">
        <f t="shared" si="144"/>
        <v>36996</v>
      </c>
      <c r="AW97" s="21">
        <f>+AK97+AO97+AS97</f>
        <v>15686</v>
      </c>
      <c r="AX97" s="21">
        <f t="shared" si="168"/>
        <v>21310</v>
      </c>
      <c r="AY97" s="21">
        <f t="shared" si="168"/>
        <v>0</v>
      </c>
      <c r="AZ97" s="21">
        <f t="shared" si="156"/>
        <v>16486</v>
      </c>
      <c r="BA97" s="21">
        <v>6146</v>
      </c>
      <c r="BB97" s="46">
        <v>10340</v>
      </c>
      <c r="BC97" s="46">
        <v>0</v>
      </c>
      <c r="BD97" s="21">
        <f t="shared" si="164"/>
        <v>12405</v>
      </c>
      <c r="BE97" s="21">
        <v>6313</v>
      </c>
      <c r="BF97" s="46">
        <v>6092</v>
      </c>
      <c r="BG97" s="46">
        <v>0</v>
      </c>
      <c r="BH97" s="21">
        <f t="shared" si="165"/>
        <v>19057</v>
      </c>
      <c r="BI97" s="21">
        <v>7620</v>
      </c>
      <c r="BJ97" s="46">
        <v>11437</v>
      </c>
      <c r="BK97" s="46">
        <v>0</v>
      </c>
      <c r="BL97" s="21">
        <f t="shared" si="145"/>
        <v>47948</v>
      </c>
      <c r="BM97" s="21">
        <f>+BA97+BE97+BI97</f>
        <v>20079</v>
      </c>
      <c r="BN97" s="21">
        <f t="shared" si="169"/>
        <v>27869</v>
      </c>
      <c r="BO97" s="21">
        <f t="shared" si="169"/>
        <v>0</v>
      </c>
      <c r="BP97" s="21">
        <f t="shared" si="157"/>
        <v>182404</v>
      </c>
      <c r="BQ97" s="21">
        <f t="shared" si="170"/>
        <v>80911</v>
      </c>
      <c r="BR97" s="21">
        <f t="shared" si="170"/>
        <v>101493</v>
      </c>
      <c r="BS97" s="21">
        <f t="shared" si="170"/>
        <v>0</v>
      </c>
    </row>
    <row r="98" spans="1:71" s="5" customFormat="1" ht="15" customHeight="1" x14ac:dyDescent="0.25">
      <c r="A98" s="25"/>
      <c r="B98" s="23"/>
      <c r="C98" s="24" t="s">
        <v>88</v>
      </c>
      <c r="D98" s="21">
        <f t="shared" si="151"/>
        <v>241435</v>
      </c>
      <c r="E98" s="21">
        <v>121008</v>
      </c>
      <c r="F98" s="46">
        <v>120427</v>
      </c>
      <c r="G98" s="46">
        <v>0</v>
      </c>
      <c r="H98" s="21">
        <f t="shared" si="158"/>
        <v>144446</v>
      </c>
      <c r="I98" s="21">
        <v>70450</v>
      </c>
      <c r="J98" s="46">
        <v>73996</v>
      </c>
      <c r="K98" s="46">
        <v>0</v>
      </c>
      <c r="L98" s="21">
        <f t="shared" si="159"/>
        <v>171863</v>
      </c>
      <c r="M98" s="21">
        <v>73665</v>
      </c>
      <c r="N98" s="46">
        <v>98198</v>
      </c>
      <c r="O98" s="46">
        <v>0</v>
      </c>
      <c r="P98" s="21">
        <f t="shared" si="152"/>
        <v>557744</v>
      </c>
      <c r="Q98" s="21">
        <f>+E98+I98+M98</f>
        <v>265123</v>
      </c>
      <c r="R98" s="21">
        <f t="shared" si="166"/>
        <v>292621</v>
      </c>
      <c r="S98" s="21">
        <f t="shared" si="166"/>
        <v>0</v>
      </c>
      <c r="T98" s="21">
        <f t="shared" si="153"/>
        <v>326400</v>
      </c>
      <c r="U98" s="21">
        <v>148619</v>
      </c>
      <c r="V98" s="46">
        <v>177781</v>
      </c>
      <c r="W98" s="46">
        <v>0</v>
      </c>
      <c r="X98" s="21">
        <f t="shared" si="160"/>
        <v>436202</v>
      </c>
      <c r="Y98" s="21">
        <v>201267</v>
      </c>
      <c r="Z98" s="46">
        <v>234935</v>
      </c>
      <c r="AA98" s="46">
        <v>0</v>
      </c>
      <c r="AB98" s="21">
        <f t="shared" si="161"/>
        <v>298830</v>
      </c>
      <c r="AC98" s="21">
        <v>153663</v>
      </c>
      <c r="AD98" s="46">
        <v>145167</v>
      </c>
      <c r="AE98" s="46">
        <v>0</v>
      </c>
      <c r="AF98" s="21">
        <f t="shared" si="154"/>
        <v>1061432</v>
      </c>
      <c r="AG98" s="21">
        <f>+U98+Y98+AC98</f>
        <v>503549</v>
      </c>
      <c r="AH98" s="21">
        <f t="shared" si="167"/>
        <v>557883</v>
      </c>
      <c r="AI98" s="21">
        <f t="shared" si="167"/>
        <v>0</v>
      </c>
      <c r="AJ98" s="21">
        <f t="shared" si="155"/>
        <v>188228</v>
      </c>
      <c r="AK98" s="21">
        <v>94144</v>
      </c>
      <c r="AL98" s="46">
        <v>94084</v>
      </c>
      <c r="AM98" s="46">
        <v>0</v>
      </c>
      <c r="AN98" s="21">
        <f t="shared" si="162"/>
        <v>203209</v>
      </c>
      <c r="AO98" s="21">
        <v>97199</v>
      </c>
      <c r="AP98" s="46">
        <v>106010</v>
      </c>
      <c r="AQ98" s="46">
        <v>0</v>
      </c>
      <c r="AR98" s="21">
        <f t="shared" si="163"/>
        <v>167668</v>
      </c>
      <c r="AS98" s="21">
        <v>83158</v>
      </c>
      <c r="AT98" s="46">
        <v>84510</v>
      </c>
      <c r="AU98" s="46">
        <v>0</v>
      </c>
      <c r="AV98" s="21">
        <f t="shared" si="144"/>
        <v>559105</v>
      </c>
      <c r="AW98" s="21">
        <f>+AK98+AO98+AS98</f>
        <v>274501</v>
      </c>
      <c r="AX98" s="21">
        <f t="shared" si="168"/>
        <v>284604</v>
      </c>
      <c r="AY98" s="21">
        <f t="shared" si="168"/>
        <v>0</v>
      </c>
      <c r="AZ98" s="21">
        <f t="shared" si="156"/>
        <v>188330</v>
      </c>
      <c r="BA98" s="21">
        <v>87716</v>
      </c>
      <c r="BB98" s="46">
        <v>100614</v>
      </c>
      <c r="BC98" s="46">
        <v>0</v>
      </c>
      <c r="BD98" s="21">
        <f t="shared" si="164"/>
        <v>175602</v>
      </c>
      <c r="BE98" s="21">
        <v>91390</v>
      </c>
      <c r="BF98" s="46">
        <v>84212</v>
      </c>
      <c r="BG98" s="46">
        <v>0</v>
      </c>
      <c r="BH98" s="21">
        <f t="shared" si="165"/>
        <v>258962</v>
      </c>
      <c r="BI98" s="21">
        <v>118234</v>
      </c>
      <c r="BJ98" s="46">
        <v>140728</v>
      </c>
      <c r="BK98" s="46">
        <v>0</v>
      </c>
      <c r="BL98" s="21">
        <f t="shared" si="145"/>
        <v>622894</v>
      </c>
      <c r="BM98" s="21">
        <f>+BA98+BE98+BI98</f>
        <v>297340</v>
      </c>
      <c r="BN98" s="21">
        <f t="shared" si="169"/>
        <v>325554</v>
      </c>
      <c r="BO98" s="21">
        <f t="shared" si="169"/>
        <v>0</v>
      </c>
      <c r="BP98" s="21">
        <f t="shared" si="157"/>
        <v>2801175</v>
      </c>
      <c r="BQ98" s="21">
        <f t="shared" si="170"/>
        <v>1340513</v>
      </c>
      <c r="BR98" s="21">
        <f t="shared" si="170"/>
        <v>1460662</v>
      </c>
      <c r="BS98" s="21">
        <f t="shared" si="170"/>
        <v>0</v>
      </c>
    </row>
    <row r="99" spans="1:71" s="5" customFormat="1" ht="15" customHeight="1" x14ac:dyDescent="0.25">
      <c r="A99" s="25"/>
      <c r="B99" s="23"/>
      <c r="C99" s="24" t="s">
        <v>89</v>
      </c>
      <c r="D99" s="21">
        <f t="shared" si="151"/>
        <v>0</v>
      </c>
      <c r="E99" s="21">
        <f>SUM(E100:E101)</f>
        <v>0</v>
      </c>
      <c r="F99" s="21">
        <f>SUM(F100:F101)</f>
        <v>0</v>
      </c>
      <c r="G99" s="21">
        <f>SUM(G100:G101)</f>
        <v>0</v>
      </c>
      <c r="H99" s="21">
        <f t="shared" si="158"/>
        <v>0</v>
      </c>
      <c r="I99" s="21">
        <f>SUM(I100:I101)</f>
        <v>0</v>
      </c>
      <c r="J99" s="21">
        <f>SUM(J100:J101)</f>
        <v>0</v>
      </c>
      <c r="K99" s="21">
        <f>SUM(K100:K101)</f>
        <v>0</v>
      </c>
      <c r="L99" s="21">
        <f t="shared" si="159"/>
        <v>0</v>
      </c>
      <c r="M99" s="21">
        <f>SUM(M100:M101)</f>
        <v>0</v>
      </c>
      <c r="N99" s="21">
        <f>SUM(N100:N101)</f>
        <v>0</v>
      </c>
      <c r="O99" s="21">
        <f>SUM(O100:O101)</f>
        <v>0</v>
      </c>
      <c r="P99" s="21">
        <f t="shared" si="152"/>
        <v>0</v>
      </c>
      <c r="Q99" s="21">
        <f>SUM(Q100:Q101)</f>
        <v>0</v>
      </c>
      <c r="R99" s="21">
        <f>SUM(R100:R101)</f>
        <v>0</v>
      </c>
      <c r="S99" s="21">
        <f>SUM(S100:S101)</f>
        <v>0</v>
      </c>
      <c r="T99" s="21">
        <f t="shared" si="153"/>
        <v>0</v>
      </c>
      <c r="U99" s="21">
        <f>SUM(U100:U101)</f>
        <v>0</v>
      </c>
      <c r="V99" s="21">
        <f>SUM(V100:V101)</f>
        <v>0</v>
      </c>
      <c r="W99" s="21">
        <f>SUM(W100:W101)</f>
        <v>0</v>
      </c>
      <c r="X99" s="21">
        <f t="shared" si="160"/>
        <v>0</v>
      </c>
      <c r="Y99" s="21">
        <f>SUM(Y100:Y101)</f>
        <v>0</v>
      </c>
      <c r="Z99" s="21">
        <f>SUM(Z100:Z101)</f>
        <v>0</v>
      </c>
      <c r="AA99" s="21">
        <f>SUM(AA100:AA101)</f>
        <v>0</v>
      </c>
      <c r="AB99" s="21">
        <f t="shared" si="161"/>
        <v>0</v>
      </c>
      <c r="AC99" s="21">
        <f>SUM(AC100:AC101)</f>
        <v>0</v>
      </c>
      <c r="AD99" s="21">
        <f>SUM(AD100:AD101)</f>
        <v>0</v>
      </c>
      <c r="AE99" s="21">
        <f>SUM(AE100:AE101)</f>
        <v>0</v>
      </c>
      <c r="AF99" s="21">
        <f t="shared" si="154"/>
        <v>0</v>
      </c>
      <c r="AG99" s="21">
        <f>SUM(AG100:AG101)</f>
        <v>0</v>
      </c>
      <c r="AH99" s="21">
        <f>SUM(AH100:AH101)</f>
        <v>0</v>
      </c>
      <c r="AI99" s="21">
        <f>SUM(AI100:AI101)</f>
        <v>0</v>
      </c>
      <c r="AJ99" s="21">
        <f t="shared" si="155"/>
        <v>0</v>
      </c>
      <c r="AK99" s="21">
        <f>SUM(AK100:AK101)</f>
        <v>0</v>
      </c>
      <c r="AL99" s="21">
        <f>SUM(AL100:AL101)</f>
        <v>0</v>
      </c>
      <c r="AM99" s="21">
        <f>SUM(AM100:AM101)</f>
        <v>0</v>
      </c>
      <c r="AN99" s="21">
        <f t="shared" si="162"/>
        <v>0</v>
      </c>
      <c r="AO99" s="21">
        <f>SUM(AO100:AO101)</f>
        <v>0</v>
      </c>
      <c r="AP99" s="21">
        <f>SUM(AP100:AP101)</f>
        <v>0</v>
      </c>
      <c r="AQ99" s="21">
        <f>SUM(AQ100:AQ101)</f>
        <v>0</v>
      </c>
      <c r="AR99" s="21">
        <f t="shared" si="163"/>
        <v>0</v>
      </c>
      <c r="AS99" s="21">
        <f>SUM(AS100:AS101)</f>
        <v>0</v>
      </c>
      <c r="AT99" s="21">
        <f>SUM(AT100:AT101)</f>
        <v>0</v>
      </c>
      <c r="AU99" s="21">
        <f>SUM(AU100:AU101)</f>
        <v>0</v>
      </c>
      <c r="AV99" s="21">
        <f t="shared" si="144"/>
        <v>0</v>
      </c>
      <c r="AW99" s="21">
        <f>SUM(AW100:AW101)</f>
        <v>0</v>
      </c>
      <c r="AX99" s="21">
        <f>SUM(AX100:AX101)</f>
        <v>0</v>
      </c>
      <c r="AY99" s="21">
        <f>SUM(AY100:AY101)</f>
        <v>0</v>
      </c>
      <c r="AZ99" s="21">
        <f t="shared" si="156"/>
        <v>0</v>
      </c>
      <c r="BA99" s="21">
        <f>SUM(BA100:BA101)</f>
        <v>0</v>
      </c>
      <c r="BB99" s="21">
        <f>SUM(BB100:BB101)</f>
        <v>0</v>
      </c>
      <c r="BC99" s="21">
        <f>SUM(BC100:BC101)</f>
        <v>0</v>
      </c>
      <c r="BD99" s="21">
        <f t="shared" si="164"/>
        <v>0</v>
      </c>
      <c r="BE99" s="21">
        <f>SUM(BE100:BE101)</f>
        <v>0</v>
      </c>
      <c r="BF99" s="21">
        <f>SUM(BF100:BF101)</f>
        <v>0</v>
      </c>
      <c r="BG99" s="21">
        <f>SUM(BG100:BG101)</f>
        <v>0</v>
      </c>
      <c r="BH99" s="21">
        <f t="shared" si="165"/>
        <v>0</v>
      </c>
      <c r="BI99" s="21">
        <f>SUM(BI100:BI101)</f>
        <v>0</v>
      </c>
      <c r="BJ99" s="21">
        <f>SUM(BJ100:BJ101)</f>
        <v>0</v>
      </c>
      <c r="BK99" s="21">
        <f>SUM(BK100:BK101)</f>
        <v>0</v>
      </c>
      <c r="BL99" s="21">
        <f t="shared" si="145"/>
        <v>0</v>
      </c>
      <c r="BM99" s="21">
        <f>SUM(BM100:BM101)</f>
        <v>0</v>
      </c>
      <c r="BN99" s="21">
        <f>SUM(BN100:BN101)</f>
        <v>0</v>
      </c>
      <c r="BO99" s="21">
        <f>SUM(BO100:BO101)</f>
        <v>0</v>
      </c>
      <c r="BP99" s="21">
        <f t="shared" si="157"/>
        <v>0</v>
      </c>
      <c r="BQ99" s="21">
        <f>SUM(BQ100:BQ101)</f>
        <v>0</v>
      </c>
      <c r="BR99" s="21">
        <f>SUM(BR100:BR101)</f>
        <v>0</v>
      </c>
      <c r="BS99" s="21">
        <f>SUM(BS100:BS101)</f>
        <v>0</v>
      </c>
    </row>
    <row r="100" spans="1:71" s="5" customFormat="1" ht="15" customHeight="1" x14ac:dyDescent="0.25">
      <c r="A100" s="25"/>
      <c r="B100" s="23"/>
      <c r="C100" s="27" t="s">
        <v>90</v>
      </c>
      <c r="D100" s="21">
        <f t="shared" si="151"/>
        <v>0</v>
      </c>
      <c r="E100" s="21">
        <v>0</v>
      </c>
      <c r="F100" s="46">
        <v>0</v>
      </c>
      <c r="G100" s="46">
        <v>0</v>
      </c>
      <c r="H100" s="21">
        <f t="shared" si="158"/>
        <v>0</v>
      </c>
      <c r="I100" s="21">
        <v>0</v>
      </c>
      <c r="J100" s="46">
        <v>0</v>
      </c>
      <c r="K100" s="46">
        <v>0</v>
      </c>
      <c r="L100" s="21">
        <f t="shared" si="159"/>
        <v>0</v>
      </c>
      <c r="M100" s="21">
        <v>0</v>
      </c>
      <c r="N100" s="46">
        <v>0</v>
      </c>
      <c r="O100" s="46">
        <v>0</v>
      </c>
      <c r="P100" s="21">
        <f t="shared" si="152"/>
        <v>0</v>
      </c>
      <c r="Q100" s="21">
        <f t="shared" ref="Q100:S101" si="171">+E100+I100+M100</f>
        <v>0</v>
      </c>
      <c r="R100" s="21">
        <f t="shared" si="171"/>
        <v>0</v>
      </c>
      <c r="S100" s="21">
        <f t="shared" si="171"/>
        <v>0</v>
      </c>
      <c r="T100" s="21">
        <f t="shared" si="153"/>
        <v>0</v>
      </c>
      <c r="U100" s="21">
        <v>0</v>
      </c>
      <c r="V100" s="46">
        <v>0</v>
      </c>
      <c r="W100" s="46">
        <v>0</v>
      </c>
      <c r="X100" s="21">
        <f t="shared" si="160"/>
        <v>0</v>
      </c>
      <c r="Y100" s="21">
        <v>0</v>
      </c>
      <c r="Z100" s="46">
        <v>0</v>
      </c>
      <c r="AA100" s="46">
        <v>0</v>
      </c>
      <c r="AB100" s="21">
        <f t="shared" si="161"/>
        <v>0</v>
      </c>
      <c r="AC100" s="21">
        <v>0</v>
      </c>
      <c r="AD100" s="46">
        <v>0</v>
      </c>
      <c r="AE100" s="46">
        <v>0</v>
      </c>
      <c r="AF100" s="21">
        <f t="shared" si="154"/>
        <v>0</v>
      </c>
      <c r="AG100" s="21">
        <f t="shared" ref="AG100:AI101" si="172">+U100+Y100+AC100</f>
        <v>0</v>
      </c>
      <c r="AH100" s="21">
        <f t="shared" si="172"/>
        <v>0</v>
      </c>
      <c r="AI100" s="21">
        <f t="shared" si="172"/>
        <v>0</v>
      </c>
      <c r="AJ100" s="21">
        <f t="shared" si="155"/>
        <v>0</v>
      </c>
      <c r="AK100" s="21">
        <v>0</v>
      </c>
      <c r="AL100" s="46">
        <v>0</v>
      </c>
      <c r="AM100" s="46">
        <v>0</v>
      </c>
      <c r="AN100" s="21">
        <f t="shared" si="162"/>
        <v>0</v>
      </c>
      <c r="AO100" s="21">
        <v>0</v>
      </c>
      <c r="AP100" s="46">
        <v>0</v>
      </c>
      <c r="AQ100" s="46">
        <v>0</v>
      </c>
      <c r="AR100" s="21">
        <f t="shared" si="163"/>
        <v>0</v>
      </c>
      <c r="AS100" s="21">
        <v>0</v>
      </c>
      <c r="AT100" s="46">
        <v>0</v>
      </c>
      <c r="AU100" s="46">
        <v>0</v>
      </c>
      <c r="AV100" s="21">
        <f t="shared" si="144"/>
        <v>0</v>
      </c>
      <c r="AW100" s="21">
        <f t="shared" ref="AW100:AY101" si="173">+AK100+AO100+AS100</f>
        <v>0</v>
      </c>
      <c r="AX100" s="21">
        <f t="shared" si="173"/>
        <v>0</v>
      </c>
      <c r="AY100" s="21">
        <f t="shared" si="173"/>
        <v>0</v>
      </c>
      <c r="AZ100" s="21">
        <f t="shared" si="156"/>
        <v>0</v>
      </c>
      <c r="BA100" s="21">
        <v>0</v>
      </c>
      <c r="BB100" s="46">
        <v>0</v>
      </c>
      <c r="BC100" s="46">
        <v>0</v>
      </c>
      <c r="BD100" s="21">
        <f t="shared" si="164"/>
        <v>0</v>
      </c>
      <c r="BE100" s="21">
        <v>0</v>
      </c>
      <c r="BF100" s="46">
        <v>0</v>
      </c>
      <c r="BG100" s="46">
        <v>0</v>
      </c>
      <c r="BH100" s="21">
        <f t="shared" si="165"/>
        <v>0</v>
      </c>
      <c r="BI100" s="21">
        <v>0</v>
      </c>
      <c r="BJ100" s="46">
        <v>0</v>
      </c>
      <c r="BK100" s="46">
        <v>0</v>
      </c>
      <c r="BL100" s="21">
        <f t="shared" si="145"/>
        <v>0</v>
      </c>
      <c r="BM100" s="21">
        <f t="shared" ref="BM100:BO101" si="174">+BA100+BE100+BI100</f>
        <v>0</v>
      </c>
      <c r="BN100" s="21">
        <f t="shared" si="174"/>
        <v>0</v>
      </c>
      <c r="BO100" s="21">
        <f t="shared" si="174"/>
        <v>0</v>
      </c>
      <c r="BP100" s="21">
        <f t="shared" si="157"/>
        <v>0</v>
      </c>
      <c r="BQ100" s="21">
        <f t="shared" ref="BQ100:BS101" si="175">+Q100+AG100+AW100+BM100</f>
        <v>0</v>
      </c>
      <c r="BR100" s="21">
        <f t="shared" si="175"/>
        <v>0</v>
      </c>
      <c r="BS100" s="21">
        <f t="shared" si="175"/>
        <v>0</v>
      </c>
    </row>
    <row r="101" spans="1:71" s="5" customFormat="1" ht="15" customHeight="1" x14ac:dyDescent="0.25">
      <c r="A101" s="25"/>
      <c r="B101" s="23"/>
      <c r="C101" s="27" t="s">
        <v>91</v>
      </c>
      <c r="D101" s="21">
        <f t="shared" si="151"/>
        <v>0</v>
      </c>
      <c r="E101" s="21">
        <v>0</v>
      </c>
      <c r="F101" s="46">
        <v>0</v>
      </c>
      <c r="G101" s="46">
        <v>0</v>
      </c>
      <c r="H101" s="21">
        <f t="shared" si="158"/>
        <v>0</v>
      </c>
      <c r="I101" s="21">
        <v>0</v>
      </c>
      <c r="J101" s="46">
        <v>0</v>
      </c>
      <c r="K101" s="46">
        <v>0</v>
      </c>
      <c r="L101" s="21">
        <f t="shared" si="159"/>
        <v>0</v>
      </c>
      <c r="M101" s="21">
        <v>0</v>
      </c>
      <c r="N101" s="46">
        <v>0</v>
      </c>
      <c r="O101" s="46">
        <v>0</v>
      </c>
      <c r="P101" s="21">
        <f t="shared" si="152"/>
        <v>0</v>
      </c>
      <c r="Q101" s="21">
        <f t="shared" si="171"/>
        <v>0</v>
      </c>
      <c r="R101" s="21">
        <f t="shared" si="171"/>
        <v>0</v>
      </c>
      <c r="S101" s="21">
        <f t="shared" si="171"/>
        <v>0</v>
      </c>
      <c r="T101" s="21">
        <f t="shared" si="153"/>
        <v>0</v>
      </c>
      <c r="U101" s="21">
        <v>0</v>
      </c>
      <c r="V101" s="46">
        <v>0</v>
      </c>
      <c r="W101" s="46">
        <v>0</v>
      </c>
      <c r="X101" s="21">
        <f t="shared" si="160"/>
        <v>0</v>
      </c>
      <c r="Y101" s="21">
        <v>0</v>
      </c>
      <c r="Z101" s="46">
        <v>0</v>
      </c>
      <c r="AA101" s="46">
        <v>0</v>
      </c>
      <c r="AB101" s="21">
        <f t="shared" si="161"/>
        <v>0</v>
      </c>
      <c r="AC101" s="21">
        <v>0</v>
      </c>
      <c r="AD101" s="46">
        <v>0</v>
      </c>
      <c r="AE101" s="46">
        <v>0</v>
      </c>
      <c r="AF101" s="21">
        <f t="shared" si="154"/>
        <v>0</v>
      </c>
      <c r="AG101" s="21">
        <f t="shared" si="172"/>
        <v>0</v>
      </c>
      <c r="AH101" s="21">
        <f t="shared" si="172"/>
        <v>0</v>
      </c>
      <c r="AI101" s="21">
        <f t="shared" si="172"/>
        <v>0</v>
      </c>
      <c r="AJ101" s="21">
        <f t="shared" si="155"/>
        <v>0</v>
      </c>
      <c r="AK101" s="21">
        <v>0</v>
      </c>
      <c r="AL101" s="46">
        <v>0</v>
      </c>
      <c r="AM101" s="46">
        <v>0</v>
      </c>
      <c r="AN101" s="21">
        <f t="shared" si="162"/>
        <v>0</v>
      </c>
      <c r="AO101" s="21">
        <v>0</v>
      </c>
      <c r="AP101" s="46">
        <v>0</v>
      </c>
      <c r="AQ101" s="46">
        <v>0</v>
      </c>
      <c r="AR101" s="21">
        <f t="shared" si="163"/>
        <v>0</v>
      </c>
      <c r="AS101" s="21">
        <v>0</v>
      </c>
      <c r="AT101" s="46">
        <v>0</v>
      </c>
      <c r="AU101" s="46">
        <v>0</v>
      </c>
      <c r="AV101" s="21">
        <f t="shared" si="144"/>
        <v>0</v>
      </c>
      <c r="AW101" s="21">
        <f t="shared" si="173"/>
        <v>0</v>
      </c>
      <c r="AX101" s="21">
        <f t="shared" si="173"/>
        <v>0</v>
      </c>
      <c r="AY101" s="21">
        <f t="shared" si="173"/>
        <v>0</v>
      </c>
      <c r="AZ101" s="21">
        <f t="shared" si="156"/>
        <v>0</v>
      </c>
      <c r="BA101" s="21">
        <v>0</v>
      </c>
      <c r="BB101" s="46">
        <v>0</v>
      </c>
      <c r="BC101" s="46">
        <v>0</v>
      </c>
      <c r="BD101" s="21">
        <f t="shared" si="164"/>
        <v>0</v>
      </c>
      <c r="BE101" s="21">
        <v>0</v>
      </c>
      <c r="BF101" s="46">
        <v>0</v>
      </c>
      <c r="BG101" s="46">
        <v>0</v>
      </c>
      <c r="BH101" s="21">
        <f t="shared" si="165"/>
        <v>0</v>
      </c>
      <c r="BI101" s="21">
        <v>0</v>
      </c>
      <c r="BJ101" s="46">
        <v>0</v>
      </c>
      <c r="BK101" s="46">
        <v>0</v>
      </c>
      <c r="BL101" s="21">
        <f t="shared" si="145"/>
        <v>0</v>
      </c>
      <c r="BM101" s="21">
        <f t="shared" si="174"/>
        <v>0</v>
      </c>
      <c r="BN101" s="21">
        <f t="shared" si="174"/>
        <v>0</v>
      </c>
      <c r="BO101" s="21">
        <f t="shared" si="174"/>
        <v>0</v>
      </c>
      <c r="BP101" s="21">
        <f t="shared" si="157"/>
        <v>0</v>
      </c>
      <c r="BQ101" s="21">
        <f t="shared" si="175"/>
        <v>0</v>
      </c>
      <c r="BR101" s="21">
        <f t="shared" si="175"/>
        <v>0</v>
      </c>
      <c r="BS101" s="21">
        <f t="shared" si="175"/>
        <v>0</v>
      </c>
    </row>
    <row r="102" spans="1:71" s="5" customFormat="1" ht="15" customHeight="1" x14ac:dyDescent="0.25">
      <c r="A102" s="25"/>
      <c r="B102" s="23"/>
      <c r="C102" s="24" t="s">
        <v>92</v>
      </c>
      <c r="D102" s="21">
        <f t="shared" si="151"/>
        <v>52876</v>
      </c>
      <c r="E102" s="21">
        <f>SUM(E103:E104)</f>
        <v>25242</v>
      </c>
      <c r="F102" s="21">
        <f>SUM(F103:F104)</f>
        <v>27634</v>
      </c>
      <c r="G102" s="21">
        <f>SUM(G103:G104)</f>
        <v>0</v>
      </c>
      <c r="H102" s="21">
        <f t="shared" si="158"/>
        <v>30757</v>
      </c>
      <c r="I102" s="21">
        <f>SUM(I103:I104)</f>
        <v>14683</v>
      </c>
      <c r="J102" s="21">
        <f>SUM(J103:J104)</f>
        <v>16074</v>
      </c>
      <c r="K102" s="21">
        <f>SUM(K103:K104)</f>
        <v>0</v>
      </c>
      <c r="L102" s="21">
        <f t="shared" si="159"/>
        <v>35506</v>
      </c>
      <c r="M102" s="21">
        <f>SUM(M103:M104)</f>
        <v>15411</v>
      </c>
      <c r="N102" s="21">
        <f>SUM(N103:N104)</f>
        <v>20095</v>
      </c>
      <c r="O102" s="21">
        <f>SUM(O103:O104)</f>
        <v>0</v>
      </c>
      <c r="P102" s="21">
        <f t="shared" si="152"/>
        <v>119139</v>
      </c>
      <c r="Q102" s="21">
        <f>SUM(Q103:Q104)</f>
        <v>55336</v>
      </c>
      <c r="R102" s="21">
        <f>SUM(R103:R104)</f>
        <v>63803</v>
      </c>
      <c r="S102" s="21">
        <f>SUM(S103:S104)</f>
        <v>0</v>
      </c>
      <c r="T102" s="21">
        <f t="shared" si="153"/>
        <v>73245</v>
      </c>
      <c r="U102" s="21">
        <f>SUM(U103:U104)</f>
        <v>37321</v>
      </c>
      <c r="V102" s="21">
        <f>SUM(V103:V104)</f>
        <v>35924</v>
      </c>
      <c r="W102" s="21">
        <f>SUM(W103:W104)</f>
        <v>0</v>
      </c>
      <c r="X102" s="21">
        <f t="shared" si="160"/>
        <v>72940</v>
      </c>
      <c r="Y102" s="21">
        <f>SUM(Y103:Y104)</f>
        <v>34101</v>
      </c>
      <c r="Z102" s="21">
        <f>SUM(Z103:Z104)</f>
        <v>38839</v>
      </c>
      <c r="AA102" s="21">
        <f>SUM(AA103:AA104)</f>
        <v>0</v>
      </c>
      <c r="AB102" s="21">
        <f t="shared" si="161"/>
        <v>43712</v>
      </c>
      <c r="AC102" s="21">
        <f>SUM(AC103:AC104)</f>
        <v>20267</v>
      </c>
      <c r="AD102" s="21">
        <f>SUM(AD103:AD104)</f>
        <v>23445</v>
      </c>
      <c r="AE102" s="21">
        <f>SUM(AE103:AE104)</f>
        <v>0</v>
      </c>
      <c r="AF102" s="21">
        <f t="shared" si="154"/>
        <v>189897</v>
      </c>
      <c r="AG102" s="21">
        <f>SUM(AG103:AG104)</f>
        <v>91689</v>
      </c>
      <c r="AH102" s="21">
        <f>SUM(AH103:AH104)</f>
        <v>98208</v>
      </c>
      <c r="AI102" s="21">
        <f>SUM(AI103:AI104)</f>
        <v>0</v>
      </c>
      <c r="AJ102" s="21">
        <f t="shared" si="155"/>
        <v>31516</v>
      </c>
      <c r="AK102" s="21">
        <f>SUM(AK103:AK104)</f>
        <v>16152</v>
      </c>
      <c r="AL102" s="21">
        <f>SUM(AL103:AL104)</f>
        <v>15364</v>
      </c>
      <c r="AM102" s="21">
        <f>SUM(AM103:AM104)</f>
        <v>0</v>
      </c>
      <c r="AN102" s="21">
        <f t="shared" si="162"/>
        <v>29943</v>
      </c>
      <c r="AO102" s="21">
        <f>SUM(AO103:AO104)</f>
        <v>13694</v>
      </c>
      <c r="AP102" s="21">
        <f>SUM(AP103:AP104)</f>
        <v>16249</v>
      </c>
      <c r="AQ102" s="21">
        <f>SUM(AQ103:AQ104)</f>
        <v>0</v>
      </c>
      <c r="AR102" s="21">
        <f t="shared" si="163"/>
        <v>27999</v>
      </c>
      <c r="AS102" s="21">
        <f>SUM(AS103:AS104)</f>
        <v>13327</v>
      </c>
      <c r="AT102" s="21">
        <f>SUM(AT103:AT104)</f>
        <v>14672</v>
      </c>
      <c r="AU102" s="21">
        <f>SUM(AU103:AU104)</f>
        <v>0</v>
      </c>
      <c r="AV102" s="21">
        <f t="shared" si="144"/>
        <v>89458</v>
      </c>
      <c r="AW102" s="21">
        <f>SUM(AW103:AW104)</f>
        <v>43173</v>
      </c>
      <c r="AX102" s="21">
        <f>SUM(AX103:AX104)</f>
        <v>46285</v>
      </c>
      <c r="AY102" s="21">
        <f>SUM(AY103:AY104)</f>
        <v>0</v>
      </c>
      <c r="AZ102" s="21">
        <f t="shared" si="156"/>
        <v>38703</v>
      </c>
      <c r="BA102" s="21">
        <f>SUM(BA103:BA104)</f>
        <v>17709</v>
      </c>
      <c r="BB102" s="21">
        <f>SUM(BB103:BB104)</f>
        <v>20994</v>
      </c>
      <c r="BC102" s="21">
        <f>SUM(BC103:BC104)</f>
        <v>0</v>
      </c>
      <c r="BD102" s="21">
        <f t="shared" si="164"/>
        <v>34795</v>
      </c>
      <c r="BE102" s="21">
        <f>SUM(BE103:BE104)</f>
        <v>18773</v>
      </c>
      <c r="BF102" s="21">
        <f>SUM(BF103:BF104)</f>
        <v>16022</v>
      </c>
      <c r="BG102" s="21">
        <f>SUM(BG103:BG104)</f>
        <v>0</v>
      </c>
      <c r="BH102" s="21">
        <f t="shared" si="165"/>
        <v>52621</v>
      </c>
      <c r="BI102" s="21">
        <f>SUM(BI103:BI104)</f>
        <v>26323</v>
      </c>
      <c r="BJ102" s="21">
        <f>SUM(BJ103:BJ104)</f>
        <v>26298</v>
      </c>
      <c r="BK102" s="21">
        <f>SUM(BK103:BK104)</f>
        <v>0</v>
      </c>
      <c r="BL102" s="21">
        <f t="shared" si="145"/>
        <v>126119</v>
      </c>
      <c r="BM102" s="21">
        <f>SUM(BM103:BM104)</f>
        <v>62805</v>
      </c>
      <c r="BN102" s="21">
        <f>SUM(BN103:BN104)</f>
        <v>63314</v>
      </c>
      <c r="BO102" s="21">
        <f>SUM(BO103:BO104)</f>
        <v>0</v>
      </c>
      <c r="BP102" s="21">
        <f t="shared" si="157"/>
        <v>524613</v>
      </c>
      <c r="BQ102" s="21">
        <f>SUM(BQ103:BQ104)</f>
        <v>253003</v>
      </c>
      <c r="BR102" s="21">
        <f>SUM(BR103:BR104)</f>
        <v>271610</v>
      </c>
      <c r="BS102" s="21">
        <f>SUM(BS103:BS104)</f>
        <v>0</v>
      </c>
    </row>
    <row r="103" spans="1:71" s="5" customFormat="1" ht="15" customHeight="1" x14ac:dyDescent="0.25">
      <c r="A103" s="25"/>
      <c r="B103" s="23"/>
      <c r="C103" s="27" t="s">
        <v>93</v>
      </c>
      <c r="D103" s="21">
        <f t="shared" si="151"/>
        <v>0</v>
      </c>
      <c r="E103" s="21">
        <v>0</v>
      </c>
      <c r="F103" s="46">
        <v>0</v>
      </c>
      <c r="G103" s="46">
        <v>0</v>
      </c>
      <c r="H103" s="21">
        <f t="shared" si="158"/>
        <v>0</v>
      </c>
      <c r="I103" s="21">
        <v>0</v>
      </c>
      <c r="J103" s="46">
        <v>0</v>
      </c>
      <c r="K103" s="46">
        <v>0</v>
      </c>
      <c r="L103" s="21">
        <f t="shared" si="159"/>
        <v>0</v>
      </c>
      <c r="M103" s="21">
        <v>0</v>
      </c>
      <c r="N103" s="46">
        <v>0</v>
      </c>
      <c r="O103" s="46">
        <v>0</v>
      </c>
      <c r="P103" s="21">
        <f t="shared" si="152"/>
        <v>0</v>
      </c>
      <c r="Q103" s="21">
        <f t="shared" ref="Q103:S104" si="176">+E103+I103+M103</f>
        <v>0</v>
      </c>
      <c r="R103" s="21">
        <f t="shared" si="176"/>
        <v>0</v>
      </c>
      <c r="S103" s="21">
        <f t="shared" si="176"/>
        <v>0</v>
      </c>
      <c r="T103" s="21">
        <f t="shared" si="153"/>
        <v>0</v>
      </c>
      <c r="U103" s="21">
        <v>0</v>
      </c>
      <c r="V103" s="46">
        <v>0</v>
      </c>
      <c r="W103" s="46">
        <v>0</v>
      </c>
      <c r="X103" s="21">
        <f t="shared" si="160"/>
        <v>0</v>
      </c>
      <c r="Y103" s="21">
        <v>0</v>
      </c>
      <c r="Z103" s="46">
        <v>0</v>
      </c>
      <c r="AA103" s="46">
        <v>0</v>
      </c>
      <c r="AB103" s="21">
        <f t="shared" si="161"/>
        <v>0</v>
      </c>
      <c r="AC103" s="21">
        <v>0</v>
      </c>
      <c r="AD103" s="46">
        <v>0</v>
      </c>
      <c r="AE103" s="46">
        <v>0</v>
      </c>
      <c r="AF103" s="21">
        <f t="shared" si="154"/>
        <v>0</v>
      </c>
      <c r="AG103" s="21">
        <f t="shared" ref="AG103:AI104" si="177">+U103+Y103+AC103</f>
        <v>0</v>
      </c>
      <c r="AH103" s="21">
        <f t="shared" si="177"/>
        <v>0</v>
      </c>
      <c r="AI103" s="21">
        <f t="shared" si="177"/>
        <v>0</v>
      </c>
      <c r="AJ103" s="21">
        <f t="shared" si="155"/>
        <v>256</v>
      </c>
      <c r="AK103" s="21">
        <v>115</v>
      </c>
      <c r="AL103" s="46">
        <v>141</v>
      </c>
      <c r="AM103" s="46">
        <v>0</v>
      </c>
      <c r="AN103" s="21">
        <f t="shared" si="162"/>
        <v>138</v>
      </c>
      <c r="AO103" s="21">
        <v>51</v>
      </c>
      <c r="AP103" s="46">
        <v>87</v>
      </c>
      <c r="AQ103" s="46">
        <v>0</v>
      </c>
      <c r="AR103" s="21">
        <f t="shared" si="163"/>
        <v>0</v>
      </c>
      <c r="AS103" s="21">
        <v>0</v>
      </c>
      <c r="AT103" s="46">
        <v>0</v>
      </c>
      <c r="AU103" s="46">
        <v>0</v>
      </c>
      <c r="AV103" s="21">
        <f t="shared" si="144"/>
        <v>394</v>
      </c>
      <c r="AW103" s="21">
        <f t="shared" ref="AW103:AY104" si="178">+AK103+AO103+AS103</f>
        <v>166</v>
      </c>
      <c r="AX103" s="21">
        <f t="shared" si="178"/>
        <v>228</v>
      </c>
      <c r="AY103" s="21">
        <f t="shared" si="178"/>
        <v>0</v>
      </c>
      <c r="AZ103" s="21">
        <f t="shared" si="156"/>
        <v>0</v>
      </c>
      <c r="BA103" s="21">
        <v>0</v>
      </c>
      <c r="BB103" s="46">
        <v>0</v>
      </c>
      <c r="BC103" s="46">
        <v>0</v>
      </c>
      <c r="BD103" s="21">
        <f t="shared" si="164"/>
        <v>0</v>
      </c>
      <c r="BE103" s="21">
        <v>0</v>
      </c>
      <c r="BF103" s="46">
        <v>0</v>
      </c>
      <c r="BG103" s="46">
        <v>0</v>
      </c>
      <c r="BH103" s="21">
        <f t="shared" si="165"/>
        <v>0</v>
      </c>
      <c r="BI103" s="21">
        <v>0</v>
      </c>
      <c r="BJ103" s="46">
        <v>0</v>
      </c>
      <c r="BK103" s="46">
        <v>0</v>
      </c>
      <c r="BL103" s="21">
        <f t="shared" si="145"/>
        <v>0</v>
      </c>
      <c r="BM103" s="21">
        <f t="shared" ref="BM103:BO104" si="179">+BA103+BE103+BI103</f>
        <v>0</v>
      </c>
      <c r="BN103" s="21">
        <f t="shared" si="179"/>
        <v>0</v>
      </c>
      <c r="BO103" s="21">
        <f t="shared" si="179"/>
        <v>0</v>
      </c>
      <c r="BP103" s="21">
        <f t="shared" si="157"/>
        <v>394</v>
      </c>
      <c r="BQ103" s="21">
        <f t="shared" ref="BQ103:BS104" si="180">+Q103+AG103+AW103+BM103</f>
        <v>166</v>
      </c>
      <c r="BR103" s="21">
        <f t="shared" si="180"/>
        <v>228</v>
      </c>
      <c r="BS103" s="21">
        <f t="shared" si="180"/>
        <v>0</v>
      </c>
    </row>
    <row r="104" spans="1:71" s="5" customFormat="1" ht="15" customHeight="1" x14ac:dyDescent="0.25">
      <c r="A104" s="25"/>
      <c r="B104" s="23"/>
      <c r="C104" s="27" t="s">
        <v>94</v>
      </c>
      <c r="D104" s="21">
        <f t="shared" si="151"/>
        <v>52876</v>
      </c>
      <c r="E104" s="21">
        <v>25242</v>
      </c>
      <c r="F104" s="46">
        <v>27634</v>
      </c>
      <c r="G104" s="46">
        <v>0</v>
      </c>
      <c r="H104" s="21">
        <f t="shared" si="158"/>
        <v>30757</v>
      </c>
      <c r="I104" s="21">
        <v>14683</v>
      </c>
      <c r="J104" s="46">
        <v>16074</v>
      </c>
      <c r="K104" s="46">
        <v>0</v>
      </c>
      <c r="L104" s="21">
        <f t="shared" si="159"/>
        <v>35506</v>
      </c>
      <c r="M104" s="21">
        <v>15411</v>
      </c>
      <c r="N104" s="46">
        <v>20095</v>
      </c>
      <c r="O104" s="46">
        <v>0</v>
      </c>
      <c r="P104" s="21">
        <f t="shared" si="152"/>
        <v>119139</v>
      </c>
      <c r="Q104" s="21">
        <f t="shared" si="176"/>
        <v>55336</v>
      </c>
      <c r="R104" s="21">
        <f t="shared" si="176"/>
        <v>63803</v>
      </c>
      <c r="S104" s="21">
        <f t="shared" si="176"/>
        <v>0</v>
      </c>
      <c r="T104" s="21">
        <f t="shared" si="153"/>
        <v>73245</v>
      </c>
      <c r="U104" s="21">
        <v>37321</v>
      </c>
      <c r="V104" s="46">
        <v>35924</v>
      </c>
      <c r="W104" s="46">
        <v>0</v>
      </c>
      <c r="X104" s="21">
        <f t="shared" si="160"/>
        <v>72940</v>
      </c>
      <c r="Y104" s="21">
        <v>34101</v>
      </c>
      <c r="Z104" s="46">
        <v>38839</v>
      </c>
      <c r="AA104" s="46">
        <v>0</v>
      </c>
      <c r="AB104" s="21">
        <f t="shared" si="161"/>
        <v>43712</v>
      </c>
      <c r="AC104" s="21">
        <v>20267</v>
      </c>
      <c r="AD104" s="46">
        <v>23445</v>
      </c>
      <c r="AE104" s="46">
        <v>0</v>
      </c>
      <c r="AF104" s="21">
        <f t="shared" si="154"/>
        <v>189897</v>
      </c>
      <c r="AG104" s="21">
        <f t="shared" si="177"/>
        <v>91689</v>
      </c>
      <c r="AH104" s="21">
        <f t="shared" si="177"/>
        <v>98208</v>
      </c>
      <c r="AI104" s="21">
        <f t="shared" si="177"/>
        <v>0</v>
      </c>
      <c r="AJ104" s="21">
        <f t="shared" si="155"/>
        <v>31260</v>
      </c>
      <c r="AK104" s="21">
        <v>16037</v>
      </c>
      <c r="AL104" s="46">
        <v>15223</v>
      </c>
      <c r="AM104" s="46">
        <v>0</v>
      </c>
      <c r="AN104" s="21">
        <f t="shared" si="162"/>
        <v>29805</v>
      </c>
      <c r="AO104" s="21">
        <v>13643</v>
      </c>
      <c r="AP104" s="46">
        <v>16162</v>
      </c>
      <c r="AQ104" s="46">
        <v>0</v>
      </c>
      <c r="AR104" s="21">
        <f t="shared" si="163"/>
        <v>27999</v>
      </c>
      <c r="AS104" s="21">
        <v>13327</v>
      </c>
      <c r="AT104" s="46">
        <v>14672</v>
      </c>
      <c r="AU104" s="46">
        <v>0</v>
      </c>
      <c r="AV104" s="21">
        <f t="shared" si="144"/>
        <v>89064</v>
      </c>
      <c r="AW104" s="21">
        <f t="shared" si="178"/>
        <v>43007</v>
      </c>
      <c r="AX104" s="21">
        <f t="shared" si="178"/>
        <v>46057</v>
      </c>
      <c r="AY104" s="21">
        <f t="shared" si="178"/>
        <v>0</v>
      </c>
      <c r="AZ104" s="21">
        <f t="shared" si="156"/>
        <v>38703</v>
      </c>
      <c r="BA104" s="21">
        <v>17709</v>
      </c>
      <c r="BB104" s="46">
        <v>20994</v>
      </c>
      <c r="BC104" s="46">
        <v>0</v>
      </c>
      <c r="BD104" s="21">
        <f t="shared" si="164"/>
        <v>34795</v>
      </c>
      <c r="BE104" s="21">
        <v>18773</v>
      </c>
      <c r="BF104" s="46">
        <v>16022</v>
      </c>
      <c r="BG104" s="46">
        <v>0</v>
      </c>
      <c r="BH104" s="21">
        <f t="shared" si="165"/>
        <v>52621</v>
      </c>
      <c r="BI104" s="21">
        <v>26323</v>
      </c>
      <c r="BJ104" s="46">
        <v>26298</v>
      </c>
      <c r="BK104" s="46">
        <v>0</v>
      </c>
      <c r="BL104" s="21">
        <f t="shared" si="145"/>
        <v>126119</v>
      </c>
      <c r="BM104" s="21">
        <f t="shared" si="179"/>
        <v>62805</v>
      </c>
      <c r="BN104" s="21">
        <f t="shared" si="179"/>
        <v>63314</v>
      </c>
      <c r="BO104" s="21">
        <f t="shared" si="179"/>
        <v>0</v>
      </c>
      <c r="BP104" s="21">
        <f t="shared" si="157"/>
        <v>524219</v>
      </c>
      <c r="BQ104" s="21">
        <f t="shared" si="180"/>
        <v>252837</v>
      </c>
      <c r="BR104" s="21">
        <f t="shared" si="180"/>
        <v>271382</v>
      </c>
      <c r="BS104" s="21">
        <f t="shared" si="180"/>
        <v>0</v>
      </c>
    </row>
    <row r="105" spans="1:71" s="5" customFormat="1" ht="15" customHeight="1" x14ac:dyDescent="0.25">
      <c r="A105" s="25"/>
      <c r="B105" s="23"/>
      <c r="C105" s="24" t="s">
        <v>95</v>
      </c>
      <c r="D105" s="21">
        <f t="shared" si="151"/>
        <v>48981</v>
      </c>
      <c r="E105" s="21">
        <f>SUM(E106:E107)</f>
        <v>24465</v>
      </c>
      <c r="F105" s="21">
        <f>SUM(F106:F107)</f>
        <v>24516</v>
      </c>
      <c r="G105" s="21">
        <f>SUM(G106:G107)</f>
        <v>0</v>
      </c>
      <c r="H105" s="21">
        <f t="shared" si="158"/>
        <v>34703</v>
      </c>
      <c r="I105" s="21">
        <f>SUM(I106:I107)</f>
        <v>17798</v>
      </c>
      <c r="J105" s="21">
        <f>SUM(J106:J107)</f>
        <v>16905</v>
      </c>
      <c r="K105" s="21">
        <f>SUM(K106:K107)</f>
        <v>0</v>
      </c>
      <c r="L105" s="21">
        <f t="shared" si="159"/>
        <v>49290</v>
      </c>
      <c r="M105" s="21">
        <f>SUM(M106:M107)</f>
        <v>21557</v>
      </c>
      <c r="N105" s="21">
        <f>SUM(N106:N107)</f>
        <v>27733</v>
      </c>
      <c r="O105" s="21">
        <f>SUM(O106:O107)</f>
        <v>0</v>
      </c>
      <c r="P105" s="21">
        <f t="shared" si="152"/>
        <v>132974</v>
      </c>
      <c r="Q105" s="21">
        <f>SUM(Q106:Q107)</f>
        <v>63820</v>
      </c>
      <c r="R105" s="21">
        <f>SUM(R106:R107)</f>
        <v>69154</v>
      </c>
      <c r="S105" s="21">
        <f>SUM(S106:S107)</f>
        <v>0</v>
      </c>
      <c r="T105" s="21">
        <f t="shared" si="153"/>
        <v>78266</v>
      </c>
      <c r="U105" s="21">
        <f>SUM(U106:U107)</f>
        <v>39511</v>
      </c>
      <c r="V105" s="21">
        <f>SUM(V106:V107)</f>
        <v>38755</v>
      </c>
      <c r="W105" s="21">
        <f>SUM(W106:W107)</f>
        <v>0</v>
      </c>
      <c r="X105" s="21">
        <f t="shared" si="160"/>
        <v>97552</v>
      </c>
      <c r="Y105" s="21">
        <f>SUM(Y106:Y107)</f>
        <v>49990</v>
      </c>
      <c r="Z105" s="21">
        <f>SUM(Z106:Z107)</f>
        <v>47562</v>
      </c>
      <c r="AA105" s="21">
        <f>SUM(AA106:AA107)</f>
        <v>0</v>
      </c>
      <c r="AB105" s="21">
        <f t="shared" si="161"/>
        <v>53825</v>
      </c>
      <c r="AC105" s="21">
        <f>SUM(AC106:AC107)</f>
        <v>28082</v>
      </c>
      <c r="AD105" s="21">
        <f>SUM(AD106:AD107)</f>
        <v>25743</v>
      </c>
      <c r="AE105" s="21">
        <f>SUM(AE106:AE107)</f>
        <v>0</v>
      </c>
      <c r="AF105" s="21">
        <f t="shared" si="154"/>
        <v>229643</v>
      </c>
      <c r="AG105" s="21">
        <f>SUM(AG106:AG107)</f>
        <v>117583</v>
      </c>
      <c r="AH105" s="21">
        <f>SUM(AH106:AH107)</f>
        <v>112060</v>
      </c>
      <c r="AI105" s="21">
        <f>SUM(AI106:AI107)</f>
        <v>0</v>
      </c>
      <c r="AJ105" s="21">
        <f t="shared" si="155"/>
        <v>38996</v>
      </c>
      <c r="AK105" s="21">
        <f>SUM(AK106:AK107)</f>
        <v>19684</v>
      </c>
      <c r="AL105" s="21">
        <f>SUM(AL106:AL107)</f>
        <v>19312</v>
      </c>
      <c r="AM105" s="21">
        <f>SUM(AM106:AM107)</f>
        <v>0</v>
      </c>
      <c r="AN105" s="21">
        <f t="shared" si="162"/>
        <v>44660</v>
      </c>
      <c r="AO105" s="21">
        <f>SUM(AO106:AO107)</f>
        <v>22531</v>
      </c>
      <c r="AP105" s="21">
        <f>SUM(AP106:AP107)</f>
        <v>22129</v>
      </c>
      <c r="AQ105" s="21">
        <f>SUM(AQ106:AQ107)</f>
        <v>0</v>
      </c>
      <c r="AR105" s="21">
        <f t="shared" si="163"/>
        <v>34987</v>
      </c>
      <c r="AS105" s="21">
        <f>SUM(AS106:AS107)</f>
        <v>17746</v>
      </c>
      <c r="AT105" s="21">
        <f>SUM(AT106:AT107)</f>
        <v>17241</v>
      </c>
      <c r="AU105" s="21">
        <f>SUM(AU106:AU107)</f>
        <v>0</v>
      </c>
      <c r="AV105" s="21">
        <f t="shared" si="144"/>
        <v>118643</v>
      </c>
      <c r="AW105" s="21">
        <f>SUM(AW106:AW107)</f>
        <v>59961</v>
      </c>
      <c r="AX105" s="21">
        <f>SUM(AX106:AX107)</f>
        <v>58682</v>
      </c>
      <c r="AY105" s="21">
        <f>SUM(AY106:AY107)</f>
        <v>0</v>
      </c>
      <c r="AZ105" s="21">
        <f t="shared" si="156"/>
        <v>42364</v>
      </c>
      <c r="BA105" s="21">
        <f>SUM(BA106:BA107)</f>
        <v>20613</v>
      </c>
      <c r="BB105" s="21">
        <f>SUM(BB106:BB107)</f>
        <v>21751</v>
      </c>
      <c r="BC105" s="21">
        <f>SUM(BC106:BC107)</f>
        <v>0</v>
      </c>
      <c r="BD105" s="21">
        <f t="shared" si="164"/>
        <v>39087</v>
      </c>
      <c r="BE105" s="21">
        <f>SUM(BE106:BE107)</f>
        <v>20738</v>
      </c>
      <c r="BF105" s="21">
        <f>SUM(BF106:BF107)</f>
        <v>18349</v>
      </c>
      <c r="BG105" s="21">
        <f>SUM(BG106:BG107)</f>
        <v>0</v>
      </c>
      <c r="BH105" s="21">
        <f t="shared" si="165"/>
        <v>59369</v>
      </c>
      <c r="BI105" s="21">
        <f>SUM(BI106:BI107)</f>
        <v>30746</v>
      </c>
      <c r="BJ105" s="21">
        <f>SUM(BJ106:BJ107)</f>
        <v>28623</v>
      </c>
      <c r="BK105" s="21">
        <f>SUM(BK106:BK107)</f>
        <v>0</v>
      </c>
      <c r="BL105" s="21">
        <f t="shared" si="145"/>
        <v>140820</v>
      </c>
      <c r="BM105" s="21">
        <f>SUM(BM106:BM107)</f>
        <v>72097</v>
      </c>
      <c r="BN105" s="21">
        <f>SUM(BN106:BN107)</f>
        <v>68723</v>
      </c>
      <c r="BO105" s="21">
        <f>SUM(BO106:BO107)</f>
        <v>0</v>
      </c>
      <c r="BP105" s="21">
        <f t="shared" si="157"/>
        <v>622080</v>
      </c>
      <c r="BQ105" s="21">
        <f>SUM(BQ106:BQ107)</f>
        <v>313461</v>
      </c>
      <c r="BR105" s="21">
        <f>SUM(BR106:BR107)</f>
        <v>308619</v>
      </c>
      <c r="BS105" s="21">
        <f>SUM(BS106:BS107)</f>
        <v>0</v>
      </c>
    </row>
    <row r="106" spans="1:71" s="5" customFormat="1" ht="15" customHeight="1" x14ac:dyDescent="0.25">
      <c r="A106" s="25"/>
      <c r="B106" s="23"/>
      <c r="C106" s="27" t="s">
        <v>96</v>
      </c>
      <c r="D106" s="21">
        <f t="shared" si="151"/>
        <v>9959</v>
      </c>
      <c r="E106" s="21">
        <v>5414</v>
      </c>
      <c r="F106" s="46">
        <v>4545</v>
      </c>
      <c r="G106" s="46">
        <v>0</v>
      </c>
      <c r="H106" s="21">
        <f t="shared" si="158"/>
        <v>6269</v>
      </c>
      <c r="I106" s="21">
        <v>3950</v>
      </c>
      <c r="J106" s="46">
        <v>2319</v>
      </c>
      <c r="K106" s="46">
        <v>0</v>
      </c>
      <c r="L106" s="21">
        <f t="shared" si="159"/>
        <v>9762</v>
      </c>
      <c r="M106" s="21">
        <v>4938</v>
      </c>
      <c r="N106" s="46">
        <v>4824</v>
      </c>
      <c r="O106" s="46">
        <v>0</v>
      </c>
      <c r="P106" s="21">
        <f t="shared" si="152"/>
        <v>25990</v>
      </c>
      <c r="Q106" s="21">
        <f t="shared" ref="Q106:S107" si="181">+E106+I106+M106</f>
        <v>14302</v>
      </c>
      <c r="R106" s="21">
        <f t="shared" si="181"/>
        <v>11688</v>
      </c>
      <c r="S106" s="21">
        <f t="shared" si="181"/>
        <v>0</v>
      </c>
      <c r="T106" s="21">
        <f t="shared" si="153"/>
        <v>14075</v>
      </c>
      <c r="U106" s="21">
        <v>8334</v>
      </c>
      <c r="V106" s="46">
        <v>5741</v>
      </c>
      <c r="W106" s="46">
        <v>0</v>
      </c>
      <c r="X106" s="21">
        <f t="shared" si="160"/>
        <v>11920</v>
      </c>
      <c r="Y106" s="21">
        <v>6659</v>
      </c>
      <c r="Z106" s="46">
        <v>5261</v>
      </c>
      <c r="AA106" s="46">
        <v>0</v>
      </c>
      <c r="AB106" s="21">
        <f t="shared" si="161"/>
        <v>493</v>
      </c>
      <c r="AC106" s="21">
        <v>393</v>
      </c>
      <c r="AD106" s="46">
        <v>100</v>
      </c>
      <c r="AE106" s="46">
        <v>0</v>
      </c>
      <c r="AF106" s="21">
        <f t="shared" si="154"/>
        <v>26488</v>
      </c>
      <c r="AG106" s="21">
        <f t="shared" ref="AG106:AI107" si="182">+U106+Y106+AC106</f>
        <v>15386</v>
      </c>
      <c r="AH106" s="21">
        <f t="shared" si="182"/>
        <v>11102</v>
      </c>
      <c r="AI106" s="21">
        <f t="shared" si="182"/>
        <v>0</v>
      </c>
      <c r="AJ106" s="21">
        <f t="shared" si="155"/>
        <v>112</v>
      </c>
      <c r="AK106" s="21">
        <v>112</v>
      </c>
      <c r="AL106" s="46">
        <v>0</v>
      </c>
      <c r="AM106" s="46">
        <v>0</v>
      </c>
      <c r="AN106" s="21">
        <f t="shared" si="162"/>
        <v>0</v>
      </c>
      <c r="AO106" s="21">
        <v>0</v>
      </c>
      <c r="AP106" s="46">
        <v>0</v>
      </c>
      <c r="AQ106" s="46">
        <v>0</v>
      </c>
      <c r="AR106" s="21">
        <f t="shared" si="163"/>
        <v>0</v>
      </c>
      <c r="AS106" s="21">
        <v>0</v>
      </c>
      <c r="AT106" s="46">
        <v>0</v>
      </c>
      <c r="AU106" s="46">
        <v>0</v>
      </c>
      <c r="AV106" s="21">
        <f t="shared" si="144"/>
        <v>112</v>
      </c>
      <c r="AW106" s="21">
        <f t="shared" ref="AW106:AY107" si="183">+AK106+AO106+AS106</f>
        <v>112</v>
      </c>
      <c r="AX106" s="21">
        <f t="shared" si="183"/>
        <v>0</v>
      </c>
      <c r="AY106" s="21">
        <f t="shared" si="183"/>
        <v>0</v>
      </c>
      <c r="AZ106" s="21">
        <f t="shared" si="156"/>
        <v>282</v>
      </c>
      <c r="BA106" s="21">
        <v>127</v>
      </c>
      <c r="BB106" s="46">
        <v>155</v>
      </c>
      <c r="BC106" s="46">
        <v>0</v>
      </c>
      <c r="BD106" s="21">
        <f t="shared" si="164"/>
        <v>203</v>
      </c>
      <c r="BE106" s="21">
        <v>104</v>
      </c>
      <c r="BF106" s="46">
        <v>99</v>
      </c>
      <c r="BG106" s="46">
        <v>0</v>
      </c>
      <c r="BH106" s="21">
        <f t="shared" si="165"/>
        <v>2325</v>
      </c>
      <c r="BI106" s="21">
        <v>1013</v>
      </c>
      <c r="BJ106" s="46">
        <v>1312</v>
      </c>
      <c r="BK106" s="46">
        <v>0</v>
      </c>
      <c r="BL106" s="21">
        <f t="shared" si="145"/>
        <v>2810</v>
      </c>
      <c r="BM106" s="21">
        <f t="shared" ref="BM106:BO107" si="184">+BA106+BE106+BI106</f>
        <v>1244</v>
      </c>
      <c r="BN106" s="21">
        <f t="shared" si="184"/>
        <v>1566</v>
      </c>
      <c r="BO106" s="21">
        <f t="shared" si="184"/>
        <v>0</v>
      </c>
      <c r="BP106" s="21">
        <f t="shared" si="157"/>
        <v>55400</v>
      </c>
      <c r="BQ106" s="21">
        <f t="shared" ref="BQ106:BS107" si="185">+Q106+AG106+AW106+BM106</f>
        <v>31044</v>
      </c>
      <c r="BR106" s="21">
        <f t="shared" si="185"/>
        <v>24356</v>
      </c>
      <c r="BS106" s="21">
        <f t="shared" si="185"/>
        <v>0</v>
      </c>
    </row>
    <row r="107" spans="1:71" s="5" customFormat="1" ht="15" customHeight="1" x14ac:dyDescent="0.25">
      <c r="A107" s="25"/>
      <c r="B107" s="23"/>
      <c r="C107" s="27" t="s">
        <v>97</v>
      </c>
      <c r="D107" s="21">
        <f t="shared" si="151"/>
        <v>39022</v>
      </c>
      <c r="E107" s="21">
        <v>19051</v>
      </c>
      <c r="F107" s="46">
        <v>19971</v>
      </c>
      <c r="G107" s="46">
        <v>0</v>
      </c>
      <c r="H107" s="21">
        <f t="shared" si="158"/>
        <v>28434</v>
      </c>
      <c r="I107" s="21">
        <v>13848</v>
      </c>
      <c r="J107" s="46">
        <v>14586</v>
      </c>
      <c r="K107" s="46">
        <v>0</v>
      </c>
      <c r="L107" s="21">
        <f t="shared" si="159"/>
        <v>39528</v>
      </c>
      <c r="M107" s="21">
        <v>16619</v>
      </c>
      <c r="N107" s="46">
        <v>22909</v>
      </c>
      <c r="O107" s="46">
        <v>0</v>
      </c>
      <c r="P107" s="21">
        <f t="shared" si="152"/>
        <v>106984</v>
      </c>
      <c r="Q107" s="21">
        <f t="shared" si="181"/>
        <v>49518</v>
      </c>
      <c r="R107" s="21">
        <f t="shared" si="181"/>
        <v>57466</v>
      </c>
      <c r="S107" s="21">
        <f t="shared" si="181"/>
        <v>0</v>
      </c>
      <c r="T107" s="21">
        <f t="shared" si="153"/>
        <v>64191</v>
      </c>
      <c r="U107" s="21">
        <v>31177</v>
      </c>
      <c r="V107" s="46">
        <v>33014</v>
      </c>
      <c r="W107" s="46">
        <v>0</v>
      </c>
      <c r="X107" s="21">
        <f t="shared" si="160"/>
        <v>85632</v>
      </c>
      <c r="Y107" s="21">
        <v>43331</v>
      </c>
      <c r="Z107" s="46">
        <v>42301</v>
      </c>
      <c r="AA107" s="46">
        <v>0</v>
      </c>
      <c r="AB107" s="21">
        <f t="shared" si="161"/>
        <v>53332</v>
      </c>
      <c r="AC107" s="21">
        <v>27689</v>
      </c>
      <c r="AD107" s="46">
        <v>25643</v>
      </c>
      <c r="AE107" s="46">
        <v>0</v>
      </c>
      <c r="AF107" s="21">
        <f t="shared" si="154"/>
        <v>203155</v>
      </c>
      <c r="AG107" s="21">
        <f t="shared" si="182"/>
        <v>102197</v>
      </c>
      <c r="AH107" s="21">
        <f t="shared" si="182"/>
        <v>100958</v>
      </c>
      <c r="AI107" s="21">
        <f t="shared" si="182"/>
        <v>0</v>
      </c>
      <c r="AJ107" s="21">
        <f t="shared" si="155"/>
        <v>38884</v>
      </c>
      <c r="AK107" s="21">
        <v>19572</v>
      </c>
      <c r="AL107" s="46">
        <v>19312</v>
      </c>
      <c r="AM107" s="46">
        <v>0</v>
      </c>
      <c r="AN107" s="21">
        <f t="shared" si="162"/>
        <v>44660</v>
      </c>
      <c r="AO107" s="21">
        <v>22531</v>
      </c>
      <c r="AP107" s="46">
        <v>22129</v>
      </c>
      <c r="AQ107" s="46">
        <v>0</v>
      </c>
      <c r="AR107" s="21">
        <f t="shared" si="163"/>
        <v>34987</v>
      </c>
      <c r="AS107" s="21">
        <v>17746</v>
      </c>
      <c r="AT107" s="46">
        <v>17241</v>
      </c>
      <c r="AU107" s="46">
        <v>0</v>
      </c>
      <c r="AV107" s="21">
        <f t="shared" si="144"/>
        <v>118531</v>
      </c>
      <c r="AW107" s="21">
        <f t="shared" si="183"/>
        <v>59849</v>
      </c>
      <c r="AX107" s="21">
        <f t="shared" si="183"/>
        <v>58682</v>
      </c>
      <c r="AY107" s="21">
        <f t="shared" si="183"/>
        <v>0</v>
      </c>
      <c r="AZ107" s="21">
        <f t="shared" si="156"/>
        <v>42082</v>
      </c>
      <c r="BA107" s="21">
        <v>20486</v>
      </c>
      <c r="BB107" s="46">
        <v>21596</v>
      </c>
      <c r="BC107" s="46">
        <v>0</v>
      </c>
      <c r="BD107" s="21">
        <f t="shared" si="164"/>
        <v>38884</v>
      </c>
      <c r="BE107" s="21">
        <v>20634</v>
      </c>
      <c r="BF107" s="46">
        <v>18250</v>
      </c>
      <c r="BG107" s="46">
        <v>0</v>
      </c>
      <c r="BH107" s="21">
        <f t="shared" si="165"/>
        <v>57044</v>
      </c>
      <c r="BI107" s="21">
        <v>29733</v>
      </c>
      <c r="BJ107" s="46">
        <v>27311</v>
      </c>
      <c r="BK107" s="46">
        <v>0</v>
      </c>
      <c r="BL107" s="21">
        <f t="shared" si="145"/>
        <v>138010</v>
      </c>
      <c r="BM107" s="21">
        <f t="shared" si="184"/>
        <v>70853</v>
      </c>
      <c r="BN107" s="21">
        <f t="shared" si="184"/>
        <v>67157</v>
      </c>
      <c r="BO107" s="21">
        <f t="shared" si="184"/>
        <v>0</v>
      </c>
      <c r="BP107" s="21">
        <f t="shared" si="157"/>
        <v>566680</v>
      </c>
      <c r="BQ107" s="21">
        <f t="shared" si="185"/>
        <v>282417</v>
      </c>
      <c r="BR107" s="21">
        <f t="shared" si="185"/>
        <v>284263</v>
      </c>
      <c r="BS107" s="21">
        <f t="shared" si="185"/>
        <v>0</v>
      </c>
    </row>
    <row r="108" spans="1:71" s="5" customFormat="1" ht="15" customHeight="1" x14ac:dyDescent="0.25">
      <c r="A108" s="25"/>
      <c r="B108" s="23"/>
      <c r="C108" s="24" t="s">
        <v>98</v>
      </c>
      <c r="D108" s="21">
        <f t="shared" si="151"/>
        <v>5973</v>
      </c>
      <c r="E108" s="21">
        <f>SUM(E109:E110)</f>
        <v>3472</v>
      </c>
      <c r="F108" s="21">
        <f>SUM(F109:F110)</f>
        <v>2501</v>
      </c>
      <c r="G108" s="21">
        <f>SUM(G109:G110)</f>
        <v>0</v>
      </c>
      <c r="H108" s="21">
        <f t="shared" si="158"/>
        <v>3088</v>
      </c>
      <c r="I108" s="21">
        <f>SUM(I109:I110)</f>
        <v>1481</v>
      </c>
      <c r="J108" s="21">
        <f>SUM(J109:J110)</f>
        <v>1607</v>
      </c>
      <c r="K108" s="21">
        <f>SUM(K109:K110)</f>
        <v>0</v>
      </c>
      <c r="L108" s="21">
        <f t="shared" si="159"/>
        <v>4143</v>
      </c>
      <c r="M108" s="21">
        <f>SUM(M109:M110)</f>
        <v>2061</v>
      </c>
      <c r="N108" s="21">
        <f>SUM(N109:N110)</f>
        <v>2082</v>
      </c>
      <c r="O108" s="21">
        <f>SUM(O109:O110)</f>
        <v>0</v>
      </c>
      <c r="P108" s="21">
        <f t="shared" si="152"/>
        <v>13204</v>
      </c>
      <c r="Q108" s="21">
        <f>SUM(Q109:Q110)</f>
        <v>7014</v>
      </c>
      <c r="R108" s="21">
        <f>SUM(R109:R110)</f>
        <v>6190</v>
      </c>
      <c r="S108" s="21">
        <f>SUM(S109:S110)</f>
        <v>0</v>
      </c>
      <c r="T108" s="21">
        <f t="shared" si="153"/>
        <v>8736</v>
      </c>
      <c r="U108" s="21">
        <f>SUM(U109:U110)</f>
        <v>4282</v>
      </c>
      <c r="V108" s="21">
        <f>SUM(V109:V110)</f>
        <v>4454</v>
      </c>
      <c r="W108" s="21">
        <f>SUM(W109:W110)</f>
        <v>0</v>
      </c>
      <c r="X108" s="21">
        <f t="shared" si="160"/>
        <v>14851</v>
      </c>
      <c r="Y108" s="21">
        <f>SUM(Y109:Y110)</f>
        <v>5853</v>
      </c>
      <c r="Z108" s="21">
        <f>SUM(Z109:Z110)</f>
        <v>8998</v>
      </c>
      <c r="AA108" s="21">
        <f>SUM(AA109:AA110)</f>
        <v>0</v>
      </c>
      <c r="AB108" s="21">
        <f t="shared" si="161"/>
        <v>5864</v>
      </c>
      <c r="AC108" s="21">
        <f>SUM(AC109:AC110)</f>
        <v>2242</v>
      </c>
      <c r="AD108" s="21">
        <f>SUM(AD109:AD110)</f>
        <v>3622</v>
      </c>
      <c r="AE108" s="21">
        <f>SUM(AE109:AE110)</f>
        <v>0</v>
      </c>
      <c r="AF108" s="21">
        <f t="shared" si="154"/>
        <v>29451</v>
      </c>
      <c r="AG108" s="21">
        <f>SUM(AG109:AG110)</f>
        <v>12377</v>
      </c>
      <c r="AH108" s="21">
        <f>SUM(AH109:AH110)</f>
        <v>17074</v>
      </c>
      <c r="AI108" s="21">
        <f>SUM(AI109:AI110)</f>
        <v>0</v>
      </c>
      <c r="AJ108" s="21">
        <f t="shared" si="155"/>
        <v>4235</v>
      </c>
      <c r="AK108" s="21">
        <f>SUM(AK109:AK110)</f>
        <v>1696</v>
      </c>
      <c r="AL108" s="21">
        <f>SUM(AL109:AL110)</f>
        <v>2539</v>
      </c>
      <c r="AM108" s="21">
        <f>SUM(AM109:AM110)</f>
        <v>0</v>
      </c>
      <c r="AN108" s="21">
        <f t="shared" si="162"/>
        <v>4549</v>
      </c>
      <c r="AO108" s="21">
        <f>SUM(AO109:AO110)</f>
        <v>1909</v>
      </c>
      <c r="AP108" s="21">
        <f>SUM(AP109:AP110)</f>
        <v>2640</v>
      </c>
      <c r="AQ108" s="21">
        <f>SUM(AQ109:AQ110)</f>
        <v>0</v>
      </c>
      <c r="AR108" s="21">
        <f t="shared" si="163"/>
        <v>3925</v>
      </c>
      <c r="AS108" s="21">
        <f>SUM(AS109:AS110)</f>
        <v>1775</v>
      </c>
      <c r="AT108" s="21">
        <f>SUM(AT109:AT110)</f>
        <v>2150</v>
      </c>
      <c r="AU108" s="21">
        <f>SUM(AU109:AU110)</f>
        <v>0</v>
      </c>
      <c r="AV108" s="21">
        <f t="shared" si="144"/>
        <v>12709</v>
      </c>
      <c r="AW108" s="21">
        <f>SUM(AW109:AW110)</f>
        <v>5380</v>
      </c>
      <c r="AX108" s="21">
        <f>SUM(AX109:AX110)</f>
        <v>7329</v>
      </c>
      <c r="AY108" s="21">
        <f>SUM(AY109:AY110)</f>
        <v>0</v>
      </c>
      <c r="AZ108" s="21">
        <f t="shared" si="156"/>
        <v>4519</v>
      </c>
      <c r="BA108" s="21">
        <f>SUM(BA109:BA110)</f>
        <v>1868</v>
      </c>
      <c r="BB108" s="21">
        <f>SUM(BB109:BB110)</f>
        <v>2651</v>
      </c>
      <c r="BC108" s="21">
        <f>SUM(BC109:BC110)</f>
        <v>0</v>
      </c>
      <c r="BD108" s="21">
        <f t="shared" si="164"/>
        <v>4673</v>
      </c>
      <c r="BE108" s="21">
        <f>SUM(BE109:BE110)</f>
        <v>2176</v>
      </c>
      <c r="BF108" s="21">
        <f>SUM(BF109:BF110)</f>
        <v>2497</v>
      </c>
      <c r="BG108" s="21">
        <f>SUM(BG109:BG110)</f>
        <v>0</v>
      </c>
      <c r="BH108" s="21">
        <f t="shared" si="165"/>
        <v>6984</v>
      </c>
      <c r="BI108" s="21">
        <f>SUM(BI109:BI110)</f>
        <v>2808</v>
      </c>
      <c r="BJ108" s="21">
        <f>SUM(BJ109:BJ110)</f>
        <v>4176</v>
      </c>
      <c r="BK108" s="21">
        <f>SUM(BK109:BK110)</f>
        <v>0</v>
      </c>
      <c r="BL108" s="21">
        <f t="shared" si="145"/>
        <v>16176</v>
      </c>
      <c r="BM108" s="21">
        <f>SUM(BM109:BM110)</f>
        <v>6852</v>
      </c>
      <c r="BN108" s="21">
        <f>SUM(BN109:BN110)</f>
        <v>9324</v>
      </c>
      <c r="BO108" s="21">
        <f>SUM(BO109:BO110)</f>
        <v>0</v>
      </c>
      <c r="BP108" s="21">
        <f t="shared" si="157"/>
        <v>71540</v>
      </c>
      <c r="BQ108" s="21">
        <f>SUM(BQ109:BQ110)</f>
        <v>31623</v>
      </c>
      <c r="BR108" s="21">
        <f>SUM(BR109:BR110)</f>
        <v>39917</v>
      </c>
      <c r="BS108" s="21">
        <f>SUM(BS109:BS110)</f>
        <v>0</v>
      </c>
    </row>
    <row r="109" spans="1:71" s="5" customFormat="1" ht="15" customHeight="1" x14ac:dyDescent="0.25">
      <c r="A109" s="25"/>
      <c r="B109" s="23"/>
      <c r="C109" s="27" t="s">
        <v>99</v>
      </c>
      <c r="D109" s="21">
        <f t="shared" si="151"/>
        <v>0</v>
      </c>
      <c r="E109" s="21">
        <v>0</v>
      </c>
      <c r="F109" s="46">
        <v>0</v>
      </c>
      <c r="G109" s="46">
        <v>0</v>
      </c>
      <c r="H109" s="21">
        <f t="shared" si="158"/>
        <v>0</v>
      </c>
      <c r="I109" s="21">
        <v>0</v>
      </c>
      <c r="J109" s="46">
        <v>0</v>
      </c>
      <c r="K109" s="46">
        <v>0</v>
      </c>
      <c r="L109" s="21">
        <f t="shared" si="159"/>
        <v>0</v>
      </c>
      <c r="M109" s="21">
        <v>0</v>
      </c>
      <c r="N109" s="46">
        <v>0</v>
      </c>
      <c r="O109" s="46">
        <v>0</v>
      </c>
      <c r="P109" s="21">
        <f t="shared" si="152"/>
        <v>0</v>
      </c>
      <c r="Q109" s="21">
        <f>+E109+I109+M109</f>
        <v>0</v>
      </c>
      <c r="R109" s="21">
        <f t="shared" ref="R109:S112" si="186">+F109+J109+N109</f>
        <v>0</v>
      </c>
      <c r="S109" s="21">
        <f t="shared" si="186"/>
        <v>0</v>
      </c>
      <c r="T109" s="21">
        <f t="shared" si="153"/>
        <v>0</v>
      </c>
      <c r="U109" s="21">
        <v>0</v>
      </c>
      <c r="V109" s="46">
        <v>0</v>
      </c>
      <c r="W109" s="46">
        <v>0</v>
      </c>
      <c r="X109" s="21">
        <f t="shared" si="160"/>
        <v>0</v>
      </c>
      <c r="Y109" s="21">
        <v>0</v>
      </c>
      <c r="Z109" s="46">
        <v>0</v>
      </c>
      <c r="AA109" s="46">
        <v>0</v>
      </c>
      <c r="AB109" s="21">
        <f t="shared" si="161"/>
        <v>0</v>
      </c>
      <c r="AC109" s="21">
        <v>0</v>
      </c>
      <c r="AD109" s="46">
        <v>0</v>
      </c>
      <c r="AE109" s="46">
        <v>0</v>
      </c>
      <c r="AF109" s="21">
        <f t="shared" si="154"/>
        <v>0</v>
      </c>
      <c r="AG109" s="21">
        <f>+U109+Y109+AC109</f>
        <v>0</v>
      </c>
      <c r="AH109" s="21">
        <f t="shared" ref="AH109:AI112" si="187">+V109+Z109+AD109</f>
        <v>0</v>
      </c>
      <c r="AI109" s="21">
        <f t="shared" si="187"/>
        <v>0</v>
      </c>
      <c r="AJ109" s="21">
        <f t="shared" si="155"/>
        <v>0</v>
      </c>
      <c r="AK109" s="21">
        <v>0</v>
      </c>
      <c r="AL109" s="46">
        <v>0</v>
      </c>
      <c r="AM109" s="46">
        <v>0</v>
      </c>
      <c r="AN109" s="21">
        <f t="shared" si="162"/>
        <v>0</v>
      </c>
      <c r="AO109" s="21">
        <v>0</v>
      </c>
      <c r="AP109" s="46">
        <v>0</v>
      </c>
      <c r="AQ109" s="46">
        <v>0</v>
      </c>
      <c r="AR109" s="21">
        <f t="shared" si="163"/>
        <v>0</v>
      </c>
      <c r="AS109" s="21">
        <v>0</v>
      </c>
      <c r="AT109" s="46">
        <v>0</v>
      </c>
      <c r="AU109" s="46">
        <v>0</v>
      </c>
      <c r="AV109" s="21">
        <f t="shared" si="144"/>
        <v>0</v>
      </c>
      <c r="AW109" s="21">
        <f>+AK109+AO109+AS109</f>
        <v>0</v>
      </c>
      <c r="AX109" s="21">
        <f t="shared" ref="AX109:AY112" si="188">+AL109+AP109+AT109</f>
        <v>0</v>
      </c>
      <c r="AY109" s="21">
        <f t="shared" si="188"/>
        <v>0</v>
      </c>
      <c r="AZ109" s="21">
        <f t="shared" si="156"/>
        <v>0</v>
      </c>
      <c r="BA109" s="21">
        <v>0</v>
      </c>
      <c r="BB109" s="46">
        <v>0</v>
      </c>
      <c r="BC109" s="46">
        <v>0</v>
      </c>
      <c r="BD109" s="21">
        <f t="shared" si="164"/>
        <v>0</v>
      </c>
      <c r="BE109" s="21">
        <v>0</v>
      </c>
      <c r="BF109" s="46">
        <v>0</v>
      </c>
      <c r="BG109" s="46">
        <v>0</v>
      </c>
      <c r="BH109" s="21">
        <f t="shared" si="165"/>
        <v>0</v>
      </c>
      <c r="BI109" s="21">
        <v>0</v>
      </c>
      <c r="BJ109" s="46">
        <v>0</v>
      </c>
      <c r="BK109" s="46">
        <v>0</v>
      </c>
      <c r="BL109" s="21">
        <f t="shared" si="145"/>
        <v>0</v>
      </c>
      <c r="BM109" s="21">
        <f>+BA109+BE109+BI109</f>
        <v>0</v>
      </c>
      <c r="BN109" s="21">
        <f t="shared" ref="BN109:BO112" si="189">+BB109+BF109+BJ109</f>
        <v>0</v>
      </c>
      <c r="BO109" s="21">
        <f t="shared" si="189"/>
        <v>0</v>
      </c>
      <c r="BP109" s="21">
        <f t="shared" si="157"/>
        <v>0</v>
      </c>
      <c r="BQ109" s="21">
        <f t="shared" ref="BQ109:BS112" si="190">+Q109+AG109+AW109+BM109</f>
        <v>0</v>
      </c>
      <c r="BR109" s="21">
        <f t="shared" si="190"/>
        <v>0</v>
      </c>
      <c r="BS109" s="21">
        <f t="shared" si="190"/>
        <v>0</v>
      </c>
    </row>
    <row r="110" spans="1:71" s="5" customFormat="1" ht="15" customHeight="1" x14ac:dyDescent="0.25">
      <c r="A110" s="25"/>
      <c r="B110" s="23"/>
      <c r="C110" s="27" t="s">
        <v>100</v>
      </c>
      <c r="D110" s="21">
        <f t="shared" si="151"/>
        <v>5973</v>
      </c>
      <c r="E110" s="21">
        <v>3472</v>
      </c>
      <c r="F110" s="46">
        <v>2501</v>
      </c>
      <c r="G110" s="46">
        <v>0</v>
      </c>
      <c r="H110" s="21">
        <f t="shared" si="158"/>
        <v>3088</v>
      </c>
      <c r="I110" s="21">
        <v>1481</v>
      </c>
      <c r="J110" s="46">
        <v>1607</v>
      </c>
      <c r="K110" s="46">
        <v>0</v>
      </c>
      <c r="L110" s="21">
        <f t="shared" si="159"/>
        <v>4143</v>
      </c>
      <c r="M110" s="21">
        <v>2061</v>
      </c>
      <c r="N110" s="46">
        <v>2082</v>
      </c>
      <c r="O110" s="46">
        <v>0</v>
      </c>
      <c r="P110" s="21">
        <f t="shared" si="152"/>
        <v>13204</v>
      </c>
      <c r="Q110" s="21">
        <f>+E110+I110+M110</f>
        <v>7014</v>
      </c>
      <c r="R110" s="21">
        <f t="shared" si="186"/>
        <v>6190</v>
      </c>
      <c r="S110" s="21">
        <f t="shared" si="186"/>
        <v>0</v>
      </c>
      <c r="T110" s="21">
        <f t="shared" si="153"/>
        <v>8736</v>
      </c>
      <c r="U110" s="21">
        <v>4282</v>
      </c>
      <c r="V110" s="46">
        <v>4454</v>
      </c>
      <c r="W110" s="46">
        <v>0</v>
      </c>
      <c r="X110" s="21">
        <f t="shared" si="160"/>
        <v>14851</v>
      </c>
      <c r="Y110" s="21">
        <v>5853</v>
      </c>
      <c r="Z110" s="46">
        <v>8998</v>
      </c>
      <c r="AA110" s="46">
        <v>0</v>
      </c>
      <c r="AB110" s="21">
        <f t="shared" si="161"/>
        <v>5864</v>
      </c>
      <c r="AC110" s="21">
        <v>2242</v>
      </c>
      <c r="AD110" s="46">
        <v>3622</v>
      </c>
      <c r="AE110" s="46">
        <v>0</v>
      </c>
      <c r="AF110" s="21">
        <f t="shared" si="154"/>
        <v>29451</v>
      </c>
      <c r="AG110" s="21">
        <f>+U110+Y110+AC110</f>
        <v>12377</v>
      </c>
      <c r="AH110" s="21">
        <f t="shared" si="187"/>
        <v>17074</v>
      </c>
      <c r="AI110" s="21">
        <f t="shared" si="187"/>
        <v>0</v>
      </c>
      <c r="AJ110" s="21">
        <f t="shared" si="155"/>
        <v>4235</v>
      </c>
      <c r="AK110" s="21">
        <v>1696</v>
      </c>
      <c r="AL110" s="46">
        <v>2539</v>
      </c>
      <c r="AM110" s="46">
        <v>0</v>
      </c>
      <c r="AN110" s="21">
        <f t="shared" si="162"/>
        <v>4549</v>
      </c>
      <c r="AO110" s="21">
        <v>1909</v>
      </c>
      <c r="AP110" s="46">
        <v>2640</v>
      </c>
      <c r="AQ110" s="46">
        <v>0</v>
      </c>
      <c r="AR110" s="21">
        <f t="shared" si="163"/>
        <v>3925</v>
      </c>
      <c r="AS110" s="21">
        <v>1775</v>
      </c>
      <c r="AT110" s="46">
        <v>2150</v>
      </c>
      <c r="AU110" s="46">
        <v>0</v>
      </c>
      <c r="AV110" s="21">
        <f t="shared" si="144"/>
        <v>12709</v>
      </c>
      <c r="AW110" s="21">
        <f>+AK110+AO110+AS110</f>
        <v>5380</v>
      </c>
      <c r="AX110" s="21">
        <f t="shared" si="188"/>
        <v>7329</v>
      </c>
      <c r="AY110" s="21">
        <f t="shared" si="188"/>
        <v>0</v>
      </c>
      <c r="AZ110" s="21">
        <f t="shared" si="156"/>
        <v>4519</v>
      </c>
      <c r="BA110" s="21">
        <v>1868</v>
      </c>
      <c r="BB110" s="46">
        <v>2651</v>
      </c>
      <c r="BC110" s="46">
        <v>0</v>
      </c>
      <c r="BD110" s="21">
        <f t="shared" si="164"/>
        <v>4673</v>
      </c>
      <c r="BE110" s="21">
        <v>2176</v>
      </c>
      <c r="BF110" s="46">
        <v>2497</v>
      </c>
      <c r="BG110" s="46">
        <v>0</v>
      </c>
      <c r="BH110" s="21">
        <f t="shared" si="165"/>
        <v>6984</v>
      </c>
      <c r="BI110" s="21">
        <v>2808</v>
      </c>
      <c r="BJ110" s="46">
        <v>4176</v>
      </c>
      <c r="BK110" s="46">
        <v>0</v>
      </c>
      <c r="BL110" s="21">
        <f t="shared" si="145"/>
        <v>16176</v>
      </c>
      <c r="BM110" s="21">
        <f>+BA110+BE110+BI110</f>
        <v>6852</v>
      </c>
      <c r="BN110" s="21">
        <f t="shared" si="189"/>
        <v>9324</v>
      </c>
      <c r="BO110" s="21">
        <f t="shared" si="189"/>
        <v>0</v>
      </c>
      <c r="BP110" s="21">
        <f t="shared" si="157"/>
        <v>71540</v>
      </c>
      <c r="BQ110" s="21">
        <f t="shared" si="190"/>
        <v>31623</v>
      </c>
      <c r="BR110" s="21">
        <f t="shared" si="190"/>
        <v>39917</v>
      </c>
      <c r="BS110" s="21">
        <f t="shared" si="190"/>
        <v>0</v>
      </c>
    </row>
    <row r="111" spans="1:71" s="5" customFormat="1" ht="15" customHeight="1" x14ac:dyDescent="0.25">
      <c r="A111" s="25"/>
      <c r="B111" s="23"/>
      <c r="C111" s="24" t="s">
        <v>61</v>
      </c>
      <c r="D111" s="21">
        <f t="shared" si="151"/>
        <v>42958</v>
      </c>
      <c r="E111" s="21">
        <v>22548</v>
      </c>
      <c r="F111" s="46">
        <v>20410</v>
      </c>
      <c r="G111" s="46">
        <v>0</v>
      </c>
      <c r="H111" s="21">
        <f t="shared" si="158"/>
        <v>31183</v>
      </c>
      <c r="I111" s="21">
        <v>16441</v>
      </c>
      <c r="J111" s="46">
        <v>14742</v>
      </c>
      <c r="K111" s="46">
        <v>0</v>
      </c>
      <c r="L111" s="21">
        <f t="shared" si="159"/>
        <v>45919</v>
      </c>
      <c r="M111" s="21">
        <v>27500</v>
      </c>
      <c r="N111" s="46">
        <v>18419</v>
      </c>
      <c r="O111" s="46">
        <v>0</v>
      </c>
      <c r="P111" s="21">
        <f t="shared" si="152"/>
        <v>120060</v>
      </c>
      <c r="Q111" s="21">
        <f>+E111+I111+M111</f>
        <v>66489</v>
      </c>
      <c r="R111" s="21">
        <f t="shared" si="186"/>
        <v>53571</v>
      </c>
      <c r="S111" s="21">
        <f t="shared" si="186"/>
        <v>0</v>
      </c>
      <c r="T111" s="21">
        <f t="shared" si="153"/>
        <v>67695</v>
      </c>
      <c r="U111" s="21">
        <v>34423</v>
      </c>
      <c r="V111" s="46">
        <v>33272</v>
      </c>
      <c r="W111" s="46">
        <v>0</v>
      </c>
      <c r="X111" s="21">
        <f t="shared" si="160"/>
        <v>86223</v>
      </c>
      <c r="Y111" s="21">
        <v>45348</v>
      </c>
      <c r="Z111" s="46">
        <v>40875</v>
      </c>
      <c r="AA111" s="46">
        <v>0</v>
      </c>
      <c r="AB111" s="21">
        <f t="shared" si="161"/>
        <v>50451</v>
      </c>
      <c r="AC111" s="21">
        <v>24999</v>
      </c>
      <c r="AD111" s="46">
        <v>25452</v>
      </c>
      <c r="AE111" s="46">
        <v>0</v>
      </c>
      <c r="AF111" s="21">
        <f t="shared" si="154"/>
        <v>204369</v>
      </c>
      <c r="AG111" s="21">
        <f>+U111+Y111+AC111</f>
        <v>104770</v>
      </c>
      <c r="AH111" s="21">
        <f t="shared" si="187"/>
        <v>99599</v>
      </c>
      <c r="AI111" s="21">
        <f t="shared" si="187"/>
        <v>0</v>
      </c>
      <c r="AJ111" s="21">
        <f t="shared" si="155"/>
        <v>38773</v>
      </c>
      <c r="AK111" s="21">
        <v>20200</v>
      </c>
      <c r="AL111" s="46">
        <v>18573</v>
      </c>
      <c r="AM111" s="46">
        <v>0</v>
      </c>
      <c r="AN111" s="21">
        <f t="shared" si="162"/>
        <v>45628</v>
      </c>
      <c r="AO111" s="21">
        <v>23824</v>
      </c>
      <c r="AP111" s="46">
        <v>21804</v>
      </c>
      <c r="AQ111" s="46">
        <v>0</v>
      </c>
      <c r="AR111" s="21">
        <f t="shared" si="163"/>
        <v>34530</v>
      </c>
      <c r="AS111" s="21">
        <v>18112</v>
      </c>
      <c r="AT111" s="46">
        <v>16418</v>
      </c>
      <c r="AU111" s="46">
        <v>0</v>
      </c>
      <c r="AV111" s="21">
        <f t="shared" si="144"/>
        <v>118931</v>
      </c>
      <c r="AW111" s="21">
        <f>+AK111+AO111+AS111</f>
        <v>62136</v>
      </c>
      <c r="AX111" s="21">
        <f t="shared" si="188"/>
        <v>56795</v>
      </c>
      <c r="AY111" s="21">
        <f t="shared" si="188"/>
        <v>0</v>
      </c>
      <c r="AZ111" s="21">
        <f t="shared" si="156"/>
        <v>45990</v>
      </c>
      <c r="BA111" s="21">
        <v>24296</v>
      </c>
      <c r="BB111" s="46">
        <v>21694</v>
      </c>
      <c r="BC111" s="46">
        <v>0</v>
      </c>
      <c r="BD111" s="21">
        <f t="shared" si="164"/>
        <v>44522</v>
      </c>
      <c r="BE111" s="21">
        <v>22193</v>
      </c>
      <c r="BF111" s="46">
        <v>22329</v>
      </c>
      <c r="BG111" s="46">
        <v>0</v>
      </c>
      <c r="BH111" s="21">
        <f t="shared" si="165"/>
        <v>59024</v>
      </c>
      <c r="BI111" s="21">
        <v>29420</v>
      </c>
      <c r="BJ111" s="46">
        <v>29604</v>
      </c>
      <c r="BK111" s="46">
        <v>0</v>
      </c>
      <c r="BL111" s="21">
        <f t="shared" si="145"/>
        <v>149536</v>
      </c>
      <c r="BM111" s="21">
        <f>+BA111+BE111+BI111</f>
        <v>75909</v>
      </c>
      <c r="BN111" s="21">
        <f t="shared" si="189"/>
        <v>73627</v>
      </c>
      <c r="BO111" s="21">
        <f t="shared" si="189"/>
        <v>0</v>
      </c>
      <c r="BP111" s="21">
        <f t="shared" si="157"/>
        <v>592896</v>
      </c>
      <c r="BQ111" s="21">
        <f t="shared" si="190"/>
        <v>309304</v>
      </c>
      <c r="BR111" s="21">
        <f t="shared" si="190"/>
        <v>283592</v>
      </c>
      <c r="BS111" s="21">
        <f t="shared" si="190"/>
        <v>0</v>
      </c>
    </row>
    <row r="112" spans="1:71" s="5" customFormat="1" ht="15" customHeight="1" x14ac:dyDescent="0.25">
      <c r="A112" s="25"/>
      <c r="B112" s="23"/>
      <c r="C112" s="24" t="s">
        <v>28</v>
      </c>
      <c r="D112" s="21">
        <f t="shared" si="151"/>
        <v>0</v>
      </c>
      <c r="E112" s="21">
        <v>0</v>
      </c>
      <c r="F112" s="46">
        <v>0</v>
      </c>
      <c r="G112" s="46">
        <v>0</v>
      </c>
      <c r="H112" s="21">
        <f t="shared" si="158"/>
        <v>0</v>
      </c>
      <c r="I112" s="21">
        <v>0</v>
      </c>
      <c r="J112" s="46">
        <v>0</v>
      </c>
      <c r="K112" s="46">
        <v>0</v>
      </c>
      <c r="L112" s="21">
        <f t="shared" si="159"/>
        <v>0</v>
      </c>
      <c r="M112" s="21">
        <v>0</v>
      </c>
      <c r="N112" s="46">
        <v>0</v>
      </c>
      <c r="O112" s="46">
        <v>0</v>
      </c>
      <c r="P112" s="21">
        <f t="shared" si="152"/>
        <v>0</v>
      </c>
      <c r="Q112" s="21">
        <f>+E112+I112+M112</f>
        <v>0</v>
      </c>
      <c r="R112" s="21">
        <f t="shared" si="186"/>
        <v>0</v>
      </c>
      <c r="S112" s="21">
        <f t="shared" si="186"/>
        <v>0</v>
      </c>
      <c r="T112" s="21">
        <f t="shared" si="153"/>
        <v>0</v>
      </c>
      <c r="U112" s="21">
        <v>0</v>
      </c>
      <c r="V112" s="46">
        <v>0</v>
      </c>
      <c r="W112" s="46">
        <v>0</v>
      </c>
      <c r="X112" s="21">
        <f t="shared" si="160"/>
        <v>0</v>
      </c>
      <c r="Y112" s="21">
        <v>0</v>
      </c>
      <c r="Z112" s="46">
        <v>0</v>
      </c>
      <c r="AA112" s="46">
        <v>0</v>
      </c>
      <c r="AB112" s="21">
        <f t="shared" si="161"/>
        <v>0</v>
      </c>
      <c r="AC112" s="21">
        <v>0</v>
      </c>
      <c r="AD112" s="46">
        <v>0</v>
      </c>
      <c r="AE112" s="46">
        <v>0</v>
      </c>
      <c r="AF112" s="21">
        <f t="shared" si="154"/>
        <v>0</v>
      </c>
      <c r="AG112" s="21">
        <f>+U112+Y112+AC112</f>
        <v>0</v>
      </c>
      <c r="AH112" s="21">
        <f t="shared" si="187"/>
        <v>0</v>
      </c>
      <c r="AI112" s="21">
        <f t="shared" si="187"/>
        <v>0</v>
      </c>
      <c r="AJ112" s="21">
        <f t="shared" si="155"/>
        <v>0</v>
      </c>
      <c r="AK112" s="21">
        <v>0</v>
      </c>
      <c r="AL112" s="46">
        <v>0</v>
      </c>
      <c r="AM112" s="46">
        <v>0</v>
      </c>
      <c r="AN112" s="21">
        <f t="shared" si="162"/>
        <v>0</v>
      </c>
      <c r="AO112" s="21">
        <v>0</v>
      </c>
      <c r="AP112" s="46">
        <v>0</v>
      </c>
      <c r="AQ112" s="46">
        <v>0</v>
      </c>
      <c r="AR112" s="21">
        <f t="shared" si="163"/>
        <v>0</v>
      </c>
      <c r="AS112" s="21">
        <v>0</v>
      </c>
      <c r="AT112" s="46">
        <v>0</v>
      </c>
      <c r="AU112" s="46">
        <v>0</v>
      </c>
      <c r="AV112" s="21">
        <f t="shared" si="144"/>
        <v>0</v>
      </c>
      <c r="AW112" s="21">
        <f>+AK112+AO112+AS112</f>
        <v>0</v>
      </c>
      <c r="AX112" s="21">
        <f t="shared" si="188"/>
        <v>0</v>
      </c>
      <c r="AY112" s="21">
        <f t="shared" si="188"/>
        <v>0</v>
      </c>
      <c r="AZ112" s="21">
        <f t="shared" si="156"/>
        <v>0</v>
      </c>
      <c r="BA112" s="21">
        <v>0</v>
      </c>
      <c r="BB112" s="46">
        <v>0</v>
      </c>
      <c r="BC112" s="46">
        <v>0</v>
      </c>
      <c r="BD112" s="21">
        <f t="shared" si="164"/>
        <v>0</v>
      </c>
      <c r="BE112" s="21">
        <v>0</v>
      </c>
      <c r="BF112" s="46">
        <v>0</v>
      </c>
      <c r="BG112" s="46">
        <v>0</v>
      </c>
      <c r="BH112" s="21">
        <f t="shared" si="165"/>
        <v>0</v>
      </c>
      <c r="BI112" s="21">
        <v>0</v>
      </c>
      <c r="BJ112" s="46">
        <v>0</v>
      </c>
      <c r="BK112" s="46">
        <v>0</v>
      </c>
      <c r="BL112" s="21">
        <f t="shared" si="145"/>
        <v>0</v>
      </c>
      <c r="BM112" s="21">
        <f>+BA112+BE112+BI112</f>
        <v>0</v>
      </c>
      <c r="BN112" s="21">
        <f t="shared" si="189"/>
        <v>0</v>
      </c>
      <c r="BO112" s="21">
        <f t="shared" si="189"/>
        <v>0</v>
      </c>
      <c r="BP112" s="21">
        <f t="shared" si="157"/>
        <v>0</v>
      </c>
      <c r="BQ112" s="21">
        <f t="shared" si="190"/>
        <v>0</v>
      </c>
      <c r="BR112" s="21">
        <f t="shared" si="190"/>
        <v>0</v>
      </c>
      <c r="BS112" s="21">
        <f t="shared" si="190"/>
        <v>0</v>
      </c>
    </row>
    <row r="113" spans="1:71" s="5" customFormat="1" ht="15" customHeight="1" x14ac:dyDescent="0.25">
      <c r="A113" s="25"/>
      <c r="B113" s="23"/>
      <c r="C113" s="2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</row>
    <row r="114" spans="1:71" s="5" customFormat="1" ht="15" customHeight="1" x14ac:dyDescent="0.25">
      <c r="A114" s="22"/>
      <c r="B114" s="23" t="s">
        <v>101</v>
      </c>
      <c r="C114" s="24"/>
      <c r="D114" s="21">
        <f t="shared" ref="D114:D135" si="191">SUM(E114:G114)</f>
        <v>76665</v>
      </c>
      <c r="E114" s="21">
        <f>+E115+E119+E122+E126+E127+E130+E134+E135</f>
        <v>37533</v>
      </c>
      <c r="F114" s="21">
        <f>+F115+F119+F122+F126+F127+F130+F134+F135</f>
        <v>36929</v>
      </c>
      <c r="G114" s="21">
        <f>+G115+G119+G122+G126+G127+G130+G134+G135</f>
        <v>2203</v>
      </c>
      <c r="H114" s="21">
        <f t="shared" ref="H114:H135" si="192">SUM(I114:K114)</f>
        <v>68443</v>
      </c>
      <c r="I114" s="21">
        <f>+I115+I119+I122+I126+I127+I130+I134+I135</f>
        <v>32581</v>
      </c>
      <c r="J114" s="21">
        <f>+J115+J119+J122+J126+J127+J130+J134+J135</f>
        <v>32311</v>
      </c>
      <c r="K114" s="21">
        <f>+K115+K119+K122+K126+K127+K130+K134+K135</f>
        <v>3551</v>
      </c>
      <c r="L114" s="21">
        <f t="shared" ref="L114:L135" si="193">SUM(M114:O114)</f>
        <v>93757</v>
      </c>
      <c r="M114" s="21">
        <f>+M115+M119+M122+M126+M127+M130+M134+M135</f>
        <v>46463</v>
      </c>
      <c r="N114" s="21">
        <f>+N115+N119+N122+N126+N127+N130+N134+N135</f>
        <v>42694</v>
      </c>
      <c r="O114" s="21">
        <f>+O115+O119+O122+O126+O127+O130+O134+O135</f>
        <v>4600</v>
      </c>
      <c r="P114" s="21">
        <f t="shared" ref="P114:P135" si="194">SUM(Q114:S114)</f>
        <v>238865</v>
      </c>
      <c r="Q114" s="21">
        <f>+Q115+Q119+Q122+Q126+Q127+Q130+Q134+Q135</f>
        <v>116577</v>
      </c>
      <c r="R114" s="21">
        <f>+R115+R119+R122+R126+R127+R130+R134+R135</f>
        <v>111934</v>
      </c>
      <c r="S114" s="21">
        <f>+S115+S119+S122+S126+S127+S130+S134+S135</f>
        <v>10354</v>
      </c>
      <c r="T114" s="21">
        <f t="shared" ref="T114:T135" si="195">SUM(U114:W114)</f>
        <v>122312</v>
      </c>
      <c r="U114" s="21">
        <f>+U115+U119+U122+U126+U127+U130+U134+U135</f>
        <v>59664</v>
      </c>
      <c r="V114" s="21">
        <f>+V115+V119+V122+V126+V127+V130+V134+V135</f>
        <v>58824</v>
      </c>
      <c r="W114" s="21">
        <f>+W115+W119+W122+W126+W127+W130+W134+W135</f>
        <v>3824</v>
      </c>
      <c r="X114" s="21">
        <f t="shared" ref="X114:X135" si="196">SUM(Y114:AA114)</f>
        <v>125417</v>
      </c>
      <c r="Y114" s="21">
        <f>+Y115+Y119+Y122+Y126+Y127+Y130+Y134+Y135</f>
        <v>63663</v>
      </c>
      <c r="Z114" s="21">
        <f>+Z115+Z119+Z122+Z126+Z127+Z130+Z134+Z135</f>
        <v>61754</v>
      </c>
      <c r="AA114" s="21">
        <f>+AA115+AA119+AA122+AA126+AA127+AA130+AA134+AA135</f>
        <v>0</v>
      </c>
      <c r="AB114" s="21">
        <f t="shared" ref="AB114:AB135" si="197">SUM(AC114:AE114)</f>
        <v>75126</v>
      </c>
      <c r="AC114" s="21">
        <f>+AC115+AC119+AC122+AC126+AC127+AC130+AC134+AC135</f>
        <v>38655</v>
      </c>
      <c r="AD114" s="21">
        <f>+AD115+AD119+AD122+AD126+AD127+AD130+AD134+AD135</f>
        <v>36033</v>
      </c>
      <c r="AE114" s="21">
        <f>+AE115+AE119+AE122+AE126+AE127+AE130+AE134+AE135</f>
        <v>438</v>
      </c>
      <c r="AF114" s="21">
        <f t="shared" ref="AF114:AF135" si="198">SUM(AG114:AI114)</f>
        <v>322855</v>
      </c>
      <c r="AG114" s="21">
        <f>+AG115+AG119+AG122+AG126+AG127+AG130+AG134+AG135</f>
        <v>161982</v>
      </c>
      <c r="AH114" s="21">
        <f>+AH115+AH119+AH122+AH126+AH127+AH130+AH134+AH135</f>
        <v>156611</v>
      </c>
      <c r="AI114" s="21">
        <f>+AI115+AI119+AI122+AI126+AI127+AI130+AI134+AI135</f>
        <v>4262</v>
      </c>
      <c r="AJ114" s="21">
        <f t="shared" ref="AJ114:AJ135" si="199">SUM(AK114:AM114)</f>
        <v>50851</v>
      </c>
      <c r="AK114" s="21">
        <f>+AK115+AK119+AK122+AK126+AK127+AK130+AK134+AK135</f>
        <v>25619</v>
      </c>
      <c r="AL114" s="21">
        <f>+AL115+AL119+AL122+AL126+AL127+AL130+AL134+AL135</f>
        <v>25232</v>
      </c>
      <c r="AM114" s="21">
        <f>+AM115+AM119+AM122+AM126+AM127+AM130+AM134+AM135</f>
        <v>0</v>
      </c>
      <c r="AN114" s="21">
        <f t="shared" ref="AN114:AN135" si="200">SUM(AO114:AQ114)</f>
        <v>51972</v>
      </c>
      <c r="AO114" s="21">
        <f>+AO115+AO119+AO122+AO126+AO127+AO130+AO134+AO135</f>
        <v>26787</v>
      </c>
      <c r="AP114" s="21">
        <f>+AP115+AP119+AP122+AP126+AP127+AP130+AP134+AP135</f>
        <v>25185</v>
      </c>
      <c r="AQ114" s="21">
        <f>+AQ115+AQ119+AQ122+AQ126+AQ127+AQ130+AQ134+AQ135</f>
        <v>0</v>
      </c>
      <c r="AR114" s="21">
        <f t="shared" ref="AR114:AR135" si="201">SUM(AS114:AU114)</f>
        <v>45570</v>
      </c>
      <c r="AS114" s="21">
        <f>+AS115+AS119+AS122+AS126+AS127+AS130+AS134+AS135</f>
        <v>23204</v>
      </c>
      <c r="AT114" s="21">
        <f>+AT115+AT119+AT122+AT126+AT127+AT130+AT134+AT135</f>
        <v>22366</v>
      </c>
      <c r="AU114" s="21">
        <f>+AU115+AU119+AU122+AU126+AU127+AU130+AU134+AU135</f>
        <v>0</v>
      </c>
      <c r="AV114" s="21">
        <f>SUM(AW114:AY114)</f>
        <v>148393</v>
      </c>
      <c r="AW114" s="21">
        <f>+AW115+AW119+AW122+AW126+AW127+AW130+AW134+AW135</f>
        <v>75610</v>
      </c>
      <c r="AX114" s="21">
        <f>+AX115+AX119+AX122+AX126+AX127+AX130+AX134+AX135</f>
        <v>72783</v>
      </c>
      <c r="AY114" s="21">
        <f>+AY115+AY119+AY122+AY126+AY127+AY130+AY134+AY135</f>
        <v>0</v>
      </c>
      <c r="AZ114" s="21">
        <f t="shared" ref="AZ114:AZ135" si="202">SUM(BA114:BC114)</f>
        <v>59106</v>
      </c>
      <c r="BA114" s="21">
        <f>+BA115+BA119+BA122+BA126+BA127+BA130+BA134+BA135</f>
        <v>29606</v>
      </c>
      <c r="BB114" s="21">
        <f>+BB115+BB119+BB122+BB126+BB127+BB130+BB134+BB135</f>
        <v>29500</v>
      </c>
      <c r="BC114" s="21">
        <f>+BC115+BC119+BC122+BC126+BC127+BC130+BC134+BC135</f>
        <v>0</v>
      </c>
      <c r="BD114" s="21">
        <f t="shared" ref="BD114:BD135" si="203">SUM(BE114:BG114)</f>
        <v>70536</v>
      </c>
      <c r="BE114" s="21">
        <f>+BE115+BE119+BE122+BE126+BE127+BE130+BE134+BE135</f>
        <v>35957</v>
      </c>
      <c r="BF114" s="21">
        <f>+BF115+BF119+BF122+BF126+BF127+BF130+BF134+BF135</f>
        <v>31337</v>
      </c>
      <c r="BG114" s="21">
        <f>+BG115+BG119+BG122+BG126+BG127+BG130+BG134+BG135</f>
        <v>3242</v>
      </c>
      <c r="BH114" s="21">
        <f t="shared" ref="BH114:BH135" si="204">SUM(BI114:BK114)</f>
        <v>85100</v>
      </c>
      <c r="BI114" s="21">
        <f>+BI115+BI119+BI122+BI126+BI127+BI130+BI134+BI135</f>
        <v>39539</v>
      </c>
      <c r="BJ114" s="21">
        <f>+BJ115+BJ119+BJ122+BJ126+BJ127+BJ130+BJ134+BJ135</f>
        <v>37776</v>
      </c>
      <c r="BK114" s="21">
        <f>+BK115+BK119+BK122+BK126+BK127+BK130+BK134+BK135</f>
        <v>7785</v>
      </c>
      <c r="BL114" s="21">
        <f>SUM(BM114:BO114)</f>
        <v>214742</v>
      </c>
      <c r="BM114" s="21">
        <f>+BM115+BM119+BM122+BM126+BM127+BM130+BM134+BM135</f>
        <v>105102</v>
      </c>
      <c r="BN114" s="21">
        <f>+BN115+BN119+BN122+BN126+BN127+BN130+BN134+BN135</f>
        <v>98613</v>
      </c>
      <c r="BO114" s="21">
        <f>+BO115+BO119+BO122+BO126+BO127+BO130+BO134+BO135</f>
        <v>11027</v>
      </c>
      <c r="BP114" s="21">
        <f t="shared" ref="BP114:BP135" si="205">SUM(BQ114:BS114)</f>
        <v>924855</v>
      </c>
      <c r="BQ114" s="21">
        <f>+BQ115+BQ119+BQ122+BQ126+BQ127+BQ130+BQ134+BQ135</f>
        <v>459271</v>
      </c>
      <c r="BR114" s="21">
        <f>+BR115+BR119+BR122+BR126+BR127+BR130+BR134+BR135</f>
        <v>439941</v>
      </c>
      <c r="BS114" s="21">
        <f>+BS115+BS119+BS122+BS126+BS127+BS130+BS134+BS135</f>
        <v>25643</v>
      </c>
    </row>
    <row r="115" spans="1:71" s="5" customFormat="1" ht="15" customHeight="1" x14ac:dyDescent="0.25">
      <c r="A115" s="25"/>
      <c r="B115" s="23"/>
      <c r="C115" s="24" t="s">
        <v>102</v>
      </c>
      <c r="D115" s="21">
        <f t="shared" si="191"/>
        <v>13618</v>
      </c>
      <c r="E115" s="21">
        <f>SUM(E116:E118)</f>
        <v>6104</v>
      </c>
      <c r="F115" s="21">
        <f>SUM(F116:F118)</f>
        <v>6409</v>
      </c>
      <c r="G115" s="21">
        <f>SUM(G116:G118)</f>
        <v>1105</v>
      </c>
      <c r="H115" s="21">
        <f t="shared" si="192"/>
        <v>10403</v>
      </c>
      <c r="I115" s="21">
        <f>SUM(I116:I118)</f>
        <v>4891</v>
      </c>
      <c r="J115" s="21">
        <f>SUM(J116:J118)</f>
        <v>5093</v>
      </c>
      <c r="K115" s="21">
        <f>SUM(K116:K118)</f>
        <v>419</v>
      </c>
      <c r="L115" s="21">
        <f t="shared" si="193"/>
        <v>18771</v>
      </c>
      <c r="M115" s="21">
        <f>SUM(M116:M118)</f>
        <v>7719</v>
      </c>
      <c r="N115" s="21">
        <f>SUM(N116:N118)</f>
        <v>8074</v>
      </c>
      <c r="O115" s="21">
        <f>SUM(O116:O118)</f>
        <v>2978</v>
      </c>
      <c r="P115" s="21">
        <f t="shared" si="194"/>
        <v>42792</v>
      </c>
      <c r="Q115" s="21">
        <f>SUM(Q116:Q118)</f>
        <v>18714</v>
      </c>
      <c r="R115" s="21">
        <f>SUM(R116:R118)</f>
        <v>19576</v>
      </c>
      <c r="S115" s="21">
        <f>SUM(S116:S118)</f>
        <v>4502</v>
      </c>
      <c r="T115" s="21">
        <f t="shared" si="195"/>
        <v>27421</v>
      </c>
      <c r="U115" s="21">
        <f>SUM(U116:U118)</f>
        <v>13146</v>
      </c>
      <c r="V115" s="21">
        <f>SUM(V116:V118)</f>
        <v>12777</v>
      </c>
      <c r="W115" s="21">
        <f>SUM(W116:W118)</f>
        <v>1498</v>
      </c>
      <c r="X115" s="21">
        <f t="shared" si="196"/>
        <v>26059</v>
      </c>
      <c r="Y115" s="21">
        <f>SUM(Y116:Y118)</f>
        <v>13569</v>
      </c>
      <c r="Z115" s="21">
        <f>SUM(Z116:Z118)</f>
        <v>12490</v>
      </c>
      <c r="AA115" s="21">
        <f>SUM(AA116:AA118)</f>
        <v>0</v>
      </c>
      <c r="AB115" s="21">
        <f t="shared" si="197"/>
        <v>15716</v>
      </c>
      <c r="AC115" s="21">
        <f>SUM(AC116:AC118)</f>
        <v>8306</v>
      </c>
      <c r="AD115" s="21">
        <f>SUM(AD116:AD118)</f>
        <v>7410</v>
      </c>
      <c r="AE115" s="21">
        <f>SUM(AE116:AE118)</f>
        <v>0</v>
      </c>
      <c r="AF115" s="21">
        <f t="shared" si="198"/>
        <v>69196</v>
      </c>
      <c r="AG115" s="21">
        <f>SUM(AG116:AG118)</f>
        <v>35021</v>
      </c>
      <c r="AH115" s="21">
        <f>SUM(AH116:AH118)</f>
        <v>32677</v>
      </c>
      <c r="AI115" s="21">
        <f>SUM(AI116:AI118)</f>
        <v>1498</v>
      </c>
      <c r="AJ115" s="21">
        <f t="shared" si="199"/>
        <v>9591</v>
      </c>
      <c r="AK115" s="21">
        <f>SUM(AK116:AK118)</f>
        <v>4681</v>
      </c>
      <c r="AL115" s="21">
        <f>SUM(AL116:AL118)</f>
        <v>4910</v>
      </c>
      <c r="AM115" s="21">
        <f>SUM(AM116:AM118)</f>
        <v>0</v>
      </c>
      <c r="AN115" s="21">
        <f t="shared" si="200"/>
        <v>8907</v>
      </c>
      <c r="AO115" s="21">
        <f>SUM(AO116:AO118)</f>
        <v>4696</v>
      </c>
      <c r="AP115" s="21">
        <f>SUM(AP116:AP118)</f>
        <v>4211</v>
      </c>
      <c r="AQ115" s="21">
        <f>SUM(AQ116:AQ118)</f>
        <v>0</v>
      </c>
      <c r="AR115" s="21">
        <f t="shared" si="201"/>
        <v>8899</v>
      </c>
      <c r="AS115" s="21">
        <f>SUM(AS116:AS118)</f>
        <v>4880</v>
      </c>
      <c r="AT115" s="21">
        <f>SUM(AT116:AT118)</f>
        <v>4019</v>
      </c>
      <c r="AU115" s="21">
        <f>SUM(AU116:AU118)</f>
        <v>0</v>
      </c>
      <c r="AV115" s="21">
        <f t="shared" si="144"/>
        <v>27397</v>
      </c>
      <c r="AW115" s="21">
        <f>SUM(AW116:AW118)</f>
        <v>14257</v>
      </c>
      <c r="AX115" s="21">
        <f>SUM(AX116:AX118)</f>
        <v>13140</v>
      </c>
      <c r="AY115" s="21">
        <f>SUM(AY116:AY118)</f>
        <v>0</v>
      </c>
      <c r="AZ115" s="21">
        <f t="shared" si="202"/>
        <v>11329</v>
      </c>
      <c r="BA115" s="21">
        <f>SUM(BA116:BA118)</f>
        <v>6051</v>
      </c>
      <c r="BB115" s="21">
        <f>SUM(BB116:BB118)</f>
        <v>5278</v>
      </c>
      <c r="BC115" s="21">
        <f>SUM(BC116:BC118)</f>
        <v>0</v>
      </c>
      <c r="BD115" s="21">
        <f t="shared" si="203"/>
        <v>11669</v>
      </c>
      <c r="BE115" s="21">
        <f>SUM(BE116:BE118)</f>
        <v>5916</v>
      </c>
      <c r="BF115" s="21">
        <f>SUM(BF116:BF118)</f>
        <v>4133</v>
      </c>
      <c r="BG115" s="21">
        <f>SUM(BG116:BG118)</f>
        <v>1620</v>
      </c>
      <c r="BH115" s="21">
        <f t="shared" si="204"/>
        <v>16530</v>
      </c>
      <c r="BI115" s="21">
        <f>SUM(BI116:BI118)</f>
        <v>6649</v>
      </c>
      <c r="BJ115" s="21">
        <f>SUM(BJ116:BJ118)</f>
        <v>5502</v>
      </c>
      <c r="BK115" s="21">
        <f>SUM(BK116:BK118)</f>
        <v>4379</v>
      </c>
      <c r="BL115" s="21">
        <f t="shared" si="145"/>
        <v>39528</v>
      </c>
      <c r="BM115" s="21">
        <f>SUM(BM116:BM118)</f>
        <v>18616</v>
      </c>
      <c r="BN115" s="21">
        <f>SUM(BN116:BN118)</f>
        <v>14913</v>
      </c>
      <c r="BO115" s="21">
        <f>SUM(BO116:BO118)</f>
        <v>5999</v>
      </c>
      <c r="BP115" s="21">
        <f t="shared" si="205"/>
        <v>178913</v>
      </c>
      <c r="BQ115" s="21">
        <f>SUM(BQ116:BQ118)</f>
        <v>86608</v>
      </c>
      <c r="BR115" s="21">
        <f>SUM(BR116:BR118)</f>
        <v>80306</v>
      </c>
      <c r="BS115" s="21">
        <f>SUM(BS116:BS118)</f>
        <v>11999</v>
      </c>
    </row>
    <row r="116" spans="1:71" s="5" customFormat="1" ht="15" customHeight="1" x14ac:dyDescent="0.25">
      <c r="A116" s="25"/>
      <c r="B116" s="23"/>
      <c r="C116" s="27" t="s">
        <v>103</v>
      </c>
      <c r="D116" s="21">
        <f t="shared" si="191"/>
        <v>2835</v>
      </c>
      <c r="E116" s="21">
        <v>873</v>
      </c>
      <c r="F116" s="46">
        <v>857</v>
      </c>
      <c r="G116" s="46">
        <v>1105</v>
      </c>
      <c r="H116" s="21">
        <f t="shared" si="192"/>
        <v>2359</v>
      </c>
      <c r="I116" s="21">
        <v>1035</v>
      </c>
      <c r="J116" s="46">
        <v>905</v>
      </c>
      <c r="K116" s="46">
        <v>419</v>
      </c>
      <c r="L116" s="21">
        <f t="shared" si="193"/>
        <v>6092</v>
      </c>
      <c r="M116" s="21">
        <v>1509</v>
      </c>
      <c r="N116" s="46">
        <v>1605</v>
      </c>
      <c r="O116" s="46">
        <v>2978</v>
      </c>
      <c r="P116" s="21">
        <f t="shared" si="194"/>
        <v>11286</v>
      </c>
      <c r="Q116" s="21">
        <f>+E116+I116+M116</f>
        <v>3417</v>
      </c>
      <c r="R116" s="21">
        <f t="shared" ref="R116:S118" si="206">+F116+J116+N116</f>
        <v>3367</v>
      </c>
      <c r="S116" s="21">
        <f t="shared" si="206"/>
        <v>4502</v>
      </c>
      <c r="T116" s="21">
        <f t="shared" si="195"/>
        <v>6200</v>
      </c>
      <c r="U116" s="21">
        <v>2476</v>
      </c>
      <c r="V116" s="46">
        <v>2226</v>
      </c>
      <c r="W116" s="46">
        <v>1498</v>
      </c>
      <c r="X116" s="21">
        <f t="shared" si="196"/>
        <v>7320</v>
      </c>
      <c r="Y116" s="21">
        <v>3947</v>
      </c>
      <c r="Z116" s="46">
        <v>3373</v>
      </c>
      <c r="AA116" s="46">
        <v>0</v>
      </c>
      <c r="AB116" s="21">
        <f t="shared" si="197"/>
        <v>4140</v>
      </c>
      <c r="AC116" s="21">
        <v>2216</v>
      </c>
      <c r="AD116" s="46">
        <v>1924</v>
      </c>
      <c r="AE116" s="46">
        <v>0</v>
      </c>
      <c r="AF116" s="21">
        <f t="shared" si="198"/>
        <v>17660</v>
      </c>
      <c r="AG116" s="21">
        <f>+U116+Y116+AC116</f>
        <v>8639</v>
      </c>
      <c r="AH116" s="21">
        <f t="shared" ref="AH116:AI118" si="207">+V116+Z116+AD116</f>
        <v>7523</v>
      </c>
      <c r="AI116" s="21">
        <f t="shared" si="207"/>
        <v>1498</v>
      </c>
      <c r="AJ116" s="21">
        <f t="shared" si="199"/>
        <v>1277</v>
      </c>
      <c r="AK116" s="21">
        <v>610</v>
      </c>
      <c r="AL116" s="46">
        <v>667</v>
      </c>
      <c r="AM116" s="46">
        <v>0</v>
      </c>
      <c r="AN116" s="21">
        <f t="shared" si="200"/>
        <v>1584</v>
      </c>
      <c r="AO116" s="21">
        <v>772</v>
      </c>
      <c r="AP116" s="46">
        <v>812</v>
      </c>
      <c r="AQ116" s="46">
        <v>0</v>
      </c>
      <c r="AR116" s="21">
        <f t="shared" si="201"/>
        <v>1416</v>
      </c>
      <c r="AS116" s="21">
        <v>757</v>
      </c>
      <c r="AT116" s="46">
        <v>659</v>
      </c>
      <c r="AU116" s="46">
        <v>0</v>
      </c>
      <c r="AV116" s="21">
        <f t="shared" si="144"/>
        <v>4277</v>
      </c>
      <c r="AW116" s="21">
        <f>+AK116+AO116+AS116</f>
        <v>2139</v>
      </c>
      <c r="AX116" s="21">
        <f t="shared" ref="AX116:AY118" si="208">+AL116+AP116+AT116</f>
        <v>2138</v>
      </c>
      <c r="AY116" s="21">
        <f t="shared" si="208"/>
        <v>0</v>
      </c>
      <c r="AZ116" s="21">
        <f t="shared" si="202"/>
        <v>2030</v>
      </c>
      <c r="BA116" s="21">
        <v>1056</v>
      </c>
      <c r="BB116" s="46">
        <v>974</v>
      </c>
      <c r="BC116" s="46">
        <v>0</v>
      </c>
      <c r="BD116" s="21">
        <f t="shared" si="203"/>
        <v>3892</v>
      </c>
      <c r="BE116" s="21">
        <v>1361</v>
      </c>
      <c r="BF116" s="46">
        <v>911</v>
      </c>
      <c r="BG116" s="46">
        <v>1620</v>
      </c>
      <c r="BH116" s="21">
        <f t="shared" si="204"/>
        <v>7306</v>
      </c>
      <c r="BI116" s="21">
        <v>1288</v>
      </c>
      <c r="BJ116" s="46">
        <v>1639</v>
      </c>
      <c r="BK116" s="46">
        <v>4379</v>
      </c>
      <c r="BL116" s="21">
        <f t="shared" si="145"/>
        <v>13228</v>
      </c>
      <c r="BM116" s="21">
        <f>+BA116+BE116+BI116</f>
        <v>3705</v>
      </c>
      <c r="BN116" s="21">
        <f t="shared" ref="BN116:BO118" si="209">+BB116+BF116+BJ116</f>
        <v>3524</v>
      </c>
      <c r="BO116" s="21">
        <f t="shared" si="209"/>
        <v>5999</v>
      </c>
      <c r="BP116" s="21">
        <f t="shared" si="205"/>
        <v>46451</v>
      </c>
      <c r="BQ116" s="21">
        <f t="shared" ref="BQ116:BS118" si="210">+Q116+AG116+AW116+BM116</f>
        <v>17900</v>
      </c>
      <c r="BR116" s="21">
        <f t="shared" si="210"/>
        <v>16552</v>
      </c>
      <c r="BS116" s="21">
        <f t="shared" si="210"/>
        <v>11999</v>
      </c>
    </row>
    <row r="117" spans="1:71" s="5" customFormat="1" ht="15" customHeight="1" x14ac:dyDescent="0.25">
      <c r="A117" s="25"/>
      <c r="B117" s="23"/>
      <c r="C117" s="27" t="s">
        <v>104</v>
      </c>
      <c r="D117" s="21">
        <f t="shared" si="191"/>
        <v>10783</v>
      </c>
      <c r="E117" s="21">
        <v>5231</v>
      </c>
      <c r="F117" s="46">
        <v>5552</v>
      </c>
      <c r="G117" s="46">
        <v>0</v>
      </c>
      <c r="H117" s="21">
        <f t="shared" si="192"/>
        <v>8044</v>
      </c>
      <c r="I117" s="21">
        <v>3856</v>
      </c>
      <c r="J117" s="46">
        <v>4188</v>
      </c>
      <c r="K117" s="46">
        <v>0</v>
      </c>
      <c r="L117" s="21">
        <f t="shared" si="193"/>
        <v>12623</v>
      </c>
      <c r="M117" s="21">
        <v>6183</v>
      </c>
      <c r="N117" s="46">
        <v>6440</v>
      </c>
      <c r="O117" s="46">
        <v>0</v>
      </c>
      <c r="P117" s="21">
        <f t="shared" si="194"/>
        <v>31450</v>
      </c>
      <c r="Q117" s="21">
        <f>+E117+I117+M117</f>
        <v>15270</v>
      </c>
      <c r="R117" s="21">
        <f t="shared" si="206"/>
        <v>16180</v>
      </c>
      <c r="S117" s="21">
        <f t="shared" si="206"/>
        <v>0</v>
      </c>
      <c r="T117" s="21">
        <f t="shared" si="195"/>
        <v>20955</v>
      </c>
      <c r="U117" s="21">
        <v>10522</v>
      </c>
      <c r="V117" s="46">
        <v>10433</v>
      </c>
      <c r="W117" s="46">
        <v>0</v>
      </c>
      <c r="X117" s="21">
        <f t="shared" si="196"/>
        <v>18354</v>
      </c>
      <c r="Y117" s="21">
        <v>9428</v>
      </c>
      <c r="Z117" s="46">
        <v>8926</v>
      </c>
      <c r="AA117" s="46">
        <v>0</v>
      </c>
      <c r="AB117" s="21">
        <f t="shared" si="197"/>
        <v>11482</v>
      </c>
      <c r="AC117" s="21">
        <v>6028</v>
      </c>
      <c r="AD117" s="46">
        <v>5454</v>
      </c>
      <c r="AE117" s="46">
        <v>0</v>
      </c>
      <c r="AF117" s="21">
        <f t="shared" si="198"/>
        <v>50791</v>
      </c>
      <c r="AG117" s="21">
        <f>+U117+Y117+AC117</f>
        <v>25978</v>
      </c>
      <c r="AH117" s="21">
        <f t="shared" si="207"/>
        <v>24813</v>
      </c>
      <c r="AI117" s="21">
        <f t="shared" si="207"/>
        <v>0</v>
      </c>
      <c r="AJ117" s="21">
        <f t="shared" si="199"/>
        <v>8311</v>
      </c>
      <c r="AK117" s="21">
        <v>4070</v>
      </c>
      <c r="AL117" s="46">
        <v>4241</v>
      </c>
      <c r="AM117" s="46">
        <v>0</v>
      </c>
      <c r="AN117" s="21">
        <f t="shared" si="200"/>
        <v>7323</v>
      </c>
      <c r="AO117" s="21">
        <v>3924</v>
      </c>
      <c r="AP117" s="46">
        <v>3399</v>
      </c>
      <c r="AQ117" s="46">
        <v>0</v>
      </c>
      <c r="AR117" s="21">
        <f t="shared" si="201"/>
        <v>7483</v>
      </c>
      <c r="AS117" s="21">
        <v>4123</v>
      </c>
      <c r="AT117" s="46">
        <v>3360</v>
      </c>
      <c r="AU117" s="46">
        <v>0</v>
      </c>
      <c r="AV117" s="21">
        <f t="shared" si="144"/>
        <v>23117</v>
      </c>
      <c r="AW117" s="21">
        <f>+AK117+AO117+AS117</f>
        <v>12117</v>
      </c>
      <c r="AX117" s="21">
        <f t="shared" si="208"/>
        <v>11000</v>
      </c>
      <c r="AY117" s="21">
        <f t="shared" si="208"/>
        <v>0</v>
      </c>
      <c r="AZ117" s="21">
        <f t="shared" si="202"/>
        <v>9299</v>
      </c>
      <c r="BA117" s="21">
        <v>4995</v>
      </c>
      <c r="BB117" s="46">
        <v>4304</v>
      </c>
      <c r="BC117" s="46">
        <v>0</v>
      </c>
      <c r="BD117" s="21">
        <f t="shared" si="203"/>
        <v>7777</v>
      </c>
      <c r="BE117" s="21">
        <v>4555</v>
      </c>
      <c r="BF117" s="46">
        <v>3222</v>
      </c>
      <c r="BG117" s="46">
        <v>0</v>
      </c>
      <c r="BH117" s="21">
        <f t="shared" si="204"/>
        <v>9224</v>
      </c>
      <c r="BI117" s="21">
        <v>5361</v>
      </c>
      <c r="BJ117" s="46">
        <v>3863</v>
      </c>
      <c r="BK117" s="46">
        <v>0</v>
      </c>
      <c r="BL117" s="21">
        <f t="shared" si="145"/>
        <v>26300</v>
      </c>
      <c r="BM117" s="21">
        <f>+BA117+BE117+BI117</f>
        <v>14911</v>
      </c>
      <c r="BN117" s="21">
        <f t="shared" si="209"/>
        <v>11389</v>
      </c>
      <c r="BO117" s="21">
        <f t="shared" si="209"/>
        <v>0</v>
      </c>
      <c r="BP117" s="21">
        <f t="shared" si="205"/>
        <v>131658</v>
      </c>
      <c r="BQ117" s="21">
        <f t="shared" si="210"/>
        <v>68276</v>
      </c>
      <c r="BR117" s="21">
        <f t="shared" si="210"/>
        <v>63382</v>
      </c>
      <c r="BS117" s="21">
        <f t="shared" si="210"/>
        <v>0</v>
      </c>
    </row>
    <row r="118" spans="1:71" s="5" customFormat="1" ht="15" customHeight="1" x14ac:dyDescent="0.25">
      <c r="A118" s="25"/>
      <c r="B118" s="23"/>
      <c r="C118" s="27" t="s">
        <v>105</v>
      </c>
      <c r="D118" s="21">
        <f t="shared" si="191"/>
        <v>0</v>
      </c>
      <c r="E118" s="21">
        <v>0</v>
      </c>
      <c r="F118" s="46">
        <v>0</v>
      </c>
      <c r="G118" s="46">
        <v>0</v>
      </c>
      <c r="H118" s="21">
        <f t="shared" si="192"/>
        <v>0</v>
      </c>
      <c r="I118" s="21">
        <v>0</v>
      </c>
      <c r="J118" s="46">
        <v>0</v>
      </c>
      <c r="K118" s="46">
        <v>0</v>
      </c>
      <c r="L118" s="21">
        <f t="shared" si="193"/>
        <v>56</v>
      </c>
      <c r="M118" s="21">
        <v>27</v>
      </c>
      <c r="N118" s="46">
        <v>29</v>
      </c>
      <c r="O118" s="46">
        <v>0</v>
      </c>
      <c r="P118" s="21">
        <f t="shared" si="194"/>
        <v>56</v>
      </c>
      <c r="Q118" s="21">
        <f>+E118+I118+M118</f>
        <v>27</v>
      </c>
      <c r="R118" s="21">
        <f t="shared" si="206"/>
        <v>29</v>
      </c>
      <c r="S118" s="21">
        <f t="shared" si="206"/>
        <v>0</v>
      </c>
      <c r="T118" s="21">
        <f t="shared" si="195"/>
        <v>266</v>
      </c>
      <c r="U118" s="21">
        <v>148</v>
      </c>
      <c r="V118" s="46">
        <v>118</v>
      </c>
      <c r="W118" s="46">
        <v>0</v>
      </c>
      <c r="X118" s="21">
        <f t="shared" si="196"/>
        <v>385</v>
      </c>
      <c r="Y118" s="21">
        <v>194</v>
      </c>
      <c r="Z118" s="46">
        <v>191</v>
      </c>
      <c r="AA118" s="46">
        <v>0</v>
      </c>
      <c r="AB118" s="21">
        <f t="shared" si="197"/>
        <v>94</v>
      </c>
      <c r="AC118" s="21">
        <v>62</v>
      </c>
      <c r="AD118" s="46">
        <v>32</v>
      </c>
      <c r="AE118" s="46">
        <v>0</v>
      </c>
      <c r="AF118" s="21">
        <f t="shared" si="198"/>
        <v>745</v>
      </c>
      <c r="AG118" s="21">
        <f>+U118+Y118+AC118</f>
        <v>404</v>
      </c>
      <c r="AH118" s="21">
        <f t="shared" si="207"/>
        <v>341</v>
      </c>
      <c r="AI118" s="21">
        <f t="shared" si="207"/>
        <v>0</v>
      </c>
      <c r="AJ118" s="21">
        <f t="shared" si="199"/>
        <v>3</v>
      </c>
      <c r="AK118" s="21">
        <v>1</v>
      </c>
      <c r="AL118" s="46">
        <v>2</v>
      </c>
      <c r="AM118" s="46">
        <v>0</v>
      </c>
      <c r="AN118" s="21">
        <f t="shared" si="200"/>
        <v>0</v>
      </c>
      <c r="AO118" s="21">
        <v>0</v>
      </c>
      <c r="AP118" s="46">
        <v>0</v>
      </c>
      <c r="AQ118" s="46">
        <v>0</v>
      </c>
      <c r="AR118" s="21">
        <f t="shared" si="201"/>
        <v>0</v>
      </c>
      <c r="AS118" s="21">
        <v>0</v>
      </c>
      <c r="AT118" s="46">
        <v>0</v>
      </c>
      <c r="AU118" s="46">
        <v>0</v>
      </c>
      <c r="AV118" s="21">
        <f t="shared" si="144"/>
        <v>3</v>
      </c>
      <c r="AW118" s="21">
        <f>+AK118+AO118+AS118</f>
        <v>1</v>
      </c>
      <c r="AX118" s="21">
        <f t="shared" si="208"/>
        <v>2</v>
      </c>
      <c r="AY118" s="21">
        <f t="shared" si="208"/>
        <v>0</v>
      </c>
      <c r="AZ118" s="21">
        <f t="shared" si="202"/>
        <v>0</v>
      </c>
      <c r="BA118" s="21">
        <v>0</v>
      </c>
      <c r="BB118" s="46">
        <v>0</v>
      </c>
      <c r="BC118" s="46">
        <v>0</v>
      </c>
      <c r="BD118" s="21">
        <f t="shared" si="203"/>
        <v>0</v>
      </c>
      <c r="BE118" s="21">
        <v>0</v>
      </c>
      <c r="BF118" s="46">
        <v>0</v>
      </c>
      <c r="BG118" s="46">
        <v>0</v>
      </c>
      <c r="BH118" s="21">
        <f t="shared" si="204"/>
        <v>0</v>
      </c>
      <c r="BI118" s="21">
        <v>0</v>
      </c>
      <c r="BJ118" s="46">
        <v>0</v>
      </c>
      <c r="BK118" s="46">
        <v>0</v>
      </c>
      <c r="BL118" s="21">
        <f t="shared" si="145"/>
        <v>0</v>
      </c>
      <c r="BM118" s="21">
        <f>+BA118+BE118+BI118</f>
        <v>0</v>
      </c>
      <c r="BN118" s="21">
        <f t="shared" si="209"/>
        <v>0</v>
      </c>
      <c r="BO118" s="21">
        <f t="shared" si="209"/>
        <v>0</v>
      </c>
      <c r="BP118" s="21">
        <f t="shared" si="205"/>
        <v>804</v>
      </c>
      <c r="BQ118" s="21">
        <f t="shared" si="210"/>
        <v>432</v>
      </c>
      <c r="BR118" s="21">
        <f t="shared" si="210"/>
        <v>372</v>
      </c>
      <c r="BS118" s="21">
        <f t="shared" si="210"/>
        <v>0</v>
      </c>
    </row>
    <row r="119" spans="1:71" s="5" customFormat="1" ht="15" customHeight="1" x14ac:dyDescent="0.25">
      <c r="A119" s="25"/>
      <c r="B119" s="23"/>
      <c r="C119" s="24" t="s">
        <v>106</v>
      </c>
      <c r="D119" s="21">
        <f t="shared" si="191"/>
        <v>379</v>
      </c>
      <c r="E119" s="21">
        <f>SUM(E120:E121)</f>
        <v>153</v>
      </c>
      <c r="F119" s="21">
        <f>SUM(F120:F121)</f>
        <v>226</v>
      </c>
      <c r="G119" s="21">
        <f>SUM(G120:G121)</f>
        <v>0</v>
      </c>
      <c r="H119" s="21">
        <f t="shared" si="192"/>
        <v>413</v>
      </c>
      <c r="I119" s="21">
        <f>SUM(I120:I121)</f>
        <v>220</v>
      </c>
      <c r="J119" s="21">
        <f>SUM(J120:J121)</f>
        <v>193</v>
      </c>
      <c r="K119" s="21">
        <f>SUM(K120:K121)</f>
        <v>0</v>
      </c>
      <c r="L119" s="21">
        <f t="shared" si="193"/>
        <v>248</v>
      </c>
      <c r="M119" s="21">
        <f>SUM(M120:M121)</f>
        <v>102</v>
      </c>
      <c r="N119" s="21">
        <f>SUM(N120:N121)</f>
        <v>146</v>
      </c>
      <c r="O119" s="21">
        <f>SUM(O120:O121)</f>
        <v>0</v>
      </c>
      <c r="P119" s="21">
        <f t="shared" si="194"/>
        <v>1040</v>
      </c>
      <c r="Q119" s="21">
        <f>SUM(Q120:Q121)</f>
        <v>475</v>
      </c>
      <c r="R119" s="21">
        <f>SUM(R120:R121)</f>
        <v>565</v>
      </c>
      <c r="S119" s="21">
        <f>SUM(S120:S121)</f>
        <v>0</v>
      </c>
      <c r="T119" s="21">
        <f t="shared" si="195"/>
        <v>1240</v>
      </c>
      <c r="U119" s="21">
        <f>SUM(U120:U121)</f>
        <v>630</v>
      </c>
      <c r="V119" s="21">
        <f>SUM(V120:V121)</f>
        <v>610</v>
      </c>
      <c r="W119" s="21">
        <f>SUM(W120:W121)</f>
        <v>0</v>
      </c>
      <c r="X119" s="21">
        <f t="shared" si="196"/>
        <v>827</v>
      </c>
      <c r="Y119" s="21">
        <f>SUM(Y120:Y121)</f>
        <v>431</v>
      </c>
      <c r="Z119" s="21">
        <f>SUM(Z120:Z121)</f>
        <v>396</v>
      </c>
      <c r="AA119" s="21">
        <f>SUM(AA120:AA121)</f>
        <v>0</v>
      </c>
      <c r="AB119" s="21">
        <f t="shared" si="197"/>
        <v>1055</v>
      </c>
      <c r="AC119" s="21">
        <f>SUM(AC120:AC121)</f>
        <v>569</v>
      </c>
      <c r="AD119" s="21">
        <f>SUM(AD120:AD121)</f>
        <v>486</v>
      </c>
      <c r="AE119" s="21">
        <f>SUM(AE120:AE121)</f>
        <v>0</v>
      </c>
      <c r="AF119" s="21">
        <f t="shared" si="198"/>
        <v>3122</v>
      </c>
      <c r="AG119" s="21">
        <f>SUM(AG120:AG121)</f>
        <v>1630</v>
      </c>
      <c r="AH119" s="21">
        <f>SUM(AH120:AH121)</f>
        <v>1492</v>
      </c>
      <c r="AI119" s="21">
        <f>SUM(AI120:AI121)</f>
        <v>0</v>
      </c>
      <c r="AJ119" s="21">
        <f t="shared" si="199"/>
        <v>330</v>
      </c>
      <c r="AK119" s="21">
        <f>SUM(AK120:AK121)</f>
        <v>161</v>
      </c>
      <c r="AL119" s="21">
        <f>SUM(AL120:AL121)</f>
        <v>169</v>
      </c>
      <c r="AM119" s="21">
        <f>SUM(AM120:AM121)</f>
        <v>0</v>
      </c>
      <c r="AN119" s="21">
        <f t="shared" si="200"/>
        <v>465</v>
      </c>
      <c r="AO119" s="21">
        <f>SUM(AO120:AO121)</f>
        <v>219</v>
      </c>
      <c r="AP119" s="21">
        <f>SUM(AP120:AP121)</f>
        <v>246</v>
      </c>
      <c r="AQ119" s="21">
        <f>SUM(AQ120:AQ121)</f>
        <v>0</v>
      </c>
      <c r="AR119" s="21">
        <f t="shared" si="201"/>
        <v>270</v>
      </c>
      <c r="AS119" s="21">
        <f>SUM(AS120:AS121)</f>
        <v>127</v>
      </c>
      <c r="AT119" s="21">
        <f>SUM(AT120:AT121)</f>
        <v>143</v>
      </c>
      <c r="AU119" s="21">
        <f>SUM(AU120:AU121)</f>
        <v>0</v>
      </c>
      <c r="AV119" s="21">
        <f t="shared" si="144"/>
        <v>1065</v>
      </c>
      <c r="AW119" s="21">
        <f>SUM(AW120:AW121)</f>
        <v>507</v>
      </c>
      <c r="AX119" s="21">
        <f>SUM(AX120:AX121)</f>
        <v>558</v>
      </c>
      <c r="AY119" s="21">
        <f>SUM(AY120:AY121)</f>
        <v>0</v>
      </c>
      <c r="AZ119" s="21">
        <f t="shared" si="202"/>
        <v>341</v>
      </c>
      <c r="BA119" s="21">
        <f>SUM(BA120:BA121)</f>
        <v>123</v>
      </c>
      <c r="BB119" s="21">
        <f>SUM(BB120:BB121)</f>
        <v>218</v>
      </c>
      <c r="BC119" s="21">
        <f>SUM(BC120:BC121)</f>
        <v>0</v>
      </c>
      <c r="BD119" s="21">
        <f t="shared" si="203"/>
        <v>628</v>
      </c>
      <c r="BE119" s="21">
        <f>SUM(BE120:BE121)</f>
        <v>358</v>
      </c>
      <c r="BF119" s="21">
        <f>SUM(BF120:BF121)</f>
        <v>270</v>
      </c>
      <c r="BG119" s="21">
        <f>SUM(BG120:BG121)</f>
        <v>0</v>
      </c>
      <c r="BH119" s="21">
        <f t="shared" si="204"/>
        <v>278</v>
      </c>
      <c r="BI119" s="21">
        <f>SUM(BI120:BI121)</f>
        <v>137</v>
      </c>
      <c r="BJ119" s="21">
        <f>SUM(BJ120:BJ121)</f>
        <v>141</v>
      </c>
      <c r="BK119" s="21">
        <f>SUM(BK120:BK121)</f>
        <v>0</v>
      </c>
      <c r="BL119" s="21">
        <f t="shared" si="145"/>
        <v>1247</v>
      </c>
      <c r="BM119" s="21">
        <f>SUM(BM120:BM121)</f>
        <v>618</v>
      </c>
      <c r="BN119" s="21">
        <f>SUM(BN120:BN121)</f>
        <v>629</v>
      </c>
      <c r="BO119" s="21">
        <f>SUM(BO120:BO121)</f>
        <v>0</v>
      </c>
      <c r="BP119" s="21">
        <f t="shared" si="205"/>
        <v>6474</v>
      </c>
      <c r="BQ119" s="21">
        <f>SUM(BQ120:BQ121)</f>
        <v>3230</v>
      </c>
      <c r="BR119" s="21">
        <f>SUM(BR120:BR121)</f>
        <v>3244</v>
      </c>
      <c r="BS119" s="21">
        <f>SUM(BS120:BS121)</f>
        <v>0</v>
      </c>
    </row>
    <row r="120" spans="1:71" s="5" customFormat="1" ht="15" customHeight="1" x14ac:dyDescent="0.25">
      <c r="A120" s="25"/>
      <c r="B120" s="23"/>
      <c r="C120" s="27" t="s">
        <v>107</v>
      </c>
      <c r="D120" s="21">
        <f t="shared" si="191"/>
        <v>379</v>
      </c>
      <c r="E120" s="21">
        <v>153</v>
      </c>
      <c r="F120" s="46">
        <v>226</v>
      </c>
      <c r="G120" s="46">
        <v>0</v>
      </c>
      <c r="H120" s="21">
        <f t="shared" si="192"/>
        <v>413</v>
      </c>
      <c r="I120" s="21">
        <v>220</v>
      </c>
      <c r="J120" s="46">
        <v>193</v>
      </c>
      <c r="K120" s="46">
        <v>0</v>
      </c>
      <c r="L120" s="21">
        <f t="shared" si="193"/>
        <v>248</v>
      </c>
      <c r="M120" s="21">
        <v>102</v>
      </c>
      <c r="N120" s="46">
        <v>146</v>
      </c>
      <c r="O120" s="46">
        <v>0</v>
      </c>
      <c r="P120" s="21">
        <f t="shared" si="194"/>
        <v>1040</v>
      </c>
      <c r="Q120" s="21">
        <f t="shared" ref="Q120:S121" si="211">+E120+I120+M120</f>
        <v>475</v>
      </c>
      <c r="R120" s="21">
        <f t="shared" si="211"/>
        <v>565</v>
      </c>
      <c r="S120" s="21">
        <f t="shared" si="211"/>
        <v>0</v>
      </c>
      <c r="T120" s="21">
        <f t="shared" si="195"/>
        <v>1240</v>
      </c>
      <c r="U120" s="21">
        <v>630</v>
      </c>
      <c r="V120" s="46">
        <v>610</v>
      </c>
      <c r="W120" s="46">
        <v>0</v>
      </c>
      <c r="X120" s="21">
        <f t="shared" si="196"/>
        <v>827</v>
      </c>
      <c r="Y120" s="21">
        <v>431</v>
      </c>
      <c r="Z120" s="46">
        <v>396</v>
      </c>
      <c r="AA120" s="46">
        <v>0</v>
      </c>
      <c r="AB120" s="21">
        <f t="shared" si="197"/>
        <v>1055</v>
      </c>
      <c r="AC120" s="21">
        <v>569</v>
      </c>
      <c r="AD120" s="46">
        <v>486</v>
      </c>
      <c r="AE120" s="46">
        <v>0</v>
      </c>
      <c r="AF120" s="21">
        <f t="shared" si="198"/>
        <v>3122</v>
      </c>
      <c r="AG120" s="21">
        <f t="shared" ref="AG120:AI121" si="212">+U120+Y120+AC120</f>
        <v>1630</v>
      </c>
      <c r="AH120" s="21">
        <f t="shared" si="212"/>
        <v>1492</v>
      </c>
      <c r="AI120" s="21">
        <f t="shared" si="212"/>
        <v>0</v>
      </c>
      <c r="AJ120" s="21">
        <f t="shared" si="199"/>
        <v>330</v>
      </c>
      <c r="AK120" s="21">
        <v>161</v>
      </c>
      <c r="AL120" s="46">
        <v>169</v>
      </c>
      <c r="AM120" s="46">
        <v>0</v>
      </c>
      <c r="AN120" s="21">
        <f t="shared" si="200"/>
        <v>465</v>
      </c>
      <c r="AO120" s="21">
        <v>219</v>
      </c>
      <c r="AP120" s="46">
        <v>246</v>
      </c>
      <c r="AQ120" s="46">
        <v>0</v>
      </c>
      <c r="AR120" s="21">
        <f t="shared" si="201"/>
        <v>270</v>
      </c>
      <c r="AS120" s="21">
        <v>127</v>
      </c>
      <c r="AT120" s="46">
        <v>143</v>
      </c>
      <c r="AU120" s="46">
        <v>0</v>
      </c>
      <c r="AV120" s="21">
        <f t="shared" si="144"/>
        <v>1065</v>
      </c>
      <c r="AW120" s="21">
        <f t="shared" ref="AW120:AY121" si="213">+AK120+AO120+AS120</f>
        <v>507</v>
      </c>
      <c r="AX120" s="21">
        <f t="shared" si="213"/>
        <v>558</v>
      </c>
      <c r="AY120" s="21">
        <f t="shared" si="213"/>
        <v>0</v>
      </c>
      <c r="AZ120" s="21">
        <f t="shared" si="202"/>
        <v>341</v>
      </c>
      <c r="BA120" s="21">
        <v>123</v>
      </c>
      <c r="BB120" s="46">
        <v>218</v>
      </c>
      <c r="BC120" s="46">
        <v>0</v>
      </c>
      <c r="BD120" s="21">
        <f t="shared" si="203"/>
        <v>628</v>
      </c>
      <c r="BE120" s="21">
        <v>358</v>
      </c>
      <c r="BF120" s="46">
        <v>270</v>
      </c>
      <c r="BG120" s="46">
        <v>0</v>
      </c>
      <c r="BH120" s="21">
        <f t="shared" si="204"/>
        <v>278</v>
      </c>
      <c r="BI120" s="21">
        <v>137</v>
      </c>
      <c r="BJ120" s="46">
        <v>141</v>
      </c>
      <c r="BK120" s="46">
        <v>0</v>
      </c>
      <c r="BL120" s="21">
        <f t="shared" si="145"/>
        <v>1247</v>
      </c>
      <c r="BM120" s="21">
        <f t="shared" ref="BM120:BO121" si="214">+BA120+BE120+BI120</f>
        <v>618</v>
      </c>
      <c r="BN120" s="21">
        <f t="shared" si="214"/>
        <v>629</v>
      </c>
      <c r="BO120" s="21">
        <f t="shared" si="214"/>
        <v>0</v>
      </c>
      <c r="BP120" s="21">
        <f t="shared" si="205"/>
        <v>6474</v>
      </c>
      <c r="BQ120" s="21">
        <f t="shared" ref="BQ120:BS121" si="215">+Q120+AG120+AW120+BM120</f>
        <v>3230</v>
      </c>
      <c r="BR120" s="21">
        <f t="shared" si="215"/>
        <v>3244</v>
      </c>
      <c r="BS120" s="21">
        <f t="shared" si="215"/>
        <v>0</v>
      </c>
    </row>
    <row r="121" spans="1:71" s="5" customFormat="1" ht="15" customHeight="1" x14ac:dyDescent="0.25">
      <c r="A121" s="25"/>
      <c r="B121" s="23"/>
      <c r="C121" s="27" t="s">
        <v>108</v>
      </c>
      <c r="D121" s="21">
        <f t="shared" si="191"/>
        <v>0</v>
      </c>
      <c r="E121" s="21">
        <v>0</v>
      </c>
      <c r="F121" s="46">
        <v>0</v>
      </c>
      <c r="G121" s="46">
        <v>0</v>
      </c>
      <c r="H121" s="21">
        <f t="shared" si="192"/>
        <v>0</v>
      </c>
      <c r="I121" s="21">
        <v>0</v>
      </c>
      <c r="J121" s="46">
        <v>0</v>
      </c>
      <c r="K121" s="46">
        <v>0</v>
      </c>
      <c r="L121" s="21">
        <f t="shared" si="193"/>
        <v>0</v>
      </c>
      <c r="M121" s="21">
        <v>0</v>
      </c>
      <c r="N121" s="46">
        <v>0</v>
      </c>
      <c r="O121" s="46">
        <v>0</v>
      </c>
      <c r="P121" s="21">
        <f t="shared" si="194"/>
        <v>0</v>
      </c>
      <c r="Q121" s="21">
        <f t="shared" si="211"/>
        <v>0</v>
      </c>
      <c r="R121" s="21">
        <f t="shared" si="211"/>
        <v>0</v>
      </c>
      <c r="S121" s="21">
        <f t="shared" si="211"/>
        <v>0</v>
      </c>
      <c r="T121" s="21">
        <f t="shared" si="195"/>
        <v>0</v>
      </c>
      <c r="U121" s="21">
        <v>0</v>
      </c>
      <c r="V121" s="46">
        <v>0</v>
      </c>
      <c r="W121" s="46">
        <v>0</v>
      </c>
      <c r="X121" s="21">
        <f t="shared" si="196"/>
        <v>0</v>
      </c>
      <c r="Y121" s="21">
        <v>0</v>
      </c>
      <c r="Z121" s="46">
        <v>0</v>
      </c>
      <c r="AA121" s="46">
        <v>0</v>
      </c>
      <c r="AB121" s="21">
        <f t="shared" si="197"/>
        <v>0</v>
      </c>
      <c r="AC121" s="21">
        <v>0</v>
      </c>
      <c r="AD121" s="46">
        <v>0</v>
      </c>
      <c r="AE121" s="46">
        <v>0</v>
      </c>
      <c r="AF121" s="21">
        <f t="shared" si="198"/>
        <v>0</v>
      </c>
      <c r="AG121" s="21">
        <f t="shared" si="212"/>
        <v>0</v>
      </c>
      <c r="AH121" s="21">
        <f t="shared" si="212"/>
        <v>0</v>
      </c>
      <c r="AI121" s="21">
        <f t="shared" si="212"/>
        <v>0</v>
      </c>
      <c r="AJ121" s="21">
        <f t="shared" si="199"/>
        <v>0</v>
      </c>
      <c r="AK121" s="21">
        <v>0</v>
      </c>
      <c r="AL121" s="46">
        <v>0</v>
      </c>
      <c r="AM121" s="46">
        <v>0</v>
      </c>
      <c r="AN121" s="21">
        <f t="shared" si="200"/>
        <v>0</v>
      </c>
      <c r="AO121" s="21">
        <v>0</v>
      </c>
      <c r="AP121" s="46">
        <v>0</v>
      </c>
      <c r="AQ121" s="46">
        <v>0</v>
      </c>
      <c r="AR121" s="21">
        <f t="shared" si="201"/>
        <v>0</v>
      </c>
      <c r="AS121" s="21">
        <v>0</v>
      </c>
      <c r="AT121" s="46">
        <v>0</v>
      </c>
      <c r="AU121" s="46">
        <v>0</v>
      </c>
      <c r="AV121" s="21">
        <f t="shared" si="144"/>
        <v>0</v>
      </c>
      <c r="AW121" s="21">
        <f t="shared" si="213"/>
        <v>0</v>
      </c>
      <c r="AX121" s="21">
        <f t="shared" si="213"/>
        <v>0</v>
      </c>
      <c r="AY121" s="21">
        <f t="shared" si="213"/>
        <v>0</v>
      </c>
      <c r="AZ121" s="21">
        <f t="shared" si="202"/>
        <v>0</v>
      </c>
      <c r="BA121" s="21">
        <v>0</v>
      </c>
      <c r="BB121" s="46">
        <v>0</v>
      </c>
      <c r="BC121" s="46">
        <v>0</v>
      </c>
      <c r="BD121" s="21">
        <f t="shared" si="203"/>
        <v>0</v>
      </c>
      <c r="BE121" s="21">
        <v>0</v>
      </c>
      <c r="BF121" s="46">
        <v>0</v>
      </c>
      <c r="BG121" s="46">
        <v>0</v>
      </c>
      <c r="BH121" s="21">
        <f t="shared" si="204"/>
        <v>0</v>
      </c>
      <c r="BI121" s="21">
        <v>0</v>
      </c>
      <c r="BJ121" s="46">
        <v>0</v>
      </c>
      <c r="BK121" s="46">
        <v>0</v>
      </c>
      <c r="BL121" s="21">
        <f t="shared" si="145"/>
        <v>0</v>
      </c>
      <c r="BM121" s="21">
        <f t="shared" si="214"/>
        <v>0</v>
      </c>
      <c r="BN121" s="21">
        <f t="shared" si="214"/>
        <v>0</v>
      </c>
      <c r="BO121" s="21">
        <f t="shared" si="214"/>
        <v>0</v>
      </c>
      <c r="BP121" s="21">
        <f t="shared" si="205"/>
        <v>0</v>
      </c>
      <c r="BQ121" s="21">
        <f t="shared" si="215"/>
        <v>0</v>
      </c>
      <c r="BR121" s="21">
        <f t="shared" si="215"/>
        <v>0</v>
      </c>
      <c r="BS121" s="21">
        <f t="shared" si="215"/>
        <v>0</v>
      </c>
    </row>
    <row r="122" spans="1:71" s="5" customFormat="1" ht="15" customHeight="1" x14ac:dyDescent="0.25">
      <c r="A122" s="25"/>
      <c r="B122" s="23"/>
      <c r="C122" s="24" t="s">
        <v>109</v>
      </c>
      <c r="D122" s="21">
        <f t="shared" si="191"/>
        <v>33685</v>
      </c>
      <c r="E122" s="21">
        <f>SUM(E123:E125)</f>
        <v>17793</v>
      </c>
      <c r="F122" s="21">
        <f>SUM(F123:F125)</f>
        <v>14794</v>
      </c>
      <c r="G122" s="21">
        <f>SUM(G123:G125)</f>
        <v>1098</v>
      </c>
      <c r="H122" s="21">
        <f t="shared" si="192"/>
        <v>31766</v>
      </c>
      <c r="I122" s="21">
        <f>SUM(I123:I125)</f>
        <v>15459</v>
      </c>
      <c r="J122" s="21">
        <f>SUM(J123:J125)</f>
        <v>13175</v>
      </c>
      <c r="K122" s="21">
        <f>SUM(K123:K125)</f>
        <v>3132</v>
      </c>
      <c r="L122" s="21">
        <f t="shared" si="193"/>
        <v>37961</v>
      </c>
      <c r="M122" s="21">
        <f>SUM(M123:M125)</f>
        <v>19357</v>
      </c>
      <c r="N122" s="21">
        <f>SUM(N123:N125)</f>
        <v>16982</v>
      </c>
      <c r="O122" s="21">
        <f>SUM(O123:O125)</f>
        <v>1622</v>
      </c>
      <c r="P122" s="21">
        <f t="shared" si="194"/>
        <v>103412</v>
      </c>
      <c r="Q122" s="21">
        <f>SUM(Q123:Q125)</f>
        <v>52609</v>
      </c>
      <c r="R122" s="21">
        <f>SUM(R123:R125)</f>
        <v>44951</v>
      </c>
      <c r="S122" s="21">
        <f>SUM(S123:S125)</f>
        <v>5852</v>
      </c>
      <c r="T122" s="21">
        <f t="shared" si="195"/>
        <v>47444</v>
      </c>
      <c r="U122" s="21">
        <f>SUM(U123:U125)</f>
        <v>23437</v>
      </c>
      <c r="V122" s="21">
        <f>SUM(V123:V125)</f>
        <v>21681</v>
      </c>
      <c r="W122" s="21">
        <f>SUM(W123:W125)</f>
        <v>2326</v>
      </c>
      <c r="X122" s="21">
        <f t="shared" si="196"/>
        <v>47585</v>
      </c>
      <c r="Y122" s="21">
        <f>SUM(Y123:Y125)</f>
        <v>25438</v>
      </c>
      <c r="Z122" s="21">
        <f>SUM(Z123:Z125)</f>
        <v>22147</v>
      </c>
      <c r="AA122" s="21">
        <f>SUM(AA123:AA125)</f>
        <v>0</v>
      </c>
      <c r="AB122" s="21">
        <f t="shared" si="197"/>
        <v>28169</v>
      </c>
      <c r="AC122" s="21">
        <f>SUM(AC123:AC125)</f>
        <v>14962</v>
      </c>
      <c r="AD122" s="21">
        <f>SUM(AD123:AD125)</f>
        <v>12769</v>
      </c>
      <c r="AE122" s="21">
        <f>SUM(AE123:AE125)</f>
        <v>438</v>
      </c>
      <c r="AF122" s="21">
        <f t="shared" si="198"/>
        <v>123198</v>
      </c>
      <c r="AG122" s="21">
        <f>SUM(AG123:AG125)</f>
        <v>63837</v>
      </c>
      <c r="AH122" s="21">
        <f>SUM(AH123:AH125)</f>
        <v>56597</v>
      </c>
      <c r="AI122" s="21">
        <f>SUM(AI123:AI125)</f>
        <v>2764</v>
      </c>
      <c r="AJ122" s="21">
        <f t="shared" si="199"/>
        <v>19270</v>
      </c>
      <c r="AK122" s="21">
        <f>SUM(AK123:AK125)</f>
        <v>10329</v>
      </c>
      <c r="AL122" s="21">
        <f>SUM(AL123:AL125)</f>
        <v>8941</v>
      </c>
      <c r="AM122" s="21">
        <f>SUM(AM123:AM125)</f>
        <v>0</v>
      </c>
      <c r="AN122" s="21">
        <f t="shared" si="200"/>
        <v>21272</v>
      </c>
      <c r="AO122" s="21">
        <f>SUM(AO123:AO125)</f>
        <v>11822</v>
      </c>
      <c r="AP122" s="21">
        <f>SUM(AP123:AP125)</f>
        <v>9450</v>
      </c>
      <c r="AQ122" s="21">
        <f>SUM(AQ123:AQ125)</f>
        <v>0</v>
      </c>
      <c r="AR122" s="21">
        <f t="shared" si="201"/>
        <v>18337</v>
      </c>
      <c r="AS122" s="21">
        <f>SUM(AS123:AS125)</f>
        <v>9679</v>
      </c>
      <c r="AT122" s="21">
        <f>SUM(AT123:AT125)</f>
        <v>8658</v>
      </c>
      <c r="AU122" s="21">
        <f>SUM(AU123:AU125)</f>
        <v>0</v>
      </c>
      <c r="AV122" s="21">
        <f t="shared" si="144"/>
        <v>58879</v>
      </c>
      <c r="AW122" s="21">
        <f>SUM(AW123:AW125)</f>
        <v>31830</v>
      </c>
      <c r="AX122" s="21">
        <f>SUM(AX123:AX125)</f>
        <v>27049</v>
      </c>
      <c r="AY122" s="21">
        <f>SUM(AY123:AY125)</f>
        <v>0</v>
      </c>
      <c r="AZ122" s="21">
        <f t="shared" si="202"/>
        <v>23426</v>
      </c>
      <c r="BA122" s="21">
        <f>SUM(BA123:BA125)</f>
        <v>11888</v>
      </c>
      <c r="BB122" s="21">
        <f>SUM(BB123:BB125)</f>
        <v>11538</v>
      </c>
      <c r="BC122" s="21">
        <f>SUM(BC123:BC125)</f>
        <v>0</v>
      </c>
      <c r="BD122" s="21">
        <f t="shared" si="203"/>
        <v>29752</v>
      </c>
      <c r="BE122" s="21">
        <f>SUM(BE123:BE125)</f>
        <v>16282</v>
      </c>
      <c r="BF122" s="21">
        <f>SUM(BF123:BF125)</f>
        <v>11848</v>
      </c>
      <c r="BG122" s="21">
        <f>SUM(BG123:BG125)</f>
        <v>1622</v>
      </c>
      <c r="BH122" s="21">
        <f t="shared" si="204"/>
        <v>37862</v>
      </c>
      <c r="BI122" s="21">
        <f>SUM(BI123:BI125)</f>
        <v>17932</v>
      </c>
      <c r="BJ122" s="21">
        <f>SUM(BJ123:BJ125)</f>
        <v>16524</v>
      </c>
      <c r="BK122" s="21">
        <f>SUM(BK123:BK125)</f>
        <v>3406</v>
      </c>
      <c r="BL122" s="21">
        <f t="shared" si="145"/>
        <v>91040</v>
      </c>
      <c r="BM122" s="21">
        <f>SUM(BM123:BM125)</f>
        <v>46102</v>
      </c>
      <c r="BN122" s="21">
        <f>SUM(BN123:BN125)</f>
        <v>39910</v>
      </c>
      <c r="BO122" s="21">
        <f>SUM(BO123:BO125)</f>
        <v>5028</v>
      </c>
      <c r="BP122" s="21">
        <f t="shared" si="205"/>
        <v>376529</v>
      </c>
      <c r="BQ122" s="21">
        <f>SUM(BQ123:BQ125)</f>
        <v>194378</v>
      </c>
      <c r="BR122" s="21">
        <f>SUM(BR123:BR125)</f>
        <v>168507</v>
      </c>
      <c r="BS122" s="21">
        <f>SUM(BS123:BS125)</f>
        <v>13644</v>
      </c>
    </row>
    <row r="123" spans="1:71" s="5" customFormat="1" ht="15" customHeight="1" x14ac:dyDescent="0.25">
      <c r="A123" s="25"/>
      <c r="B123" s="23"/>
      <c r="C123" s="27" t="s">
        <v>110</v>
      </c>
      <c r="D123" s="21">
        <f t="shared" si="191"/>
        <v>19830</v>
      </c>
      <c r="E123" s="21">
        <v>10451</v>
      </c>
      <c r="F123" s="46">
        <v>8281</v>
      </c>
      <c r="G123" s="46">
        <v>1098</v>
      </c>
      <c r="H123" s="21">
        <f t="shared" si="192"/>
        <v>21079</v>
      </c>
      <c r="I123" s="21">
        <v>10065</v>
      </c>
      <c r="J123" s="46">
        <v>7882</v>
      </c>
      <c r="K123" s="46">
        <v>3132</v>
      </c>
      <c r="L123" s="21">
        <f t="shared" si="193"/>
        <v>24769</v>
      </c>
      <c r="M123" s="21">
        <v>12698</v>
      </c>
      <c r="N123" s="46">
        <v>10449</v>
      </c>
      <c r="O123" s="46">
        <v>1622</v>
      </c>
      <c r="P123" s="21">
        <f t="shared" si="194"/>
        <v>65678</v>
      </c>
      <c r="Q123" s="21">
        <f t="shared" ref="Q123:S125" si="216">+E123+I123+M123</f>
        <v>33214</v>
      </c>
      <c r="R123" s="21">
        <f t="shared" si="216"/>
        <v>26612</v>
      </c>
      <c r="S123" s="21">
        <f t="shared" si="216"/>
        <v>5852</v>
      </c>
      <c r="T123" s="21">
        <f t="shared" si="195"/>
        <v>28013</v>
      </c>
      <c r="U123" s="21">
        <v>14036</v>
      </c>
      <c r="V123" s="46">
        <v>12455</v>
      </c>
      <c r="W123" s="46">
        <v>1522</v>
      </c>
      <c r="X123" s="21">
        <f t="shared" si="196"/>
        <v>26336</v>
      </c>
      <c r="Y123" s="21">
        <v>14977</v>
      </c>
      <c r="Z123" s="46">
        <v>11359</v>
      </c>
      <c r="AA123" s="46">
        <v>0</v>
      </c>
      <c r="AB123" s="21">
        <f t="shared" si="197"/>
        <v>14639</v>
      </c>
      <c r="AC123" s="21">
        <v>8150</v>
      </c>
      <c r="AD123" s="46">
        <v>6051</v>
      </c>
      <c r="AE123" s="46">
        <v>438</v>
      </c>
      <c r="AF123" s="21">
        <f t="shared" si="198"/>
        <v>68988</v>
      </c>
      <c r="AG123" s="21">
        <f t="shared" ref="AG123:AI125" si="217">+U123+Y123+AC123</f>
        <v>37163</v>
      </c>
      <c r="AH123" s="21">
        <f t="shared" si="217"/>
        <v>29865</v>
      </c>
      <c r="AI123" s="21">
        <f t="shared" si="217"/>
        <v>1960</v>
      </c>
      <c r="AJ123" s="21">
        <f t="shared" si="199"/>
        <v>11161</v>
      </c>
      <c r="AK123" s="21">
        <v>6056</v>
      </c>
      <c r="AL123" s="46">
        <v>5105</v>
      </c>
      <c r="AM123" s="46">
        <v>0</v>
      </c>
      <c r="AN123" s="21">
        <f t="shared" si="200"/>
        <v>13308</v>
      </c>
      <c r="AO123" s="21">
        <v>7406</v>
      </c>
      <c r="AP123" s="46">
        <v>5902</v>
      </c>
      <c r="AQ123" s="46">
        <v>0</v>
      </c>
      <c r="AR123" s="21">
        <f t="shared" si="201"/>
        <v>10869</v>
      </c>
      <c r="AS123" s="21">
        <v>5936</v>
      </c>
      <c r="AT123" s="46">
        <v>4933</v>
      </c>
      <c r="AU123" s="46">
        <v>0</v>
      </c>
      <c r="AV123" s="21">
        <f>SUM(AW123:AY123)</f>
        <v>35338</v>
      </c>
      <c r="AW123" s="21">
        <f t="shared" ref="AW123:AY125" si="218">+AK123+AO123+AS123</f>
        <v>19398</v>
      </c>
      <c r="AX123" s="21">
        <f t="shared" si="218"/>
        <v>15940</v>
      </c>
      <c r="AY123" s="21">
        <f t="shared" si="218"/>
        <v>0</v>
      </c>
      <c r="AZ123" s="21">
        <f t="shared" si="202"/>
        <v>13834</v>
      </c>
      <c r="BA123" s="21">
        <v>7266</v>
      </c>
      <c r="BB123" s="46">
        <v>6568</v>
      </c>
      <c r="BC123" s="46">
        <v>0</v>
      </c>
      <c r="BD123" s="21">
        <f t="shared" si="203"/>
        <v>21435</v>
      </c>
      <c r="BE123" s="21">
        <v>11716</v>
      </c>
      <c r="BF123" s="46">
        <v>8097</v>
      </c>
      <c r="BG123" s="46">
        <v>1622</v>
      </c>
      <c r="BH123" s="21">
        <f t="shared" si="204"/>
        <v>24301</v>
      </c>
      <c r="BI123" s="21">
        <v>11025</v>
      </c>
      <c r="BJ123" s="46">
        <v>9870</v>
      </c>
      <c r="BK123" s="46">
        <v>3406</v>
      </c>
      <c r="BL123" s="21">
        <f>SUM(BM123:BO123)</f>
        <v>59570</v>
      </c>
      <c r="BM123" s="21">
        <f t="shared" ref="BM123:BO125" si="219">+BA123+BE123+BI123</f>
        <v>30007</v>
      </c>
      <c r="BN123" s="21">
        <f t="shared" si="219"/>
        <v>24535</v>
      </c>
      <c r="BO123" s="21">
        <f t="shared" si="219"/>
        <v>5028</v>
      </c>
      <c r="BP123" s="21">
        <f t="shared" si="205"/>
        <v>229574</v>
      </c>
      <c r="BQ123" s="21">
        <f t="shared" ref="BQ123:BS125" si="220">+Q123+AG123+AW123+BM123</f>
        <v>119782</v>
      </c>
      <c r="BR123" s="21">
        <f t="shared" si="220"/>
        <v>96952</v>
      </c>
      <c r="BS123" s="21">
        <f t="shared" si="220"/>
        <v>12840</v>
      </c>
    </row>
    <row r="124" spans="1:71" s="5" customFormat="1" ht="15" customHeight="1" x14ac:dyDescent="0.25">
      <c r="A124" s="25"/>
      <c r="B124" s="23"/>
      <c r="C124" s="27" t="s">
        <v>111</v>
      </c>
      <c r="D124" s="21">
        <f t="shared" si="191"/>
        <v>13855</v>
      </c>
      <c r="E124" s="21">
        <v>7342</v>
      </c>
      <c r="F124" s="46">
        <v>6513</v>
      </c>
      <c r="G124" s="46">
        <v>0</v>
      </c>
      <c r="H124" s="21">
        <f t="shared" si="192"/>
        <v>10687</v>
      </c>
      <c r="I124" s="21">
        <v>5394</v>
      </c>
      <c r="J124" s="46">
        <v>5293</v>
      </c>
      <c r="K124" s="46">
        <v>0</v>
      </c>
      <c r="L124" s="21">
        <f t="shared" si="193"/>
        <v>13192</v>
      </c>
      <c r="M124" s="21">
        <v>6659</v>
      </c>
      <c r="N124" s="46">
        <v>6533</v>
      </c>
      <c r="O124" s="46">
        <v>0</v>
      </c>
      <c r="P124" s="21">
        <f t="shared" si="194"/>
        <v>37734</v>
      </c>
      <c r="Q124" s="21">
        <f t="shared" si="216"/>
        <v>19395</v>
      </c>
      <c r="R124" s="21">
        <f t="shared" si="216"/>
        <v>18339</v>
      </c>
      <c r="S124" s="21">
        <f t="shared" si="216"/>
        <v>0</v>
      </c>
      <c r="T124" s="21">
        <f t="shared" si="195"/>
        <v>18627</v>
      </c>
      <c r="U124" s="21">
        <v>9401</v>
      </c>
      <c r="V124" s="46">
        <v>9226</v>
      </c>
      <c r="W124" s="46">
        <v>0</v>
      </c>
      <c r="X124" s="21">
        <f t="shared" si="196"/>
        <v>21249</v>
      </c>
      <c r="Y124" s="21">
        <v>10461</v>
      </c>
      <c r="Z124" s="46">
        <v>10788</v>
      </c>
      <c r="AA124" s="46">
        <v>0</v>
      </c>
      <c r="AB124" s="21">
        <f t="shared" si="197"/>
        <v>13530</v>
      </c>
      <c r="AC124" s="21">
        <v>6812</v>
      </c>
      <c r="AD124" s="46">
        <v>6718</v>
      </c>
      <c r="AE124" s="46">
        <v>0</v>
      </c>
      <c r="AF124" s="21">
        <f t="shared" si="198"/>
        <v>53406</v>
      </c>
      <c r="AG124" s="21">
        <f t="shared" si="217"/>
        <v>26674</v>
      </c>
      <c r="AH124" s="21">
        <f t="shared" si="217"/>
        <v>26732</v>
      </c>
      <c r="AI124" s="21">
        <f t="shared" si="217"/>
        <v>0</v>
      </c>
      <c r="AJ124" s="21">
        <f t="shared" si="199"/>
        <v>8109</v>
      </c>
      <c r="AK124" s="21">
        <v>4273</v>
      </c>
      <c r="AL124" s="46">
        <v>3836</v>
      </c>
      <c r="AM124" s="46">
        <v>0</v>
      </c>
      <c r="AN124" s="21">
        <f t="shared" si="200"/>
        <v>7964</v>
      </c>
      <c r="AO124" s="21">
        <v>4416</v>
      </c>
      <c r="AP124" s="46">
        <v>3548</v>
      </c>
      <c r="AQ124" s="46">
        <v>0</v>
      </c>
      <c r="AR124" s="21">
        <f t="shared" si="201"/>
        <v>7468</v>
      </c>
      <c r="AS124" s="21">
        <v>3743</v>
      </c>
      <c r="AT124" s="46">
        <v>3725</v>
      </c>
      <c r="AU124" s="46">
        <v>0</v>
      </c>
      <c r="AV124" s="21">
        <f>SUM(AW124:AY124)</f>
        <v>23541</v>
      </c>
      <c r="AW124" s="21">
        <f t="shared" si="218"/>
        <v>12432</v>
      </c>
      <c r="AX124" s="21">
        <f t="shared" si="218"/>
        <v>11109</v>
      </c>
      <c r="AY124" s="21">
        <f t="shared" si="218"/>
        <v>0</v>
      </c>
      <c r="AZ124" s="21">
        <f t="shared" si="202"/>
        <v>9592</v>
      </c>
      <c r="BA124" s="21">
        <v>4622</v>
      </c>
      <c r="BB124" s="46">
        <v>4970</v>
      </c>
      <c r="BC124" s="46">
        <v>0</v>
      </c>
      <c r="BD124" s="21">
        <f t="shared" si="203"/>
        <v>8317</v>
      </c>
      <c r="BE124" s="21">
        <v>4566</v>
      </c>
      <c r="BF124" s="46">
        <v>3751</v>
      </c>
      <c r="BG124" s="46">
        <v>0</v>
      </c>
      <c r="BH124" s="21">
        <f t="shared" si="204"/>
        <v>13561</v>
      </c>
      <c r="BI124" s="21">
        <v>6907</v>
      </c>
      <c r="BJ124" s="46">
        <v>6654</v>
      </c>
      <c r="BK124" s="46">
        <v>0</v>
      </c>
      <c r="BL124" s="21">
        <f>SUM(BM124:BO124)</f>
        <v>31470</v>
      </c>
      <c r="BM124" s="21">
        <f t="shared" si="219"/>
        <v>16095</v>
      </c>
      <c r="BN124" s="21">
        <f t="shared" si="219"/>
        <v>15375</v>
      </c>
      <c r="BO124" s="21">
        <f t="shared" si="219"/>
        <v>0</v>
      </c>
      <c r="BP124" s="21">
        <f t="shared" si="205"/>
        <v>146151</v>
      </c>
      <c r="BQ124" s="21">
        <f t="shared" si="220"/>
        <v>74596</v>
      </c>
      <c r="BR124" s="21">
        <f t="shared" si="220"/>
        <v>71555</v>
      </c>
      <c r="BS124" s="21">
        <f t="shared" si="220"/>
        <v>0</v>
      </c>
    </row>
    <row r="125" spans="1:71" s="5" customFormat="1" ht="15" customHeight="1" x14ac:dyDescent="0.25">
      <c r="A125" s="25"/>
      <c r="B125" s="23"/>
      <c r="C125" s="27" t="s">
        <v>112</v>
      </c>
      <c r="D125" s="21">
        <f t="shared" si="191"/>
        <v>0</v>
      </c>
      <c r="E125" s="21">
        <v>0</v>
      </c>
      <c r="F125" s="46">
        <v>0</v>
      </c>
      <c r="G125" s="46">
        <v>0</v>
      </c>
      <c r="H125" s="21">
        <f t="shared" si="192"/>
        <v>0</v>
      </c>
      <c r="I125" s="21">
        <v>0</v>
      </c>
      <c r="J125" s="46">
        <v>0</v>
      </c>
      <c r="K125" s="46">
        <v>0</v>
      </c>
      <c r="L125" s="21">
        <f t="shared" si="193"/>
        <v>0</v>
      </c>
      <c r="M125" s="21">
        <v>0</v>
      </c>
      <c r="N125" s="46">
        <v>0</v>
      </c>
      <c r="O125" s="46">
        <v>0</v>
      </c>
      <c r="P125" s="21">
        <f t="shared" si="194"/>
        <v>0</v>
      </c>
      <c r="Q125" s="21">
        <f t="shared" si="216"/>
        <v>0</v>
      </c>
      <c r="R125" s="21">
        <f t="shared" si="216"/>
        <v>0</v>
      </c>
      <c r="S125" s="21">
        <f t="shared" si="216"/>
        <v>0</v>
      </c>
      <c r="T125" s="21">
        <f t="shared" si="195"/>
        <v>804</v>
      </c>
      <c r="U125" s="21">
        <v>0</v>
      </c>
      <c r="V125" s="46">
        <v>0</v>
      </c>
      <c r="W125" s="46">
        <v>804</v>
      </c>
      <c r="X125" s="21">
        <f t="shared" si="196"/>
        <v>0</v>
      </c>
      <c r="Y125" s="21">
        <v>0</v>
      </c>
      <c r="Z125" s="46">
        <v>0</v>
      </c>
      <c r="AA125" s="46">
        <v>0</v>
      </c>
      <c r="AB125" s="21">
        <f t="shared" si="197"/>
        <v>0</v>
      </c>
      <c r="AC125" s="21">
        <v>0</v>
      </c>
      <c r="AD125" s="46">
        <v>0</v>
      </c>
      <c r="AE125" s="46">
        <v>0</v>
      </c>
      <c r="AF125" s="21">
        <f t="shared" si="198"/>
        <v>804</v>
      </c>
      <c r="AG125" s="21">
        <f t="shared" si="217"/>
        <v>0</v>
      </c>
      <c r="AH125" s="21">
        <f t="shared" si="217"/>
        <v>0</v>
      </c>
      <c r="AI125" s="21">
        <f t="shared" si="217"/>
        <v>804</v>
      </c>
      <c r="AJ125" s="21">
        <f t="shared" si="199"/>
        <v>0</v>
      </c>
      <c r="AK125" s="21">
        <v>0</v>
      </c>
      <c r="AL125" s="46">
        <v>0</v>
      </c>
      <c r="AM125" s="46">
        <v>0</v>
      </c>
      <c r="AN125" s="21">
        <f t="shared" si="200"/>
        <v>0</v>
      </c>
      <c r="AO125" s="21">
        <v>0</v>
      </c>
      <c r="AP125" s="46">
        <v>0</v>
      </c>
      <c r="AQ125" s="46">
        <v>0</v>
      </c>
      <c r="AR125" s="21">
        <f t="shared" si="201"/>
        <v>0</v>
      </c>
      <c r="AS125" s="21">
        <v>0</v>
      </c>
      <c r="AT125" s="46">
        <v>0</v>
      </c>
      <c r="AU125" s="46">
        <v>0</v>
      </c>
      <c r="AV125" s="21">
        <f>SUM(AW125:AY125)</f>
        <v>0</v>
      </c>
      <c r="AW125" s="21">
        <f t="shared" si="218"/>
        <v>0</v>
      </c>
      <c r="AX125" s="21">
        <f t="shared" si="218"/>
        <v>0</v>
      </c>
      <c r="AY125" s="21">
        <f t="shared" si="218"/>
        <v>0</v>
      </c>
      <c r="AZ125" s="21">
        <f t="shared" si="202"/>
        <v>0</v>
      </c>
      <c r="BA125" s="21">
        <v>0</v>
      </c>
      <c r="BB125" s="46">
        <v>0</v>
      </c>
      <c r="BC125" s="46">
        <v>0</v>
      </c>
      <c r="BD125" s="21">
        <f t="shared" si="203"/>
        <v>0</v>
      </c>
      <c r="BE125" s="21">
        <v>0</v>
      </c>
      <c r="BF125" s="46">
        <v>0</v>
      </c>
      <c r="BG125" s="46">
        <v>0</v>
      </c>
      <c r="BH125" s="21">
        <f t="shared" si="204"/>
        <v>0</v>
      </c>
      <c r="BI125" s="21">
        <v>0</v>
      </c>
      <c r="BJ125" s="46">
        <v>0</v>
      </c>
      <c r="BK125" s="46">
        <v>0</v>
      </c>
      <c r="BL125" s="21">
        <f>SUM(BM125:BO125)</f>
        <v>0</v>
      </c>
      <c r="BM125" s="21">
        <f t="shared" si="219"/>
        <v>0</v>
      </c>
      <c r="BN125" s="21">
        <f t="shared" si="219"/>
        <v>0</v>
      </c>
      <c r="BO125" s="21">
        <f t="shared" si="219"/>
        <v>0</v>
      </c>
      <c r="BP125" s="21">
        <f t="shared" si="205"/>
        <v>804</v>
      </c>
      <c r="BQ125" s="21">
        <f t="shared" si="220"/>
        <v>0</v>
      </c>
      <c r="BR125" s="21">
        <f t="shared" si="220"/>
        <v>0</v>
      </c>
      <c r="BS125" s="21">
        <f t="shared" si="220"/>
        <v>804</v>
      </c>
    </row>
    <row r="126" spans="1:71" s="5" customFormat="1" ht="15" customHeight="1" x14ac:dyDescent="0.25">
      <c r="A126" s="25"/>
      <c r="B126" s="23"/>
      <c r="C126" s="24" t="s">
        <v>113</v>
      </c>
      <c r="D126" s="21">
        <f>SUM(E126:G126)</f>
        <v>5152</v>
      </c>
      <c r="E126" s="21">
        <v>2464</v>
      </c>
      <c r="F126" s="46">
        <v>2688</v>
      </c>
      <c r="G126" s="46">
        <v>0</v>
      </c>
      <c r="H126" s="21">
        <f>SUM(I126:K126)</f>
        <v>4669</v>
      </c>
      <c r="I126" s="21">
        <v>2080</v>
      </c>
      <c r="J126" s="46">
        <v>2589</v>
      </c>
      <c r="K126" s="46">
        <v>0</v>
      </c>
      <c r="L126" s="21">
        <f>SUM(M126:O126)</f>
        <v>6548</v>
      </c>
      <c r="M126" s="21">
        <v>3256</v>
      </c>
      <c r="N126" s="46">
        <v>3292</v>
      </c>
      <c r="O126" s="46">
        <v>0</v>
      </c>
      <c r="P126" s="21">
        <f>SUM(Q126:S126)</f>
        <v>16369</v>
      </c>
      <c r="Q126" s="21">
        <f>+E126+I126+M126</f>
        <v>7800</v>
      </c>
      <c r="R126" s="21">
        <f>+F126+J126+N126</f>
        <v>8569</v>
      </c>
      <c r="S126" s="21">
        <f>+G126+K126+O126</f>
        <v>0</v>
      </c>
      <c r="T126" s="21">
        <f>SUM(U126:W126)</f>
        <v>7334</v>
      </c>
      <c r="U126" s="21">
        <v>3627</v>
      </c>
      <c r="V126" s="46">
        <v>3707</v>
      </c>
      <c r="W126" s="46">
        <v>0</v>
      </c>
      <c r="X126" s="21">
        <f>SUM(Y126:AA126)</f>
        <v>10026</v>
      </c>
      <c r="Y126" s="21">
        <v>5021</v>
      </c>
      <c r="Z126" s="46">
        <v>5005</v>
      </c>
      <c r="AA126" s="46">
        <v>0</v>
      </c>
      <c r="AB126" s="21">
        <f>SUM(AC126:AE126)</f>
        <v>6370</v>
      </c>
      <c r="AC126" s="21">
        <v>3134</v>
      </c>
      <c r="AD126" s="46">
        <v>3236</v>
      </c>
      <c r="AE126" s="46">
        <v>0</v>
      </c>
      <c r="AF126" s="21">
        <f>SUM(AG126:AI126)</f>
        <v>23730</v>
      </c>
      <c r="AG126" s="21">
        <f>+U126+Y126+AC126</f>
        <v>11782</v>
      </c>
      <c r="AH126" s="21">
        <f>+V126+Z126+AD126</f>
        <v>11948</v>
      </c>
      <c r="AI126" s="21">
        <f>+W126+AA126+AE126</f>
        <v>0</v>
      </c>
      <c r="AJ126" s="21">
        <f>SUM(AK126:AM126)</f>
        <v>5733</v>
      </c>
      <c r="AK126" s="21">
        <v>2686</v>
      </c>
      <c r="AL126" s="46">
        <v>3047</v>
      </c>
      <c r="AM126" s="46">
        <v>0</v>
      </c>
      <c r="AN126" s="21">
        <f>SUM(AO126:AQ126)</f>
        <v>6445</v>
      </c>
      <c r="AO126" s="21">
        <v>2918</v>
      </c>
      <c r="AP126" s="46">
        <v>3527</v>
      </c>
      <c r="AQ126" s="46">
        <v>0</v>
      </c>
      <c r="AR126" s="21">
        <f>SUM(AS126:AU126)</f>
        <v>5824</v>
      </c>
      <c r="AS126" s="21">
        <v>2734</v>
      </c>
      <c r="AT126" s="46">
        <v>3090</v>
      </c>
      <c r="AU126" s="46">
        <v>0</v>
      </c>
      <c r="AV126" s="21">
        <f>SUM(AW126:AY126)</f>
        <v>18002</v>
      </c>
      <c r="AW126" s="21">
        <f>+AK126+AO126+AS126</f>
        <v>8338</v>
      </c>
      <c r="AX126" s="21">
        <f>+AL126+AP126+AT126</f>
        <v>9664</v>
      </c>
      <c r="AY126" s="21">
        <f>+AM126+AQ126+AU126</f>
        <v>0</v>
      </c>
      <c r="AZ126" s="21">
        <f>SUM(BA126:BC126)</f>
        <v>6973</v>
      </c>
      <c r="BA126" s="21">
        <v>3462</v>
      </c>
      <c r="BB126" s="46">
        <v>3511</v>
      </c>
      <c r="BC126" s="46">
        <v>0</v>
      </c>
      <c r="BD126" s="21">
        <f>SUM(BE126:BG126)</f>
        <v>6457</v>
      </c>
      <c r="BE126" s="21">
        <v>3140</v>
      </c>
      <c r="BF126" s="46">
        <v>3317</v>
      </c>
      <c r="BG126" s="46">
        <v>0</v>
      </c>
      <c r="BH126" s="21">
        <f>SUM(BI126:BK126)</f>
        <v>7829</v>
      </c>
      <c r="BI126" s="21">
        <v>3895</v>
      </c>
      <c r="BJ126" s="46">
        <v>3934</v>
      </c>
      <c r="BK126" s="46">
        <v>0</v>
      </c>
      <c r="BL126" s="21">
        <f>SUM(BM126:BO126)</f>
        <v>21259</v>
      </c>
      <c r="BM126" s="21">
        <f>+BA126+BE126+BI126</f>
        <v>10497</v>
      </c>
      <c r="BN126" s="21">
        <f>+BB126+BF126+BJ126</f>
        <v>10762</v>
      </c>
      <c r="BO126" s="21">
        <f>+BC126+BG126+BK126</f>
        <v>0</v>
      </c>
      <c r="BP126" s="21">
        <f>SUM(BQ126:BS126)</f>
        <v>79360</v>
      </c>
      <c r="BQ126" s="21">
        <f>+Q126+AG126+AW126+BM126</f>
        <v>38417</v>
      </c>
      <c r="BR126" s="21">
        <f>+R126+AH126+AX126+BN126</f>
        <v>40943</v>
      </c>
      <c r="BS126" s="21">
        <f>+S126+AI126+AY126+BO126</f>
        <v>0</v>
      </c>
    </row>
    <row r="127" spans="1:71" s="5" customFormat="1" ht="15" customHeight="1" x14ac:dyDescent="0.25">
      <c r="A127" s="25"/>
      <c r="B127" s="23"/>
      <c r="C127" s="24" t="s">
        <v>114</v>
      </c>
      <c r="D127" s="21">
        <f t="shared" si="191"/>
        <v>8330</v>
      </c>
      <c r="E127" s="21">
        <f>SUM(E128:E129)</f>
        <v>3742</v>
      </c>
      <c r="F127" s="21">
        <f>SUM(F128:F129)</f>
        <v>4588</v>
      </c>
      <c r="G127" s="21">
        <f>SUM(G128:G129)</f>
        <v>0</v>
      </c>
      <c r="H127" s="21">
        <f t="shared" si="192"/>
        <v>6165</v>
      </c>
      <c r="I127" s="21">
        <f>SUM(I128:I129)</f>
        <v>3471</v>
      </c>
      <c r="J127" s="21">
        <f>SUM(J128:J129)</f>
        <v>2694</v>
      </c>
      <c r="K127" s="21">
        <f>SUM(K128:K129)</f>
        <v>0</v>
      </c>
      <c r="L127" s="21">
        <f t="shared" si="193"/>
        <v>9402</v>
      </c>
      <c r="M127" s="21">
        <f>SUM(M128:M129)</f>
        <v>6564</v>
      </c>
      <c r="N127" s="21">
        <f>SUM(N128:N129)</f>
        <v>2838</v>
      </c>
      <c r="O127" s="21">
        <f>SUM(O128:O129)</f>
        <v>0</v>
      </c>
      <c r="P127" s="21">
        <f t="shared" si="194"/>
        <v>23897</v>
      </c>
      <c r="Q127" s="21">
        <f>SUM(Q128:Q129)</f>
        <v>13777</v>
      </c>
      <c r="R127" s="21">
        <f>SUM(R128:R129)</f>
        <v>10120</v>
      </c>
      <c r="S127" s="21">
        <f>SUM(S128:S129)</f>
        <v>0</v>
      </c>
      <c r="T127" s="21">
        <f t="shared" si="195"/>
        <v>16732</v>
      </c>
      <c r="U127" s="21">
        <f>SUM(U128:U129)</f>
        <v>8228</v>
      </c>
      <c r="V127" s="21">
        <f>SUM(V128:V129)</f>
        <v>8504</v>
      </c>
      <c r="W127" s="21">
        <f>SUM(W128:W129)</f>
        <v>0</v>
      </c>
      <c r="X127" s="21">
        <f t="shared" si="196"/>
        <v>19537</v>
      </c>
      <c r="Y127" s="21">
        <f>SUM(Y128:Y129)</f>
        <v>9593</v>
      </c>
      <c r="Z127" s="21">
        <f>SUM(Z128:Z129)</f>
        <v>9944</v>
      </c>
      <c r="AA127" s="21">
        <f>SUM(AA128:AA129)</f>
        <v>0</v>
      </c>
      <c r="AB127" s="21">
        <f t="shared" si="197"/>
        <v>12832</v>
      </c>
      <c r="AC127" s="21">
        <f>SUM(AC128:AC129)</f>
        <v>6648</v>
      </c>
      <c r="AD127" s="21">
        <f>SUM(AD128:AD129)</f>
        <v>6184</v>
      </c>
      <c r="AE127" s="21">
        <f>SUM(AE128:AE129)</f>
        <v>0</v>
      </c>
      <c r="AF127" s="21">
        <f t="shared" si="198"/>
        <v>49101</v>
      </c>
      <c r="AG127" s="21">
        <f>SUM(AG128:AG129)</f>
        <v>24469</v>
      </c>
      <c r="AH127" s="21">
        <f>SUM(AH128:AH129)</f>
        <v>24632</v>
      </c>
      <c r="AI127" s="21">
        <f>SUM(AI128:AI129)</f>
        <v>0</v>
      </c>
      <c r="AJ127" s="21">
        <f t="shared" si="199"/>
        <v>7347</v>
      </c>
      <c r="AK127" s="21">
        <f>SUM(AK128:AK129)</f>
        <v>3731</v>
      </c>
      <c r="AL127" s="21">
        <f>SUM(AL128:AL129)</f>
        <v>3616</v>
      </c>
      <c r="AM127" s="21">
        <f>SUM(AM128:AM129)</f>
        <v>0</v>
      </c>
      <c r="AN127" s="21">
        <f t="shared" si="200"/>
        <v>6566</v>
      </c>
      <c r="AO127" s="21">
        <f>SUM(AO128:AO129)</f>
        <v>3385</v>
      </c>
      <c r="AP127" s="21">
        <f>SUM(AP128:AP129)</f>
        <v>3181</v>
      </c>
      <c r="AQ127" s="21">
        <f>SUM(AQ128:AQ129)</f>
        <v>0</v>
      </c>
      <c r="AR127" s="21">
        <f t="shared" si="201"/>
        <v>5838</v>
      </c>
      <c r="AS127" s="21">
        <f>SUM(AS128:AS129)</f>
        <v>2912</v>
      </c>
      <c r="AT127" s="21">
        <f>SUM(AT128:AT129)</f>
        <v>2926</v>
      </c>
      <c r="AU127" s="21">
        <f>SUM(AU128:AU129)</f>
        <v>0</v>
      </c>
      <c r="AV127" s="21">
        <f t="shared" si="144"/>
        <v>19751</v>
      </c>
      <c r="AW127" s="21">
        <f>SUM(AW128:AW129)</f>
        <v>10028</v>
      </c>
      <c r="AX127" s="21">
        <f>SUM(AX128:AX129)</f>
        <v>9723</v>
      </c>
      <c r="AY127" s="21">
        <f>SUM(AY128:AY129)</f>
        <v>0</v>
      </c>
      <c r="AZ127" s="21">
        <f t="shared" si="202"/>
        <v>8497</v>
      </c>
      <c r="BA127" s="21">
        <f>SUM(BA128:BA129)</f>
        <v>4281</v>
      </c>
      <c r="BB127" s="21">
        <f>SUM(BB128:BB129)</f>
        <v>4216</v>
      </c>
      <c r="BC127" s="21">
        <f>SUM(BC128:BC129)</f>
        <v>0</v>
      </c>
      <c r="BD127" s="21">
        <f t="shared" si="203"/>
        <v>7347</v>
      </c>
      <c r="BE127" s="21">
        <f>SUM(BE128:BE129)</f>
        <v>3731</v>
      </c>
      <c r="BF127" s="21">
        <f>SUM(BF128:BF129)</f>
        <v>3616</v>
      </c>
      <c r="BG127" s="21">
        <f>SUM(BG128:BG129)</f>
        <v>0</v>
      </c>
      <c r="BH127" s="21">
        <f t="shared" si="204"/>
        <v>7990</v>
      </c>
      <c r="BI127" s="21">
        <f>SUM(BI128:BI129)</f>
        <v>4228</v>
      </c>
      <c r="BJ127" s="21">
        <f>SUM(BJ128:BJ129)</f>
        <v>3762</v>
      </c>
      <c r="BK127" s="21">
        <f>SUM(BK128:BK129)</f>
        <v>0</v>
      </c>
      <c r="BL127" s="21">
        <f t="shared" si="145"/>
        <v>23834</v>
      </c>
      <c r="BM127" s="21">
        <f>SUM(BM128:BM129)</f>
        <v>12240</v>
      </c>
      <c r="BN127" s="21">
        <f>SUM(BN128:BN129)</f>
        <v>11594</v>
      </c>
      <c r="BO127" s="21">
        <f>SUM(BO128:BO129)</f>
        <v>0</v>
      </c>
      <c r="BP127" s="21">
        <f t="shared" si="205"/>
        <v>116583</v>
      </c>
      <c r="BQ127" s="21">
        <f>SUM(BQ128:BQ129)</f>
        <v>60514</v>
      </c>
      <c r="BR127" s="21">
        <f>SUM(BR128:BR129)</f>
        <v>56069</v>
      </c>
      <c r="BS127" s="21">
        <f>SUM(BS128:BS129)</f>
        <v>0</v>
      </c>
    </row>
    <row r="128" spans="1:71" s="5" customFormat="1" ht="15" customHeight="1" x14ac:dyDescent="0.25">
      <c r="A128" s="25"/>
      <c r="B128" s="23"/>
      <c r="C128" s="27" t="s">
        <v>115</v>
      </c>
      <c r="D128" s="21">
        <f t="shared" si="191"/>
        <v>3163</v>
      </c>
      <c r="E128" s="21">
        <v>1523</v>
      </c>
      <c r="F128" s="46">
        <v>1640</v>
      </c>
      <c r="G128" s="46">
        <v>0</v>
      </c>
      <c r="H128" s="21">
        <f t="shared" si="192"/>
        <v>3477</v>
      </c>
      <c r="I128" s="21">
        <v>1932</v>
      </c>
      <c r="J128" s="46">
        <v>1545</v>
      </c>
      <c r="K128" s="46">
        <v>0</v>
      </c>
      <c r="L128" s="21">
        <f t="shared" si="193"/>
        <v>2340</v>
      </c>
      <c r="M128" s="21">
        <v>1346</v>
      </c>
      <c r="N128" s="46">
        <v>994</v>
      </c>
      <c r="O128" s="46">
        <v>0</v>
      </c>
      <c r="P128" s="21">
        <f t="shared" si="194"/>
        <v>8980</v>
      </c>
      <c r="Q128" s="21">
        <f t="shared" ref="Q128:S129" si="221">+E128+I128+M128</f>
        <v>4801</v>
      </c>
      <c r="R128" s="21">
        <f t="shared" si="221"/>
        <v>4179</v>
      </c>
      <c r="S128" s="21">
        <f t="shared" si="221"/>
        <v>0</v>
      </c>
      <c r="T128" s="21">
        <f t="shared" si="195"/>
        <v>5520</v>
      </c>
      <c r="U128" s="21">
        <v>2822</v>
      </c>
      <c r="V128" s="46">
        <v>2698</v>
      </c>
      <c r="W128" s="46">
        <v>0</v>
      </c>
      <c r="X128" s="21">
        <f t="shared" si="196"/>
        <v>10076</v>
      </c>
      <c r="Y128" s="21">
        <v>5329</v>
      </c>
      <c r="Z128" s="46">
        <v>4747</v>
      </c>
      <c r="AA128" s="46">
        <v>0</v>
      </c>
      <c r="AB128" s="21">
        <f t="shared" si="197"/>
        <v>5798</v>
      </c>
      <c r="AC128" s="21">
        <v>3368</v>
      </c>
      <c r="AD128" s="46">
        <v>2430</v>
      </c>
      <c r="AE128" s="46">
        <v>0</v>
      </c>
      <c r="AF128" s="21">
        <f t="shared" si="198"/>
        <v>21394</v>
      </c>
      <c r="AG128" s="21">
        <f t="shared" ref="AG128:AI129" si="222">+U128+Y128+AC128</f>
        <v>11519</v>
      </c>
      <c r="AH128" s="21">
        <f t="shared" si="222"/>
        <v>9875</v>
      </c>
      <c r="AI128" s="21">
        <f t="shared" si="222"/>
        <v>0</v>
      </c>
      <c r="AJ128" s="21">
        <f t="shared" si="199"/>
        <v>2533</v>
      </c>
      <c r="AK128" s="21">
        <v>1325</v>
      </c>
      <c r="AL128" s="46">
        <v>1208</v>
      </c>
      <c r="AM128" s="46">
        <v>0</v>
      </c>
      <c r="AN128" s="21">
        <f t="shared" si="200"/>
        <v>2235</v>
      </c>
      <c r="AO128" s="21">
        <v>1337</v>
      </c>
      <c r="AP128" s="46">
        <v>898</v>
      </c>
      <c r="AQ128" s="46">
        <v>0</v>
      </c>
      <c r="AR128" s="21">
        <f t="shared" si="201"/>
        <v>2325</v>
      </c>
      <c r="AS128" s="21">
        <v>1172</v>
      </c>
      <c r="AT128" s="46">
        <v>1153</v>
      </c>
      <c r="AU128" s="46">
        <v>0</v>
      </c>
      <c r="AV128" s="21">
        <f>SUM(AW128:AY128)</f>
        <v>7093</v>
      </c>
      <c r="AW128" s="21">
        <f t="shared" ref="AW128:AY129" si="223">+AK128+AO128+AS128</f>
        <v>3834</v>
      </c>
      <c r="AX128" s="21">
        <f t="shared" si="223"/>
        <v>3259</v>
      </c>
      <c r="AY128" s="21">
        <f t="shared" si="223"/>
        <v>0</v>
      </c>
      <c r="AZ128" s="21">
        <f t="shared" si="202"/>
        <v>3627</v>
      </c>
      <c r="BA128" s="21">
        <v>1946</v>
      </c>
      <c r="BB128" s="46">
        <v>1681</v>
      </c>
      <c r="BC128" s="46">
        <v>0</v>
      </c>
      <c r="BD128" s="21">
        <f t="shared" si="203"/>
        <v>2533</v>
      </c>
      <c r="BE128" s="21">
        <v>1325</v>
      </c>
      <c r="BF128" s="46">
        <v>1208</v>
      </c>
      <c r="BG128" s="46">
        <v>0</v>
      </c>
      <c r="BH128" s="21">
        <f t="shared" si="204"/>
        <v>3326</v>
      </c>
      <c r="BI128" s="21">
        <v>1979</v>
      </c>
      <c r="BJ128" s="46">
        <v>1347</v>
      </c>
      <c r="BK128" s="46">
        <v>0</v>
      </c>
      <c r="BL128" s="21">
        <f>SUM(BM128:BO128)</f>
        <v>9486</v>
      </c>
      <c r="BM128" s="21">
        <f t="shared" ref="BM128:BO129" si="224">+BA128+BE128+BI128</f>
        <v>5250</v>
      </c>
      <c r="BN128" s="21">
        <f t="shared" si="224"/>
        <v>4236</v>
      </c>
      <c r="BO128" s="21">
        <f t="shared" si="224"/>
        <v>0</v>
      </c>
      <c r="BP128" s="21">
        <f t="shared" si="205"/>
        <v>46953</v>
      </c>
      <c r="BQ128" s="21">
        <f t="shared" ref="BQ128:BS129" si="225">+Q128+AG128+AW128+BM128</f>
        <v>25404</v>
      </c>
      <c r="BR128" s="21">
        <f t="shared" si="225"/>
        <v>21549</v>
      </c>
      <c r="BS128" s="21">
        <f t="shared" si="225"/>
        <v>0</v>
      </c>
    </row>
    <row r="129" spans="1:71" s="5" customFormat="1" ht="15" customHeight="1" x14ac:dyDescent="0.25">
      <c r="A129" s="25"/>
      <c r="B129" s="23"/>
      <c r="C129" s="27" t="s">
        <v>116</v>
      </c>
      <c r="D129" s="21">
        <f t="shared" si="191"/>
        <v>5167</v>
      </c>
      <c r="E129" s="21">
        <v>2219</v>
      </c>
      <c r="F129" s="46">
        <v>2948</v>
      </c>
      <c r="G129" s="46">
        <v>0</v>
      </c>
      <c r="H129" s="21">
        <f t="shared" si="192"/>
        <v>2688</v>
      </c>
      <c r="I129" s="21">
        <v>1539</v>
      </c>
      <c r="J129" s="46">
        <v>1149</v>
      </c>
      <c r="K129" s="46">
        <v>0</v>
      </c>
      <c r="L129" s="21">
        <f t="shared" si="193"/>
        <v>7062</v>
      </c>
      <c r="M129" s="21">
        <v>5218</v>
      </c>
      <c r="N129" s="46">
        <v>1844</v>
      </c>
      <c r="O129" s="46">
        <v>0</v>
      </c>
      <c r="P129" s="21">
        <f t="shared" si="194"/>
        <v>14917</v>
      </c>
      <c r="Q129" s="21">
        <f t="shared" si="221"/>
        <v>8976</v>
      </c>
      <c r="R129" s="21">
        <f t="shared" si="221"/>
        <v>5941</v>
      </c>
      <c r="S129" s="21">
        <f t="shared" si="221"/>
        <v>0</v>
      </c>
      <c r="T129" s="21">
        <f t="shared" si="195"/>
        <v>11212</v>
      </c>
      <c r="U129" s="21">
        <v>5406</v>
      </c>
      <c r="V129" s="46">
        <v>5806</v>
      </c>
      <c r="W129" s="46">
        <v>0</v>
      </c>
      <c r="X129" s="21">
        <f t="shared" si="196"/>
        <v>9461</v>
      </c>
      <c r="Y129" s="21">
        <v>4264</v>
      </c>
      <c r="Z129" s="46">
        <v>5197</v>
      </c>
      <c r="AA129" s="46">
        <v>0</v>
      </c>
      <c r="AB129" s="21">
        <f t="shared" si="197"/>
        <v>7034</v>
      </c>
      <c r="AC129" s="21">
        <v>3280</v>
      </c>
      <c r="AD129" s="46">
        <v>3754</v>
      </c>
      <c r="AE129" s="46">
        <v>0</v>
      </c>
      <c r="AF129" s="21">
        <f t="shared" si="198"/>
        <v>27707</v>
      </c>
      <c r="AG129" s="21">
        <f t="shared" si="222"/>
        <v>12950</v>
      </c>
      <c r="AH129" s="21">
        <f t="shared" si="222"/>
        <v>14757</v>
      </c>
      <c r="AI129" s="21">
        <f t="shared" si="222"/>
        <v>0</v>
      </c>
      <c r="AJ129" s="21">
        <f t="shared" si="199"/>
        <v>4814</v>
      </c>
      <c r="AK129" s="21">
        <v>2406</v>
      </c>
      <c r="AL129" s="46">
        <v>2408</v>
      </c>
      <c r="AM129" s="46">
        <v>0</v>
      </c>
      <c r="AN129" s="21">
        <f t="shared" si="200"/>
        <v>4331</v>
      </c>
      <c r="AO129" s="21">
        <v>2048</v>
      </c>
      <c r="AP129" s="46">
        <v>2283</v>
      </c>
      <c r="AQ129" s="46">
        <v>0</v>
      </c>
      <c r="AR129" s="21">
        <f t="shared" si="201"/>
        <v>3513</v>
      </c>
      <c r="AS129" s="21">
        <v>1740</v>
      </c>
      <c r="AT129" s="46">
        <v>1773</v>
      </c>
      <c r="AU129" s="46">
        <v>0</v>
      </c>
      <c r="AV129" s="21">
        <f>SUM(AW129:AY129)</f>
        <v>12658</v>
      </c>
      <c r="AW129" s="21">
        <f t="shared" si="223"/>
        <v>6194</v>
      </c>
      <c r="AX129" s="21">
        <f t="shared" si="223"/>
        <v>6464</v>
      </c>
      <c r="AY129" s="21">
        <f t="shared" si="223"/>
        <v>0</v>
      </c>
      <c r="AZ129" s="21">
        <f t="shared" si="202"/>
        <v>4870</v>
      </c>
      <c r="BA129" s="21">
        <v>2335</v>
      </c>
      <c r="BB129" s="46">
        <v>2535</v>
      </c>
      <c r="BC129" s="46">
        <v>0</v>
      </c>
      <c r="BD129" s="21">
        <f t="shared" si="203"/>
        <v>4814</v>
      </c>
      <c r="BE129" s="21">
        <v>2406</v>
      </c>
      <c r="BF129" s="46">
        <v>2408</v>
      </c>
      <c r="BG129" s="46">
        <v>0</v>
      </c>
      <c r="BH129" s="21">
        <f t="shared" si="204"/>
        <v>4664</v>
      </c>
      <c r="BI129" s="21">
        <v>2249</v>
      </c>
      <c r="BJ129" s="46">
        <v>2415</v>
      </c>
      <c r="BK129" s="46">
        <v>0</v>
      </c>
      <c r="BL129" s="21">
        <f>SUM(BM129:BO129)</f>
        <v>14348</v>
      </c>
      <c r="BM129" s="21">
        <f t="shared" si="224"/>
        <v>6990</v>
      </c>
      <c r="BN129" s="21">
        <f t="shared" si="224"/>
        <v>7358</v>
      </c>
      <c r="BO129" s="21">
        <f t="shared" si="224"/>
        <v>0</v>
      </c>
      <c r="BP129" s="21">
        <f t="shared" si="205"/>
        <v>69630</v>
      </c>
      <c r="BQ129" s="21">
        <f t="shared" si="225"/>
        <v>35110</v>
      </c>
      <c r="BR129" s="21">
        <f t="shared" si="225"/>
        <v>34520</v>
      </c>
      <c r="BS129" s="21">
        <f t="shared" si="225"/>
        <v>0</v>
      </c>
    </row>
    <row r="130" spans="1:71" s="5" customFormat="1" ht="15" customHeight="1" x14ac:dyDescent="0.25">
      <c r="A130" s="25"/>
      <c r="B130" s="23"/>
      <c r="C130" s="24" t="s">
        <v>117</v>
      </c>
      <c r="D130" s="21">
        <f t="shared" si="191"/>
        <v>15421</v>
      </c>
      <c r="E130" s="21">
        <f>SUM(E131:E133)</f>
        <v>7236</v>
      </c>
      <c r="F130" s="21">
        <f>SUM(F131:F133)</f>
        <v>8185</v>
      </c>
      <c r="G130" s="21">
        <f>SUM(G131:G133)</f>
        <v>0</v>
      </c>
      <c r="H130" s="21">
        <f t="shared" si="192"/>
        <v>14994</v>
      </c>
      <c r="I130" s="21">
        <f>SUM(I131:I133)</f>
        <v>6460</v>
      </c>
      <c r="J130" s="21">
        <f>SUM(J131:J133)</f>
        <v>8534</v>
      </c>
      <c r="K130" s="21">
        <f>SUM(K131:K133)</f>
        <v>0</v>
      </c>
      <c r="L130" s="21">
        <f t="shared" si="193"/>
        <v>20760</v>
      </c>
      <c r="M130" s="21">
        <f>SUM(M131:M133)</f>
        <v>9430</v>
      </c>
      <c r="N130" s="21">
        <f>SUM(N131:N133)</f>
        <v>11330</v>
      </c>
      <c r="O130" s="21">
        <f>SUM(O131:O133)</f>
        <v>0</v>
      </c>
      <c r="P130" s="21">
        <f t="shared" si="194"/>
        <v>51175</v>
      </c>
      <c r="Q130" s="21">
        <f>SUM(Q131:Q133)</f>
        <v>23126</v>
      </c>
      <c r="R130" s="21">
        <f>SUM(R131:R133)</f>
        <v>28049</v>
      </c>
      <c r="S130" s="21">
        <f>SUM(S131:S133)</f>
        <v>0</v>
      </c>
      <c r="T130" s="21">
        <f t="shared" si="195"/>
        <v>21918</v>
      </c>
      <c r="U130" s="21">
        <f>SUM(U131:U133)</f>
        <v>10544</v>
      </c>
      <c r="V130" s="21">
        <f>SUM(V131:V133)</f>
        <v>11374</v>
      </c>
      <c r="W130" s="21">
        <f>SUM(W131:W133)</f>
        <v>0</v>
      </c>
      <c r="X130" s="21">
        <f t="shared" si="196"/>
        <v>21275</v>
      </c>
      <c r="Y130" s="21">
        <f>SUM(Y131:Y133)</f>
        <v>9597</v>
      </c>
      <c r="Z130" s="21">
        <f>SUM(Z131:Z133)</f>
        <v>11678</v>
      </c>
      <c r="AA130" s="21">
        <f>SUM(AA131:AA133)</f>
        <v>0</v>
      </c>
      <c r="AB130" s="21">
        <f t="shared" si="197"/>
        <v>10875</v>
      </c>
      <c r="AC130" s="21">
        <f>SUM(AC131:AC133)</f>
        <v>5007</v>
      </c>
      <c r="AD130" s="21">
        <f>SUM(AD131:AD133)</f>
        <v>5868</v>
      </c>
      <c r="AE130" s="21">
        <f>SUM(AE131:AE133)</f>
        <v>0</v>
      </c>
      <c r="AF130" s="21">
        <f t="shared" si="198"/>
        <v>54068</v>
      </c>
      <c r="AG130" s="21">
        <f>SUM(AG131:AG133)</f>
        <v>25148</v>
      </c>
      <c r="AH130" s="21">
        <f>SUM(AH131:AH133)</f>
        <v>28920</v>
      </c>
      <c r="AI130" s="21">
        <f>SUM(AI131:AI133)</f>
        <v>0</v>
      </c>
      <c r="AJ130" s="21">
        <f t="shared" si="199"/>
        <v>8502</v>
      </c>
      <c r="AK130" s="21">
        <f>SUM(AK131:AK133)</f>
        <v>4008</v>
      </c>
      <c r="AL130" s="21">
        <f>SUM(AL131:AL133)</f>
        <v>4494</v>
      </c>
      <c r="AM130" s="21">
        <f>SUM(AM131:AM133)</f>
        <v>0</v>
      </c>
      <c r="AN130" s="21">
        <f t="shared" si="200"/>
        <v>8262</v>
      </c>
      <c r="AO130" s="21">
        <f>SUM(AO131:AO133)</f>
        <v>3723</v>
      </c>
      <c r="AP130" s="21">
        <f>SUM(AP131:AP133)</f>
        <v>4539</v>
      </c>
      <c r="AQ130" s="21">
        <f>SUM(AQ131:AQ133)</f>
        <v>0</v>
      </c>
      <c r="AR130" s="21">
        <f t="shared" si="201"/>
        <v>6312</v>
      </c>
      <c r="AS130" s="21">
        <f>SUM(AS131:AS133)</f>
        <v>2844</v>
      </c>
      <c r="AT130" s="21">
        <f>SUM(AT131:AT133)</f>
        <v>3468</v>
      </c>
      <c r="AU130" s="21">
        <f>SUM(AU131:AU133)</f>
        <v>0</v>
      </c>
      <c r="AV130" s="21">
        <f t="shared" si="144"/>
        <v>23076</v>
      </c>
      <c r="AW130" s="21">
        <f>SUM(AW131:AW133)</f>
        <v>10575</v>
      </c>
      <c r="AX130" s="21">
        <f>SUM(AX131:AX133)</f>
        <v>12501</v>
      </c>
      <c r="AY130" s="21">
        <f>SUM(AY131:AY133)</f>
        <v>0</v>
      </c>
      <c r="AZ130" s="21">
        <f t="shared" si="202"/>
        <v>8471</v>
      </c>
      <c r="BA130" s="21">
        <f>SUM(BA131:BA133)</f>
        <v>3781</v>
      </c>
      <c r="BB130" s="21">
        <f>SUM(BB131:BB133)</f>
        <v>4690</v>
      </c>
      <c r="BC130" s="21">
        <f>SUM(BC131:BC133)</f>
        <v>0</v>
      </c>
      <c r="BD130" s="21">
        <f t="shared" si="203"/>
        <v>14657</v>
      </c>
      <c r="BE130" s="21">
        <f>SUM(BE131:BE133)</f>
        <v>6519</v>
      </c>
      <c r="BF130" s="21">
        <f>SUM(BF131:BF133)</f>
        <v>8138</v>
      </c>
      <c r="BG130" s="21">
        <f>SUM(BG131:BG133)</f>
        <v>0</v>
      </c>
      <c r="BH130" s="21">
        <f t="shared" si="204"/>
        <v>14515</v>
      </c>
      <c r="BI130" s="21">
        <f>SUM(BI131:BI133)</f>
        <v>6678</v>
      </c>
      <c r="BJ130" s="21">
        <f>SUM(BJ131:BJ133)</f>
        <v>7837</v>
      </c>
      <c r="BK130" s="21">
        <f>SUM(BK131:BK133)</f>
        <v>0</v>
      </c>
      <c r="BL130" s="21">
        <f t="shared" si="145"/>
        <v>37643</v>
      </c>
      <c r="BM130" s="21">
        <f>SUM(BM131:BM133)</f>
        <v>16978</v>
      </c>
      <c r="BN130" s="21">
        <f>SUM(BN131:BN133)</f>
        <v>20665</v>
      </c>
      <c r="BO130" s="21">
        <f>SUM(BO131:BO133)</f>
        <v>0</v>
      </c>
      <c r="BP130" s="21">
        <f t="shared" si="205"/>
        <v>165962</v>
      </c>
      <c r="BQ130" s="21">
        <f>SUM(BQ131:BQ133)</f>
        <v>75827</v>
      </c>
      <c r="BR130" s="21">
        <f>SUM(BR131:BR133)</f>
        <v>90135</v>
      </c>
      <c r="BS130" s="21">
        <f>SUM(BS131:BS133)</f>
        <v>0</v>
      </c>
    </row>
    <row r="131" spans="1:71" s="5" customFormat="1" ht="15" customHeight="1" x14ac:dyDescent="0.25">
      <c r="A131" s="25"/>
      <c r="B131" s="23"/>
      <c r="C131" s="27" t="s">
        <v>118</v>
      </c>
      <c r="D131" s="21">
        <f t="shared" si="191"/>
        <v>14654</v>
      </c>
      <c r="E131" s="21">
        <v>6757</v>
      </c>
      <c r="F131" s="46">
        <v>7897</v>
      </c>
      <c r="G131" s="46">
        <v>0</v>
      </c>
      <c r="H131" s="21">
        <f t="shared" si="192"/>
        <v>14270</v>
      </c>
      <c r="I131" s="21">
        <v>6095</v>
      </c>
      <c r="J131" s="46">
        <v>8175</v>
      </c>
      <c r="K131" s="46">
        <v>0</v>
      </c>
      <c r="L131" s="21">
        <f t="shared" si="193"/>
        <v>19568</v>
      </c>
      <c r="M131" s="21">
        <v>8773</v>
      </c>
      <c r="N131" s="46">
        <v>10795</v>
      </c>
      <c r="O131" s="46">
        <v>0</v>
      </c>
      <c r="P131" s="21">
        <f t="shared" si="194"/>
        <v>48492</v>
      </c>
      <c r="Q131" s="21">
        <f>+E131+I131+M131</f>
        <v>21625</v>
      </c>
      <c r="R131" s="21">
        <f t="shared" ref="R131:S135" si="226">+F131+J131+N131</f>
        <v>26867</v>
      </c>
      <c r="S131" s="21">
        <f t="shared" si="226"/>
        <v>0</v>
      </c>
      <c r="T131" s="21">
        <f t="shared" si="195"/>
        <v>19439</v>
      </c>
      <c r="U131" s="21">
        <v>9247</v>
      </c>
      <c r="V131" s="46">
        <v>10192</v>
      </c>
      <c r="W131" s="46">
        <v>0</v>
      </c>
      <c r="X131" s="21">
        <f t="shared" si="196"/>
        <v>19160</v>
      </c>
      <c r="Y131" s="21">
        <v>8513</v>
      </c>
      <c r="Z131" s="46">
        <v>10647</v>
      </c>
      <c r="AA131" s="46">
        <v>0</v>
      </c>
      <c r="AB131" s="21">
        <f t="shared" si="197"/>
        <v>9536</v>
      </c>
      <c r="AC131" s="21">
        <v>4333</v>
      </c>
      <c r="AD131" s="46">
        <v>5203</v>
      </c>
      <c r="AE131" s="46">
        <v>0</v>
      </c>
      <c r="AF131" s="21">
        <f t="shared" si="198"/>
        <v>48135</v>
      </c>
      <c r="AG131" s="21">
        <f>+U131+Y131+AC131</f>
        <v>22093</v>
      </c>
      <c r="AH131" s="21">
        <f t="shared" ref="AH131:AI135" si="227">+V131+Z131+AD131</f>
        <v>26042</v>
      </c>
      <c r="AI131" s="21">
        <f t="shared" si="227"/>
        <v>0</v>
      </c>
      <c r="AJ131" s="21">
        <f t="shared" si="199"/>
        <v>7655</v>
      </c>
      <c r="AK131" s="21">
        <v>3577</v>
      </c>
      <c r="AL131" s="46">
        <v>4078</v>
      </c>
      <c r="AM131" s="46">
        <v>0</v>
      </c>
      <c r="AN131" s="21">
        <f t="shared" si="200"/>
        <v>7637</v>
      </c>
      <c r="AO131" s="21">
        <v>3447</v>
      </c>
      <c r="AP131" s="46">
        <v>4190</v>
      </c>
      <c r="AQ131" s="46">
        <v>0</v>
      </c>
      <c r="AR131" s="21">
        <f t="shared" si="201"/>
        <v>5673</v>
      </c>
      <c r="AS131" s="21">
        <v>2517</v>
      </c>
      <c r="AT131" s="46">
        <v>3156</v>
      </c>
      <c r="AU131" s="46">
        <v>0</v>
      </c>
      <c r="AV131" s="21">
        <f>SUM(AW131:AY131)</f>
        <v>20965</v>
      </c>
      <c r="AW131" s="21">
        <f>+AK131+AO131+AS131</f>
        <v>9541</v>
      </c>
      <c r="AX131" s="21">
        <f t="shared" ref="AX131:AY135" si="228">+AL131+AP131+AT131</f>
        <v>11424</v>
      </c>
      <c r="AY131" s="21">
        <f t="shared" si="228"/>
        <v>0</v>
      </c>
      <c r="AZ131" s="21">
        <f t="shared" si="202"/>
        <v>7797</v>
      </c>
      <c r="BA131" s="21">
        <v>3437</v>
      </c>
      <c r="BB131" s="46">
        <v>4360</v>
      </c>
      <c r="BC131" s="46">
        <v>0</v>
      </c>
      <c r="BD131" s="21">
        <f t="shared" si="203"/>
        <v>14041</v>
      </c>
      <c r="BE131" s="21">
        <v>6204</v>
      </c>
      <c r="BF131" s="46">
        <v>7837</v>
      </c>
      <c r="BG131" s="46">
        <v>0</v>
      </c>
      <c r="BH131" s="21">
        <f t="shared" si="204"/>
        <v>13501</v>
      </c>
      <c r="BI131" s="21">
        <v>6237</v>
      </c>
      <c r="BJ131" s="46">
        <v>7264</v>
      </c>
      <c r="BK131" s="46">
        <v>0</v>
      </c>
      <c r="BL131" s="21">
        <f>SUM(BM131:BO131)</f>
        <v>35339</v>
      </c>
      <c r="BM131" s="21">
        <f>+BA131+BE131+BI131</f>
        <v>15878</v>
      </c>
      <c r="BN131" s="21">
        <f t="shared" ref="BN131:BO135" si="229">+BB131+BF131+BJ131</f>
        <v>19461</v>
      </c>
      <c r="BO131" s="21">
        <f t="shared" si="229"/>
        <v>0</v>
      </c>
      <c r="BP131" s="21">
        <f t="shared" si="205"/>
        <v>152931</v>
      </c>
      <c r="BQ131" s="21">
        <f t="shared" ref="BQ131:BS135" si="230">+Q131+AG131+AW131+BM131</f>
        <v>69137</v>
      </c>
      <c r="BR131" s="21">
        <f t="shared" si="230"/>
        <v>83794</v>
      </c>
      <c r="BS131" s="21">
        <f t="shared" si="230"/>
        <v>0</v>
      </c>
    </row>
    <row r="132" spans="1:71" s="5" customFormat="1" ht="15" customHeight="1" x14ac:dyDescent="0.25">
      <c r="A132" s="25"/>
      <c r="B132" s="23"/>
      <c r="C132" s="27" t="s">
        <v>119</v>
      </c>
      <c r="D132" s="21">
        <f t="shared" si="191"/>
        <v>767</v>
      </c>
      <c r="E132" s="21">
        <v>479</v>
      </c>
      <c r="F132" s="46">
        <v>288</v>
      </c>
      <c r="G132" s="46">
        <v>0</v>
      </c>
      <c r="H132" s="21">
        <f t="shared" si="192"/>
        <v>724</v>
      </c>
      <c r="I132" s="21">
        <v>365</v>
      </c>
      <c r="J132" s="46">
        <v>359</v>
      </c>
      <c r="K132" s="46">
        <v>0</v>
      </c>
      <c r="L132" s="21">
        <f t="shared" si="193"/>
        <v>1192</v>
      </c>
      <c r="M132" s="21">
        <v>657</v>
      </c>
      <c r="N132" s="46">
        <v>535</v>
      </c>
      <c r="O132" s="46">
        <v>0</v>
      </c>
      <c r="P132" s="21">
        <f t="shared" si="194"/>
        <v>2683</v>
      </c>
      <c r="Q132" s="21">
        <f>+E132+I132+M132</f>
        <v>1501</v>
      </c>
      <c r="R132" s="21">
        <f t="shared" si="226"/>
        <v>1182</v>
      </c>
      <c r="S132" s="21">
        <f t="shared" si="226"/>
        <v>0</v>
      </c>
      <c r="T132" s="21">
        <f t="shared" si="195"/>
        <v>2479</v>
      </c>
      <c r="U132" s="21">
        <v>1297</v>
      </c>
      <c r="V132" s="46">
        <v>1182</v>
      </c>
      <c r="W132" s="46">
        <v>0</v>
      </c>
      <c r="X132" s="21">
        <f t="shared" si="196"/>
        <v>2115</v>
      </c>
      <c r="Y132" s="21">
        <v>1084</v>
      </c>
      <c r="Z132" s="46">
        <v>1031</v>
      </c>
      <c r="AA132" s="46">
        <v>0</v>
      </c>
      <c r="AB132" s="21">
        <f t="shared" si="197"/>
        <v>1339</v>
      </c>
      <c r="AC132" s="21">
        <v>674</v>
      </c>
      <c r="AD132" s="46">
        <v>665</v>
      </c>
      <c r="AE132" s="46">
        <v>0</v>
      </c>
      <c r="AF132" s="21">
        <f t="shared" si="198"/>
        <v>5933</v>
      </c>
      <c r="AG132" s="21">
        <f>+U132+Y132+AC132</f>
        <v>3055</v>
      </c>
      <c r="AH132" s="21">
        <f t="shared" si="227"/>
        <v>2878</v>
      </c>
      <c r="AI132" s="21">
        <f t="shared" si="227"/>
        <v>0</v>
      </c>
      <c r="AJ132" s="21">
        <f t="shared" si="199"/>
        <v>847</v>
      </c>
      <c r="AK132" s="21">
        <v>431</v>
      </c>
      <c r="AL132" s="46">
        <v>416</v>
      </c>
      <c r="AM132" s="46">
        <v>0</v>
      </c>
      <c r="AN132" s="21">
        <f t="shared" si="200"/>
        <v>625</v>
      </c>
      <c r="AO132" s="21">
        <v>276</v>
      </c>
      <c r="AP132" s="46">
        <v>349</v>
      </c>
      <c r="AQ132" s="46">
        <v>0</v>
      </c>
      <c r="AR132" s="21">
        <f t="shared" si="201"/>
        <v>639</v>
      </c>
      <c r="AS132" s="21">
        <v>327</v>
      </c>
      <c r="AT132" s="46">
        <v>312</v>
      </c>
      <c r="AU132" s="46">
        <v>0</v>
      </c>
      <c r="AV132" s="21">
        <f>SUM(AW132:AY132)</f>
        <v>2111</v>
      </c>
      <c r="AW132" s="21">
        <f>+AK132+AO132+AS132</f>
        <v>1034</v>
      </c>
      <c r="AX132" s="21">
        <f t="shared" si="228"/>
        <v>1077</v>
      </c>
      <c r="AY132" s="21">
        <f t="shared" si="228"/>
        <v>0</v>
      </c>
      <c r="AZ132" s="21">
        <f t="shared" si="202"/>
        <v>674</v>
      </c>
      <c r="BA132" s="21">
        <v>344</v>
      </c>
      <c r="BB132" s="46">
        <v>330</v>
      </c>
      <c r="BC132" s="46">
        <v>0</v>
      </c>
      <c r="BD132" s="21">
        <f t="shared" si="203"/>
        <v>616</v>
      </c>
      <c r="BE132" s="21">
        <v>315</v>
      </c>
      <c r="BF132" s="46">
        <v>301</v>
      </c>
      <c r="BG132" s="46">
        <v>0</v>
      </c>
      <c r="BH132" s="21">
        <f t="shared" si="204"/>
        <v>1014</v>
      </c>
      <c r="BI132" s="21">
        <v>441</v>
      </c>
      <c r="BJ132" s="46">
        <v>573</v>
      </c>
      <c r="BK132" s="46">
        <v>0</v>
      </c>
      <c r="BL132" s="21">
        <f>SUM(BM132:BO132)</f>
        <v>2304</v>
      </c>
      <c r="BM132" s="21">
        <f>+BA132+BE132+BI132</f>
        <v>1100</v>
      </c>
      <c r="BN132" s="21">
        <f t="shared" si="229"/>
        <v>1204</v>
      </c>
      <c r="BO132" s="21">
        <f t="shared" si="229"/>
        <v>0</v>
      </c>
      <c r="BP132" s="21">
        <f t="shared" si="205"/>
        <v>13031</v>
      </c>
      <c r="BQ132" s="21">
        <f t="shared" si="230"/>
        <v>6690</v>
      </c>
      <c r="BR132" s="21">
        <f t="shared" si="230"/>
        <v>6341</v>
      </c>
      <c r="BS132" s="21">
        <f t="shared" si="230"/>
        <v>0</v>
      </c>
    </row>
    <row r="133" spans="1:71" s="5" customFormat="1" ht="15" customHeight="1" x14ac:dyDescent="0.25">
      <c r="A133" s="25"/>
      <c r="B133" s="23"/>
      <c r="C133" s="27" t="s">
        <v>120</v>
      </c>
      <c r="D133" s="21">
        <f t="shared" si="191"/>
        <v>0</v>
      </c>
      <c r="E133" s="21">
        <v>0</v>
      </c>
      <c r="F133" s="46">
        <v>0</v>
      </c>
      <c r="G133" s="46">
        <v>0</v>
      </c>
      <c r="H133" s="21">
        <f t="shared" si="192"/>
        <v>0</v>
      </c>
      <c r="I133" s="21">
        <v>0</v>
      </c>
      <c r="J133" s="46">
        <v>0</v>
      </c>
      <c r="K133" s="46">
        <v>0</v>
      </c>
      <c r="L133" s="21">
        <f t="shared" si="193"/>
        <v>0</v>
      </c>
      <c r="M133" s="21">
        <v>0</v>
      </c>
      <c r="N133" s="46">
        <v>0</v>
      </c>
      <c r="O133" s="46">
        <v>0</v>
      </c>
      <c r="P133" s="21">
        <f t="shared" si="194"/>
        <v>0</v>
      </c>
      <c r="Q133" s="21">
        <f>+E133+I133+M133</f>
        <v>0</v>
      </c>
      <c r="R133" s="21">
        <f t="shared" si="226"/>
        <v>0</v>
      </c>
      <c r="S133" s="21">
        <f t="shared" si="226"/>
        <v>0</v>
      </c>
      <c r="T133" s="21">
        <f t="shared" si="195"/>
        <v>0</v>
      </c>
      <c r="U133" s="21">
        <v>0</v>
      </c>
      <c r="V133" s="46">
        <v>0</v>
      </c>
      <c r="W133" s="46">
        <v>0</v>
      </c>
      <c r="X133" s="21">
        <f t="shared" si="196"/>
        <v>0</v>
      </c>
      <c r="Y133" s="21">
        <v>0</v>
      </c>
      <c r="Z133" s="46">
        <v>0</v>
      </c>
      <c r="AA133" s="46">
        <v>0</v>
      </c>
      <c r="AB133" s="21">
        <f t="shared" si="197"/>
        <v>0</v>
      </c>
      <c r="AC133" s="21">
        <v>0</v>
      </c>
      <c r="AD133" s="46">
        <v>0</v>
      </c>
      <c r="AE133" s="46">
        <v>0</v>
      </c>
      <c r="AF133" s="21">
        <f t="shared" si="198"/>
        <v>0</v>
      </c>
      <c r="AG133" s="21">
        <f>+U133+Y133+AC133</f>
        <v>0</v>
      </c>
      <c r="AH133" s="21">
        <f t="shared" si="227"/>
        <v>0</v>
      </c>
      <c r="AI133" s="21">
        <f t="shared" si="227"/>
        <v>0</v>
      </c>
      <c r="AJ133" s="21">
        <f t="shared" si="199"/>
        <v>0</v>
      </c>
      <c r="AK133" s="21">
        <v>0</v>
      </c>
      <c r="AL133" s="46">
        <v>0</v>
      </c>
      <c r="AM133" s="46">
        <v>0</v>
      </c>
      <c r="AN133" s="21">
        <f t="shared" si="200"/>
        <v>0</v>
      </c>
      <c r="AO133" s="21">
        <v>0</v>
      </c>
      <c r="AP133" s="46">
        <v>0</v>
      </c>
      <c r="AQ133" s="46">
        <v>0</v>
      </c>
      <c r="AR133" s="21">
        <f t="shared" si="201"/>
        <v>0</v>
      </c>
      <c r="AS133" s="21">
        <v>0</v>
      </c>
      <c r="AT133" s="46">
        <v>0</v>
      </c>
      <c r="AU133" s="46">
        <v>0</v>
      </c>
      <c r="AV133" s="21">
        <f>SUM(AW133:AY133)</f>
        <v>0</v>
      </c>
      <c r="AW133" s="21">
        <f>+AK133+AO133+AS133</f>
        <v>0</v>
      </c>
      <c r="AX133" s="21">
        <f t="shared" si="228"/>
        <v>0</v>
      </c>
      <c r="AY133" s="21">
        <f t="shared" si="228"/>
        <v>0</v>
      </c>
      <c r="AZ133" s="21">
        <f t="shared" si="202"/>
        <v>0</v>
      </c>
      <c r="BA133" s="21">
        <v>0</v>
      </c>
      <c r="BB133" s="46">
        <v>0</v>
      </c>
      <c r="BC133" s="46">
        <v>0</v>
      </c>
      <c r="BD133" s="21">
        <f t="shared" si="203"/>
        <v>0</v>
      </c>
      <c r="BE133" s="21">
        <v>0</v>
      </c>
      <c r="BF133" s="46">
        <v>0</v>
      </c>
      <c r="BG133" s="46">
        <v>0</v>
      </c>
      <c r="BH133" s="21">
        <f t="shared" si="204"/>
        <v>0</v>
      </c>
      <c r="BI133" s="21">
        <v>0</v>
      </c>
      <c r="BJ133" s="46">
        <v>0</v>
      </c>
      <c r="BK133" s="46">
        <v>0</v>
      </c>
      <c r="BL133" s="21">
        <f>SUM(BM133:BO133)</f>
        <v>0</v>
      </c>
      <c r="BM133" s="21">
        <f>+BA133+BE133+BI133</f>
        <v>0</v>
      </c>
      <c r="BN133" s="21">
        <f t="shared" si="229"/>
        <v>0</v>
      </c>
      <c r="BO133" s="21">
        <f t="shared" si="229"/>
        <v>0</v>
      </c>
      <c r="BP133" s="21">
        <f t="shared" si="205"/>
        <v>0</v>
      </c>
      <c r="BQ133" s="21">
        <f t="shared" si="230"/>
        <v>0</v>
      </c>
      <c r="BR133" s="21">
        <f t="shared" si="230"/>
        <v>0</v>
      </c>
      <c r="BS133" s="21">
        <f t="shared" si="230"/>
        <v>0</v>
      </c>
    </row>
    <row r="134" spans="1:71" s="5" customFormat="1" ht="15" customHeight="1" x14ac:dyDescent="0.25">
      <c r="A134" s="25"/>
      <c r="B134" s="23"/>
      <c r="C134" s="24" t="s">
        <v>61</v>
      </c>
      <c r="D134" s="21">
        <f t="shared" si="191"/>
        <v>80</v>
      </c>
      <c r="E134" s="21">
        <v>41</v>
      </c>
      <c r="F134" s="46">
        <v>39</v>
      </c>
      <c r="G134" s="46">
        <v>0</v>
      </c>
      <c r="H134" s="21">
        <f t="shared" si="192"/>
        <v>33</v>
      </c>
      <c r="I134" s="21">
        <v>0</v>
      </c>
      <c r="J134" s="46">
        <v>33</v>
      </c>
      <c r="K134" s="46">
        <v>0</v>
      </c>
      <c r="L134" s="21">
        <f t="shared" si="193"/>
        <v>67</v>
      </c>
      <c r="M134" s="21">
        <v>35</v>
      </c>
      <c r="N134" s="46">
        <v>32</v>
      </c>
      <c r="O134" s="46">
        <v>0</v>
      </c>
      <c r="P134" s="21">
        <f t="shared" si="194"/>
        <v>180</v>
      </c>
      <c r="Q134" s="21">
        <f>+E134+I134+M134</f>
        <v>76</v>
      </c>
      <c r="R134" s="21">
        <f t="shared" si="226"/>
        <v>104</v>
      </c>
      <c r="S134" s="21">
        <f t="shared" si="226"/>
        <v>0</v>
      </c>
      <c r="T134" s="21">
        <f t="shared" si="195"/>
        <v>223</v>
      </c>
      <c r="U134" s="21">
        <v>52</v>
      </c>
      <c r="V134" s="46">
        <v>171</v>
      </c>
      <c r="W134" s="46">
        <v>0</v>
      </c>
      <c r="X134" s="21">
        <f t="shared" si="196"/>
        <v>108</v>
      </c>
      <c r="Y134" s="21">
        <v>14</v>
      </c>
      <c r="Z134" s="46">
        <v>94</v>
      </c>
      <c r="AA134" s="46">
        <v>0</v>
      </c>
      <c r="AB134" s="21">
        <f t="shared" si="197"/>
        <v>109</v>
      </c>
      <c r="AC134" s="21">
        <v>29</v>
      </c>
      <c r="AD134" s="46">
        <v>80</v>
      </c>
      <c r="AE134" s="46">
        <v>0</v>
      </c>
      <c r="AF134" s="21">
        <f t="shared" si="198"/>
        <v>440</v>
      </c>
      <c r="AG134" s="21">
        <f>+U134+Y134+AC134</f>
        <v>95</v>
      </c>
      <c r="AH134" s="21">
        <f t="shared" si="227"/>
        <v>345</v>
      </c>
      <c r="AI134" s="21">
        <f t="shared" si="227"/>
        <v>0</v>
      </c>
      <c r="AJ134" s="21">
        <f t="shared" si="199"/>
        <v>78</v>
      </c>
      <c r="AK134" s="21">
        <v>23</v>
      </c>
      <c r="AL134" s="46">
        <v>55</v>
      </c>
      <c r="AM134" s="46">
        <v>0</v>
      </c>
      <c r="AN134" s="21">
        <f t="shared" si="200"/>
        <v>55</v>
      </c>
      <c r="AO134" s="21">
        <v>24</v>
      </c>
      <c r="AP134" s="46">
        <v>31</v>
      </c>
      <c r="AQ134" s="46">
        <v>0</v>
      </c>
      <c r="AR134" s="21">
        <f t="shared" si="201"/>
        <v>90</v>
      </c>
      <c r="AS134" s="21">
        <v>28</v>
      </c>
      <c r="AT134" s="46">
        <v>62</v>
      </c>
      <c r="AU134" s="46">
        <v>0</v>
      </c>
      <c r="AV134" s="21">
        <f>SUM(AW134:AY134)</f>
        <v>223</v>
      </c>
      <c r="AW134" s="21">
        <f>+AK134+AO134+AS134</f>
        <v>75</v>
      </c>
      <c r="AX134" s="21">
        <f t="shared" si="228"/>
        <v>148</v>
      </c>
      <c r="AY134" s="21">
        <f t="shared" si="228"/>
        <v>0</v>
      </c>
      <c r="AZ134" s="21">
        <f t="shared" si="202"/>
        <v>69</v>
      </c>
      <c r="BA134" s="21">
        <v>20</v>
      </c>
      <c r="BB134" s="46">
        <v>49</v>
      </c>
      <c r="BC134" s="46">
        <v>0</v>
      </c>
      <c r="BD134" s="21">
        <f t="shared" si="203"/>
        <v>26</v>
      </c>
      <c r="BE134" s="21">
        <v>11</v>
      </c>
      <c r="BF134" s="46">
        <v>15</v>
      </c>
      <c r="BG134" s="46">
        <v>0</v>
      </c>
      <c r="BH134" s="21">
        <f t="shared" si="204"/>
        <v>96</v>
      </c>
      <c r="BI134" s="21">
        <v>20</v>
      </c>
      <c r="BJ134" s="46">
        <v>76</v>
      </c>
      <c r="BK134" s="46">
        <v>0</v>
      </c>
      <c r="BL134" s="21">
        <f>SUM(BM134:BO134)</f>
        <v>191</v>
      </c>
      <c r="BM134" s="21">
        <f>+BA134+BE134+BI134</f>
        <v>51</v>
      </c>
      <c r="BN134" s="21">
        <f t="shared" si="229"/>
        <v>140</v>
      </c>
      <c r="BO134" s="21">
        <f t="shared" si="229"/>
        <v>0</v>
      </c>
      <c r="BP134" s="21">
        <f t="shared" si="205"/>
        <v>1034</v>
      </c>
      <c r="BQ134" s="21">
        <f t="shared" si="230"/>
        <v>297</v>
      </c>
      <c r="BR134" s="21">
        <f t="shared" si="230"/>
        <v>737</v>
      </c>
      <c r="BS134" s="21">
        <f t="shared" si="230"/>
        <v>0</v>
      </c>
    </row>
    <row r="135" spans="1:71" s="5" customFormat="1" ht="15" customHeight="1" x14ac:dyDescent="0.25">
      <c r="A135" s="25"/>
      <c r="B135" s="23"/>
      <c r="C135" s="24" t="s">
        <v>28</v>
      </c>
      <c r="D135" s="21">
        <f t="shared" si="191"/>
        <v>0</v>
      </c>
      <c r="E135" s="21">
        <v>0</v>
      </c>
      <c r="F135" s="46">
        <v>0</v>
      </c>
      <c r="G135" s="46">
        <v>0</v>
      </c>
      <c r="H135" s="21">
        <f t="shared" si="192"/>
        <v>0</v>
      </c>
      <c r="I135" s="21">
        <v>0</v>
      </c>
      <c r="J135" s="46">
        <v>0</v>
      </c>
      <c r="K135" s="46">
        <v>0</v>
      </c>
      <c r="L135" s="21">
        <f t="shared" si="193"/>
        <v>0</v>
      </c>
      <c r="M135" s="21">
        <v>0</v>
      </c>
      <c r="N135" s="46">
        <v>0</v>
      </c>
      <c r="O135" s="46">
        <v>0</v>
      </c>
      <c r="P135" s="21">
        <f t="shared" si="194"/>
        <v>0</v>
      </c>
      <c r="Q135" s="21">
        <f>+E135+I135+M135</f>
        <v>0</v>
      </c>
      <c r="R135" s="21">
        <f t="shared" si="226"/>
        <v>0</v>
      </c>
      <c r="S135" s="21">
        <f t="shared" si="226"/>
        <v>0</v>
      </c>
      <c r="T135" s="21">
        <f t="shared" si="195"/>
        <v>0</v>
      </c>
      <c r="U135" s="21">
        <v>0</v>
      </c>
      <c r="V135" s="46">
        <v>0</v>
      </c>
      <c r="W135" s="46">
        <v>0</v>
      </c>
      <c r="X135" s="21">
        <f t="shared" si="196"/>
        <v>0</v>
      </c>
      <c r="Y135" s="21">
        <v>0</v>
      </c>
      <c r="Z135" s="46">
        <v>0</v>
      </c>
      <c r="AA135" s="46">
        <v>0</v>
      </c>
      <c r="AB135" s="21">
        <f t="shared" si="197"/>
        <v>0</v>
      </c>
      <c r="AC135" s="21">
        <v>0</v>
      </c>
      <c r="AD135" s="46">
        <v>0</v>
      </c>
      <c r="AE135" s="46">
        <v>0</v>
      </c>
      <c r="AF135" s="21">
        <f t="shared" si="198"/>
        <v>0</v>
      </c>
      <c r="AG135" s="21">
        <f>+U135+Y135+AC135</f>
        <v>0</v>
      </c>
      <c r="AH135" s="21">
        <f t="shared" si="227"/>
        <v>0</v>
      </c>
      <c r="AI135" s="21">
        <f t="shared" si="227"/>
        <v>0</v>
      </c>
      <c r="AJ135" s="21">
        <f t="shared" si="199"/>
        <v>0</v>
      </c>
      <c r="AK135" s="21">
        <v>0</v>
      </c>
      <c r="AL135" s="46">
        <v>0</v>
      </c>
      <c r="AM135" s="46">
        <v>0</v>
      </c>
      <c r="AN135" s="21">
        <f t="shared" si="200"/>
        <v>0</v>
      </c>
      <c r="AO135" s="21">
        <v>0</v>
      </c>
      <c r="AP135" s="46">
        <v>0</v>
      </c>
      <c r="AQ135" s="46">
        <v>0</v>
      </c>
      <c r="AR135" s="21">
        <f t="shared" si="201"/>
        <v>0</v>
      </c>
      <c r="AS135" s="21">
        <v>0</v>
      </c>
      <c r="AT135" s="46">
        <v>0</v>
      </c>
      <c r="AU135" s="46">
        <v>0</v>
      </c>
      <c r="AV135" s="21">
        <f>SUM(AW135:AY135)</f>
        <v>0</v>
      </c>
      <c r="AW135" s="21">
        <f>+AK135+AO135+AS135</f>
        <v>0</v>
      </c>
      <c r="AX135" s="21">
        <f t="shared" si="228"/>
        <v>0</v>
      </c>
      <c r="AY135" s="21">
        <f t="shared" si="228"/>
        <v>0</v>
      </c>
      <c r="AZ135" s="21">
        <f t="shared" si="202"/>
        <v>0</v>
      </c>
      <c r="BA135" s="21">
        <v>0</v>
      </c>
      <c r="BB135" s="46">
        <v>0</v>
      </c>
      <c r="BC135" s="46">
        <v>0</v>
      </c>
      <c r="BD135" s="21">
        <f t="shared" si="203"/>
        <v>0</v>
      </c>
      <c r="BE135" s="21">
        <v>0</v>
      </c>
      <c r="BF135" s="46">
        <v>0</v>
      </c>
      <c r="BG135" s="46">
        <v>0</v>
      </c>
      <c r="BH135" s="21">
        <f t="shared" si="204"/>
        <v>0</v>
      </c>
      <c r="BI135" s="21">
        <v>0</v>
      </c>
      <c r="BJ135" s="46">
        <v>0</v>
      </c>
      <c r="BK135" s="46">
        <v>0</v>
      </c>
      <c r="BL135" s="21">
        <f>SUM(BM135:BO135)</f>
        <v>0</v>
      </c>
      <c r="BM135" s="21">
        <f>+BA135+BE135+BI135</f>
        <v>0</v>
      </c>
      <c r="BN135" s="21">
        <f t="shared" si="229"/>
        <v>0</v>
      </c>
      <c r="BO135" s="21">
        <f t="shared" si="229"/>
        <v>0</v>
      </c>
      <c r="BP135" s="21">
        <f t="shared" si="205"/>
        <v>0</v>
      </c>
      <c r="BQ135" s="21">
        <f t="shared" si="230"/>
        <v>0</v>
      </c>
      <c r="BR135" s="21">
        <f t="shared" si="230"/>
        <v>0</v>
      </c>
      <c r="BS135" s="21">
        <f t="shared" si="230"/>
        <v>0</v>
      </c>
    </row>
    <row r="136" spans="1:71" s="5" customFormat="1" ht="15" customHeight="1" x14ac:dyDescent="0.25">
      <c r="A136" s="25"/>
      <c r="B136" s="23"/>
      <c r="C136" s="2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</row>
    <row r="137" spans="1:71" s="5" customFormat="1" ht="15" customHeight="1" x14ac:dyDescent="0.25">
      <c r="A137" s="22"/>
      <c r="B137" s="23" t="s">
        <v>121</v>
      </c>
      <c r="C137" s="24"/>
      <c r="D137" s="21">
        <f t="shared" ref="D137:D148" si="231">SUM(E137:G137)</f>
        <v>864148</v>
      </c>
      <c r="E137" s="21">
        <f>E138+E141+E144+E147+E148+E154+E155</f>
        <v>424313</v>
      </c>
      <c r="F137" s="21">
        <f>F138+F141+F144+F147+F148+F154+F155</f>
        <v>439835</v>
      </c>
      <c r="G137" s="21">
        <f>G138+G141+G144+G147+G148+G154+G155</f>
        <v>0</v>
      </c>
      <c r="H137" s="21">
        <f t="shared" ref="H137:H148" si="232">SUM(I137:K137)</f>
        <v>665245</v>
      </c>
      <c r="I137" s="21">
        <f>I138+I141+I144+I147+I148+I154+I155</f>
        <v>326505</v>
      </c>
      <c r="J137" s="21">
        <f>J138+J141+J144+J147+J148+J154+J155</f>
        <v>338740</v>
      </c>
      <c r="K137" s="21">
        <f>K138+K141+K144+K147+K148+K154+K155</f>
        <v>0</v>
      </c>
      <c r="L137" s="21">
        <f t="shared" ref="L137:L148" si="233">SUM(M137:O137)</f>
        <v>774346</v>
      </c>
      <c r="M137" s="21">
        <f>M138+M141+M144+M147+M148+M154+M155</f>
        <v>396454</v>
      </c>
      <c r="N137" s="21">
        <f>N138+N141+N144+N147+N148+N154+N155</f>
        <v>377892</v>
      </c>
      <c r="O137" s="21">
        <f>O138+O141+O144+O147+O148+O154+O155</f>
        <v>0</v>
      </c>
      <c r="P137" s="21">
        <f t="shared" ref="P137:P148" si="234">SUM(Q137:S137)</f>
        <v>2303739</v>
      </c>
      <c r="Q137" s="21">
        <f>Q138+Q141+Q144+Q147+Q148+Q154+Q155</f>
        <v>1147272</v>
      </c>
      <c r="R137" s="21">
        <f>R138+R141+R144+R147+R148+R154+R155</f>
        <v>1156467</v>
      </c>
      <c r="S137" s="21">
        <f>S138+S141+S144+S147+S148+S154+S155</f>
        <v>0</v>
      </c>
      <c r="T137" s="21">
        <f t="shared" ref="T137:T148" si="235">SUM(U137:W137)</f>
        <v>925961</v>
      </c>
      <c r="U137" s="21">
        <f>U138+U141+U144+U147+U148+U154+U155</f>
        <v>480694</v>
      </c>
      <c r="V137" s="21">
        <f>V138+V141+V144+V147+V148+V154+V155</f>
        <v>445267</v>
      </c>
      <c r="W137" s="21">
        <f>W138+W141+W144+W147+W148+W154+W155</f>
        <v>0</v>
      </c>
      <c r="X137" s="21">
        <f t="shared" ref="X137:X148" si="236">SUM(Y137:AA137)</f>
        <v>975434</v>
      </c>
      <c r="Y137" s="21">
        <f>Y138+Y141+Y144+Y147+Y148+Y154+Y155</f>
        <v>515900</v>
      </c>
      <c r="Z137" s="21">
        <f>Z138+Z141+Z144+Z147+Z148+Z154+Z155</f>
        <v>459534</v>
      </c>
      <c r="AA137" s="21">
        <f>AA138+AA141+AA144+AA147+AA148+AA154+AA155</f>
        <v>0</v>
      </c>
      <c r="AB137" s="21">
        <f t="shared" ref="AB137:AB148" si="237">SUM(AC137:AE137)</f>
        <v>585562</v>
      </c>
      <c r="AC137" s="21">
        <f>AC138+AC141+AC144+AC147+AC148+AC154+AC155</f>
        <v>322312</v>
      </c>
      <c r="AD137" s="21">
        <f>AD138+AD141+AD144+AD147+AD148+AD154+AD155</f>
        <v>263250</v>
      </c>
      <c r="AE137" s="21">
        <f>AE138+AE141+AE144+AE147+AE148+AE154+AE155</f>
        <v>0</v>
      </c>
      <c r="AF137" s="21">
        <f t="shared" ref="AF137:AF148" si="238">SUM(AG137:AI137)</f>
        <v>2486957</v>
      </c>
      <c r="AG137" s="21">
        <f>AG138+AG141+AG144+AG147+AG148+AG154+AG155</f>
        <v>1318906</v>
      </c>
      <c r="AH137" s="21">
        <f>AH138+AH141+AH144+AH147+AH148+AH154+AH155</f>
        <v>1168051</v>
      </c>
      <c r="AI137" s="21">
        <f>AI138+AI141+AI144+AI147+AI148+AI154+AI155</f>
        <v>0</v>
      </c>
      <c r="AJ137" s="21">
        <f t="shared" ref="AJ137:AJ148" si="239">SUM(AK137:AM137)</f>
        <v>488350</v>
      </c>
      <c r="AK137" s="21">
        <f>AK138+AK141+AK144+AK147+AK148+AK154+AK155</f>
        <v>260269</v>
      </c>
      <c r="AL137" s="21">
        <f>AL138+AL141+AL144+AL147+AL148+AL154+AL155</f>
        <v>228081</v>
      </c>
      <c r="AM137" s="21">
        <f>AM138+AM141+AM144+AM147+AM148+AM154+AM155</f>
        <v>0</v>
      </c>
      <c r="AN137" s="21">
        <f t="shared" ref="AN137:AN148" si="240">SUM(AO137:AQ137)</f>
        <v>488327</v>
      </c>
      <c r="AO137" s="21">
        <f>AO138+AO141+AO144+AO147+AO148+AO154+AO155</f>
        <v>257956</v>
      </c>
      <c r="AP137" s="21">
        <f>AP138+AP141+AP144+AP147+AP148+AP154+AP155</f>
        <v>230371</v>
      </c>
      <c r="AQ137" s="21">
        <f>AQ138+AQ141+AQ144+AQ147+AQ148+AQ154+AQ155</f>
        <v>0</v>
      </c>
      <c r="AR137" s="21">
        <f t="shared" ref="AR137:AR148" si="241">SUM(AS137:AU137)</f>
        <v>422426</v>
      </c>
      <c r="AS137" s="21">
        <f>AS138+AS141+AS144+AS147+AS148+AS154+AS155</f>
        <v>224372</v>
      </c>
      <c r="AT137" s="21">
        <f>AT138+AT141+AT144+AT147+AT148+AT154+AT155</f>
        <v>198054</v>
      </c>
      <c r="AU137" s="21">
        <f>AU138+AU141+AU144+AU147+AU148+AU154+AU155</f>
        <v>0</v>
      </c>
      <c r="AV137" s="21">
        <f>SUM(AW137:AY137)</f>
        <v>1399103</v>
      </c>
      <c r="AW137" s="21">
        <f>AW138+AW141+AW144+AW147+AW148+AW154+AW155</f>
        <v>742597</v>
      </c>
      <c r="AX137" s="21">
        <f>AX138+AX141+AX144+AX147+AX148+AX154+AX155</f>
        <v>656506</v>
      </c>
      <c r="AY137" s="21">
        <f>AY138+AY141+AY144+AY147+AY148+AY154+AY155</f>
        <v>0</v>
      </c>
      <c r="AZ137" s="21">
        <f t="shared" ref="AZ137:AZ148" si="242">SUM(BA137:BC137)</f>
        <v>410387</v>
      </c>
      <c r="BA137" s="21">
        <f>BA138+BA141+BA144+BA147+BA148+BA154+BA155</f>
        <v>229230</v>
      </c>
      <c r="BB137" s="21">
        <f>BB138+BB141+BB144+BB147+BB148+BB154+BB155</f>
        <v>181157</v>
      </c>
      <c r="BC137" s="21">
        <f>BC138+BC141+BC144+BC147+BC148+BC154+BC155</f>
        <v>0</v>
      </c>
      <c r="BD137" s="21">
        <f t="shared" ref="BD137:BD148" si="243">SUM(BE137:BG137)</f>
        <v>516770</v>
      </c>
      <c r="BE137" s="21">
        <f>BE138+BE141+BE144+BE147+BE148+BE154+BE155</f>
        <v>271438</v>
      </c>
      <c r="BF137" s="21">
        <f>BF138+BF141+BF144+BF147+BF148+BF154+BF155</f>
        <v>245332</v>
      </c>
      <c r="BG137" s="21">
        <f>BG138+BG141+BG144+BG147+BG148+BG154+BG155</f>
        <v>0</v>
      </c>
      <c r="BH137" s="21">
        <f t="shared" ref="BH137:BH148" si="244">SUM(BI137:BK137)</f>
        <v>719922</v>
      </c>
      <c r="BI137" s="21">
        <f>BI138+BI141+BI144+BI147+BI148+BI154+BI155</f>
        <v>406926</v>
      </c>
      <c r="BJ137" s="21">
        <f>BJ138+BJ141+BJ144+BJ147+BJ148+BJ154+BJ155</f>
        <v>312996</v>
      </c>
      <c r="BK137" s="21">
        <f>BK138+BK141+BK144+BK147+BK148+BK154+BK155</f>
        <v>0</v>
      </c>
      <c r="BL137" s="21">
        <f>SUM(BM137:BO137)</f>
        <v>1647079</v>
      </c>
      <c r="BM137" s="21">
        <f>BM138+BM141+BM144+BM147+BM148+BM154+BM155</f>
        <v>907594</v>
      </c>
      <c r="BN137" s="21">
        <f>BN138+BN141+BN144+BN147+BN148+BN154+BN155</f>
        <v>739485</v>
      </c>
      <c r="BO137" s="21">
        <f>BO138+BO141+BO144+BO147+BO148+BO154+BO155</f>
        <v>0</v>
      </c>
      <c r="BP137" s="21">
        <f t="shared" ref="BP137:BP148" si="245">SUM(BQ137:BS137)</f>
        <v>7836878</v>
      </c>
      <c r="BQ137" s="21">
        <f>BQ138+BQ141+BQ144+BQ147+BQ148+BQ154+BQ155</f>
        <v>4116369</v>
      </c>
      <c r="BR137" s="21">
        <f>BR138+BR141+BR144+BR147+BR148+BR154+BR155</f>
        <v>3720509</v>
      </c>
      <c r="BS137" s="21">
        <f>BS138+BS141+BS144+BS147+BS148+BS154+BS155</f>
        <v>0</v>
      </c>
    </row>
    <row r="138" spans="1:71" s="5" customFormat="1" ht="15" customHeight="1" x14ac:dyDescent="0.25">
      <c r="A138" s="25"/>
      <c r="B138" s="23"/>
      <c r="C138" s="24" t="s">
        <v>122</v>
      </c>
      <c r="D138" s="21">
        <f t="shared" si="231"/>
        <v>604876</v>
      </c>
      <c r="E138" s="21">
        <f>SUM(E139:E140)</f>
        <v>293165</v>
      </c>
      <c r="F138" s="21">
        <f>SUM(F139:F140)</f>
        <v>311711</v>
      </c>
      <c r="G138" s="21">
        <f>SUM(G139:G140)</f>
        <v>0</v>
      </c>
      <c r="H138" s="21">
        <f t="shared" si="232"/>
        <v>494973</v>
      </c>
      <c r="I138" s="21">
        <f>SUM(I139:I140)</f>
        <v>241440</v>
      </c>
      <c r="J138" s="21">
        <f>SUM(J139:J140)</f>
        <v>253533</v>
      </c>
      <c r="K138" s="21">
        <f>SUM(K139:K140)</f>
        <v>0</v>
      </c>
      <c r="L138" s="21">
        <f t="shared" si="233"/>
        <v>561331</v>
      </c>
      <c r="M138" s="21">
        <f>SUM(M139:M140)</f>
        <v>293919</v>
      </c>
      <c r="N138" s="21">
        <f>SUM(N139:N140)</f>
        <v>267412</v>
      </c>
      <c r="O138" s="21">
        <f>SUM(O139:O140)</f>
        <v>0</v>
      </c>
      <c r="P138" s="21">
        <f t="shared" si="234"/>
        <v>1661180</v>
      </c>
      <c r="Q138" s="21">
        <f>SUM(Q139:Q140)</f>
        <v>828524</v>
      </c>
      <c r="R138" s="21">
        <f>SUM(R139:R140)</f>
        <v>832656</v>
      </c>
      <c r="S138" s="21">
        <f>SUM(S139:S140)</f>
        <v>0</v>
      </c>
      <c r="T138" s="21">
        <f t="shared" si="235"/>
        <v>592050</v>
      </c>
      <c r="U138" s="21">
        <f>SUM(U139:U140)</f>
        <v>317785</v>
      </c>
      <c r="V138" s="21">
        <f>SUM(V139:V140)</f>
        <v>274265</v>
      </c>
      <c r="W138" s="21">
        <f>SUM(W139:W140)</f>
        <v>0</v>
      </c>
      <c r="X138" s="21">
        <f t="shared" si="236"/>
        <v>614381</v>
      </c>
      <c r="Y138" s="21">
        <f>SUM(Y139:Y140)</f>
        <v>331789</v>
      </c>
      <c r="Z138" s="21">
        <f>SUM(Z139:Z140)</f>
        <v>282592</v>
      </c>
      <c r="AA138" s="21">
        <f>SUM(AA139:AA140)</f>
        <v>0</v>
      </c>
      <c r="AB138" s="21">
        <f t="shared" si="237"/>
        <v>393085</v>
      </c>
      <c r="AC138" s="21">
        <f>SUM(AC139:AC140)</f>
        <v>215811</v>
      </c>
      <c r="AD138" s="21">
        <f>SUM(AD139:AD140)</f>
        <v>177274</v>
      </c>
      <c r="AE138" s="21">
        <f>SUM(AE139:AE140)</f>
        <v>0</v>
      </c>
      <c r="AF138" s="21">
        <f t="shared" si="238"/>
        <v>1599516</v>
      </c>
      <c r="AG138" s="21">
        <f>SUM(AG139:AG140)</f>
        <v>865385</v>
      </c>
      <c r="AH138" s="21">
        <f>SUM(AH139:AH140)</f>
        <v>734131</v>
      </c>
      <c r="AI138" s="21">
        <f>SUM(AI139:AI140)</f>
        <v>0</v>
      </c>
      <c r="AJ138" s="21">
        <f t="shared" si="239"/>
        <v>338640</v>
      </c>
      <c r="AK138" s="21">
        <f>SUM(AK139:AK140)</f>
        <v>183354</v>
      </c>
      <c r="AL138" s="21">
        <f>SUM(AL139:AL140)</f>
        <v>155286</v>
      </c>
      <c r="AM138" s="21">
        <f>SUM(AM139:AM140)</f>
        <v>0</v>
      </c>
      <c r="AN138" s="21">
        <f t="shared" si="240"/>
        <v>330873</v>
      </c>
      <c r="AO138" s="21">
        <f>SUM(AO139:AO140)</f>
        <v>178469</v>
      </c>
      <c r="AP138" s="21">
        <f>SUM(AP139:AP140)</f>
        <v>152404</v>
      </c>
      <c r="AQ138" s="21">
        <f>SUM(AQ139:AQ140)</f>
        <v>0</v>
      </c>
      <c r="AR138" s="21">
        <f t="shared" si="241"/>
        <v>281599</v>
      </c>
      <c r="AS138" s="21">
        <f>SUM(AS139:AS140)</f>
        <v>152748</v>
      </c>
      <c r="AT138" s="21">
        <f>SUM(AT139:AT140)</f>
        <v>128851</v>
      </c>
      <c r="AU138" s="21">
        <f>SUM(AU139:AU140)</f>
        <v>0</v>
      </c>
      <c r="AV138" s="21">
        <f t="shared" si="144"/>
        <v>951112</v>
      </c>
      <c r="AW138" s="21">
        <f>SUM(AW139:AW140)</f>
        <v>514571</v>
      </c>
      <c r="AX138" s="21">
        <f>SUM(AX139:AX140)</f>
        <v>436541</v>
      </c>
      <c r="AY138" s="21">
        <f>SUM(AY139:AY140)</f>
        <v>0</v>
      </c>
      <c r="AZ138" s="21">
        <f t="shared" si="242"/>
        <v>239941</v>
      </c>
      <c r="BA138" s="21">
        <f>SUM(BA139:BA140)</f>
        <v>137752</v>
      </c>
      <c r="BB138" s="21">
        <f>SUM(BB139:BB140)</f>
        <v>102189</v>
      </c>
      <c r="BC138" s="21">
        <f>SUM(BC139:BC140)</f>
        <v>0</v>
      </c>
      <c r="BD138" s="21">
        <f t="shared" si="243"/>
        <v>337576</v>
      </c>
      <c r="BE138" s="21">
        <f>SUM(BE139:BE140)</f>
        <v>179450</v>
      </c>
      <c r="BF138" s="21">
        <f>SUM(BF139:BF140)</f>
        <v>158126</v>
      </c>
      <c r="BG138" s="21">
        <f>SUM(BG139:BG140)</f>
        <v>0</v>
      </c>
      <c r="BH138" s="21">
        <f t="shared" si="244"/>
        <v>452052</v>
      </c>
      <c r="BI138" s="21">
        <f>SUM(BI139:BI140)</f>
        <v>271954</v>
      </c>
      <c r="BJ138" s="21">
        <f>SUM(BJ139:BJ140)</f>
        <v>180098</v>
      </c>
      <c r="BK138" s="21">
        <f>SUM(BK139:BK140)</f>
        <v>0</v>
      </c>
      <c r="BL138" s="21">
        <f t="shared" si="145"/>
        <v>1029569</v>
      </c>
      <c r="BM138" s="21">
        <f>SUM(BM139:BM140)</f>
        <v>589156</v>
      </c>
      <c r="BN138" s="21">
        <f>SUM(BN139:BN140)</f>
        <v>440413</v>
      </c>
      <c r="BO138" s="21">
        <f>SUM(BO139:BO140)</f>
        <v>0</v>
      </c>
      <c r="BP138" s="21">
        <f t="shared" si="245"/>
        <v>5241377</v>
      </c>
      <c r="BQ138" s="21">
        <f>SUM(BQ139:BQ140)</f>
        <v>2797636</v>
      </c>
      <c r="BR138" s="21">
        <f>SUM(BR139:BR140)</f>
        <v>2443741</v>
      </c>
      <c r="BS138" s="21">
        <f>SUM(BS139:BS140)</f>
        <v>0</v>
      </c>
    </row>
    <row r="139" spans="1:71" s="5" customFormat="1" ht="15" customHeight="1" x14ac:dyDescent="0.25">
      <c r="A139" s="25"/>
      <c r="B139" s="23"/>
      <c r="C139" s="27" t="s">
        <v>123</v>
      </c>
      <c r="D139" s="21">
        <f t="shared" si="231"/>
        <v>409815</v>
      </c>
      <c r="E139" s="21">
        <v>200659</v>
      </c>
      <c r="F139" s="46">
        <v>209156</v>
      </c>
      <c r="G139" s="46">
        <v>0</v>
      </c>
      <c r="H139" s="21">
        <f t="shared" si="232"/>
        <v>320677</v>
      </c>
      <c r="I139" s="21">
        <v>155675</v>
      </c>
      <c r="J139" s="46">
        <v>165002</v>
      </c>
      <c r="K139" s="46">
        <v>0</v>
      </c>
      <c r="L139" s="21">
        <f t="shared" si="233"/>
        <v>383832</v>
      </c>
      <c r="M139" s="21">
        <v>199943</v>
      </c>
      <c r="N139" s="46">
        <v>183889</v>
      </c>
      <c r="O139" s="46">
        <v>0</v>
      </c>
      <c r="P139" s="21">
        <f t="shared" si="234"/>
        <v>1114324</v>
      </c>
      <c r="Q139" s="21">
        <f t="shared" ref="Q139:S140" si="246">+E139+I139+M139</f>
        <v>556277</v>
      </c>
      <c r="R139" s="21">
        <f t="shared" si="246"/>
        <v>558047</v>
      </c>
      <c r="S139" s="21">
        <f t="shared" si="246"/>
        <v>0</v>
      </c>
      <c r="T139" s="21">
        <f t="shared" si="235"/>
        <v>326542</v>
      </c>
      <c r="U139" s="21">
        <v>194169</v>
      </c>
      <c r="V139" s="46">
        <v>132373</v>
      </c>
      <c r="W139" s="46">
        <v>0</v>
      </c>
      <c r="X139" s="21">
        <f t="shared" si="236"/>
        <v>321525</v>
      </c>
      <c r="Y139" s="21">
        <v>188292</v>
      </c>
      <c r="Z139" s="46">
        <v>133233</v>
      </c>
      <c r="AA139" s="46">
        <v>0</v>
      </c>
      <c r="AB139" s="21">
        <f t="shared" si="237"/>
        <v>227128</v>
      </c>
      <c r="AC139" s="21">
        <v>132673</v>
      </c>
      <c r="AD139" s="46">
        <v>94455</v>
      </c>
      <c r="AE139" s="46">
        <v>0</v>
      </c>
      <c r="AF139" s="21">
        <f t="shared" si="238"/>
        <v>875195</v>
      </c>
      <c r="AG139" s="21">
        <f t="shared" ref="AG139:AI140" si="247">+U139+Y139+AC139</f>
        <v>515134</v>
      </c>
      <c r="AH139" s="21">
        <f t="shared" si="247"/>
        <v>360061</v>
      </c>
      <c r="AI139" s="21">
        <f t="shared" si="247"/>
        <v>0</v>
      </c>
      <c r="AJ139" s="21">
        <f t="shared" si="239"/>
        <v>154105</v>
      </c>
      <c r="AK139" s="21">
        <v>90465</v>
      </c>
      <c r="AL139" s="46">
        <v>63640</v>
      </c>
      <c r="AM139" s="46">
        <v>0</v>
      </c>
      <c r="AN139" s="21">
        <f t="shared" si="240"/>
        <v>179205</v>
      </c>
      <c r="AO139" s="21">
        <v>103821</v>
      </c>
      <c r="AP139" s="46">
        <v>75384</v>
      </c>
      <c r="AQ139" s="46">
        <v>0</v>
      </c>
      <c r="AR139" s="21">
        <f t="shared" si="241"/>
        <v>158012</v>
      </c>
      <c r="AS139" s="21">
        <v>91135</v>
      </c>
      <c r="AT139" s="46">
        <v>66877</v>
      </c>
      <c r="AU139" s="46">
        <v>0</v>
      </c>
      <c r="AV139" s="21">
        <f>SUM(AW139:AY139)</f>
        <v>491322</v>
      </c>
      <c r="AW139" s="21">
        <f t="shared" ref="AW139:AY140" si="248">+AK139+AO139+AS139</f>
        <v>285421</v>
      </c>
      <c r="AX139" s="21">
        <f t="shared" si="248"/>
        <v>205901</v>
      </c>
      <c r="AY139" s="21">
        <f t="shared" si="248"/>
        <v>0</v>
      </c>
      <c r="AZ139" s="21">
        <f t="shared" si="242"/>
        <v>168856</v>
      </c>
      <c r="BA139" s="21">
        <v>103418</v>
      </c>
      <c r="BB139" s="46">
        <v>65438</v>
      </c>
      <c r="BC139" s="46">
        <v>0</v>
      </c>
      <c r="BD139" s="21">
        <f t="shared" si="243"/>
        <v>166314</v>
      </c>
      <c r="BE139" s="21">
        <v>96611</v>
      </c>
      <c r="BF139" s="46">
        <v>69703</v>
      </c>
      <c r="BG139" s="46">
        <v>0</v>
      </c>
      <c r="BH139" s="21">
        <f t="shared" si="244"/>
        <v>258347</v>
      </c>
      <c r="BI139" s="21">
        <v>173834</v>
      </c>
      <c r="BJ139" s="46">
        <v>84513</v>
      </c>
      <c r="BK139" s="46">
        <v>0</v>
      </c>
      <c r="BL139" s="21">
        <f>SUM(BM139:BO139)</f>
        <v>593517</v>
      </c>
      <c r="BM139" s="21">
        <f t="shared" ref="BM139:BO140" si="249">+BA139+BE139+BI139</f>
        <v>373863</v>
      </c>
      <c r="BN139" s="21">
        <f t="shared" si="249"/>
        <v>219654</v>
      </c>
      <c r="BO139" s="21">
        <f t="shared" si="249"/>
        <v>0</v>
      </c>
      <c r="BP139" s="21">
        <f t="shared" si="245"/>
        <v>3074358</v>
      </c>
      <c r="BQ139" s="21">
        <f t="shared" ref="BQ139:BS140" si="250">+Q139+AG139+AW139+BM139</f>
        <v>1730695</v>
      </c>
      <c r="BR139" s="21">
        <f t="shared" si="250"/>
        <v>1343663</v>
      </c>
      <c r="BS139" s="21">
        <f t="shared" si="250"/>
        <v>0</v>
      </c>
    </row>
    <row r="140" spans="1:71" s="5" customFormat="1" ht="15" customHeight="1" x14ac:dyDescent="0.25">
      <c r="A140" s="25"/>
      <c r="B140" s="23"/>
      <c r="C140" s="27" t="s">
        <v>124</v>
      </c>
      <c r="D140" s="21">
        <f t="shared" si="231"/>
        <v>195061</v>
      </c>
      <c r="E140" s="21">
        <v>92506</v>
      </c>
      <c r="F140" s="46">
        <v>102555</v>
      </c>
      <c r="G140" s="46">
        <v>0</v>
      </c>
      <c r="H140" s="21">
        <f t="shared" si="232"/>
        <v>174296</v>
      </c>
      <c r="I140" s="21">
        <v>85765</v>
      </c>
      <c r="J140" s="46">
        <v>88531</v>
      </c>
      <c r="K140" s="46">
        <v>0</v>
      </c>
      <c r="L140" s="21">
        <f t="shared" si="233"/>
        <v>177499</v>
      </c>
      <c r="M140" s="21">
        <v>93976</v>
      </c>
      <c r="N140" s="46">
        <v>83523</v>
      </c>
      <c r="O140" s="46">
        <v>0</v>
      </c>
      <c r="P140" s="21">
        <f t="shared" si="234"/>
        <v>546856</v>
      </c>
      <c r="Q140" s="21">
        <f t="shared" si="246"/>
        <v>272247</v>
      </c>
      <c r="R140" s="21">
        <f t="shared" si="246"/>
        <v>274609</v>
      </c>
      <c r="S140" s="21">
        <f t="shared" si="246"/>
        <v>0</v>
      </c>
      <c r="T140" s="21">
        <f t="shared" si="235"/>
        <v>265508</v>
      </c>
      <c r="U140" s="21">
        <v>123616</v>
      </c>
      <c r="V140" s="46">
        <v>141892</v>
      </c>
      <c r="W140" s="46">
        <v>0</v>
      </c>
      <c r="X140" s="21">
        <f t="shared" si="236"/>
        <v>292856</v>
      </c>
      <c r="Y140" s="21">
        <v>143497</v>
      </c>
      <c r="Z140" s="46">
        <v>149359</v>
      </c>
      <c r="AA140" s="46">
        <v>0</v>
      </c>
      <c r="AB140" s="21">
        <f t="shared" si="237"/>
        <v>165957</v>
      </c>
      <c r="AC140" s="21">
        <v>83138</v>
      </c>
      <c r="AD140" s="46">
        <v>82819</v>
      </c>
      <c r="AE140" s="46">
        <v>0</v>
      </c>
      <c r="AF140" s="21">
        <f t="shared" si="238"/>
        <v>724321</v>
      </c>
      <c r="AG140" s="21">
        <f t="shared" si="247"/>
        <v>350251</v>
      </c>
      <c r="AH140" s="21">
        <f t="shared" si="247"/>
        <v>374070</v>
      </c>
      <c r="AI140" s="21">
        <f t="shared" si="247"/>
        <v>0</v>
      </c>
      <c r="AJ140" s="21">
        <f t="shared" si="239"/>
        <v>184535</v>
      </c>
      <c r="AK140" s="21">
        <v>92889</v>
      </c>
      <c r="AL140" s="46">
        <v>91646</v>
      </c>
      <c r="AM140" s="46">
        <v>0</v>
      </c>
      <c r="AN140" s="21">
        <f t="shared" si="240"/>
        <v>151668</v>
      </c>
      <c r="AO140" s="21">
        <v>74648</v>
      </c>
      <c r="AP140" s="46">
        <v>77020</v>
      </c>
      <c r="AQ140" s="46">
        <v>0</v>
      </c>
      <c r="AR140" s="21">
        <f t="shared" si="241"/>
        <v>123587</v>
      </c>
      <c r="AS140" s="21">
        <v>61613</v>
      </c>
      <c r="AT140" s="46">
        <v>61974</v>
      </c>
      <c r="AU140" s="46">
        <v>0</v>
      </c>
      <c r="AV140" s="21">
        <f>SUM(AW140:AY140)</f>
        <v>459790</v>
      </c>
      <c r="AW140" s="21">
        <f t="shared" si="248"/>
        <v>229150</v>
      </c>
      <c r="AX140" s="21">
        <f t="shared" si="248"/>
        <v>230640</v>
      </c>
      <c r="AY140" s="21">
        <f t="shared" si="248"/>
        <v>0</v>
      </c>
      <c r="AZ140" s="21">
        <f t="shared" si="242"/>
        <v>71085</v>
      </c>
      <c r="BA140" s="21">
        <v>34334</v>
      </c>
      <c r="BB140" s="46">
        <v>36751</v>
      </c>
      <c r="BC140" s="46">
        <v>0</v>
      </c>
      <c r="BD140" s="21">
        <f t="shared" si="243"/>
        <v>171262</v>
      </c>
      <c r="BE140" s="21">
        <v>82839</v>
      </c>
      <c r="BF140" s="46">
        <v>88423</v>
      </c>
      <c r="BG140" s="46">
        <v>0</v>
      </c>
      <c r="BH140" s="21">
        <f t="shared" si="244"/>
        <v>193705</v>
      </c>
      <c r="BI140" s="21">
        <v>98120</v>
      </c>
      <c r="BJ140" s="46">
        <v>95585</v>
      </c>
      <c r="BK140" s="46">
        <v>0</v>
      </c>
      <c r="BL140" s="21">
        <f>SUM(BM140:BO140)</f>
        <v>436052</v>
      </c>
      <c r="BM140" s="21">
        <f t="shared" si="249"/>
        <v>215293</v>
      </c>
      <c r="BN140" s="21">
        <f t="shared" si="249"/>
        <v>220759</v>
      </c>
      <c r="BO140" s="21">
        <f t="shared" si="249"/>
        <v>0</v>
      </c>
      <c r="BP140" s="21">
        <f t="shared" si="245"/>
        <v>2167019</v>
      </c>
      <c r="BQ140" s="21">
        <f t="shared" si="250"/>
        <v>1066941</v>
      </c>
      <c r="BR140" s="21">
        <f t="shared" si="250"/>
        <v>1100078</v>
      </c>
      <c r="BS140" s="21">
        <f t="shared" si="250"/>
        <v>0</v>
      </c>
    </row>
    <row r="141" spans="1:71" s="5" customFormat="1" ht="15" customHeight="1" x14ac:dyDescent="0.25">
      <c r="A141" s="25"/>
      <c r="B141" s="23"/>
      <c r="C141" s="24" t="s">
        <v>125</v>
      </c>
      <c r="D141" s="21">
        <f t="shared" si="231"/>
        <v>5891</v>
      </c>
      <c r="E141" s="21">
        <f>SUM(E142:E143)</f>
        <v>3365</v>
      </c>
      <c r="F141" s="21">
        <f>SUM(F142:F143)</f>
        <v>2526</v>
      </c>
      <c r="G141" s="21">
        <f>SUM(G142:G143)</f>
        <v>0</v>
      </c>
      <c r="H141" s="21">
        <f t="shared" si="232"/>
        <v>4216</v>
      </c>
      <c r="I141" s="21">
        <f>SUM(I142:I143)</f>
        <v>2319</v>
      </c>
      <c r="J141" s="21">
        <f>SUM(J142:J143)</f>
        <v>1897</v>
      </c>
      <c r="K141" s="21">
        <f>SUM(K142:K143)</f>
        <v>0</v>
      </c>
      <c r="L141" s="21">
        <f t="shared" si="233"/>
        <v>6811</v>
      </c>
      <c r="M141" s="21">
        <f>SUM(M142:M143)</f>
        <v>4056</v>
      </c>
      <c r="N141" s="21">
        <f>SUM(N142:N143)</f>
        <v>2755</v>
      </c>
      <c r="O141" s="21">
        <f>SUM(O142:O143)</f>
        <v>0</v>
      </c>
      <c r="P141" s="21">
        <f t="shared" si="234"/>
        <v>16918</v>
      </c>
      <c r="Q141" s="21">
        <f>SUM(Q142:Q143)</f>
        <v>9740</v>
      </c>
      <c r="R141" s="21">
        <f>SUM(R142:R143)</f>
        <v>7178</v>
      </c>
      <c r="S141" s="21">
        <f>SUM(S142:S143)</f>
        <v>0</v>
      </c>
      <c r="T141" s="21">
        <f t="shared" si="235"/>
        <v>14247</v>
      </c>
      <c r="U141" s="21">
        <f>SUM(U142:U143)</f>
        <v>7059</v>
      </c>
      <c r="V141" s="21">
        <f>SUM(V142:V143)</f>
        <v>7188</v>
      </c>
      <c r="W141" s="21">
        <f>SUM(W142:W143)</f>
        <v>0</v>
      </c>
      <c r="X141" s="21">
        <f t="shared" si="236"/>
        <v>23342</v>
      </c>
      <c r="Y141" s="21">
        <f>SUM(Y142:Y143)</f>
        <v>10355</v>
      </c>
      <c r="Z141" s="21">
        <f>SUM(Z142:Z143)</f>
        <v>12987</v>
      </c>
      <c r="AA141" s="21">
        <f>SUM(AA142:AA143)</f>
        <v>0</v>
      </c>
      <c r="AB141" s="21">
        <f t="shared" si="237"/>
        <v>5314</v>
      </c>
      <c r="AC141" s="21">
        <f>SUM(AC142:AC143)</f>
        <v>2655</v>
      </c>
      <c r="AD141" s="21">
        <f>SUM(AD142:AD143)</f>
        <v>2659</v>
      </c>
      <c r="AE141" s="21">
        <f>SUM(AE142:AE143)</f>
        <v>0</v>
      </c>
      <c r="AF141" s="21">
        <f t="shared" si="238"/>
        <v>42903</v>
      </c>
      <c r="AG141" s="21">
        <f>SUM(AG142:AG143)</f>
        <v>20069</v>
      </c>
      <c r="AH141" s="21">
        <f>SUM(AH142:AH143)</f>
        <v>22834</v>
      </c>
      <c r="AI141" s="21">
        <f>SUM(AI142:AI143)</f>
        <v>0</v>
      </c>
      <c r="AJ141" s="21">
        <f t="shared" si="239"/>
        <v>3499</v>
      </c>
      <c r="AK141" s="21">
        <f>SUM(AK142:AK143)</f>
        <v>1634</v>
      </c>
      <c r="AL141" s="21">
        <f>SUM(AL142:AL143)</f>
        <v>1865</v>
      </c>
      <c r="AM141" s="21">
        <f>SUM(AM142:AM143)</f>
        <v>0</v>
      </c>
      <c r="AN141" s="21">
        <f t="shared" si="240"/>
        <v>4289</v>
      </c>
      <c r="AO141" s="21">
        <f>SUM(AO142:AO143)</f>
        <v>2185</v>
      </c>
      <c r="AP141" s="21">
        <f>SUM(AP142:AP143)</f>
        <v>2104</v>
      </c>
      <c r="AQ141" s="21">
        <f>SUM(AQ142:AQ143)</f>
        <v>0</v>
      </c>
      <c r="AR141" s="21">
        <f t="shared" si="241"/>
        <v>5045</v>
      </c>
      <c r="AS141" s="21">
        <f>SUM(AS142:AS143)</f>
        <v>2543</v>
      </c>
      <c r="AT141" s="21">
        <f>SUM(AT142:AT143)</f>
        <v>2502</v>
      </c>
      <c r="AU141" s="21">
        <f>SUM(AU142:AU143)</f>
        <v>0</v>
      </c>
      <c r="AV141" s="21">
        <f t="shared" si="144"/>
        <v>12833</v>
      </c>
      <c r="AW141" s="21">
        <f>SUM(AW142:AW143)</f>
        <v>6362</v>
      </c>
      <c r="AX141" s="21">
        <f>SUM(AX142:AX143)</f>
        <v>6471</v>
      </c>
      <c r="AY141" s="21">
        <f>SUM(AY142:AY143)</f>
        <v>0</v>
      </c>
      <c r="AZ141" s="21">
        <f t="shared" si="242"/>
        <v>6254</v>
      </c>
      <c r="BA141" s="21">
        <f>SUM(BA142:BA143)</f>
        <v>3398</v>
      </c>
      <c r="BB141" s="21">
        <f>SUM(BB142:BB143)</f>
        <v>2856</v>
      </c>
      <c r="BC141" s="21">
        <f>SUM(BC142:BC143)</f>
        <v>0</v>
      </c>
      <c r="BD141" s="21">
        <f t="shared" si="243"/>
        <v>8041</v>
      </c>
      <c r="BE141" s="21">
        <f>SUM(BE142:BE143)</f>
        <v>3589</v>
      </c>
      <c r="BF141" s="21">
        <f>SUM(BF142:BF143)</f>
        <v>4452</v>
      </c>
      <c r="BG141" s="21">
        <f>SUM(BG142:BG143)</f>
        <v>0</v>
      </c>
      <c r="BH141" s="21">
        <f t="shared" si="244"/>
        <v>8550</v>
      </c>
      <c r="BI141" s="21">
        <f>SUM(BI142:BI143)</f>
        <v>4084</v>
      </c>
      <c r="BJ141" s="21">
        <f>SUM(BJ142:BJ143)</f>
        <v>4466</v>
      </c>
      <c r="BK141" s="21">
        <f>SUM(BK142:BK143)</f>
        <v>0</v>
      </c>
      <c r="BL141" s="21">
        <f t="shared" si="145"/>
        <v>22845</v>
      </c>
      <c r="BM141" s="21">
        <f>SUM(BM142:BM143)</f>
        <v>11071</v>
      </c>
      <c r="BN141" s="21">
        <f>SUM(BN142:BN143)</f>
        <v>11774</v>
      </c>
      <c r="BO141" s="21">
        <f>SUM(BO142:BO143)</f>
        <v>0</v>
      </c>
      <c r="BP141" s="21">
        <f t="shared" si="245"/>
        <v>95499</v>
      </c>
      <c r="BQ141" s="21">
        <f>SUM(BQ142:BQ143)</f>
        <v>47242</v>
      </c>
      <c r="BR141" s="21">
        <f>SUM(BR142:BR143)</f>
        <v>48257</v>
      </c>
      <c r="BS141" s="21">
        <f>SUM(BS142:BS143)</f>
        <v>0</v>
      </c>
    </row>
    <row r="142" spans="1:71" s="5" customFormat="1" ht="15" customHeight="1" x14ac:dyDescent="0.25">
      <c r="A142" s="25"/>
      <c r="B142" s="23"/>
      <c r="C142" s="27" t="s">
        <v>126</v>
      </c>
      <c r="D142" s="21">
        <f t="shared" si="231"/>
        <v>2624</v>
      </c>
      <c r="E142" s="21">
        <v>1490</v>
      </c>
      <c r="F142" s="46">
        <v>1134</v>
      </c>
      <c r="G142" s="46">
        <v>0</v>
      </c>
      <c r="H142" s="21">
        <f t="shared" si="232"/>
        <v>1174</v>
      </c>
      <c r="I142" s="21">
        <v>497</v>
      </c>
      <c r="J142" s="46">
        <v>677</v>
      </c>
      <c r="K142" s="46">
        <v>0</v>
      </c>
      <c r="L142" s="21">
        <f t="shared" si="233"/>
        <v>1654</v>
      </c>
      <c r="M142" s="21">
        <v>1022</v>
      </c>
      <c r="N142" s="46">
        <v>632</v>
      </c>
      <c r="O142" s="46">
        <v>0</v>
      </c>
      <c r="P142" s="21">
        <f t="shared" si="234"/>
        <v>5452</v>
      </c>
      <c r="Q142" s="21">
        <f t="shared" ref="Q142:S143" si="251">+E142+I142+M142</f>
        <v>3009</v>
      </c>
      <c r="R142" s="21">
        <f t="shared" si="251"/>
        <v>2443</v>
      </c>
      <c r="S142" s="21">
        <f t="shared" si="251"/>
        <v>0</v>
      </c>
      <c r="T142" s="21">
        <f t="shared" si="235"/>
        <v>2678</v>
      </c>
      <c r="U142" s="21">
        <v>1413</v>
      </c>
      <c r="V142" s="46">
        <v>1265</v>
      </c>
      <c r="W142" s="46">
        <v>0</v>
      </c>
      <c r="X142" s="21">
        <f t="shared" si="236"/>
        <v>5248</v>
      </c>
      <c r="Y142" s="21">
        <v>2207</v>
      </c>
      <c r="Z142" s="46">
        <v>3041</v>
      </c>
      <c r="AA142" s="46">
        <v>0</v>
      </c>
      <c r="AB142" s="21">
        <f t="shared" si="237"/>
        <v>864</v>
      </c>
      <c r="AC142" s="21">
        <v>335</v>
      </c>
      <c r="AD142" s="46">
        <v>529</v>
      </c>
      <c r="AE142" s="46">
        <v>0</v>
      </c>
      <c r="AF142" s="21">
        <f t="shared" si="238"/>
        <v>8790</v>
      </c>
      <c r="AG142" s="21">
        <f t="shared" ref="AG142:AI143" si="252">+U142+Y142+AC142</f>
        <v>3955</v>
      </c>
      <c r="AH142" s="21">
        <f t="shared" si="252"/>
        <v>4835</v>
      </c>
      <c r="AI142" s="21">
        <f t="shared" si="252"/>
        <v>0</v>
      </c>
      <c r="AJ142" s="21">
        <f t="shared" si="239"/>
        <v>441</v>
      </c>
      <c r="AK142" s="21">
        <v>170</v>
      </c>
      <c r="AL142" s="46">
        <v>271</v>
      </c>
      <c r="AM142" s="46">
        <v>0</v>
      </c>
      <c r="AN142" s="21">
        <f t="shared" si="240"/>
        <v>781</v>
      </c>
      <c r="AO142" s="21">
        <v>442</v>
      </c>
      <c r="AP142" s="46">
        <v>339</v>
      </c>
      <c r="AQ142" s="46">
        <v>0</v>
      </c>
      <c r="AR142" s="21">
        <f t="shared" si="241"/>
        <v>459</v>
      </c>
      <c r="AS142" s="21">
        <v>198</v>
      </c>
      <c r="AT142" s="46">
        <v>261</v>
      </c>
      <c r="AU142" s="46">
        <v>0</v>
      </c>
      <c r="AV142" s="21">
        <f>SUM(AW142:AY142)</f>
        <v>1681</v>
      </c>
      <c r="AW142" s="21">
        <f t="shared" ref="AW142:AY143" si="253">+AK142+AO142+AS142</f>
        <v>810</v>
      </c>
      <c r="AX142" s="21">
        <f t="shared" si="253"/>
        <v>871</v>
      </c>
      <c r="AY142" s="21">
        <f t="shared" si="253"/>
        <v>0</v>
      </c>
      <c r="AZ142" s="21">
        <f t="shared" si="242"/>
        <v>628</v>
      </c>
      <c r="BA142" s="21">
        <v>424</v>
      </c>
      <c r="BB142" s="46">
        <v>204</v>
      </c>
      <c r="BC142" s="46">
        <v>0</v>
      </c>
      <c r="BD142" s="21">
        <f t="shared" si="243"/>
        <v>906</v>
      </c>
      <c r="BE142" s="21">
        <v>511</v>
      </c>
      <c r="BF142" s="46">
        <v>395</v>
      </c>
      <c r="BG142" s="46">
        <v>0</v>
      </c>
      <c r="BH142" s="21">
        <f t="shared" si="244"/>
        <v>2877</v>
      </c>
      <c r="BI142" s="21">
        <v>1457</v>
      </c>
      <c r="BJ142" s="46">
        <v>1420</v>
      </c>
      <c r="BK142" s="46">
        <v>0</v>
      </c>
      <c r="BL142" s="21">
        <f>SUM(BM142:BO142)</f>
        <v>4411</v>
      </c>
      <c r="BM142" s="21">
        <f t="shared" ref="BM142:BO143" si="254">+BA142+BE142+BI142</f>
        <v>2392</v>
      </c>
      <c r="BN142" s="21">
        <f t="shared" si="254"/>
        <v>2019</v>
      </c>
      <c r="BO142" s="21">
        <f t="shared" si="254"/>
        <v>0</v>
      </c>
      <c r="BP142" s="21">
        <f t="shared" si="245"/>
        <v>20334</v>
      </c>
      <c r="BQ142" s="21">
        <f t="shared" ref="BQ142:BS143" si="255">+Q142+AG142+AW142+BM142</f>
        <v>10166</v>
      </c>
      <c r="BR142" s="21">
        <f t="shared" si="255"/>
        <v>10168</v>
      </c>
      <c r="BS142" s="21">
        <f t="shared" si="255"/>
        <v>0</v>
      </c>
    </row>
    <row r="143" spans="1:71" s="5" customFormat="1" ht="15" customHeight="1" x14ac:dyDescent="0.25">
      <c r="A143" s="25"/>
      <c r="B143" s="23"/>
      <c r="C143" s="27" t="s">
        <v>127</v>
      </c>
      <c r="D143" s="21">
        <f t="shared" si="231"/>
        <v>3267</v>
      </c>
      <c r="E143" s="21">
        <v>1875</v>
      </c>
      <c r="F143" s="46">
        <v>1392</v>
      </c>
      <c r="G143" s="46">
        <v>0</v>
      </c>
      <c r="H143" s="21">
        <f t="shared" si="232"/>
        <v>3042</v>
      </c>
      <c r="I143" s="21">
        <v>1822</v>
      </c>
      <c r="J143" s="46">
        <v>1220</v>
      </c>
      <c r="K143" s="46">
        <v>0</v>
      </c>
      <c r="L143" s="21">
        <f t="shared" si="233"/>
        <v>5157</v>
      </c>
      <c r="M143" s="21">
        <v>3034</v>
      </c>
      <c r="N143" s="46">
        <v>2123</v>
      </c>
      <c r="O143" s="46">
        <v>0</v>
      </c>
      <c r="P143" s="21">
        <f t="shared" si="234"/>
        <v>11466</v>
      </c>
      <c r="Q143" s="21">
        <f t="shared" si="251"/>
        <v>6731</v>
      </c>
      <c r="R143" s="21">
        <f t="shared" si="251"/>
        <v>4735</v>
      </c>
      <c r="S143" s="21">
        <f t="shared" si="251"/>
        <v>0</v>
      </c>
      <c r="T143" s="21">
        <f t="shared" si="235"/>
        <v>11569</v>
      </c>
      <c r="U143" s="21">
        <v>5646</v>
      </c>
      <c r="V143" s="46">
        <v>5923</v>
      </c>
      <c r="W143" s="46">
        <v>0</v>
      </c>
      <c r="X143" s="21">
        <f t="shared" si="236"/>
        <v>18094</v>
      </c>
      <c r="Y143" s="21">
        <v>8148</v>
      </c>
      <c r="Z143" s="46">
        <v>9946</v>
      </c>
      <c r="AA143" s="46">
        <v>0</v>
      </c>
      <c r="AB143" s="21">
        <f t="shared" si="237"/>
        <v>4450</v>
      </c>
      <c r="AC143" s="21">
        <v>2320</v>
      </c>
      <c r="AD143" s="46">
        <v>2130</v>
      </c>
      <c r="AE143" s="46">
        <v>0</v>
      </c>
      <c r="AF143" s="21">
        <f t="shared" si="238"/>
        <v>34113</v>
      </c>
      <c r="AG143" s="21">
        <f t="shared" si="252"/>
        <v>16114</v>
      </c>
      <c r="AH143" s="21">
        <f t="shared" si="252"/>
        <v>17999</v>
      </c>
      <c r="AI143" s="21">
        <f t="shared" si="252"/>
        <v>0</v>
      </c>
      <c r="AJ143" s="21">
        <f t="shared" si="239"/>
        <v>3058</v>
      </c>
      <c r="AK143" s="21">
        <v>1464</v>
      </c>
      <c r="AL143" s="46">
        <v>1594</v>
      </c>
      <c r="AM143" s="46">
        <v>0</v>
      </c>
      <c r="AN143" s="21">
        <f t="shared" si="240"/>
        <v>3508</v>
      </c>
      <c r="AO143" s="21">
        <v>1743</v>
      </c>
      <c r="AP143" s="46">
        <v>1765</v>
      </c>
      <c r="AQ143" s="46">
        <v>0</v>
      </c>
      <c r="AR143" s="21">
        <f t="shared" si="241"/>
        <v>4586</v>
      </c>
      <c r="AS143" s="21">
        <v>2345</v>
      </c>
      <c r="AT143" s="46">
        <v>2241</v>
      </c>
      <c r="AU143" s="46">
        <v>0</v>
      </c>
      <c r="AV143" s="21">
        <f>SUM(AW143:AY143)</f>
        <v>11152</v>
      </c>
      <c r="AW143" s="21">
        <f t="shared" si="253"/>
        <v>5552</v>
      </c>
      <c r="AX143" s="21">
        <f t="shared" si="253"/>
        <v>5600</v>
      </c>
      <c r="AY143" s="21">
        <f t="shared" si="253"/>
        <v>0</v>
      </c>
      <c r="AZ143" s="21">
        <f t="shared" si="242"/>
        <v>5626</v>
      </c>
      <c r="BA143" s="21">
        <v>2974</v>
      </c>
      <c r="BB143" s="46">
        <v>2652</v>
      </c>
      <c r="BC143" s="46">
        <v>0</v>
      </c>
      <c r="BD143" s="21">
        <f t="shared" si="243"/>
        <v>7135</v>
      </c>
      <c r="BE143" s="21">
        <v>3078</v>
      </c>
      <c r="BF143" s="46">
        <v>4057</v>
      </c>
      <c r="BG143" s="46">
        <v>0</v>
      </c>
      <c r="BH143" s="21">
        <f t="shared" si="244"/>
        <v>5673</v>
      </c>
      <c r="BI143" s="21">
        <v>2627</v>
      </c>
      <c r="BJ143" s="46">
        <v>3046</v>
      </c>
      <c r="BK143" s="46">
        <v>0</v>
      </c>
      <c r="BL143" s="21">
        <f>SUM(BM143:BO143)</f>
        <v>18434</v>
      </c>
      <c r="BM143" s="21">
        <f t="shared" si="254"/>
        <v>8679</v>
      </c>
      <c r="BN143" s="21">
        <f t="shared" si="254"/>
        <v>9755</v>
      </c>
      <c r="BO143" s="21">
        <f t="shared" si="254"/>
        <v>0</v>
      </c>
      <c r="BP143" s="21">
        <f t="shared" si="245"/>
        <v>75165</v>
      </c>
      <c r="BQ143" s="21">
        <f t="shared" si="255"/>
        <v>37076</v>
      </c>
      <c r="BR143" s="21">
        <f t="shared" si="255"/>
        <v>38089</v>
      </c>
      <c r="BS143" s="21">
        <f t="shared" si="255"/>
        <v>0</v>
      </c>
    </row>
    <row r="144" spans="1:71" s="5" customFormat="1" ht="15" customHeight="1" x14ac:dyDescent="0.25">
      <c r="A144" s="25"/>
      <c r="B144" s="23"/>
      <c r="C144" s="24" t="s">
        <v>128</v>
      </c>
      <c r="D144" s="21">
        <f t="shared" si="231"/>
        <v>4895</v>
      </c>
      <c r="E144" s="21">
        <f>SUM(E145:E146)</f>
        <v>2069</v>
      </c>
      <c r="F144" s="21">
        <f>SUM(F145:F146)</f>
        <v>2826</v>
      </c>
      <c r="G144" s="21">
        <f>SUM(G145:G146)</f>
        <v>0</v>
      </c>
      <c r="H144" s="21">
        <f t="shared" si="232"/>
        <v>4899</v>
      </c>
      <c r="I144" s="21">
        <f>SUM(I145:I146)</f>
        <v>2239</v>
      </c>
      <c r="J144" s="21">
        <f>SUM(J145:J146)</f>
        <v>2660</v>
      </c>
      <c r="K144" s="21">
        <f>SUM(K145:K146)</f>
        <v>0</v>
      </c>
      <c r="L144" s="21">
        <f t="shared" si="233"/>
        <v>7221</v>
      </c>
      <c r="M144" s="21">
        <f>SUM(M145:M146)</f>
        <v>3469</v>
      </c>
      <c r="N144" s="21">
        <f>SUM(N145:N146)</f>
        <v>3752</v>
      </c>
      <c r="O144" s="21">
        <f>SUM(O145:O146)</f>
        <v>0</v>
      </c>
      <c r="P144" s="21">
        <f t="shared" si="234"/>
        <v>17015</v>
      </c>
      <c r="Q144" s="21">
        <f>SUM(Q145:Q146)</f>
        <v>7777</v>
      </c>
      <c r="R144" s="21">
        <f>SUM(R145:R146)</f>
        <v>9238</v>
      </c>
      <c r="S144" s="21">
        <f>SUM(S145:S146)</f>
        <v>0</v>
      </c>
      <c r="T144" s="21">
        <f t="shared" si="235"/>
        <v>11391</v>
      </c>
      <c r="U144" s="21">
        <f>SUM(U145:U146)</f>
        <v>4988</v>
      </c>
      <c r="V144" s="21">
        <f>SUM(V145:V146)</f>
        <v>6403</v>
      </c>
      <c r="W144" s="21">
        <f>SUM(W145:W146)</f>
        <v>0</v>
      </c>
      <c r="X144" s="21">
        <f t="shared" si="236"/>
        <v>10918</v>
      </c>
      <c r="Y144" s="21">
        <f>SUM(Y145:Y146)</f>
        <v>4724</v>
      </c>
      <c r="Z144" s="21">
        <f>SUM(Z145:Z146)</f>
        <v>6194</v>
      </c>
      <c r="AA144" s="21">
        <f>SUM(AA145:AA146)</f>
        <v>0</v>
      </c>
      <c r="AB144" s="21">
        <f t="shared" si="237"/>
        <v>6728</v>
      </c>
      <c r="AC144" s="21">
        <f>SUM(AC145:AC146)</f>
        <v>3174</v>
      </c>
      <c r="AD144" s="21">
        <f>SUM(AD145:AD146)</f>
        <v>3554</v>
      </c>
      <c r="AE144" s="21">
        <f>SUM(AE145:AE146)</f>
        <v>0</v>
      </c>
      <c r="AF144" s="21">
        <f t="shared" si="238"/>
        <v>29037</v>
      </c>
      <c r="AG144" s="21">
        <f>SUM(AG145:AG146)</f>
        <v>12886</v>
      </c>
      <c r="AH144" s="21">
        <f>SUM(AH145:AH146)</f>
        <v>16151</v>
      </c>
      <c r="AI144" s="21">
        <f>SUM(AI145:AI146)</f>
        <v>0</v>
      </c>
      <c r="AJ144" s="21">
        <f t="shared" si="239"/>
        <v>21476</v>
      </c>
      <c r="AK144" s="21">
        <f>SUM(AK145:AK146)</f>
        <v>10426</v>
      </c>
      <c r="AL144" s="21">
        <f>SUM(AL145:AL146)</f>
        <v>11050</v>
      </c>
      <c r="AM144" s="21">
        <f>SUM(AM145:AM146)</f>
        <v>0</v>
      </c>
      <c r="AN144" s="21">
        <f t="shared" si="240"/>
        <v>18809</v>
      </c>
      <c r="AO144" s="21">
        <f>SUM(AO145:AO146)</f>
        <v>9293</v>
      </c>
      <c r="AP144" s="21">
        <f>SUM(AP145:AP146)</f>
        <v>9516</v>
      </c>
      <c r="AQ144" s="21">
        <f>SUM(AQ145:AQ146)</f>
        <v>0</v>
      </c>
      <c r="AR144" s="21">
        <f t="shared" si="241"/>
        <v>13031</v>
      </c>
      <c r="AS144" s="21">
        <f>SUM(AS145:AS146)</f>
        <v>6487</v>
      </c>
      <c r="AT144" s="21">
        <f>SUM(AT145:AT146)</f>
        <v>6544</v>
      </c>
      <c r="AU144" s="21">
        <f>SUM(AU145:AU146)</f>
        <v>0</v>
      </c>
      <c r="AV144" s="21">
        <f t="shared" si="144"/>
        <v>53316</v>
      </c>
      <c r="AW144" s="21">
        <f>SUM(AW145:AW146)</f>
        <v>26206</v>
      </c>
      <c r="AX144" s="21">
        <f>SUM(AX145:AX146)</f>
        <v>27110</v>
      </c>
      <c r="AY144" s="21">
        <f>SUM(AY145:AY146)</f>
        <v>0</v>
      </c>
      <c r="AZ144" s="21">
        <f t="shared" si="242"/>
        <v>22160</v>
      </c>
      <c r="BA144" s="21">
        <f>SUM(BA145:BA146)</f>
        <v>11419</v>
      </c>
      <c r="BB144" s="21">
        <f>SUM(BB145:BB146)</f>
        <v>10741</v>
      </c>
      <c r="BC144" s="21">
        <f>SUM(BC145:BC146)</f>
        <v>0</v>
      </c>
      <c r="BD144" s="21">
        <f t="shared" si="243"/>
        <v>24734</v>
      </c>
      <c r="BE144" s="21">
        <f>SUM(BE145:BE146)</f>
        <v>13125</v>
      </c>
      <c r="BF144" s="21">
        <f>SUM(BF145:BF146)</f>
        <v>11609</v>
      </c>
      <c r="BG144" s="21">
        <f>SUM(BG145:BG146)</f>
        <v>0</v>
      </c>
      <c r="BH144" s="21">
        <f t="shared" si="244"/>
        <v>35064</v>
      </c>
      <c r="BI144" s="21">
        <f>SUM(BI145:BI146)</f>
        <v>18690</v>
      </c>
      <c r="BJ144" s="21">
        <f>SUM(BJ145:BJ146)</f>
        <v>16374</v>
      </c>
      <c r="BK144" s="21">
        <f>SUM(BK145:BK146)</f>
        <v>0</v>
      </c>
      <c r="BL144" s="21">
        <f t="shared" si="145"/>
        <v>81958</v>
      </c>
      <c r="BM144" s="21">
        <f>SUM(BM145:BM146)</f>
        <v>43234</v>
      </c>
      <c r="BN144" s="21">
        <f>SUM(BN145:BN146)</f>
        <v>38724</v>
      </c>
      <c r="BO144" s="21">
        <f>SUM(BO145:BO146)</f>
        <v>0</v>
      </c>
      <c r="BP144" s="21">
        <f t="shared" si="245"/>
        <v>181326</v>
      </c>
      <c r="BQ144" s="21">
        <f>SUM(BQ145:BQ146)</f>
        <v>90103</v>
      </c>
      <c r="BR144" s="21">
        <f>SUM(BR145:BR146)</f>
        <v>91223</v>
      </c>
      <c r="BS144" s="21">
        <f>SUM(BS145:BS146)</f>
        <v>0</v>
      </c>
    </row>
    <row r="145" spans="1:71" s="5" customFormat="1" ht="15" customHeight="1" x14ac:dyDescent="0.25">
      <c r="A145" s="25"/>
      <c r="B145" s="23"/>
      <c r="C145" s="27" t="s">
        <v>129</v>
      </c>
      <c r="D145" s="21">
        <f t="shared" si="231"/>
        <v>2676</v>
      </c>
      <c r="E145" s="21">
        <v>932</v>
      </c>
      <c r="F145" s="46">
        <v>1744</v>
      </c>
      <c r="G145" s="46">
        <v>0</v>
      </c>
      <c r="H145" s="21">
        <f t="shared" si="232"/>
        <v>2587</v>
      </c>
      <c r="I145" s="21">
        <v>1073</v>
      </c>
      <c r="J145" s="46">
        <v>1514</v>
      </c>
      <c r="K145" s="46">
        <v>0</v>
      </c>
      <c r="L145" s="21">
        <f t="shared" si="233"/>
        <v>4408</v>
      </c>
      <c r="M145" s="21">
        <v>2032</v>
      </c>
      <c r="N145" s="46">
        <v>2376</v>
      </c>
      <c r="O145" s="46">
        <v>0</v>
      </c>
      <c r="P145" s="21">
        <f t="shared" si="234"/>
        <v>9671</v>
      </c>
      <c r="Q145" s="21">
        <f t="shared" ref="Q145:S147" si="256">+E145+I145+M145</f>
        <v>4037</v>
      </c>
      <c r="R145" s="21">
        <f t="shared" si="256"/>
        <v>5634</v>
      </c>
      <c r="S145" s="21">
        <f t="shared" si="256"/>
        <v>0</v>
      </c>
      <c r="T145" s="21">
        <f t="shared" si="235"/>
        <v>7005</v>
      </c>
      <c r="U145" s="21">
        <v>2696</v>
      </c>
      <c r="V145" s="46">
        <v>4309</v>
      </c>
      <c r="W145" s="46">
        <v>0</v>
      </c>
      <c r="X145" s="21">
        <f t="shared" si="236"/>
        <v>6382</v>
      </c>
      <c r="Y145" s="21">
        <v>2486</v>
      </c>
      <c r="Z145" s="46">
        <v>3896</v>
      </c>
      <c r="AA145" s="46">
        <v>0</v>
      </c>
      <c r="AB145" s="21">
        <f t="shared" si="237"/>
        <v>5054</v>
      </c>
      <c r="AC145" s="21">
        <v>2378</v>
      </c>
      <c r="AD145" s="46">
        <v>2676</v>
      </c>
      <c r="AE145" s="46">
        <v>0</v>
      </c>
      <c r="AF145" s="21">
        <f t="shared" si="238"/>
        <v>18441</v>
      </c>
      <c r="AG145" s="21">
        <f t="shared" ref="AG145:AI147" si="257">+U145+Y145+AC145</f>
        <v>7560</v>
      </c>
      <c r="AH145" s="21">
        <f t="shared" si="257"/>
        <v>10881</v>
      </c>
      <c r="AI145" s="21">
        <f t="shared" si="257"/>
        <v>0</v>
      </c>
      <c r="AJ145" s="21">
        <f t="shared" si="239"/>
        <v>20284</v>
      </c>
      <c r="AK145" s="21">
        <v>9805</v>
      </c>
      <c r="AL145" s="46">
        <v>10479</v>
      </c>
      <c r="AM145" s="46">
        <v>0</v>
      </c>
      <c r="AN145" s="21">
        <f t="shared" si="240"/>
        <v>17980</v>
      </c>
      <c r="AO145" s="21">
        <v>8877</v>
      </c>
      <c r="AP145" s="46">
        <v>9103</v>
      </c>
      <c r="AQ145" s="46">
        <v>0</v>
      </c>
      <c r="AR145" s="21">
        <f t="shared" si="241"/>
        <v>11357</v>
      </c>
      <c r="AS145" s="21">
        <v>5554</v>
      </c>
      <c r="AT145" s="46">
        <v>5803</v>
      </c>
      <c r="AU145" s="46">
        <v>0</v>
      </c>
      <c r="AV145" s="21">
        <f>SUM(AW145:AY145)</f>
        <v>49621</v>
      </c>
      <c r="AW145" s="21">
        <f t="shared" ref="AW145:AY147" si="258">+AK145+AO145+AS145</f>
        <v>24236</v>
      </c>
      <c r="AX145" s="21">
        <f t="shared" si="258"/>
        <v>25385</v>
      </c>
      <c r="AY145" s="21">
        <f t="shared" si="258"/>
        <v>0</v>
      </c>
      <c r="AZ145" s="21">
        <f t="shared" si="242"/>
        <v>9520</v>
      </c>
      <c r="BA145" s="21">
        <v>4826</v>
      </c>
      <c r="BB145" s="46">
        <v>4694</v>
      </c>
      <c r="BC145" s="46">
        <v>0</v>
      </c>
      <c r="BD145" s="21">
        <f t="shared" si="243"/>
        <v>16494</v>
      </c>
      <c r="BE145" s="21">
        <v>8835</v>
      </c>
      <c r="BF145" s="46">
        <v>7659</v>
      </c>
      <c r="BG145" s="46">
        <v>0</v>
      </c>
      <c r="BH145" s="21">
        <f t="shared" si="244"/>
        <v>21482</v>
      </c>
      <c r="BI145" s="21">
        <v>11223</v>
      </c>
      <c r="BJ145" s="46">
        <v>10259</v>
      </c>
      <c r="BK145" s="46">
        <v>0</v>
      </c>
      <c r="BL145" s="21">
        <f>SUM(BM145:BO145)</f>
        <v>47496</v>
      </c>
      <c r="BM145" s="21">
        <f t="shared" ref="BM145:BO147" si="259">+BA145+BE145+BI145</f>
        <v>24884</v>
      </c>
      <c r="BN145" s="21">
        <f t="shared" si="259"/>
        <v>22612</v>
      </c>
      <c r="BO145" s="21">
        <f t="shared" si="259"/>
        <v>0</v>
      </c>
      <c r="BP145" s="21">
        <f t="shared" si="245"/>
        <v>125229</v>
      </c>
      <c r="BQ145" s="21">
        <f t="shared" ref="BQ145:BS147" si="260">+Q145+AG145+AW145+BM145</f>
        <v>60717</v>
      </c>
      <c r="BR145" s="21">
        <f t="shared" si="260"/>
        <v>64512</v>
      </c>
      <c r="BS145" s="21">
        <f t="shared" si="260"/>
        <v>0</v>
      </c>
    </row>
    <row r="146" spans="1:71" s="5" customFormat="1" ht="13.5" customHeight="1" x14ac:dyDescent="0.25">
      <c r="A146" s="25"/>
      <c r="B146" s="23"/>
      <c r="C146" s="27" t="s">
        <v>130</v>
      </c>
      <c r="D146" s="21">
        <f t="shared" si="231"/>
        <v>2219</v>
      </c>
      <c r="E146" s="21">
        <v>1137</v>
      </c>
      <c r="F146" s="46">
        <v>1082</v>
      </c>
      <c r="G146" s="46">
        <v>0</v>
      </c>
      <c r="H146" s="21">
        <f t="shared" si="232"/>
        <v>2312</v>
      </c>
      <c r="I146" s="21">
        <v>1166</v>
      </c>
      <c r="J146" s="46">
        <v>1146</v>
      </c>
      <c r="K146" s="46">
        <v>0</v>
      </c>
      <c r="L146" s="21">
        <f t="shared" si="233"/>
        <v>2813</v>
      </c>
      <c r="M146" s="21">
        <v>1437</v>
      </c>
      <c r="N146" s="46">
        <v>1376</v>
      </c>
      <c r="O146" s="46">
        <v>0</v>
      </c>
      <c r="P146" s="21">
        <f t="shared" si="234"/>
        <v>7344</v>
      </c>
      <c r="Q146" s="21">
        <f t="shared" si="256"/>
        <v>3740</v>
      </c>
      <c r="R146" s="21">
        <f t="shared" si="256"/>
        <v>3604</v>
      </c>
      <c r="S146" s="21">
        <f t="shared" si="256"/>
        <v>0</v>
      </c>
      <c r="T146" s="21">
        <f t="shared" si="235"/>
        <v>4386</v>
      </c>
      <c r="U146" s="21">
        <v>2292</v>
      </c>
      <c r="V146" s="46">
        <v>2094</v>
      </c>
      <c r="W146" s="46">
        <v>0</v>
      </c>
      <c r="X146" s="21">
        <f t="shared" si="236"/>
        <v>4536</v>
      </c>
      <c r="Y146" s="21">
        <v>2238</v>
      </c>
      <c r="Z146" s="46">
        <v>2298</v>
      </c>
      <c r="AA146" s="46">
        <v>0</v>
      </c>
      <c r="AB146" s="21">
        <f t="shared" si="237"/>
        <v>1674</v>
      </c>
      <c r="AC146" s="21">
        <v>796</v>
      </c>
      <c r="AD146" s="46">
        <v>878</v>
      </c>
      <c r="AE146" s="46">
        <v>0</v>
      </c>
      <c r="AF146" s="21">
        <f t="shared" si="238"/>
        <v>10596</v>
      </c>
      <c r="AG146" s="21">
        <f t="shared" si="257"/>
        <v>5326</v>
      </c>
      <c r="AH146" s="21">
        <f t="shared" si="257"/>
        <v>5270</v>
      </c>
      <c r="AI146" s="21">
        <f t="shared" si="257"/>
        <v>0</v>
      </c>
      <c r="AJ146" s="21">
        <f t="shared" si="239"/>
        <v>1192</v>
      </c>
      <c r="AK146" s="21">
        <v>621</v>
      </c>
      <c r="AL146" s="46">
        <v>571</v>
      </c>
      <c r="AM146" s="46">
        <v>0</v>
      </c>
      <c r="AN146" s="21">
        <f t="shared" si="240"/>
        <v>829</v>
      </c>
      <c r="AO146" s="21">
        <v>416</v>
      </c>
      <c r="AP146" s="46">
        <v>413</v>
      </c>
      <c r="AQ146" s="46">
        <v>0</v>
      </c>
      <c r="AR146" s="21">
        <f t="shared" si="241"/>
        <v>1674</v>
      </c>
      <c r="AS146" s="21">
        <v>933</v>
      </c>
      <c r="AT146" s="46">
        <v>741</v>
      </c>
      <c r="AU146" s="46">
        <v>0</v>
      </c>
      <c r="AV146" s="21">
        <f>SUM(AW146:AY146)</f>
        <v>3695</v>
      </c>
      <c r="AW146" s="21">
        <f t="shared" si="258"/>
        <v>1970</v>
      </c>
      <c r="AX146" s="21">
        <f t="shared" si="258"/>
        <v>1725</v>
      </c>
      <c r="AY146" s="21">
        <f t="shared" si="258"/>
        <v>0</v>
      </c>
      <c r="AZ146" s="21">
        <f t="shared" si="242"/>
        <v>12640</v>
      </c>
      <c r="BA146" s="21">
        <v>6593</v>
      </c>
      <c r="BB146" s="46">
        <v>6047</v>
      </c>
      <c r="BC146" s="46">
        <v>0</v>
      </c>
      <c r="BD146" s="21">
        <f t="shared" si="243"/>
        <v>8240</v>
      </c>
      <c r="BE146" s="21">
        <v>4290</v>
      </c>
      <c r="BF146" s="46">
        <v>3950</v>
      </c>
      <c r="BG146" s="46">
        <v>0</v>
      </c>
      <c r="BH146" s="21">
        <f t="shared" si="244"/>
        <v>13582</v>
      </c>
      <c r="BI146" s="21">
        <v>7467</v>
      </c>
      <c r="BJ146" s="46">
        <v>6115</v>
      </c>
      <c r="BK146" s="46">
        <v>0</v>
      </c>
      <c r="BL146" s="21">
        <f>SUM(BM146:BO146)</f>
        <v>34462</v>
      </c>
      <c r="BM146" s="21">
        <f t="shared" si="259"/>
        <v>18350</v>
      </c>
      <c r="BN146" s="21">
        <f t="shared" si="259"/>
        <v>16112</v>
      </c>
      <c r="BO146" s="21">
        <f t="shared" si="259"/>
        <v>0</v>
      </c>
      <c r="BP146" s="21">
        <f t="shared" si="245"/>
        <v>56097</v>
      </c>
      <c r="BQ146" s="21">
        <f t="shared" si="260"/>
        <v>29386</v>
      </c>
      <c r="BR146" s="21">
        <f t="shared" si="260"/>
        <v>26711</v>
      </c>
      <c r="BS146" s="21">
        <f t="shared" si="260"/>
        <v>0</v>
      </c>
    </row>
    <row r="147" spans="1:71" s="5" customFormat="1" ht="15" customHeight="1" x14ac:dyDescent="0.25">
      <c r="A147" s="25"/>
      <c r="B147" s="23"/>
      <c r="C147" s="24" t="s">
        <v>131</v>
      </c>
      <c r="D147" s="21">
        <f t="shared" si="231"/>
        <v>138290</v>
      </c>
      <c r="E147" s="21">
        <v>74456</v>
      </c>
      <c r="F147" s="46">
        <v>63834</v>
      </c>
      <c r="G147" s="46">
        <v>0</v>
      </c>
      <c r="H147" s="21">
        <f t="shared" si="232"/>
        <v>78340</v>
      </c>
      <c r="I147" s="21">
        <v>38585</v>
      </c>
      <c r="J147" s="46">
        <v>39755</v>
      </c>
      <c r="K147" s="46">
        <v>0</v>
      </c>
      <c r="L147" s="21">
        <f t="shared" si="233"/>
        <v>96910</v>
      </c>
      <c r="M147" s="21">
        <v>41358</v>
      </c>
      <c r="N147" s="46">
        <v>55552</v>
      </c>
      <c r="O147" s="46">
        <v>0</v>
      </c>
      <c r="P147" s="21">
        <f t="shared" si="234"/>
        <v>313540</v>
      </c>
      <c r="Q147" s="21">
        <f t="shared" si="256"/>
        <v>154399</v>
      </c>
      <c r="R147" s="21">
        <f t="shared" si="256"/>
        <v>159141</v>
      </c>
      <c r="S147" s="21">
        <f t="shared" si="256"/>
        <v>0</v>
      </c>
      <c r="T147" s="21">
        <f t="shared" si="235"/>
        <v>165235</v>
      </c>
      <c r="U147" s="21">
        <v>82227</v>
      </c>
      <c r="V147" s="46">
        <v>83008</v>
      </c>
      <c r="W147" s="46">
        <v>0</v>
      </c>
      <c r="X147" s="21">
        <f t="shared" si="236"/>
        <v>179255</v>
      </c>
      <c r="Y147" s="21">
        <v>93327</v>
      </c>
      <c r="Z147" s="46">
        <v>85928</v>
      </c>
      <c r="AA147" s="46">
        <v>0</v>
      </c>
      <c r="AB147" s="21">
        <f t="shared" si="237"/>
        <v>96163</v>
      </c>
      <c r="AC147" s="21">
        <v>55035</v>
      </c>
      <c r="AD147" s="46">
        <v>41128</v>
      </c>
      <c r="AE147" s="46">
        <v>0</v>
      </c>
      <c r="AF147" s="21">
        <f t="shared" si="238"/>
        <v>440653</v>
      </c>
      <c r="AG147" s="21">
        <f t="shared" si="257"/>
        <v>230589</v>
      </c>
      <c r="AH147" s="21">
        <f t="shared" si="257"/>
        <v>210064</v>
      </c>
      <c r="AI147" s="21">
        <f t="shared" si="257"/>
        <v>0</v>
      </c>
      <c r="AJ147" s="21">
        <f t="shared" si="239"/>
        <v>60718</v>
      </c>
      <c r="AK147" s="21">
        <v>30978</v>
      </c>
      <c r="AL147" s="46">
        <v>29740</v>
      </c>
      <c r="AM147" s="46">
        <v>0</v>
      </c>
      <c r="AN147" s="21">
        <f t="shared" si="240"/>
        <v>61855</v>
      </c>
      <c r="AO147" s="21">
        <v>30588</v>
      </c>
      <c r="AP147" s="46">
        <v>31267</v>
      </c>
      <c r="AQ147" s="46">
        <v>0</v>
      </c>
      <c r="AR147" s="21">
        <f t="shared" si="241"/>
        <v>51050</v>
      </c>
      <c r="AS147" s="21">
        <v>24565</v>
      </c>
      <c r="AT147" s="46">
        <v>26485</v>
      </c>
      <c r="AU147" s="46">
        <v>0</v>
      </c>
      <c r="AV147" s="21">
        <f>SUM(AW147:AY147)</f>
        <v>173623</v>
      </c>
      <c r="AW147" s="21">
        <f t="shared" si="258"/>
        <v>86131</v>
      </c>
      <c r="AX147" s="21">
        <f t="shared" si="258"/>
        <v>87492</v>
      </c>
      <c r="AY147" s="21">
        <f t="shared" si="258"/>
        <v>0</v>
      </c>
      <c r="AZ147" s="21">
        <f t="shared" si="242"/>
        <v>54460</v>
      </c>
      <c r="BA147" s="21">
        <v>28257</v>
      </c>
      <c r="BB147" s="46">
        <v>26203</v>
      </c>
      <c r="BC147" s="46">
        <v>0</v>
      </c>
      <c r="BD147" s="21">
        <f t="shared" si="243"/>
        <v>53411</v>
      </c>
      <c r="BE147" s="21">
        <v>28565</v>
      </c>
      <c r="BF147" s="46">
        <v>24846</v>
      </c>
      <c r="BG147" s="46">
        <v>0</v>
      </c>
      <c r="BH147" s="21">
        <f t="shared" si="244"/>
        <v>98060</v>
      </c>
      <c r="BI147" s="21">
        <v>40387</v>
      </c>
      <c r="BJ147" s="46">
        <v>57673</v>
      </c>
      <c r="BK147" s="46">
        <v>0</v>
      </c>
      <c r="BL147" s="21">
        <f>SUM(BM147:BO147)</f>
        <v>205931</v>
      </c>
      <c r="BM147" s="21">
        <f t="shared" si="259"/>
        <v>97209</v>
      </c>
      <c r="BN147" s="21">
        <f t="shared" si="259"/>
        <v>108722</v>
      </c>
      <c r="BO147" s="21">
        <f t="shared" si="259"/>
        <v>0</v>
      </c>
      <c r="BP147" s="21">
        <f t="shared" si="245"/>
        <v>1133747</v>
      </c>
      <c r="BQ147" s="21">
        <f t="shared" si="260"/>
        <v>568328</v>
      </c>
      <c r="BR147" s="21">
        <f t="shared" si="260"/>
        <v>565419</v>
      </c>
      <c r="BS147" s="21">
        <f t="shared" si="260"/>
        <v>0</v>
      </c>
    </row>
    <row r="148" spans="1:71" s="5" customFormat="1" ht="15" customHeight="1" x14ac:dyDescent="0.25">
      <c r="A148" s="25"/>
      <c r="B148" s="23"/>
      <c r="C148" s="24" t="s">
        <v>132</v>
      </c>
      <c r="D148" s="21">
        <f t="shared" si="231"/>
        <v>90527</v>
      </c>
      <c r="E148" s="21">
        <f>SUM(E149:E153)</f>
        <v>41064</v>
      </c>
      <c r="F148" s="21">
        <f>SUM(F149:F153)</f>
        <v>49463</v>
      </c>
      <c r="G148" s="21">
        <f>SUM(G149:G153)</f>
        <v>0</v>
      </c>
      <c r="H148" s="21">
        <f t="shared" si="232"/>
        <v>66774</v>
      </c>
      <c r="I148" s="21">
        <f>SUM(I149:I153)</f>
        <v>34257</v>
      </c>
      <c r="J148" s="21">
        <f>SUM(J149:J153)</f>
        <v>32517</v>
      </c>
      <c r="K148" s="21">
        <f>SUM(K149:K153)</f>
        <v>0</v>
      </c>
      <c r="L148" s="21">
        <f t="shared" si="233"/>
        <v>80760</v>
      </c>
      <c r="M148" s="21">
        <f>SUM(M149:M153)</f>
        <v>43367</v>
      </c>
      <c r="N148" s="21">
        <f>SUM(N149:N153)</f>
        <v>37393</v>
      </c>
      <c r="O148" s="21">
        <f>SUM(O149:O153)</f>
        <v>0</v>
      </c>
      <c r="P148" s="21">
        <f t="shared" si="234"/>
        <v>238061</v>
      </c>
      <c r="Q148" s="21">
        <f>SUM(Q149:Q153)</f>
        <v>118688</v>
      </c>
      <c r="R148" s="21">
        <f>SUM(R149:R153)</f>
        <v>119373</v>
      </c>
      <c r="S148" s="21">
        <f>SUM(S149:S153)</f>
        <v>0</v>
      </c>
      <c r="T148" s="21">
        <f t="shared" si="235"/>
        <v>116448</v>
      </c>
      <c r="U148" s="21">
        <f>SUM(U149:U153)</f>
        <v>55690</v>
      </c>
      <c r="V148" s="21">
        <f>SUM(V149:V153)</f>
        <v>60758</v>
      </c>
      <c r="W148" s="21">
        <f>SUM(W149:W153)</f>
        <v>0</v>
      </c>
      <c r="X148" s="21">
        <f t="shared" si="236"/>
        <v>119752</v>
      </c>
      <c r="Y148" s="21">
        <f>SUM(Y149:Y153)</f>
        <v>61210</v>
      </c>
      <c r="Z148" s="21">
        <f>SUM(Z149:Z153)</f>
        <v>58542</v>
      </c>
      <c r="AA148" s="21">
        <f>SUM(AA149:AA153)</f>
        <v>0</v>
      </c>
      <c r="AB148" s="21">
        <f t="shared" si="237"/>
        <v>67080</v>
      </c>
      <c r="AC148" s="21">
        <f>SUM(AC149:AC153)</f>
        <v>36334</v>
      </c>
      <c r="AD148" s="21">
        <f>SUM(AD149:AD153)</f>
        <v>30746</v>
      </c>
      <c r="AE148" s="21">
        <f>SUM(AE149:AE153)</f>
        <v>0</v>
      </c>
      <c r="AF148" s="21">
        <f t="shared" si="238"/>
        <v>303280</v>
      </c>
      <c r="AG148" s="21">
        <f>SUM(AG149:AG153)</f>
        <v>153234</v>
      </c>
      <c r="AH148" s="21">
        <f>SUM(AH149:AH153)</f>
        <v>150046</v>
      </c>
      <c r="AI148" s="21">
        <f>SUM(AI149:AI153)</f>
        <v>0</v>
      </c>
      <c r="AJ148" s="21">
        <f t="shared" si="239"/>
        <v>53649</v>
      </c>
      <c r="AK148" s="21">
        <f>SUM(AK149:AK153)</f>
        <v>28309</v>
      </c>
      <c r="AL148" s="21">
        <f>SUM(AL149:AL153)</f>
        <v>25340</v>
      </c>
      <c r="AM148" s="21">
        <f>SUM(AM149:AM153)</f>
        <v>0</v>
      </c>
      <c r="AN148" s="21">
        <f t="shared" si="240"/>
        <v>63870</v>
      </c>
      <c r="AO148" s="21">
        <f>SUM(AO149:AO153)</f>
        <v>32544</v>
      </c>
      <c r="AP148" s="21">
        <f>SUM(AP149:AP153)</f>
        <v>31326</v>
      </c>
      <c r="AQ148" s="21">
        <f>SUM(AQ149:AQ153)</f>
        <v>0</v>
      </c>
      <c r="AR148" s="21">
        <f t="shared" si="241"/>
        <v>62510</v>
      </c>
      <c r="AS148" s="21">
        <f>SUM(AS149:AS153)</f>
        <v>32841</v>
      </c>
      <c r="AT148" s="21">
        <f>SUM(AT149:AT153)</f>
        <v>29669</v>
      </c>
      <c r="AU148" s="21">
        <f>SUM(AU149:AU153)</f>
        <v>0</v>
      </c>
      <c r="AV148" s="21">
        <f>SUM(AW148:AY148)</f>
        <v>180029</v>
      </c>
      <c r="AW148" s="21">
        <f>SUM(AW149:AW153)</f>
        <v>93694</v>
      </c>
      <c r="AX148" s="21">
        <f>SUM(AX149:AX153)</f>
        <v>86335</v>
      </c>
      <c r="AY148" s="21">
        <f>SUM(AY149:AY153)</f>
        <v>0</v>
      </c>
      <c r="AZ148" s="21">
        <f t="shared" si="242"/>
        <v>76546</v>
      </c>
      <c r="BA148" s="21">
        <f>SUM(BA149:BA153)</f>
        <v>42450</v>
      </c>
      <c r="BB148" s="21">
        <f>SUM(BB149:BB153)</f>
        <v>34096</v>
      </c>
      <c r="BC148" s="21">
        <f>SUM(BC149:BC153)</f>
        <v>0</v>
      </c>
      <c r="BD148" s="21">
        <f t="shared" si="243"/>
        <v>83071</v>
      </c>
      <c r="BE148" s="21">
        <f>SUM(BE149:BE153)</f>
        <v>41157</v>
      </c>
      <c r="BF148" s="21">
        <f>SUM(BF149:BF153)</f>
        <v>41914</v>
      </c>
      <c r="BG148" s="21">
        <f>SUM(BG149:BG153)</f>
        <v>0</v>
      </c>
      <c r="BH148" s="21">
        <f t="shared" si="244"/>
        <v>112188</v>
      </c>
      <c r="BI148" s="21">
        <f>SUM(BI149:BI153)</f>
        <v>65780</v>
      </c>
      <c r="BJ148" s="21">
        <f>SUM(BJ149:BJ153)</f>
        <v>46408</v>
      </c>
      <c r="BK148" s="21">
        <f>SUM(BK149:BK153)</f>
        <v>0</v>
      </c>
      <c r="BL148" s="21">
        <f>SUM(BM148:BO148)</f>
        <v>271805</v>
      </c>
      <c r="BM148" s="21">
        <f>SUM(BM149:BM153)</f>
        <v>149387</v>
      </c>
      <c r="BN148" s="21">
        <f>SUM(BN149:BN153)</f>
        <v>122418</v>
      </c>
      <c r="BO148" s="21">
        <f>SUM(BO149:BO153)</f>
        <v>0</v>
      </c>
      <c r="BP148" s="21">
        <f t="shared" si="245"/>
        <v>993175</v>
      </c>
      <c r="BQ148" s="21">
        <f>SUM(BQ149:BQ153)</f>
        <v>515003</v>
      </c>
      <c r="BR148" s="21">
        <f>SUM(BR149:BR153)</f>
        <v>478172</v>
      </c>
      <c r="BS148" s="21">
        <f>SUM(BS149:BS153)</f>
        <v>0</v>
      </c>
    </row>
    <row r="149" spans="1:71" s="5" customFormat="1" ht="15" customHeight="1" x14ac:dyDescent="0.25">
      <c r="A149" s="25"/>
      <c r="B149" s="23"/>
      <c r="C149" s="27" t="s">
        <v>133</v>
      </c>
      <c r="D149" s="21">
        <f t="shared" ref="D149:D155" si="261">SUM(E149:G149)</f>
        <v>84100</v>
      </c>
      <c r="E149" s="21">
        <v>37581</v>
      </c>
      <c r="F149" s="46">
        <v>46519</v>
      </c>
      <c r="G149" s="46">
        <v>0</v>
      </c>
      <c r="H149" s="21">
        <f t="shared" ref="H149:H155" si="262">SUM(I149:K149)</f>
        <v>61091</v>
      </c>
      <c r="I149" s="21">
        <v>31124</v>
      </c>
      <c r="J149" s="46">
        <v>29967</v>
      </c>
      <c r="K149" s="46">
        <v>0</v>
      </c>
      <c r="L149" s="21">
        <f t="shared" ref="L149:L155" si="263">SUM(M149:O149)</f>
        <v>72670</v>
      </c>
      <c r="M149" s="21">
        <v>39427</v>
      </c>
      <c r="N149" s="46">
        <v>33243</v>
      </c>
      <c r="O149" s="46">
        <v>0</v>
      </c>
      <c r="P149" s="21">
        <f t="shared" ref="P149:P155" si="264">SUM(Q149:S149)</f>
        <v>217861</v>
      </c>
      <c r="Q149" s="21">
        <f t="shared" ref="Q149:S155" si="265">+E149+I149+M149</f>
        <v>108132</v>
      </c>
      <c r="R149" s="21">
        <f t="shared" si="265"/>
        <v>109729</v>
      </c>
      <c r="S149" s="21">
        <f t="shared" si="265"/>
        <v>0</v>
      </c>
      <c r="T149" s="21">
        <f t="shared" ref="T149:T155" si="266">SUM(U149:W149)</f>
        <v>105920</v>
      </c>
      <c r="U149" s="21">
        <v>50383</v>
      </c>
      <c r="V149" s="46">
        <v>55537</v>
      </c>
      <c r="W149" s="46">
        <v>0</v>
      </c>
      <c r="X149" s="21">
        <f t="shared" ref="X149:X155" si="267">SUM(Y149:AA149)</f>
        <v>109385</v>
      </c>
      <c r="Y149" s="21">
        <v>55505</v>
      </c>
      <c r="Z149" s="46">
        <v>53880</v>
      </c>
      <c r="AA149" s="46">
        <v>0</v>
      </c>
      <c r="AB149" s="21">
        <f t="shared" ref="AB149:AB155" si="268">SUM(AC149:AE149)</f>
        <v>60402</v>
      </c>
      <c r="AC149" s="21">
        <v>32663</v>
      </c>
      <c r="AD149" s="46">
        <v>27739</v>
      </c>
      <c r="AE149" s="46">
        <v>0</v>
      </c>
      <c r="AF149" s="21">
        <f t="shared" ref="AF149:AF155" si="269">SUM(AG149:AI149)</f>
        <v>275707</v>
      </c>
      <c r="AG149" s="21">
        <f t="shared" ref="AG149:AI155" si="270">+U149+Y149+AC149</f>
        <v>138551</v>
      </c>
      <c r="AH149" s="21">
        <f t="shared" si="270"/>
        <v>137156</v>
      </c>
      <c r="AI149" s="21">
        <f t="shared" si="270"/>
        <v>0</v>
      </c>
      <c r="AJ149" s="21">
        <f t="shared" ref="AJ149:AJ155" si="271">SUM(AK149:AM149)</f>
        <v>47458</v>
      </c>
      <c r="AK149" s="21">
        <v>25011</v>
      </c>
      <c r="AL149" s="46">
        <v>22447</v>
      </c>
      <c r="AM149" s="46">
        <v>0</v>
      </c>
      <c r="AN149" s="21">
        <f t="shared" ref="AN149:AN155" si="272">SUM(AO149:AQ149)</f>
        <v>56819</v>
      </c>
      <c r="AO149" s="21">
        <v>28694</v>
      </c>
      <c r="AP149" s="46">
        <v>28125</v>
      </c>
      <c r="AQ149" s="46">
        <v>0</v>
      </c>
      <c r="AR149" s="21">
        <f t="shared" ref="AR149:AR155" si="273">SUM(AS149:AU149)</f>
        <v>54490</v>
      </c>
      <c r="AS149" s="21">
        <v>28740</v>
      </c>
      <c r="AT149" s="46">
        <v>25750</v>
      </c>
      <c r="AU149" s="46">
        <v>0</v>
      </c>
      <c r="AV149" s="21">
        <f t="shared" ref="AV149:AV155" si="274">SUM(AW149:AY149)</f>
        <v>158767</v>
      </c>
      <c r="AW149" s="21">
        <f t="shared" ref="AW149:AY155" si="275">+AK149+AO149+AS149</f>
        <v>82445</v>
      </c>
      <c r="AX149" s="21">
        <f t="shared" si="275"/>
        <v>76322</v>
      </c>
      <c r="AY149" s="21">
        <f t="shared" si="275"/>
        <v>0</v>
      </c>
      <c r="AZ149" s="21">
        <f t="shared" ref="AZ149:AZ155" si="276">SUM(BA149:BC149)</f>
        <v>70284</v>
      </c>
      <c r="BA149" s="21">
        <v>38882</v>
      </c>
      <c r="BB149" s="46">
        <v>31402</v>
      </c>
      <c r="BC149" s="46">
        <v>0</v>
      </c>
      <c r="BD149" s="21">
        <f t="shared" ref="BD149:BD155" si="277">SUM(BE149:BG149)</f>
        <v>77253</v>
      </c>
      <c r="BE149" s="21">
        <v>37953</v>
      </c>
      <c r="BF149" s="46">
        <v>39300</v>
      </c>
      <c r="BG149" s="46">
        <v>0</v>
      </c>
      <c r="BH149" s="21">
        <f t="shared" ref="BH149:BH155" si="278">SUM(BI149:BK149)</f>
        <v>105328</v>
      </c>
      <c r="BI149" s="21">
        <v>61853</v>
      </c>
      <c r="BJ149" s="46">
        <v>43475</v>
      </c>
      <c r="BK149" s="46">
        <v>0</v>
      </c>
      <c r="BL149" s="21">
        <f t="shared" ref="BL149:BL155" si="279">SUM(BM149:BO149)</f>
        <v>252865</v>
      </c>
      <c r="BM149" s="21">
        <f t="shared" ref="BM149:BO155" si="280">+BA149+BE149+BI149</f>
        <v>138688</v>
      </c>
      <c r="BN149" s="21">
        <f t="shared" si="280"/>
        <v>114177</v>
      </c>
      <c r="BO149" s="21">
        <f t="shared" si="280"/>
        <v>0</v>
      </c>
      <c r="BP149" s="21">
        <f t="shared" ref="BP149:BP155" si="281">SUM(BQ149:BS149)</f>
        <v>905200</v>
      </c>
      <c r="BQ149" s="21">
        <f t="shared" ref="BQ149:BS155" si="282">+Q149+AG149+AW149+BM149</f>
        <v>467816</v>
      </c>
      <c r="BR149" s="21">
        <f t="shared" si="282"/>
        <v>437384</v>
      </c>
      <c r="BS149" s="21">
        <f t="shared" si="282"/>
        <v>0</v>
      </c>
    </row>
    <row r="150" spans="1:71" s="5" customFormat="1" ht="15" customHeight="1" x14ac:dyDescent="0.25">
      <c r="A150" s="25"/>
      <c r="B150" s="23"/>
      <c r="C150" s="27" t="s">
        <v>134</v>
      </c>
      <c r="D150" s="21">
        <f t="shared" si="261"/>
        <v>1460</v>
      </c>
      <c r="E150" s="21">
        <v>774</v>
      </c>
      <c r="F150" s="46">
        <v>686</v>
      </c>
      <c r="G150" s="46">
        <v>0</v>
      </c>
      <c r="H150" s="21">
        <f t="shared" si="262"/>
        <v>1629</v>
      </c>
      <c r="I150" s="21">
        <v>884</v>
      </c>
      <c r="J150" s="46">
        <v>745</v>
      </c>
      <c r="K150" s="46">
        <v>0</v>
      </c>
      <c r="L150" s="21">
        <f t="shared" si="263"/>
        <v>1555</v>
      </c>
      <c r="M150" s="21">
        <v>774</v>
      </c>
      <c r="N150" s="46">
        <v>781</v>
      </c>
      <c r="O150" s="46">
        <v>0</v>
      </c>
      <c r="P150" s="21">
        <f t="shared" si="264"/>
        <v>4644</v>
      </c>
      <c r="Q150" s="21">
        <f t="shared" si="265"/>
        <v>2432</v>
      </c>
      <c r="R150" s="21">
        <f t="shared" si="265"/>
        <v>2212</v>
      </c>
      <c r="S150" s="21">
        <f t="shared" si="265"/>
        <v>0</v>
      </c>
      <c r="T150" s="21">
        <f t="shared" si="266"/>
        <v>3430</v>
      </c>
      <c r="U150" s="21">
        <v>1659</v>
      </c>
      <c r="V150" s="46">
        <v>1771</v>
      </c>
      <c r="W150" s="46">
        <v>0</v>
      </c>
      <c r="X150" s="21">
        <f t="shared" si="267"/>
        <v>2879</v>
      </c>
      <c r="Y150" s="21">
        <v>1529</v>
      </c>
      <c r="Z150" s="46">
        <v>1350</v>
      </c>
      <c r="AA150" s="46">
        <v>0</v>
      </c>
      <c r="AB150" s="21">
        <f t="shared" si="268"/>
        <v>1325</v>
      </c>
      <c r="AC150" s="21">
        <v>730</v>
      </c>
      <c r="AD150" s="46">
        <v>595</v>
      </c>
      <c r="AE150" s="46">
        <v>0</v>
      </c>
      <c r="AF150" s="21">
        <f t="shared" si="269"/>
        <v>7634</v>
      </c>
      <c r="AG150" s="21">
        <f t="shared" si="270"/>
        <v>3918</v>
      </c>
      <c r="AH150" s="21">
        <f t="shared" si="270"/>
        <v>3716</v>
      </c>
      <c r="AI150" s="21">
        <f t="shared" si="270"/>
        <v>0</v>
      </c>
      <c r="AJ150" s="21">
        <f t="shared" si="271"/>
        <v>979</v>
      </c>
      <c r="AK150" s="21">
        <v>515</v>
      </c>
      <c r="AL150" s="46">
        <v>464</v>
      </c>
      <c r="AM150" s="46">
        <v>0</v>
      </c>
      <c r="AN150" s="21">
        <f t="shared" si="272"/>
        <v>887</v>
      </c>
      <c r="AO150" s="21">
        <v>417</v>
      </c>
      <c r="AP150" s="46">
        <v>470</v>
      </c>
      <c r="AQ150" s="46">
        <v>0</v>
      </c>
      <c r="AR150" s="21">
        <f t="shared" si="273"/>
        <v>1264</v>
      </c>
      <c r="AS150" s="21">
        <v>640</v>
      </c>
      <c r="AT150" s="46">
        <v>624</v>
      </c>
      <c r="AU150" s="46">
        <v>0</v>
      </c>
      <c r="AV150" s="21">
        <f t="shared" si="274"/>
        <v>3130</v>
      </c>
      <c r="AW150" s="21">
        <f t="shared" si="275"/>
        <v>1572</v>
      </c>
      <c r="AX150" s="21">
        <f t="shared" si="275"/>
        <v>1558</v>
      </c>
      <c r="AY150" s="21">
        <f t="shared" si="275"/>
        <v>0</v>
      </c>
      <c r="AZ150" s="21">
        <f t="shared" si="276"/>
        <v>1409</v>
      </c>
      <c r="BA150" s="21">
        <v>712</v>
      </c>
      <c r="BB150" s="46">
        <v>697</v>
      </c>
      <c r="BC150" s="46">
        <v>0</v>
      </c>
      <c r="BD150" s="21">
        <f t="shared" si="277"/>
        <v>1803</v>
      </c>
      <c r="BE150" s="21">
        <v>898</v>
      </c>
      <c r="BF150" s="46">
        <v>905</v>
      </c>
      <c r="BG150" s="46">
        <v>0</v>
      </c>
      <c r="BH150" s="21">
        <f t="shared" si="278"/>
        <v>1813</v>
      </c>
      <c r="BI150" s="21">
        <v>892</v>
      </c>
      <c r="BJ150" s="46">
        <v>921</v>
      </c>
      <c r="BK150" s="46">
        <v>0</v>
      </c>
      <c r="BL150" s="21">
        <f t="shared" si="279"/>
        <v>5025</v>
      </c>
      <c r="BM150" s="21">
        <f t="shared" si="280"/>
        <v>2502</v>
      </c>
      <c r="BN150" s="21">
        <f t="shared" si="280"/>
        <v>2523</v>
      </c>
      <c r="BO150" s="21">
        <f t="shared" si="280"/>
        <v>0</v>
      </c>
      <c r="BP150" s="21">
        <f t="shared" si="281"/>
        <v>20433</v>
      </c>
      <c r="BQ150" s="21">
        <f t="shared" si="282"/>
        <v>10424</v>
      </c>
      <c r="BR150" s="21">
        <f t="shared" si="282"/>
        <v>10009</v>
      </c>
      <c r="BS150" s="21">
        <f t="shared" si="282"/>
        <v>0</v>
      </c>
    </row>
    <row r="151" spans="1:71" s="5" customFormat="1" ht="15" customHeight="1" x14ac:dyDescent="0.25">
      <c r="A151" s="25"/>
      <c r="B151" s="23"/>
      <c r="C151" s="27" t="s">
        <v>135</v>
      </c>
      <c r="D151" s="21">
        <f t="shared" si="261"/>
        <v>0</v>
      </c>
      <c r="E151" s="21">
        <v>0</v>
      </c>
      <c r="F151" s="46">
        <v>0</v>
      </c>
      <c r="G151" s="46">
        <v>0</v>
      </c>
      <c r="H151" s="21">
        <f t="shared" si="262"/>
        <v>0</v>
      </c>
      <c r="I151" s="21">
        <v>0</v>
      </c>
      <c r="J151" s="46">
        <v>0</v>
      </c>
      <c r="K151" s="46">
        <v>0</v>
      </c>
      <c r="L151" s="21">
        <f t="shared" si="263"/>
        <v>519</v>
      </c>
      <c r="M151" s="21">
        <v>104</v>
      </c>
      <c r="N151" s="46">
        <v>415</v>
      </c>
      <c r="O151" s="46">
        <v>0</v>
      </c>
      <c r="P151" s="21">
        <f t="shared" si="264"/>
        <v>519</v>
      </c>
      <c r="Q151" s="21">
        <f t="shared" si="265"/>
        <v>104</v>
      </c>
      <c r="R151" s="21">
        <f t="shared" si="265"/>
        <v>415</v>
      </c>
      <c r="S151" s="21">
        <f t="shared" si="265"/>
        <v>0</v>
      </c>
      <c r="T151" s="21">
        <f t="shared" si="266"/>
        <v>0</v>
      </c>
      <c r="U151" s="21">
        <v>0</v>
      </c>
      <c r="V151" s="46">
        <v>0</v>
      </c>
      <c r="W151" s="46">
        <v>0</v>
      </c>
      <c r="X151" s="21">
        <f t="shared" si="267"/>
        <v>349</v>
      </c>
      <c r="Y151" s="21">
        <v>133</v>
      </c>
      <c r="Z151" s="46">
        <v>216</v>
      </c>
      <c r="AA151" s="46">
        <v>0</v>
      </c>
      <c r="AB151" s="21">
        <f t="shared" si="268"/>
        <v>966</v>
      </c>
      <c r="AC151" s="21">
        <v>483</v>
      </c>
      <c r="AD151" s="46">
        <v>483</v>
      </c>
      <c r="AE151" s="46">
        <v>0</v>
      </c>
      <c r="AF151" s="21">
        <f t="shared" si="269"/>
        <v>1315</v>
      </c>
      <c r="AG151" s="21">
        <f t="shared" si="270"/>
        <v>616</v>
      </c>
      <c r="AH151" s="21">
        <f t="shared" si="270"/>
        <v>699</v>
      </c>
      <c r="AI151" s="21">
        <f t="shared" si="270"/>
        <v>0</v>
      </c>
      <c r="AJ151" s="21">
        <f t="shared" si="271"/>
        <v>960</v>
      </c>
      <c r="AK151" s="21">
        <v>485</v>
      </c>
      <c r="AL151" s="46">
        <v>475</v>
      </c>
      <c r="AM151" s="46">
        <v>0</v>
      </c>
      <c r="AN151" s="21">
        <f t="shared" si="272"/>
        <v>924</v>
      </c>
      <c r="AO151" s="21">
        <v>469</v>
      </c>
      <c r="AP151" s="46">
        <v>455</v>
      </c>
      <c r="AQ151" s="46">
        <v>0</v>
      </c>
      <c r="AR151" s="21">
        <f t="shared" si="273"/>
        <v>1144</v>
      </c>
      <c r="AS151" s="21">
        <v>568</v>
      </c>
      <c r="AT151" s="46">
        <v>576</v>
      </c>
      <c r="AU151" s="46">
        <v>0</v>
      </c>
      <c r="AV151" s="21">
        <f t="shared" si="274"/>
        <v>3028</v>
      </c>
      <c r="AW151" s="21">
        <f t="shared" si="275"/>
        <v>1522</v>
      </c>
      <c r="AX151" s="21">
        <f t="shared" si="275"/>
        <v>1506</v>
      </c>
      <c r="AY151" s="21">
        <f t="shared" si="275"/>
        <v>0</v>
      </c>
      <c r="AZ151" s="21">
        <f t="shared" si="276"/>
        <v>1547</v>
      </c>
      <c r="BA151" s="21">
        <v>835</v>
      </c>
      <c r="BB151" s="46">
        <v>712</v>
      </c>
      <c r="BC151" s="46">
        <v>0</v>
      </c>
      <c r="BD151" s="21">
        <f t="shared" si="277"/>
        <v>1533</v>
      </c>
      <c r="BE151" s="21">
        <v>783</v>
      </c>
      <c r="BF151" s="46">
        <v>750</v>
      </c>
      <c r="BG151" s="46">
        <v>0</v>
      </c>
      <c r="BH151" s="21">
        <f t="shared" si="278"/>
        <v>1881</v>
      </c>
      <c r="BI151" s="21">
        <v>1077</v>
      </c>
      <c r="BJ151" s="46">
        <v>804</v>
      </c>
      <c r="BK151" s="46">
        <v>0</v>
      </c>
      <c r="BL151" s="21">
        <f t="shared" si="279"/>
        <v>4961</v>
      </c>
      <c r="BM151" s="21">
        <f t="shared" si="280"/>
        <v>2695</v>
      </c>
      <c r="BN151" s="21">
        <f t="shared" si="280"/>
        <v>2266</v>
      </c>
      <c r="BO151" s="21">
        <f t="shared" si="280"/>
        <v>0</v>
      </c>
      <c r="BP151" s="21">
        <f t="shared" si="281"/>
        <v>9823</v>
      </c>
      <c r="BQ151" s="21">
        <f t="shared" si="282"/>
        <v>4937</v>
      </c>
      <c r="BR151" s="21">
        <f t="shared" si="282"/>
        <v>4886</v>
      </c>
      <c r="BS151" s="21">
        <f t="shared" si="282"/>
        <v>0</v>
      </c>
    </row>
    <row r="152" spans="1:71" s="5" customFormat="1" ht="15" customHeight="1" x14ac:dyDescent="0.25">
      <c r="A152" s="25"/>
      <c r="B152" s="23"/>
      <c r="C152" s="27" t="s">
        <v>136</v>
      </c>
      <c r="D152" s="21">
        <f t="shared" si="261"/>
        <v>2097</v>
      </c>
      <c r="E152" s="21">
        <v>1044</v>
      </c>
      <c r="F152" s="46">
        <v>1053</v>
      </c>
      <c r="G152" s="46">
        <v>0</v>
      </c>
      <c r="H152" s="21">
        <f t="shared" si="262"/>
        <v>1649</v>
      </c>
      <c r="I152" s="21">
        <v>876</v>
      </c>
      <c r="J152" s="46">
        <v>773</v>
      </c>
      <c r="K152" s="46">
        <v>0</v>
      </c>
      <c r="L152" s="21">
        <f t="shared" si="263"/>
        <v>3446</v>
      </c>
      <c r="M152" s="21">
        <v>1941</v>
      </c>
      <c r="N152" s="46">
        <v>1505</v>
      </c>
      <c r="O152" s="46">
        <v>0</v>
      </c>
      <c r="P152" s="21">
        <f t="shared" si="264"/>
        <v>7192</v>
      </c>
      <c r="Q152" s="21">
        <f t="shared" si="265"/>
        <v>3861</v>
      </c>
      <c r="R152" s="21">
        <f t="shared" si="265"/>
        <v>3331</v>
      </c>
      <c r="S152" s="21">
        <f t="shared" si="265"/>
        <v>0</v>
      </c>
      <c r="T152" s="21">
        <f t="shared" si="266"/>
        <v>1979</v>
      </c>
      <c r="U152" s="21">
        <v>969</v>
      </c>
      <c r="V152" s="46">
        <v>1010</v>
      </c>
      <c r="W152" s="46">
        <v>0</v>
      </c>
      <c r="X152" s="21">
        <f t="shared" si="267"/>
        <v>2077</v>
      </c>
      <c r="Y152" s="21">
        <v>1037</v>
      </c>
      <c r="Z152" s="46">
        <v>1040</v>
      </c>
      <c r="AA152" s="46">
        <v>0</v>
      </c>
      <c r="AB152" s="21">
        <f t="shared" si="268"/>
        <v>971</v>
      </c>
      <c r="AC152" s="21">
        <v>476</v>
      </c>
      <c r="AD152" s="46">
        <v>495</v>
      </c>
      <c r="AE152" s="46">
        <v>0</v>
      </c>
      <c r="AF152" s="21">
        <f t="shared" si="269"/>
        <v>5027</v>
      </c>
      <c r="AG152" s="21">
        <f t="shared" si="270"/>
        <v>2482</v>
      </c>
      <c r="AH152" s="21">
        <f t="shared" si="270"/>
        <v>2545</v>
      </c>
      <c r="AI152" s="21">
        <f t="shared" si="270"/>
        <v>0</v>
      </c>
      <c r="AJ152" s="21">
        <f t="shared" si="271"/>
        <v>1596</v>
      </c>
      <c r="AK152" s="21">
        <v>749</v>
      </c>
      <c r="AL152" s="46">
        <v>847</v>
      </c>
      <c r="AM152" s="46">
        <v>0</v>
      </c>
      <c r="AN152" s="21">
        <f t="shared" si="272"/>
        <v>2423</v>
      </c>
      <c r="AO152" s="21">
        <v>1354</v>
      </c>
      <c r="AP152" s="46">
        <v>1069</v>
      </c>
      <c r="AQ152" s="46">
        <v>0</v>
      </c>
      <c r="AR152" s="21">
        <f t="shared" si="273"/>
        <v>2727</v>
      </c>
      <c r="AS152" s="21">
        <v>1257</v>
      </c>
      <c r="AT152" s="46">
        <v>1470</v>
      </c>
      <c r="AU152" s="46">
        <v>0</v>
      </c>
      <c r="AV152" s="21">
        <f t="shared" si="274"/>
        <v>6746</v>
      </c>
      <c r="AW152" s="21">
        <f t="shared" si="275"/>
        <v>3360</v>
      </c>
      <c r="AX152" s="21">
        <f t="shared" si="275"/>
        <v>3386</v>
      </c>
      <c r="AY152" s="21">
        <f t="shared" si="275"/>
        <v>0</v>
      </c>
      <c r="AZ152" s="21">
        <f t="shared" si="276"/>
        <v>0</v>
      </c>
      <c r="BA152" s="21">
        <v>0</v>
      </c>
      <c r="BB152" s="46">
        <v>0</v>
      </c>
      <c r="BC152" s="46">
        <v>0</v>
      </c>
      <c r="BD152" s="21">
        <f t="shared" si="277"/>
        <v>0</v>
      </c>
      <c r="BE152" s="21">
        <v>0</v>
      </c>
      <c r="BF152" s="46">
        <v>0</v>
      </c>
      <c r="BG152" s="46">
        <v>0</v>
      </c>
      <c r="BH152" s="21">
        <f t="shared" si="278"/>
        <v>0</v>
      </c>
      <c r="BI152" s="21">
        <v>0</v>
      </c>
      <c r="BJ152" s="46">
        <v>0</v>
      </c>
      <c r="BK152" s="46">
        <v>0</v>
      </c>
      <c r="BL152" s="21">
        <f t="shared" si="279"/>
        <v>0</v>
      </c>
      <c r="BM152" s="21">
        <f t="shared" si="280"/>
        <v>0</v>
      </c>
      <c r="BN152" s="21">
        <f t="shared" si="280"/>
        <v>0</v>
      </c>
      <c r="BO152" s="21">
        <f t="shared" si="280"/>
        <v>0</v>
      </c>
      <c r="BP152" s="21">
        <f t="shared" si="281"/>
        <v>18965</v>
      </c>
      <c r="BQ152" s="21">
        <f t="shared" si="282"/>
        <v>9703</v>
      </c>
      <c r="BR152" s="21">
        <f t="shared" si="282"/>
        <v>9262</v>
      </c>
      <c r="BS152" s="21">
        <f t="shared" si="282"/>
        <v>0</v>
      </c>
    </row>
    <row r="153" spans="1:71" s="5" customFormat="1" ht="15" customHeight="1" x14ac:dyDescent="0.25">
      <c r="A153" s="25"/>
      <c r="B153" s="23"/>
      <c r="C153" s="27" t="s">
        <v>137</v>
      </c>
      <c r="D153" s="21">
        <f t="shared" si="261"/>
        <v>2870</v>
      </c>
      <c r="E153" s="21">
        <v>1665</v>
      </c>
      <c r="F153" s="46">
        <v>1205</v>
      </c>
      <c r="G153" s="46">
        <v>0</v>
      </c>
      <c r="H153" s="21">
        <f t="shared" si="262"/>
        <v>2405</v>
      </c>
      <c r="I153" s="21">
        <v>1373</v>
      </c>
      <c r="J153" s="46">
        <v>1032</v>
      </c>
      <c r="K153" s="46">
        <v>0</v>
      </c>
      <c r="L153" s="21">
        <f t="shared" si="263"/>
        <v>2570</v>
      </c>
      <c r="M153" s="21">
        <v>1121</v>
      </c>
      <c r="N153" s="46">
        <v>1449</v>
      </c>
      <c r="O153" s="46">
        <v>0</v>
      </c>
      <c r="P153" s="21">
        <f t="shared" si="264"/>
        <v>7845</v>
      </c>
      <c r="Q153" s="21">
        <f t="shared" si="265"/>
        <v>4159</v>
      </c>
      <c r="R153" s="21">
        <f t="shared" si="265"/>
        <v>3686</v>
      </c>
      <c r="S153" s="21">
        <f t="shared" si="265"/>
        <v>0</v>
      </c>
      <c r="T153" s="21">
        <f t="shared" si="266"/>
        <v>5119</v>
      </c>
      <c r="U153" s="21">
        <v>2679</v>
      </c>
      <c r="V153" s="46">
        <v>2440</v>
      </c>
      <c r="W153" s="46">
        <v>0</v>
      </c>
      <c r="X153" s="21">
        <f t="shared" si="267"/>
        <v>5062</v>
      </c>
      <c r="Y153" s="21">
        <v>3006</v>
      </c>
      <c r="Z153" s="46">
        <v>2056</v>
      </c>
      <c r="AA153" s="46">
        <v>0</v>
      </c>
      <c r="AB153" s="21">
        <f t="shared" si="268"/>
        <v>3416</v>
      </c>
      <c r="AC153" s="21">
        <v>1982</v>
      </c>
      <c r="AD153" s="46">
        <v>1434</v>
      </c>
      <c r="AE153" s="46">
        <v>0</v>
      </c>
      <c r="AF153" s="21">
        <f t="shared" si="269"/>
        <v>13597</v>
      </c>
      <c r="AG153" s="21">
        <f t="shared" si="270"/>
        <v>7667</v>
      </c>
      <c r="AH153" s="21">
        <f t="shared" si="270"/>
        <v>5930</v>
      </c>
      <c r="AI153" s="21">
        <f t="shared" si="270"/>
        <v>0</v>
      </c>
      <c r="AJ153" s="21">
        <f t="shared" si="271"/>
        <v>2656</v>
      </c>
      <c r="AK153" s="21">
        <v>1549</v>
      </c>
      <c r="AL153" s="46">
        <v>1107</v>
      </c>
      <c r="AM153" s="46">
        <v>0</v>
      </c>
      <c r="AN153" s="21">
        <f t="shared" si="272"/>
        <v>2817</v>
      </c>
      <c r="AO153" s="21">
        <v>1610</v>
      </c>
      <c r="AP153" s="46">
        <v>1207</v>
      </c>
      <c r="AQ153" s="46">
        <v>0</v>
      </c>
      <c r="AR153" s="21">
        <f t="shared" si="273"/>
        <v>2885</v>
      </c>
      <c r="AS153" s="21">
        <v>1636</v>
      </c>
      <c r="AT153" s="46">
        <v>1249</v>
      </c>
      <c r="AU153" s="46">
        <v>0</v>
      </c>
      <c r="AV153" s="21">
        <f t="shared" si="274"/>
        <v>8358</v>
      </c>
      <c r="AW153" s="21">
        <f t="shared" si="275"/>
        <v>4795</v>
      </c>
      <c r="AX153" s="21">
        <f t="shared" si="275"/>
        <v>3563</v>
      </c>
      <c r="AY153" s="21">
        <f t="shared" si="275"/>
        <v>0</v>
      </c>
      <c r="AZ153" s="21">
        <f t="shared" si="276"/>
        <v>3306</v>
      </c>
      <c r="BA153" s="21">
        <v>2021</v>
      </c>
      <c r="BB153" s="46">
        <v>1285</v>
      </c>
      <c r="BC153" s="46">
        <v>0</v>
      </c>
      <c r="BD153" s="21">
        <f t="shared" si="277"/>
        <v>2482</v>
      </c>
      <c r="BE153" s="21">
        <v>1523</v>
      </c>
      <c r="BF153" s="46">
        <v>959</v>
      </c>
      <c r="BG153" s="46">
        <v>0</v>
      </c>
      <c r="BH153" s="21">
        <f t="shared" si="278"/>
        <v>3166</v>
      </c>
      <c r="BI153" s="21">
        <v>1958</v>
      </c>
      <c r="BJ153" s="46">
        <v>1208</v>
      </c>
      <c r="BK153" s="46">
        <v>0</v>
      </c>
      <c r="BL153" s="21">
        <f t="shared" si="279"/>
        <v>8954</v>
      </c>
      <c r="BM153" s="21">
        <f t="shared" si="280"/>
        <v>5502</v>
      </c>
      <c r="BN153" s="21">
        <f t="shared" si="280"/>
        <v>3452</v>
      </c>
      <c r="BO153" s="21">
        <f t="shared" si="280"/>
        <v>0</v>
      </c>
      <c r="BP153" s="21">
        <f t="shared" si="281"/>
        <v>38754</v>
      </c>
      <c r="BQ153" s="21">
        <f t="shared" si="282"/>
        <v>22123</v>
      </c>
      <c r="BR153" s="21">
        <f t="shared" si="282"/>
        <v>16631</v>
      </c>
      <c r="BS153" s="21">
        <f t="shared" si="282"/>
        <v>0</v>
      </c>
    </row>
    <row r="154" spans="1:71" s="5" customFormat="1" ht="15" customHeight="1" x14ac:dyDescent="0.25">
      <c r="A154" s="25"/>
      <c r="B154" s="23"/>
      <c r="C154" s="24" t="s">
        <v>61</v>
      </c>
      <c r="D154" s="21">
        <f t="shared" si="261"/>
        <v>19669</v>
      </c>
      <c r="E154" s="21">
        <v>10194</v>
      </c>
      <c r="F154" s="46">
        <v>9475</v>
      </c>
      <c r="G154" s="46">
        <v>0</v>
      </c>
      <c r="H154" s="21">
        <f t="shared" si="262"/>
        <v>16043</v>
      </c>
      <c r="I154" s="21">
        <v>7665</v>
      </c>
      <c r="J154" s="46">
        <v>8378</v>
      </c>
      <c r="K154" s="46">
        <v>0</v>
      </c>
      <c r="L154" s="21">
        <f t="shared" si="263"/>
        <v>21313</v>
      </c>
      <c r="M154" s="21">
        <v>10285</v>
      </c>
      <c r="N154" s="46">
        <v>11028</v>
      </c>
      <c r="O154" s="46">
        <v>0</v>
      </c>
      <c r="P154" s="21">
        <f t="shared" si="264"/>
        <v>57025</v>
      </c>
      <c r="Q154" s="21">
        <f t="shared" si="265"/>
        <v>28144</v>
      </c>
      <c r="R154" s="21">
        <f t="shared" si="265"/>
        <v>28881</v>
      </c>
      <c r="S154" s="21">
        <f t="shared" si="265"/>
        <v>0</v>
      </c>
      <c r="T154" s="21">
        <f t="shared" si="266"/>
        <v>26590</v>
      </c>
      <c r="U154" s="21">
        <v>12945</v>
      </c>
      <c r="V154" s="46">
        <v>13645</v>
      </c>
      <c r="W154" s="46">
        <v>0</v>
      </c>
      <c r="X154" s="21">
        <f t="shared" si="267"/>
        <v>27786</v>
      </c>
      <c r="Y154" s="21">
        <v>14495</v>
      </c>
      <c r="Z154" s="46">
        <v>13291</v>
      </c>
      <c r="AA154" s="46">
        <v>0</v>
      </c>
      <c r="AB154" s="21">
        <f t="shared" si="268"/>
        <v>17192</v>
      </c>
      <c r="AC154" s="21">
        <v>9303</v>
      </c>
      <c r="AD154" s="46">
        <v>7889</v>
      </c>
      <c r="AE154" s="46">
        <v>0</v>
      </c>
      <c r="AF154" s="21">
        <f t="shared" si="269"/>
        <v>71568</v>
      </c>
      <c r="AG154" s="21">
        <f t="shared" si="270"/>
        <v>36743</v>
      </c>
      <c r="AH154" s="21">
        <f t="shared" si="270"/>
        <v>34825</v>
      </c>
      <c r="AI154" s="21">
        <f t="shared" si="270"/>
        <v>0</v>
      </c>
      <c r="AJ154" s="21">
        <f t="shared" si="271"/>
        <v>10368</v>
      </c>
      <c r="AK154" s="21">
        <v>5568</v>
      </c>
      <c r="AL154" s="46">
        <v>4800</v>
      </c>
      <c r="AM154" s="46">
        <v>0</v>
      </c>
      <c r="AN154" s="21">
        <f t="shared" si="272"/>
        <v>8631</v>
      </c>
      <c r="AO154" s="21">
        <v>4877</v>
      </c>
      <c r="AP154" s="46">
        <v>3754</v>
      </c>
      <c r="AQ154" s="46">
        <v>0</v>
      </c>
      <c r="AR154" s="21">
        <f t="shared" si="273"/>
        <v>9191</v>
      </c>
      <c r="AS154" s="21">
        <v>5188</v>
      </c>
      <c r="AT154" s="46">
        <v>4003</v>
      </c>
      <c r="AU154" s="46">
        <v>0</v>
      </c>
      <c r="AV154" s="21">
        <f t="shared" si="274"/>
        <v>28190</v>
      </c>
      <c r="AW154" s="21">
        <f t="shared" si="275"/>
        <v>15633</v>
      </c>
      <c r="AX154" s="21">
        <f t="shared" si="275"/>
        <v>12557</v>
      </c>
      <c r="AY154" s="21">
        <f t="shared" si="275"/>
        <v>0</v>
      </c>
      <c r="AZ154" s="21">
        <f t="shared" si="276"/>
        <v>11026</v>
      </c>
      <c r="BA154" s="21">
        <v>5954</v>
      </c>
      <c r="BB154" s="46">
        <v>5072</v>
      </c>
      <c r="BC154" s="46">
        <v>0</v>
      </c>
      <c r="BD154" s="21">
        <f t="shared" si="277"/>
        <v>9937</v>
      </c>
      <c r="BE154" s="21">
        <v>5552</v>
      </c>
      <c r="BF154" s="46">
        <v>4385</v>
      </c>
      <c r="BG154" s="46">
        <v>0</v>
      </c>
      <c r="BH154" s="21">
        <f t="shared" si="278"/>
        <v>14008</v>
      </c>
      <c r="BI154" s="21">
        <v>6031</v>
      </c>
      <c r="BJ154" s="46">
        <v>7977</v>
      </c>
      <c r="BK154" s="46">
        <v>0</v>
      </c>
      <c r="BL154" s="21">
        <f t="shared" si="279"/>
        <v>34971</v>
      </c>
      <c r="BM154" s="21">
        <f t="shared" si="280"/>
        <v>17537</v>
      </c>
      <c r="BN154" s="21">
        <f t="shared" si="280"/>
        <v>17434</v>
      </c>
      <c r="BO154" s="21">
        <f t="shared" si="280"/>
        <v>0</v>
      </c>
      <c r="BP154" s="21">
        <f t="shared" si="281"/>
        <v>191754</v>
      </c>
      <c r="BQ154" s="21">
        <f t="shared" si="282"/>
        <v>98057</v>
      </c>
      <c r="BR154" s="21">
        <f t="shared" si="282"/>
        <v>93697</v>
      </c>
      <c r="BS154" s="21">
        <f t="shared" si="282"/>
        <v>0</v>
      </c>
    </row>
    <row r="155" spans="1:71" s="5" customFormat="1" ht="15" customHeight="1" x14ac:dyDescent="0.25">
      <c r="A155" s="25"/>
      <c r="B155" s="23"/>
      <c r="C155" s="24" t="s">
        <v>28</v>
      </c>
      <c r="D155" s="21">
        <f t="shared" si="261"/>
        <v>0</v>
      </c>
      <c r="E155" s="21">
        <v>0</v>
      </c>
      <c r="F155" s="46">
        <v>0</v>
      </c>
      <c r="G155" s="46">
        <v>0</v>
      </c>
      <c r="H155" s="21">
        <f t="shared" si="262"/>
        <v>0</v>
      </c>
      <c r="I155" s="21">
        <v>0</v>
      </c>
      <c r="J155" s="46">
        <v>0</v>
      </c>
      <c r="K155" s="46">
        <v>0</v>
      </c>
      <c r="L155" s="21">
        <f t="shared" si="263"/>
        <v>0</v>
      </c>
      <c r="M155" s="21">
        <v>0</v>
      </c>
      <c r="N155" s="46">
        <v>0</v>
      </c>
      <c r="O155" s="46">
        <v>0</v>
      </c>
      <c r="P155" s="21">
        <f t="shared" si="264"/>
        <v>0</v>
      </c>
      <c r="Q155" s="21">
        <f t="shared" si="265"/>
        <v>0</v>
      </c>
      <c r="R155" s="21">
        <f t="shared" si="265"/>
        <v>0</v>
      </c>
      <c r="S155" s="21">
        <f t="shared" si="265"/>
        <v>0</v>
      </c>
      <c r="T155" s="21">
        <f t="shared" si="266"/>
        <v>0</v>
      </c>
      <c r="U155" s="21">
        <v>0</v>
      </c>
      <c r="V155" s="46">
        <v>0</v>
      </c>
      <c r="W155" s="46">
        <v>0</v>
      </c>
      <c r="X155" s="21">
        <f t="shared" si="267"/>
        <v>0</v>
      </c>
      <c r="Y155" s="21">
        <v>0</v>
      </c>
      <c r="Z155" s="46">
        <v>0</v>
      </c>
      <c r="AA155" s="46">
        <v>0</v>
      </c>
      <c r="AB155" s="21">
        <f t="shared" si="268"/>
        <v>0</v>
      </c>
      <c r="AC155" s="21">
        <v>0</v>
      </c>
      <c r="AD155" s="46">
        <v>0</v>
      </c>
      <c r="AE155" s="46">
        <v>0</v>
      </c>
      <c r="AF155" s="21">
        <f t="shared" si="269"/>
        <v>0</v>
      </c>
      <c r="AG155" s="21">
        <f t="shared" si="270"/>
        <v>0</v>
      </c>
      <c r="AH155" s="21">
        <f t="shared" si="270"/>
        <v>0</v>
      </c>
      <c r="AI155" s="21">
        <f t="shared" si="270"/>
        <v>0</v>
      </c>
      <c r="AJ155" s="21">
        <f t="shared" si="271"/>
        <v>0</v>
      </c>
      <c r="AK155" s="21">
        <v>0</v>
      </c>
      <c r="AL155" s="46">
        <v>0</v>
      </c>
      <c r="AM155" s="46">
        <v>0</v>
      </c>
      <c r="AN155" s="21">
        <f t="shared" si="272"/>
        <v>0</v>
      </c>
      <c r="AO155" s="21">
        <v>0</v>
      </c>
      <c r="AP155" s="46">
        <v>0</v>
      </c>
      <c r="AQ155" s="46">
        <v>0</v>
      </c>
      <c r="AR155" s="21">
        <f t="shared" si="273"/>
        <v>0</v>
      </c>
      <c r="AS155" s="21">
        <v>0</v>
      </c>
      <c r="AT155" s="46">
        <v>0</v>
      </c>
      <c r="AU155" s="46">
        <v>0</v>
      </c>
      <c r="AV155" s="21">
        <f t="shared" si="274"/>
        <v>0</v>
      </c>
      <c r="AW155" s="21">
        <f t="shared" si="275"/>
        <v>0</v>
      </c>
      <c r="AX155" s="21">
        <f t="shared" si="275"/>
        <v>0</v>
      </c>
      <c r="AY155" s="21">
        <f t="shared" si="275"/>
        <v>0</v>
      </c>
      <c r="AZ155" s="21">
        <f t="shared" si="276"/>
        <v>0</v>
      </c>
      <c r="BA155" s="21">
        <v>0</v>
      </c>
      <c r="BB155" s="46">
        <v>0</v>
      </c>
      <c r="BC155" s="46">
        <v>0</v>
      </c>
      <c r="BD155" s="21">
        <f t="shared" si="277"/>
        <v>0</v>
      </c>
      <c r="BE155" s="21">
        <v>0</v>
      </c>
      <c r="BF155" s="46">
        <v>0</v>
      </c>
      <c r="BG155" s="46">
        <v>0</v>
      </c>
      <c r="BH155" s="21">
        <f t="shared" si="278"/>
        <v>0</v>
      </c>
      <c r="BI155" s="21">
        <v>0</v>
      </c>
      <c r="BJ155" s="46">
        <v>0</v>
      </c>
      <c r="BK155" s="46">
        <v>0</v>
      </c>
      <c r="BL155" s="21">
        <f t="shared" si="279"/>
        <v>0</v>
      </c>
      <c r="BM155" s="21">
        <f t="shared" si="280"/>
        <v>0</v>
      </c>
      <c r="BN155" s="21">
        <f t="shared" si="280"/>
        <v>0</v>
      </c>
      <c r="BO155" s="21">
        <f t="shared" si="280"/>
        <v>0</v>
      </c>
      <c r="BP155" s="21">
        <f t="shared" si="281"/>
        <v>0</v>
      </c>
      <c r="BQ155" s="21">
        <f t="shared" si="282"/>
        <v>0</v>
      </c>
      <c r="BR155" s="21">
        <f t="shared" si="282"/>
        <v>0</v>
      </c>
      <c r="BS155" s="21">
        <f t="shared" si="282"/>
        <v>0</v>
      </c>
    </row>
    <row r="156" spans="1:71" s="5" customFormat="1" ht="15" customHeight="1" x14ac:dyDescent="0.25">
      <c r="A156" s="25"/>
      <c r="B156" s="23"/>
      <c r="C156" s="27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</row>
    <row r="157" spans="1:71" s="5" customFormat="1" ht="15" customHeight="1" x14ac:dyDescent="0.25">
      <c r="A157" s="22"/>
      <c r="B157" s="23" t="s">
        <v>138</v>
      </c>
      <c r="C157" s="24"/>
      <c r="D157" s="21">
        <f t="shared" ref="D157:D168" si="283">SUM(E157:G157)</f>
        <v>163414</v>
      </c>
      <c r="E157" s="21">
        <f>E158+E161+E164+E167+E168</f>
        <v>81213</v>
      </c>
      <c r="F157" s="21">
        <f>F158+F161+F164+F167+F168</f>
        <v>82201</v>
      </c>
      <c r="G157" s="21">
        <f>G158+G161+G164+G167+G168</f>
        <v>0</v>
      </c>
      <c r="H157" s="21">
        <f t="shared" ref="H157:H168" si="284">SUM(I157:K157)</f>
        <v>108947</v>
      </c>
      <c r="I157" s="21">
        <f>I158+I161+I164+I167+I168</f>
        <v>54414</v>
      </c>
      <c r="J157" s="21">
        <f>J158+J161+J164+J167+J168</f>
        <v>54533</v>
      </c>
      <c r="K157" s="21">
        <f>K158+K161+K164+K167+K168</f>
        <v>0</v>
      </c>
      <c r="L157" s="21">
        <f t="shared" ref="L157:L168" si="285">SUM(M157:O157)</f>
        <v>172490</v>
      </c>
      <c r="M157" s="21">
        <f>M158+M161+M164+M167+M168</f>
        <v>87306</v>
      </c>
      <c r="N157" s="21">
        <f>N158+N161+N164+N167+N168</f>
        <v>85184</v>
      </c>
      <c r="O157" s="21">
        <f>O158+O161+O164+O167+O168</f>
        <v>0</v>
      </c>
      <c r="P157" s="21">
        <f t="shared" ref="P157:P168" si="286">SUM(Q157:S157)</f>
        <v>444851</v>
      </c>
      <c r="Q157" s="21">
        <f>Q158+Q161+Q164+Q167+Q168</f>
        <v>222933</v>
      </c>
      <c r="R157" s="21">
        <f>R158+R161+R164+R167+R168</f>
        <v>221918</v>
      </c>
      <c r="S157" s="21">
        <f>S158+S161+S164+S167+S168</f>
        <v>0</v>
      </c>
      <c r="T157" s="21">
        <f t="shared" ref="T157:T168" si="287">SUM(U157:W157)</f>
        <v>242498</v>
      </c>
      <c r="U157" s="21">
        <f>U158+U161+U164+U167+U168</f>
        <v>122034</v>
      </c>
      <c r="V157" s="21">
        <f>V158+V161+V164+V167+V168</f>
        <v>120464</v>
      </c>
      <c r="W157" s="21">
        <f>W158+W161+W164+W167+W168</f>
        <v>0</v>
      </c>
      <c r="X157" s="21">
        <f t="shared" ref="X157:X168" si="288">SUM(Y157:AA157)</f>
        <v>274364</v>
      </c>
      <c r="Y157" s="21">
        <f>Y158+Y161+Y164+Y167+Y168</f>
        <v>135504</v>
      </c>
      <c r="Z157" s="21">
        <f>Z158+Z161+Z164+Z167+Z168</f>
        <v>138860</v>
      </c>
      <c r="AA157" s="21">
        <f>AA158+AA161+AA164+AA167+AA168</f>
        <v>0</v>
      </c>
      <c r="AB157" s="21">
        <f t="shared" ref="AB157:AB168" si="289">SUM(AC157:AE157)</f>
        <v>148290</v>
      </c>
      <c r="AC157" s="21">
        <f>AC158+AC161+AC164+AC167+AC168</f>
        <v>73245</v>
      </c>
      <c r="AD157" s="21">
        <f>AD158+AD161+AD164+AD167+AD168</f>
        <v>75045</v>
      </c>
      <c r="AE157" s="21">
        <f>AE158+AE161+AE164+AE167+AE168</f>
        <v>0</v>
      </c>
      <c r="AF157" s="21">
        <f t="shared" ref="AF157:AF168" si="290">SUM(AG157:AI157)</f>
        <v>665152</v>
      </c>
      <c r="AG157" s="21">
        <f>AG158+AG161+AG164+AG167+AG168</f>
        <v>330783</v>
      </c>
      <c r="AH157" s="21">
        <f>AH158+AH161+AH164+AH167+AH168</f>
        <v>334369</v>
      </c>
      <c r="AI157" s="21">
        <f>AI158+AI161+AI164+AI167+AI168</f>
        <v>0</v>
      </c>
      <c r="AJ157" s="21">
        <f t="shared" ref="AJ157:AJ168" si="291">SUM(AK157:AM157)</f>
        <v>119371</v>
      </c>
      <c r="AK157" s="21">
        <f>AK158+AK161+AK164+AK167+AK168</f>
        <v>59375</v>
      </c>
      <c r="AL157" s="21">
        <f>AL158+AL161+AL164+AL167+AL168</f>
        <v>59996</v>
      </c>
      <c r="AM157" s="21">
        <f>AM158+AM161+AM164+AM167+AM168</f>
        <v>0</v>
      </c>
      <c r="AN157" s="21">
        <f t="shared" ref="AN157:AN168" si="292">SUM(AO157:AQ157)</f>
        <v>130845</v>
      </c>
      <c r="AO157" s="21">
        <f>AO158+AO161+AO164+AO167+AO168</f>
        <v>65799</v>
      </c>
      <c r="AP157" s="21">
        <f>AP158+AP161+AP164+AP167+AP168</f>
        <v>65046</v>
      </c>
      <c r="AQ157" s="21">
        <f>AQ158+AQ161+AQ164+AQ167+AQ168</f>
        <v>0</v>
      </c>
      <c r="AR157" s="21">
        <f t="shared" ref="AR157:AR168" si="293">SUM(AS157:AU157)</f>
        <v>115762</v>
      </c>
      <c r="AS157" s="21">
        <f>AS158+AS161+AS164+AS167+AS168</f>
        <v>58232</v>
      </c>
      <c r="AT157" s="21">
        <f>AT158+AT161+AT164+AT167+AT168</f>
        <v>57530</v>
      </c>
      <c r="AU157" s="21">
        <f>AU158+AU161+AU164+AU167+AU168</f>
        <v>0</v>
      </c>
      <c r="AV157" s="21">
        <f t="shared" ref="AV157:AV168" si="294">SUM(AW157:AY157)</f>
        <v>365978</v>
      </c>
      <c r="AW157" s="21">
        <f>AW158+AW161+AW164+AW167+AW168</f>
        <v>183406</v>
      </c>
      <c r="AX157" s="21">
        <f>AX158+AX161+AX164+AX167+AX168</f>
        <v>182572</v>
      </c>
      <c r="AY157" s="21">
        <f>AY158+AY161+AY164+AY167+AY168</f>
        <v>0</v>
      </c>
      <c r="AZ157" s="21">
        <f t="shared" ref="AZ157:AZ168" si="295">SUM(BA157:BC157)</f>
        <v>140994</v>
      </c>
      <c r="BA157" s="21">
        <f>BA158+BA161+BA164+BA167+BA168</f>
        <v>71792</v>
      </c>
      <c r="BB157" s="21">
        <f>BB158+BB161+BB164+BB167+BB168</f>
        <v>69202</v>
      </c>
      <c r="BC157" s="21">
        <f>BC158+BC161+BC164+BC167+BC168</f>
        <v>0</v>
      </c>
      <c r="BD157" s="21">
        <f t="shared" ref="BD157:BD168" si="296">SUM(BE157:BG157)</f>
        <v>139586</v>
      </c>
      <c r="BE157" s="21">
        <f>BE158+BE161+BE164+BE167+BE168</f>
        <v>66128</v>
      </c>
      <c r="BF157" s="21">
        <f>BF158+BF161+BF164+BF167+BF168</f>
        <v>73458</v>
      </c>
      <c r="BG157" s="21">
        <f>BG158+BG161+BG164+BG167+BG168</f>
        <v>0</v>
      </c>
      <c r="BH157" s="21">
        <f t="shared" ref="BH157:BH168" si="297">SUM(BI157:BK157)</f>
        <v>179385</v>
      </c>
      <c r="BI157" s="21">
        <f>BI158+BI161+BI164+BI167+BI168</f>
        <v>89336</v>
      </c>
      <c r="BJ157" s="21">
        <f>BJ158+BJ161+BJ164+BJ167+BJ168</f>
        <v>90049</v>
      </c>
      <c r="BK157" s="21">
        <f>BK158+BK161+BK164+BK167+BK168</f>
        <v>0</v>
      </c>
      <c r="BL157" s="21">
        <f t="shared" ref="BL157:BL168" si="298">SUM(BM157:BO157)</f>
        <v>459965</v>
      </c>
      <c r="BM157" s="21">
        <f>BM158+BM161+BM164+BM167+BM168</f>
        <v>227256</v>
      </c>
      <c r="BN157" s="21">
        <f>BN158+BN161+BN164+BN167+BN168</f>
        <v>232709</v>
      </c>
      <c r="BO157" s="21">
        <f>BO158+BO161+BO164+BO167+BO168</f>
        <v>0</v>
      </c>
      <c r="BP157" s="21">
        <f t="shared" ref="BP157:BP168" si="299">SUM(BQ157:BS157)</f>
        <v>1935946</v>
      </c>
      <c r="BQ157" s="21">
        <f>BQ158+BQ161+BQ164+BQ167+BQ168</f>
        <v>964378</v>
      </c>
      <c r="BR157" s="21">
        <f>BR158+BR161+BR164+BR167+BR168</f>
        <v>971568</v>
      </c>
      <c r="BS157" s="21">
        <f>BS158+BS161+BS164+BS167+BS168</f>
        <v>0</v>
      </c>
    </row>
    <row r="158" spans="1:71" s="5" customFormat="1" ht="15" customHeight="1" x14ac:dyDescent="0.25">
      <c r="A158" s="25"/>
      <c r="B158" s="23"/>
      <c r="C158" s="24" t="s">
        <v>139</v>
      </c>
      <c r="D158" s="21">
        <f t="shared" si="283"/>
        <v>80701</v>
      </c>
      <c r="E158" s="21">
        <f>SUM(E159:E160)</f>
        <v>43757</v>
      </c>
      <c r="F158" s="21">
        <f>SUM(F159:F160)</f>
        <v>36944</v>
      </c>
      <c r="G158" s="21">
        <f>SUM(G159:G160)</f>
        <v>0</v>
      </c>
      <c r="H158" s="21">
        <f t="shared" si="284"/>
        <v>54203</v>
      </c>
      <c r="I158" s="21">
        <f>SUM(I159:I160)</f>
        <v>25519</v>
      </c>
      <c r="J158" s="21">
        <f>SUM(J159:J160)</f>
        <v>28684</v>
      </c>
      <c r="K158" s="21">
        <f>SUM(K159:K160)</f>
        <v>0</v>
      </c>
      <c r="L158" s="21">
        <f t="shared" si="285"/>
        <v>82859</v>
      </c>
      <c r="M158" s="21">
        <f>SUM(M159:M160)</f>
        <v>31037</v>
      </c>
      <c r="N158" s="21">
        <f>SUM(N159:N160)</f>
        <v>51822</v>
      </c>
      <c r="O158" s="21">
        <f>SUM(O159:O160)</f>
        <v>0</v>
      </c>
      <c r="P158" s="21">
        <f t="shared" si="286"/>
        <v>217763</v>
      </c>
      <c r="Q158" s="21">
        <f>SUM(Q159:Q160)</f>
        <v>100313</v>
      </c>
      <c r="R158" s="21">
        <f>SUM(R159:R160)</f>
        <v>117450</v>
      </c>
      <c r="S158" s="21">
        <f>SUM(S159:S160)</f>
        <v>0</v>
      </c>
      <c r="T158" s="21">
        <f t="shared" si="287"/>
        <v>121390</v>
      </c>
      <c r="U158" s="21">
        <f>SUM(U159:U160)</f>
        <v>68465</v>
      </c>
      <c r="V158" s="21">
        <f>SUM(V159:V160)</f>
        <v>52925</v>
      </c>
      <c r="W158" s="21">
        <f>SUM(W159:W160)</f>
        <v>0</v>
      </c>
      <c r="X158" s="21">
        <f t="shared" si="288"/>
        <v>138869</v>
      </c>
      <c r="Y158" s="21">
        <f>SUM(Y159:Y160)</f>
        <v>67740</v>
      </c>
      <c r="Z158" s="21">
        <f>SUM(Z159:Z160)</f>
        <v>71129</v>
      </c>
      <c r="AA158" s="21">
        <f>SUM(AA159:AA160)</f>
        <v>0</v>
      </c>
      <c r="AB158" s="21">
        <f t="shared" si="289"/>
        <v>74338</v>
      </c>
      <c r="AC158" s="21">
        <f>SUM(AC159:AC160)</f>
        <v>36911</v>
      </c>
      <c r="AD158" s="21">
        <f>SUM(AD159:AD160)</f>
        <v>37427</v>
      </c>
      <c r="AE158" s="21">
        <f>SUM(AE159:AE160)</f>
        <v>0</v>
      </c>
      <c r="AF158" s="21">
        <f t="shared" si="290"/>
        <v>334597</v>
      </c>
      <c r="AG158" s="21">
        <f>SUM(AG159:AG160)</f>
        <v>173116</v>
      </c>
      <c r="AH158" s="21">
        <f>SUM(AH159:AH160)</f>
        <v>161481</v>
      </c>
      <c r="AI158" s="21">
        <f>SUM(AI159:AI160)</f>
        <v>0</v>
      </c>
      <c r="AJ158" s="21">
        <f t="shared" si="291"/>
        <v>60249</v>
      </c>
      <c r="AK158" s="21">
        <f>SUM(AK159:AK160)</f>
        <v>28641</v>
      </c>
      <c r="AL158" s="21">
        <f>SUM(AL159:AL160)</f>
        <v>31608</v>
      </c>
      <c r="AM158" s="21">
        <f>SUM(AM159:AM160)</f>
        <v>0</v>
      </c>
      <c r="AN158" s="21">
        <f t="shared" si="292"/>
        <v>65969</v>
      </c>
      <c r="AO158" s="21">
        <f>SUM(AO159:AO160)</f>
        <v>32793</v>
      </c>
      <c r="AP158" s="21">
        <f>SUM(AP159:AP160)</f>
        <v>33176</v>
      </c>
      <c r="AQ158" s="21">
        <f>SUM(AQ159:AQ160)</f>
        <v>0</v>
      </c>
      <c r="AR158" s="21">
        <f t="shared" si="293"/>
        <v>57925</v>
      </c>
      <c r="AS158" s="21">
        <f>SUM(AS159:AS160)</f>
        <v>28469</v>
      </c>
      <c r="AT158" s="21">
        <f>SUM(AT159:AT160)</f>
        <v>29456</v>
      </c>
      <c r="AU158" s="21">
        <f>SUM(AU159:AU160)</f>
        <v>0</v>
      </c>
      <c r="AV158" s="21">
        <f t="shared" si="294"/>
        <v>184143</v>
      </c>
      <c r="AW158" s="21">
        <f>SUM(AW159:AW160)</f>
        <v>89903</v>
      </c>
      <c r="AX158" s="21">
        <f>SUM(AX159:AX160)</f>
        <v>94240</v>
      </c>
      <c r="AY158" s="21">
        <f>SUM(AY159:AY160)</f>
        <v>0</v>
      </c>
      <c r="AZ158" s="21">
        <f t="shared" si="295"/>
        <v>71676</v>
      </c>
      <c r="BA158" s="21">
        <f>SUM(BA159:BA160)</f>
        <v>33973</v>
      </c>
      <c r="BB158" s="21">
        <f>SUM(BB159:BB160)</f>
        <v>37703</v>
      </c>
      <c r="BC158" s="21">
        <f>SUM(BC159:BC160)</f>
        <v>0</v>
      </c>
      <c r="BD158" s="21">
        <f t="shared" si="296"/>
        <v>69539</v>
      </c>
      <c r="BE158" s="21">
        <f>SUM(BE159:BE160)</f>
        <v>32748</v>
      </c>
      <c r="BF158" s="21">
        <f>SUM(BF159:BF160)</f>
        <v>36791</v>
      </c>
      <c r="BG158" s="21">
        <f>SUM(BG159:BG160)</f>
        <v>0</v>
      </c>
      <c r="BH158" s="21">
        <f t="shared" si="297"/>
        <v>89423</v>
      </c>
      <c r="BI158" s="21">
        <f>SUM(BI159:BI160)</f>
        <v>38892</v>
      </c>
      <c r="BJ158" s="21">
        <f>SUM(BJ159:BJ160)</f>
        <v>50531</v>
      </c>
      <c r="BK158" s="21">
        <f>SUM(BK159:BK160)</f>
        <v>0</v>
      </c>
      <c r="BL158" s="21">
        <f t="shared" si="298"/>
        <v>230638</v>
      </c>
      <c r="BM158" s="21">
        <f>SUM(BM159:BM160)</f>
        <v>105613</v>
      </c>
      <c r="BN158" s="21">
        <f>SUM(BN159:BN160)</f>
        <v>125025</v>
      </c>
      <c r="BO158" s="21">
        <f>SUM(BO159:BO160)</f>
        <v>0</v>
      </c>
      <c r="BP158" s="21">
        <f t="shared" si="299"/>
        <v>967141</v>
      </c>
      <c r="BQ158" s="21">
        <f>SUM(BQ159:BQ160)</f>
        <v>468945</v>
      </c>
      <c r="BR158" s="21">
        <f>SUM(BR159:BR160)</f>
        <v>498196</v>
      </c>
      <c r="BS158" s="21">
        <f>SUM(BS159:BS160)</f>
        <v>0</v>
      </c>
    </row>
    <row r="159" spans="1:71" s="5" customFormat="1" ht="15" customHeight="1" x14ac:dyDescent="0.25">
      <c r="A159" s="25"/>
      <c r="B159" s="23"/>
      <c r="C159" s="27" t="s">
        <v>140</v>
      </c>
      <c r="D159" s="21">
        <f t="shared" si="283"/>
        <v>80701</v>
      </c>
      <c r="E159" s="21">
        <v>43757</v>
      </c>
      <c r="F159" s="46">
        <v>36944</v>
      </c>
      <c r="G159" s="46">
        <v>0</v>
      </c>
      <c r="H159" s="21">
        <f t="shared" si="284"/>
        <v>54203</v>
      </c>
      <c r="I159" s="21">
        <v>25519</v>
      </c>
      <c r="J159" s="46">
        <v>28684</v>
      </c>
      <c r="K159" s="46">
        <v>0</v>
      </c>
      <c r="L159" s="21">
        <f t="shared" si="285"/>
        <v>82859</v>
      </c>
      <c r="M159" s="21">
        <v>31037</v>
      </c>
      <c r="N159" s="46">
        <v>51822</v>
      </c>
      <c r="O159" s="46">
        <v>0</v>
      </c>
      <c r="P159" s="21">
        <f t="shared" si="286"/>
        <v>217763</v>
      </c>
      <c r="Q159" s="21">
        <f t="shared" ref="Q159:S160" si="300">+E159+I159+M159</f>
        <v>100313</v>
      </c>
      <c r="R159" s="21">
        <f t="shared" si="300"/>
        <v>117450</v>
      </c>
      <c r="S159" s="21">
        <f t="shared" si="300"/>
        <v>0</v>
      </c>
      <c r="T159" s="21">
        <f t="shared" si="287"/>
        <v>120955</v>
      </c>
      <c r="U159" s="21">
        <v>68180</v>
      </c>
      <c r="V159" s="46">
        <v>52775</v>
      </c>
      <c r="W159" s="46">
        <v>0</v>
      </c>
      <c r="X159" s="21">
        <f t="shared" si="288"/>
        <v>138869</v>
      </c>
      <c r="Y159" s="21">
        <v>67740</v>
      </c>
      <c r="Z159" s="46">
        <v>71129</v>
      </c>
      <c r="AA159" s="46">
        <v>0</v>
      </c>
      <c r="AB159" s="21">
        <f t="shared" si="289"/>
        <v>74338</v>
      </c>
      <c r="AC159" s="21">
        <v>36911</v>
      </c>
      <c r="AD159" s="46">
        <v>37427</v>
      </c>
      <c r="AE159" s="46">
        <v>0</v>
      </c>
      <c r="AF159" s="21">
        <f t="shared" si="290"/>
        <v>334162</v>
      </c>
      <c r="AG159" s="21">
        <f t="shared" ref="AG159:AI160" si="301">+U159+Y159+AC159</f>
        <v>172831</v>
      </c>
      <c r="AH159" s="21">
        <f t="shared" si="301"/>
        <v>161331</v>
      </c>
      <c r="AI159" s="21">
        <f t="shared" si="301"/>
        <v>0</v>
      </c>
      <c r="AJ159" s="21">
        <f t="shared" si="291"/>
        <v>60249</v>
      </c>
      <c r="AK159" s="21">
        <v>28641</v>
      </c>
      <c r="AL159" s="46">
        <v>31608</v>
      </c>
      <c r="AM159" s="46">
        <v>0</v>
      </c>
      <c r="AN159" s="21">
        <f t="shared" si="292"/>
        <v>65969</v>
      </c>
      <c r="AO159" s="21">
        <v>32793</v>
      </c>
      <c r="AP159" s="46">
        <v>33176</v>
      </c>
      <c r="AQ159" s="46">
        <v>0</v>
      </c>
      <c r="AR159" s="21">
        <f t="shared" si="293"/>
        <v>57925</v>
      </c>
      <c r="AS159" s="21">
        <v>28469</v>
      </c>
      <c r="AT159" s="46">
        <v>29456</v>
      </c>
      <c r="AU159" s="46">
        <v>0</v>
      </c>
      <c r="AV159" s="21">
        <f t="shared" si="294"/>
        <v>184143</v>
      </c>
      <c r="AW159" s="21">
        <f t="shared" ref="AW159:AY160" si="302">+AK159+AO159+AS159</f>
        <v>89903</v>
      </c>
      <c r="AX159" s="21">
        <f t="shared" si="302"/>
        <v>94240</v>
      </c>
      <c r="AY159" s="21">
        <f t="shared" si="302"/>
        <v>0</v>
      </c>
      <c r="AZ159" s="21">
        <f t="shared" si="295"/>
        <v>71676</v>
      </c>
      <c r="BA159" s="21">
        <v>33973</v>
      </c>
      <c r="BB159" s="46">
        <v>37703</v>
      </c>
      <c r="BC159" s="46">
        <v>0</v>
      </c>
      <c r="BD159" s="21">
        <f t="shared" si="296"/>
        <v>69539</v>
      </c>
      <c r="BE159" s="21">
        <v>32748</v>
      </c>
      <c r="BF159" s="46">
        <v>36791</v>
      </c>
      <c r="BG159" s="46">
        <v>0</v>
      </c>
      <c r="BH159" s="21">
        <f t="shared" si="297"/>
        <v>89423</v>
      </c>
      <c r="BI159" s="21">
        <v>38892</v>
      </c>
      <c r="BJ159" s="46">
        <v>50531</v>
      </c>
      <c r="BK159" s="46">
        <v>0</v>
      </c>
      <c r="BL159" s="21">
        <f t="shared" si="298"/>
        <v>230638</v>
      </c>
      <c r="BM159" s="21">
        <f t="shared" ref="BM159:BO160" si="303">+BA159+BE159+BI159</f>
        <v>105613</v>
      </c>
      <c r="BN159" s="21">
        <f t="shared" si="303"/>
        <v>125025</v>
      </c>
      <c r="BO159" s="21">
        <f t="shared" si="303"/>
        <v>0</v>
      </c>
      <c r="BP159" s="21">
        <f t="shared" si="299"/>
        <v>966706</v>
      </c>
      <c r="BQ159" s="21">
        <f t="shared" ref="BQ159:BS160" si="304">+Q159+AG159+AW159+BM159</f>
        <v>468660</v>
      </c>
      <c r="BR159" s="21">
        <f t="shared" si="304"/>
        <v>498046</v>
      </c>
      <c r="BS159" s="21">
        <f t="shared" si="304"/>
        <v>0</v>
      </c>
    </row>
    <row r="160" spans="1:71" s="5" customFormat="1" ht="15" customHeight="1" x14ac:dyDescent="0.25">
      <c r="A160" s="25"/>
      <c r="B160" s="23"/>
      <c r="C160" s="27" t="s">
        <v>141</v>
      </c>
      <c r="D160" s="21">
        <f t="shared" si="283"/>
        <v>0</v>
      </c>
      <c r="E160" s="21">
        <v>0</v>
      </c>
      <c r="F160" s="46">
        <v>0</v>
      </c>
      <c r="G160" s="46">
        <v>0</v>
      </c>
      <c r="H160" s="21">
        <f t="shared" si="284"/>
        <v>0</v>
      </c>
      <c r="I160" s="21">
        <v>0</v>
      </c>
      <c r="J160" s="46">
        <v>0</v>
      </c>
      <c r="K160" s="46">
        <v>0</v>
      </c>
      <c r="L160" s="21">
        <f t="shared" si="285"/>
        <v>0</v>
      </c>
      <c r="M160" s="21">
        <v>0</v>
      </c>
      <c r="N160" s="46">
        <v>0</v>
      </c>
      <c r="O160" s="46">
        <v>0</v>
      </c>
      <c r="P160" s="21">
        <f t="shared" si="286"/>
        <v>0</v>
      </c>
      <c r="Q160" s="21">
        <f t="shared" si="300"/>
        <v>0</v>
      </c>
      <c r="R160" s="21">
        <f t="shared" si="300"/>
        <v>0</v>
      </c>
      <c r="S160" s="21">
        <f t="shared" si="300"/>
        <v>0</v>
      </c>
      <c r="T160" s="21">
        <f t="shared" si="287"/>
        <v>435</v>
      </c>
      <c r="U160" s="21">
        <v>285</v>
      </c>
      <c r="V160" s="46">
        <v>150</v>
      </c>
      <c r="W160" s="46">
        <v>0</v>
      </c>
      <c r="X160" s="21">
        <f t="shared" si="288"/>
        <v>0</v>
      </c>
      <c r="Y160" s="21">
        <v>0</v>
      </c>
      <c r="Z160" s="46">
        <v>0</v>
      </c>
      <c r="AA160" s="46">
        <v>0</v>
      </c>
      <c r="AB160" s="21">
        <f t="shared" si="289"/>
        <v>0</v>
      </c>
      <c r="AC160" s="21">
        <v>0</v>
      </c>
      <c r="AD160" s="46">
        <v>0</v>
      </c>
      <c r="AE160" s="46">
        <v>0</v>
      </c>
      <c r="AF160" s="21">
        <f t="shared" si="290"/>
        <v>435</v>
      </c>
      <c r="AG160" s="21">
        <f t="shared" si="301"/>
        <v>285</v>
      </c>
      <c r="AH160" s="21">
        <f t="shared" si="301"/>
        <v>150</v>
      </c>
      <c r="AI160" s="21">
        <f t="shared" si="301"/>
        <v>0</v>
      </c>
      <c r="AJ160" s="21">
        <f t="shared" si="291"/>
        <v>0</v>
      </c>
      <c r="AK160" s="21">
        <v>0</v>
      </c>
      <c r="AL160" s="46">
        <v>0</v>
      </c>
      <c r="AM160" s="46">
        <v>0</v>
      </c>
      <c r="AN160" s="21">
        <f t="shared" si="292"/>
        <v>0</v>
      </c>
      <c r="AO160" s="21">
        <v>0</v>
      </c>
      <c r="AP160" s="46">
        <v>0</v>
      </c>
      <c r="AQ160" s="46">
        <v>0</v>
      </c>
      <c r="AR160" s="21">
        <f t="shared" si="293"/>
        <v>0</v>
      </c>
      <c r="AS160" s="21">
        <v>0</v>
      </c>
      <c r="AT160" s="46">
        <v>0</v>
      </c>
      <c r="AU160" s="46">
        <v>0</v>
      </c>
      <c r="AV160" s="21">
        <f t="shared" si="294"/>
        <v>0</v>
      </c>
      <c r="AW160" s="21">
        <f t="shared" si="302"/>
        <v>0</v>
      </c>
      <c r="AX160" s="21">
        <f t="shared" si="302"/>
        <v>0</v>
      </c>
      <c r="AY160" s="21">
        <f t="shared" si="302"/>
        <v>0</v>
      </c>
      <c r="AZ160" s="21">
        <f t="shared" si="295"/>
        <v>0</v>
      </c>
      <c r="BA160" s="21">
        <v>0</v>
      </c>
      <c r="BB160" s="46">
        <v>0</v>
      </c>
      <c r="BC160" s="46">
        <v>0</v>
      </c>
      <c r="BD160" s="21">
        <f t="shared" si="296"/>
        <v>0</v>
      </c>
      <c r="BE160" s="21">
        <v>0</v>
      </c>
      <c r="BF160" s="46">
        <v>0</v>
      </c>
      <c r="BG160" s="46">
        <v>0</v>
      </c>
      <c r="BH160" s="21">
        <f t="shared" si="297"/>
        <v>0</v>
      </c>
      <c r="BI160" s="21">
        <v>0</v>
      </c>
      <c r="BJ160" s="46">
        <v>0</v>
      </c>
      <c r="BK160" s="46">
        <v>0</v>
      </c>
      <c r="BL160" s="21">
        <f t="shared" si="298"/>
        <v>0</v>
      </c>
      <c r="BM160" s="21">
        <f t="shared" si="303"/>
        <v>0</v>
      </c>
      <c r="BN160" s="21">
        <f t="shared" si="303"/>
        <v>0</v>
      </c>
      <c r="BO160" s="21">
        <f t="shared" si="303"/>
        <v>0</v>
      </c>
      <c r="BP160" s="21">
        <f t="shared" si="299"/>
        <v>435</v>
      </c>
      <c r="BQ160" s="21">
        <f t="shared" si="304"/>
        <v>285</v>
      </c>
      <c r="BR160" s="21">
        <f t="shared" si="304"/>
        <v>150</v>
      </c>
      <c r="BS160" s="21">
        <f t="shared" si="304"/>
        <v>0</v>
      </c>
    </row>
    <row r="161" spans="1:71" s="5" customFormat="1" ht="15" customHeight="1" x14ac:dyDescent="0.25">
      <c r="A161" s="25"/>
      <c r="B161" s="23"/>
      <c r="C161" s="24" t="s">
        <v>142</v>
      </c>
      <c r="D161" s="21">
        <f t="shared" si="283"/>
        <v>80698</v>
      </c>
      <c r="E161" s="21">
        <f>SUM(E162:E163)</f>
        <v>36401</v>
      </c>
      <c r="F161" s="21">
        <f>SUM(F162:F163)</f>
        <v>44297</v>
      </c>
      <c r="G161" s="21">
        <f>SUM(G162:G163)</f>
        <v>0</v>
      </c>
      <c r="H161" s="21">
        <f t="shared" si="284"/>
        <v>53273</v>
      </c>
      <c r="I161" s="21">
        <f>SUM(I162:I163)</f>
        <v>28079</v>
      </c>
      <c r="J161" s="21">
        <f>SUM(J162:J163)</f>
        <v>25194</v>
      </c>
      <c r="K161" s="21">
        <f>SUM(K162:K163)</f>
        <v>0</v>
      </c>
      <c r="L161" s="21">
        <f t="shared" si="285"/>
        <v>82794</v>
      </c>
      <c r="M161" s="21">
        <f>SUM(M162:M163)</f>
        <v>52779</v>
      </c>
      <c r="N161" s="21">
        <f>SUM(N162:N163)</f>
        <v>30015</v>
      </c>
      <c r="O161" s="21">
        <f>SUM(O162:O163)</f>
        <v>0</v>
      </c>
      <c r="P161" s="21">
        <f t="shared" si="286"/>
        <v>216765</v>
      </c>
      <c r="Q161" s="21">
        <f>SUM(Q162:Q163)</f>
        <v>117259</v>
      </c>
      <c r="R161" s="21">
        <f>SUM(R162:R163)</f>
        <v>99506</v>
      </c>
      <c r="S161" s="21">
        <f>SUM(S162:S163)</f>
        <v>0</v>
      </c>
      <c r="T161" s="21">
        <f t="shared" si="287"/>
        <v>112615</v>
      </c>
      <c r="U161" s="21">
        <f>SUM(U162:U163)</f>
        <v>49608</v>
      </c>
      <c r="V161" s="21">
        <f>SUM(V162:V163)</f>
        <v>63007</v>
      </c>
      <c r="W161" s="21">
        <f>SUM(W162:W163)</f>
        <v>0</v>
      </c>
      <c r="X161" s="21">
        <f t="shared" si="288"/>
        <v>130779</v>
      </c>
      <c r="Y161" s="21">
        <f>SUM(Y162:Y163)</f>
        <v>65934</v>
      </c>
      <c r="Z161" s="21">
        <f>SUM(Z162:Z163)</f>
        <v>64845</v>
      </c>
      <c r="AA161" s="21">
        <f>SUM(AA162:AA163)</f>
        <v>0</v>
      </c>
      <c r="AB161" s="21">
        <f t="shared" si="289"/>
        <v>72384</v>
      </c>
      <c r="AC161" s="21">
        <f>SUM(AC162:AC163)</f>
        <v>35666</v>
      </c>
      <c r="AD161" s="21">
        <f>SUM(AD162:AD163)</f>
        <v>36718</v>
      </c>
      <c r="AE161" s="21">
        <f>SUM(AE162:AE163)</f>
        <v>0</v>
      </c>
      <c r="AF161" s="21">
        <f t="shared" si="290"/>
        <v>315778</v>
      </c>
      <c r="AG161" s="21">
        <f>SUM(AG162:AG163)</f>
        <v>151208</v>
      </c>
      <c r="AH161" s="21">
        <f>SUM(AH162:AH163)</f>
        <v>164570</v>
      </c>
      <c r="AI161" s="21">
        <f>SUM(AI162:AI163)</f>
        <v>0</v>
      </c>
      <c r="AJ161" s="21">
        <f t="shared" si="291"/>
        <v>58462</v>
      </c>
      <c r="AK161" s="21">
        <f>SUM(AK162:AK163)</f>
        <v>30453</v>
      </c>
      <c r="AL161" s="21">
        <f>SUM(AL162:AL163)</f>
        <v>28009</v>
      </c>
      <c r="AM161" s="21">
        <f>SUM(AM162:AM163)</f>
        <v>0</v>
      </c>
      <c r="AN161" s="21">
        <f t="shared" si="292"/>
        <v>64181</v>
      </c>
      <c r="AO161" s="21">
        <f>SUM(AO162:AO163)</f>
        <v>32694</v>
      </c>
      <c r="AP161" s="21">
        <f>SUM(AP162:AP163)</f>
        <v>31487</v>
      </c>
      <c r="AQ161" s="21">
        <f>SUM(AQ162:AQ163)</f>
        <v>0</v>
      </c>
      <c r="AR161" s="21">
        <f t="shared" si="293"/>
        <v>56968</v>
      </c>
      <c r="AS161" s="21">
        <f>SUM(AS162:AS163)</f>
        <v>29395</v>
      </c>
      <c r="AT161" s="21">
        <f>SUM(AT162:AT163)</f>
        <v>27573</v>
      </c>
      <c r="AU161" s="21">
        <f>SUM(AU162:AU163)</f>
        <v>0</v>
      </c>
      <c r="AV161" s="21">
        <f t="shared" si="294"/>
        <v>179611</v>
      </c>
      <c r="AW161" s="21">
        <f>SUM(AW162:AW163)</f>
        <v>92542</v>
      </c>
      <c r="AX161" s="21">
        <f>SUM(AX162:AX163)</f>
        <v>87069</v>
      </c>
      <c r="AY161" s="21">
        <f>SUM(AY162:AY163)</f>
        <v>0</v>
      </c>
      <c r="AZ161" s="21">
        <f t="shared" si="295"/>
        <v>68387</v>
      </c>
      <c r="BA161" s="21">
        <f>SUM(BA162:BA163)</f>
        <v>37421</v>
      </c>
      <c r="BB161" s="21">
        <f>SUM(BB162:BB163)</f>
        <v>30966</v>
      </c>
      <c r="BC161" s="21">
        <f>SUM(BC162:BC163)</f>
        <v>0</v>
      </c>
      <c r="BD161" s="21">
        <f t="shared" si="296"/>
        <v>68854</v>
      </c>
      <c r="BE161" s="21">
        <f>SUM(BE162:BE163)</f>
        <v>32900</v>
      </c>
      <c r="BF161" s="21">
        <f>SUM(BF162:BF163)</f>
        <v>35954</v>
      </c>
      <c r="BG161" s="21">
        <f>SUM(BG162:BG163)</f>
        <v>0</v>
      </c>
      <c r="BH161" s="21">
        <f t="shared" si="297"/>
        <v>88411</v>
      </c>
      <c r="BI161" s="21">
        <f>SUM(BI162:BI163)</f>
        <v>49681</v>
      </c>
      <c r="BJ161" s="21">
        <f>SUM(BJ162:BJ163)</f>
        <v>38730</v>
      </c>
      <c r="BK161" s="21">
        <f>SUM(BK162:BK163)</f>
        <v>0</v>
      </c>
      <c r="BL161" s="21">
        <f t="shared" si="298"/>
        <v>225652</v>
      </c>
      <c r="BM161" s="21">
        <f>SUM(BM162:BM163)</f>
        <v>120002</v>
      </c>
      <c r="BN161" s="21">
        <f>SUM(BN162:BN163)</f>
        <v>105650</v>
      </c>
      <c r="BO161" s="21">
        <f>SUM(BO162:BO163)</f>
        <v>0</v>
      </c>
      <c r="BP161" s="21">
        <f t="shared" si="299"/>
        <v>937806</v>
      </c>
      <c r="BQ161" s="21">
        <f>SUM(BQ162:BQ163)</f>
        <v>481011</v>
      </c>
      <c r="BR161" s="21">
        <f>SUM(BR162:BR163)</f>
        <v>456795</v>
      </c>
      <c r="BS161" s="21">
        <f>SUM(BS162:BS163)</f>
        <v>0</v>
      </c>
    </row>
    <row r="162" spans="1:71" s="5" customFormat="1" ht="15" customHeight="1" x14ac:dyDescent="0.25">
      <c r="A162" s="25"/>
      <c r="B162" s="23"/>
      <c r="C162" s="27" t="s">
        <v>143</v>
      </c>
      <c r="D162" s="21">
        <f t="shared" si="283"/>
        <v>80698</v>
      </c>
      <c r="E162" s="21">
        <v>36401</v>
      </c>
      <c r="F162" s="46">
        <v>44297</v>
      </c>
      <c r="G162" s="46">
        <v>0</v>
      </c>
      <c r="H162" s="21">
        <f t="shared" si="284"/>
        <v>53273</v>
      </c>
      <c r="I162" s="21">
        <v>28079</v>
      </c>
      <c r="J162" s="46">
        <v>25194</v>
      </c>
      <c r="K162" s="46">
        <v>0</v>
      </c>
      <c r="L162" s="21">
        <f t="shared" si="285"/>
        <v>82304</v>
      </c>
      <c r="M162" s="21">
        <v>52450</v>
      </c>
      <c r="N162" s="46">
        <v>29854</v>
      </c>
      <c r="O162" s="46">
        <v>0</v>
      </c>
      <c r="P162" s="21">
        <f t="shared" si="286"/>
        <v>216275</v>
      </c>
      <c r="Q162" s="21">
        <f t="shared" ref="Q162:S163" si="305">+E162+I162+M162</f>
        <v>116930</v>
      </c>
      <c r="R162" s="21">
        <f t="shared" si="305"/>
        <v>99345</v>
      </c>
      <c r="S162" s="21">
        <f t="shared" si="305"/>
        <v>0</v>
      </c>
      <c r="T162" s="21">
        <f t="shared" si="287"/>
        <v>112171</v>
      </c>
      <c r="U162" s="21">
        <v>49587</v>
      </c>
      <c r="V162" s="46">
        <v>62584</v>
      </c>
      <c r="W162" s="46">
        <v>0</v>
      </c>
      <c r="X162" s="21">
        <f t="shared" si="288"/>
        <v>130779</v>
      </c>
      <c r="Y162" s="21">
        <v>65934</v>
      </c>
      <c r="Z162" s="46">
        <v>64845</v>
      </c>
      <c r="AA162" s="46">
        <v>0</v>
      </c>
      <c r="AB162" s="21">
        <f t="shared" si="289"/>
        <v>72384</v>
      </c>
      <c r="AC162" s="21">
        <v>35666</v>
      </c>
      <c r="AD162" s="46">
        <v>36718</v>
      </c>
      <c r="AE162" s="46">
        <v>0</v>
      </c>
      <c r="AF162" s="21">
        <f t="shared" si="290"/>
        <v>315334</v>
      </c>
      <c r="AG162" s="21">
        <f t="shared" ref="AG162:AI163" si="306">+U162+Y162+AC162</f>
        <v>151187</v>
      </c>
      <c r="AH162" s="21">
        <f t="shared" si="306"/>
        <v>164147</v>
      </c>
      <c r="AI162" s="21">
        <f t="shared" si="306"/>
        <v>0</v>
      </c>
      <c r="AJ162" s="21">
        <f t="shared" si="291"/>
        <v>58462</v>
      </c>
      <c r="AK162" s="21">
        <v>30453</v>
      </c>
      <c r="AL162" s="46">
        <v>28009</v>
      </c>
      <c r="AM162" s="46">
        <v>0</v>
      </c>
      <c r="AN162" s="21">
        <f t="shared" si="292"/>
        <v>64181</v>
      </c>
      <c r="AO162" s="21">
        <v>32694</v>
      </c>
      <c r="AP162" s="46">
        <v>31487</v>
      </c>
      <c r="AQ162" s="46">
        <v>0</v>
      </c>
      <c r="AR162" s="21">
        <f t="shared" si="293"/>
        <v>56968</v>
      </c>
      <c r="AS162" s="21">
        <v>29395</v>
      </c>
      <c r="AT162" s="46">
        <v>27573</v>
      </c>
      <c r="AU162" s="46">
        <v>0</v>
      </c>
      <c r="AV162" s="21">
        <f t="shared" si="294"/>
        <v>179611</v>
      </c>
      <c r="AW162" s="21">
        <f t="shared" ref="AW162:AY163" si="307">+AK162+AO162+AS162</f>
        <v>92542</v>
      </c>
      <c r="AX162" s="21">
        <f t="shared" si="307"/>
        <v>87069</v>
      </c>
      <c r="AY162" s="21">
        <f t="shared" si="307"/>
        <v>0</v>
      </c>
      <c r="AZ162" s="21">
        <f t="shared" si="295"/>
        <v>68387</v>
      </c>
      <c r="BA162" s="21">
        <v>37421</v>
      </c>
      <c r="BB162" s="46">
        <v>30966</v>
      </c>
      <c r="BC162" s="46">
        <v>0</v>
      </c>
      <c r="BD162" s="21">
        <f t="shared" si="296"/>
        <v>68854</v>
      </c>
      <c r="BE162" s="21">
        <v>32900</v>
      </c>
      <c r="BF162" s="46">
        <v>35954</v>
      </c>
      <c r="BG162" s="46">
        <v>0</v>
      </c>
      <c r="BH162" s="21">
        <f t="shared" si="297"/>
        <v>88411</v>
      </c>
      <c r="BI162" s="21">
        <v>49681</v>
      </c>
      <c r="BJ162" s="46">
        <v>38730</v>
      </c>
      <c r="BK162" s="46">
        <v>0</v>
      </c>
      <c r="BL162" s="21">
        <f t="shared" si="298"/>
        <v>225652</v>
      </c>
      <c r="BM162" s="21">
        <f t="shared" ref="BM162:BO163" si="308">+BA162+BE162+BI162</f>
        <v>120002</v>
      </c>
      <c r="BN162" s="21">
        <f t="shared" si="308"/>
        <v>105650</v>
      </c>
      <c r="BO162" s="21">
        <f t="shared" si="308"/>
        <v>0</v>
      </c>
      <c r="BP162" s="21">
        <f t="shared" si="299"/>
        <v>936872</v>
      </c>
      <c r="BQ162" s="21">
        <f t="shared" ref="BQ162:BS163" si="309">+Q162+AG162+AW162+BM162</f>
        <v>480661</v>
      </c>
      <c r="BR162" s="21">
        <f t="shared" si="309"/>
        <v>456211</v>
      </c>
      <c r="BS162" s="21">
        <f t="shared" si="309"/>
        <v>0</v>
      </c>
    </row>
    <row r="163" spans="1:71" s="5" customFormat="1" ht="15" customHeight="1" x14ac:dyDescent="0.25">
      <c r="A163" s="25"/>
      <c r="B163" s="23"/>
      <c r="C163" s="27" t="s">
        <v>144</v>
      </c>
      <c r="D163" s="21">
        <f t="shared" si="283"/>
        <v>0</v>
      </c>
      <c r="E163" s="21">
        <v>0</v>
      </c>
      <c r="F163" s="46">
        <v>0</v>
      </c>
      <c r="G163" s="46">
        <v>0</v>
      </c>
      <c r="H163" s="21">
        <f t="shared" si="284"/>
        <v>0</v>
      </c>
      <c r="I163" s="21">
        <v>0</v>
      </c>
      <c r="J163" s="46">
        <v>0</v>
      </c>
      <c r="K163" s="46">
        <v>0</v>
      </c>
      <c r="L163" s="21">
        <f t="shared" si="285"/>
        <v>490</v>
      </c>
      <c r="M163" s="21">
        <v>329</v>
      </c>
      <c r="N163" s="46">
        <v>161</v>
      </c>
      <c r="O163" s="46">
        <v>0</v>
      </c>
      <c r="P163" s="21">
        <f t="shared" si="286"/>
        <v>490</v>
      </c>
      <c r="Q163" s="21">
        <f t="shared" si="305"/>
        <v>329</v>
      </c>
      <c r="R163" s="21">
        <f t="shared" si="305"/>
        <v>161</v>
      </c>
      <c r="S163" s="21">
        <f t="shared" si="305"/>
        <v>0</v>
      </c>
      <c r="T163" s="21">
        <f t="shared" si="287"/>
        <v>444</v>
      </c>
      <c r="U163" s="21">
        <v>21</v>
      </c>
      <c r="V163" s="46">
        <v>423</v>
      </c>
      <c r="W163" s="46">
        <v>0</v>
      </c>
      <c r="X163" s="21">
        <f t="shared" si="288"/>
        <v>0</v>
      </c>
      <c r="Y163" s="21">
        <v>0</v>
      </c>
      <c r="Z163" s="46">
        <v>0</v>
      </c>
      <c r="AA163" s="46">
        <v>0</v>
      </c>
      <c r="AB163" s="21">
        <f t="shared" si="289"/>
        <v>0</v>
      </c>
      <c r="AC163" s="21">
        <v>0</v>
      </c>
      <c r="AD163" s="46">
        <v>0</v>
      </c>
      <c r="AE163" s="46">
        <v>0</v>
      </c>
      <c r="AF163" s="21">
        <f t="shared" si="290"/>
        <v>444</v>
      </c>
      <c r="AG163" s="21">
        <f t="shared" si="306"/>
        <v>21</v>
      </c>
      <c r="AH163" s="21">
        <f t="shared" si="306"/>
        <v>423</v>
      </c>
      <c r="AI163" s="21">
        <f t="shared" si="306"/>
        <v>0</v>
      </c>
      <c r="AJ163" s="21">
        <f t="shared" si="291"/>
        <v>0</v>
      </c>
      <c r="AK163" s="21">
        <v>0</v>
      </c>
      <c r="AL163" s="46">
        <v>0</v>
      </c>
      <c r="AM163" s="46">
        <v>0</v>
      </c>
      <c r="AN163" s="21">
        <f t="shared" si="292"/>
        <v>0</v>
      </c>
      <c r="AO163" s="21">
        <v>0</v>
      </c>
      <c r="AP163" s="46">
        <v>0</v>
      </c>
      <c r="AQ163" s="46">
        <v>0</v>
      </c>
      <c r="AR163" s="21">
        <f t="shared" si="293"/>
        <v>0</v>
      </c>
      <c r="AS163" s="21">
        <v>0</v>
      </c>
      <c r="AT163" s="46">
        <v>0</v>
      </c>
      <c r="AU163" s="46">
        <v>0</v>
      </c>
      <c r="AV163" s="21">
        <f t="shared" si="294"/>
        <v>0</v>
      </c>
      <c r="AW163" s="21">
        <f t="shared" si="307"/>
        <v>0</v>
      </c>
      <c r="AX163" s="21">
        <f t="shared" si="307"/>
        <v>0</v>
      </c>
      <c r="AY163" s="21">
        <f t="shared" si="307"/>
        <v>0</v>
      </c>
      <c r="AZ163" s="21">
        <f t="shared" si="295"/>
        <v>0</v>
      </c>
      <c r="BA163" s="21">
        <v>0</v>
      </c>
      <c r="BB163" s="46">
        <v>0</v>
      </c>
      <c r="BC163" s="46">
        <v>0</v>
      </c>
      <c r="BD163" s="21">
        <f t="shared" si="296"/>
        <v>0</v>
      </c>
      <c r="BE163" s="21">
        <v>0</v>
      </c>
      <c r="BF163" s="46">
        <v>0</v>
      </c>
      <c r="BG163" s="46">
        <v>0</v>
      </c>
      <c r="BH163" s="21">
        <f t="shared" si="297"/>
        <v>0</v>
      </c>
      <c r="BI163" s="21">
        <v>0</v>
      </c>
      <c r="BJ163" s="46">
        <v>0</v>
      </c>
      <c r="BK163" s="46">
        <v>0</v>
      </c>
      <c r="BL163" s="21">
        <f t="shared" si="298"/>
        <v>0</v>
      </c>
      <c r="BM163" s="21">
        <f t="shared" si="308"/>
        <v>0</v>
      </c>
      <c r="BN163" s="21">
        <f t="shared" si="308"/>
        <v>0</v>
      </c>
      <c r="BO163" s="21">
        <f t="shared" si="308"/>
        <v>0</v>
      </c>
      <c r="BP163" s="21">
        <f t="shared" si="299"/>
        <v>934</v>
      </c>
      <c r="BQ163" s="21">
        <f t="shared" si="309"/>
        <v>350</v>
      </c>
      <c r="BR163" s="21">
        <f t="shared" si="309"/>
        <v>584</v>
      </c>
      <c r="BS163" s="21">
        <f t="shared" si="309"/>
        <v>0</v>
      </c>
    </row>
    <row r="164" spans="1:71" s="5" customFormat="1" ht="15" customHeight="1" x14ac:dyDescent="0.25">
      <c r="A164" s="25"/>
      <c r="B164" s="23"/>
      <c r="C164" s="24" t="s">
        <v>145</v>
      </c>
      <c r="D164" s="21">
        <f t="shared" si="283"/>
        <v>1304</v>
      </c>
      <c r="E164" s="21">
        <f>+E165+E166</f>
        <v>606</v>
      </c>
      <c r="F164" s="21">
        <f>+F165+F166</f>
        <v>698</v>
      </c>
      <c r="G164" s="21">
        <f>+G165+G166</f>
        <v>0</v>
      </c>
      <c r="H164" s="21">
        <f t="shared" si="284"/>
        <v>1054</v>
      </c>
      <c r="I164" s="21">
        <f>+I165+I166</f>
        <v>540</v>
      </c>
      <c r="J164" s="21">
        <f>+J165+J166</f>
        <v>514</v>
      </c>
      <c r="K164" s="21">
        <f>+K165+K166</f>
        <v>0</v>
      </c>
      <c r="L164" s="21">
        <f t="shared" si="285"/>
        <v>5373</v>
      </c>
      <c r="M164" s="21">
        <f>+M165+M166</f>
        <v>2624</v>
      </c>
      <c r="N164" s="21">
        <f>+N165+N166</f>
        <v>2749</v>
      </c>
      <c r="O164" s="21">
        <f>+O165+O166</f>
        <v>0</v>
      </c>
      <c r="P164" s="21">
        <f t="shared" si="286"/>
        <v>7731</v>
      </c>
      <c r="Q164" s="21">
        <f>+Q165+Q166</f>
        <v>3770</v>
      </c>
      <c r="R164" s="21">
        <f>+R165+R166</f>
        <v>3961</v>
      </c>
      <c r="S164" s="21">
        <f>+S165+S166</f>
        <v>0</v>
      </c>
      <c r="T164" s="21">
        <f t="shared" si="287"/>
        <v>7579</v>
      </c>
      <c r="U164" s="21">
        <f>+U165+U166</f>
        <v>3473</v>
      </c>
      <c r="V164" s="21">
        <f>+V165+V166</f>
        <v>4106</v>
      </c>
      <c r="W164" s="21">
        <f>+W165+W166</f>
        <v>0</v>
      </c>
      <c r="X164" s="21">
        <f t="shared" si="288"/>
        <v>3640</v>
      </c>
      <c r="Y164" s="21">
        <f>+Y165+Y166</f>
        <v>1269</v>
      </c>
      <c r="Z164" s="21">
        <f>+Z165+Z166</f>
        <v>2371</v>
      </c>
      <c r="AA164" s="21">
        <f>+AA165+AA166</f>
        <v>0</v>
      </c>
      <c r="AB164" s="21">
        <f t="shared" si="289"/>
        <v>1225</v>
      </c>
      <c r="AC164" s="21">
        <f>+AC165+AC166</f>
        <v>448</v>
      </c>
      <c r="AD164" s="21">
        <f>+AD165+AD166</f>
        <v>777</v>
      </c>
      <c r="AE164" s="21">
        <f>+AE165+AE166</f>
        <v>0</v>
      </c>
      <c r="AF164" s="21">
        <f t="shared" si="290"/>
        <v>12444</v>
      </c>
      <c r="AG164" s="21">
        <f>+AG165+AG166</f>
        <v>5190</v>
      </c>
      <c r="AH164" s="21">
        <f>+AH165+AH166</f>
        <v>7254</v>
      </c>
      <c r="AI164" s="21">
        <f>+AI165+AI166</f>
        <v>0</v>
      </c>
      <c r="AJ164" s="21">
        <f t="shared" si="291"/>
        <v>398</v>
      </c>
      <c r="AK164" s="21">
        <f>+AK165+AK166</f>
        <v>106</v>
      </c>
      <c r="AL164" s="21">
        <f>+AL165+AL166</f>
        <v>292</v>
      </c>
      <c r="AM164" s="21">
        <f>+AM165+AM166</f>
        <v>0</v>
      </c>
      <c r="AN164" s="21">
        <f t="shared" si="292"/>
        <v>340</v>
      </c>
      <c r="AO164" s="21">
        <f>+AO165+AO166</f>
        <v>54</v>
      </c>
      <c r="AP164" s="21">
        <f>+AP165+AP166</f>
        <v>286</v>
      </c>
      <c r="AQ164" s="21">
        <f>+AQ165+AQ166</f>
        <v>0</v>
      </c>
      <c r="AR164" s="21">
        <f t="shared" si="293"/>
        <v>625</v>
      </c>
      <c r="AS164" s="21">
        <f>+AS165+AS166</f>
        <v>211</v>
      </c>
      <c r="AT164" s="21">
        <f>+AT165+AT166</f>
        <v>414</v>
      </c>
      <c r="AU164" s="21">
        <f>+AU165+AU166</f>
        <v>0</v>
      </c>
      <c r="AV164" s="21">
        <f t="shared" si="294"/>
        <v>1363</v>
      </c>
      <c r="AW164" s="21">
        <f>+AW165+AW166</f>
        <v>371</v>
      </c>
      <c r="AX164" s="21">
        <f>+AX165+AX166</f>
        <v>992</v>
      </c>
      <c r="AY164" s="21">
        <f>+AY165+AY166</f>
        <v>0</v>
      </c>
      <c r="AZ164" s="21">
        <f t="shared" si="295"/>
        <v>523</v>
      </c>
      <c r="BA164" s="21">
        <f>+BA165+BA166</f>
        <v>139</v>
      </c>
      <c r="BB164" s="21">
        <f>+BB165+BB166</f>
        <v>384</v>
      </c>
      <c r="BC164" s="21">
        <f>+BC165+BC166</f>
        <v>0</v>
      </c>
      <c r="BD164" s="21">
        <f t="shared" si="296"/>
        <v>667</v>
      </c>
      <c r="BE164" s="21">
        <f>+BE165+BE166</f>
        <v>182</v>
      </c>
      <c r="BF164" s="21">
        <f>+BF165+BF166</f>
        <v>485</v>
      </c>
      <c r="BG164" s="21">
        <f>+BG165+BG166</f>
        <v>0</v>
      </c>
      <c r="BH164" s="21">
        <f t="shared" si="297"/>
        <v>1032</v>
      </c>
      <c r="BI164" s="21">
        <f>+BI165+BI166</f>
        <v>443</v>
      </c>
      <c r="BJ164" s="21">
        <f>+BJ165+BJ166</f>
        <v>589</v>
      </c>
      <c r="BK164" s="21">
        <f>+BK165+BK166</f>
        <v>0</v>
      </c>
      <c r="BL164" s="21">
        <f t="shared" si="298"/>
        <v>2222</v>
      </c>
      <c r="BM164" s="21">
        <f>+BM165+BM166</f>
        <v>764</v>
      </c>
      <c r="BN164" s="21">
        <f>+BN165+BN166</f>
        <v>1458</v>
      </c>
      <c r="BO164" s="21">
        <f>+BO165+BO166</f>
        <v>0</v>
      </c>
      <c r="BP164" s="21">
        <f t="shared" si="299"/>
        <v>23760</v>
      </c>
      <c r="BQ164" s="21">
        <f>+BQ165+BQ166</f>
        <v>10095</v>
      </c>
      <c r="BR164" s="21">
        <f>+BR165+BR166</f>
        <v>13665</v>
      </c>
      <c r="BS164" s="21">
        <f>+BS165+BS166</f>
        <v>0</v>
      </c>
    </row>
    <row r="165" spans="1:71" s="5" customFormat="1" ht="15" customHeight="1" x14ac:dyDescent="0.25">
      <c r="A165" s="25"/>
      <c r="B165" s="23"/>
      <c r="C165" s="27" t="s">
        <v>146</v>
      </c>
      <c r="D165" s="21">
        <f t="shared" si="283"/>
        <v>0</v>
      </c>
      <c r="E165" s="21">
        <v>0</v>
      </c>
      <c r="F165" s="46">
        <v>0</v>
      </c>
      <c r="G165" s="46">
        <v>0</v>
      </c>
      <c r="H165" s="21">
        <f t="shared" si="284"/>
        <v>0</v>
      </c>
      <c r="I165" s="21">
        <v>0</v>
      </c>
      <c r="J165" s="46">
        <v>0</v>
      </c>
      <c r="K165" s="46">
        <v>0</v>
      </c>
      <c r="L165" s="21">
        <f t="shared" si="285"/>
        <v>0</v>
      </c>
      <c r="M165" s="21">
        <v>0</v>
      </c>
      <c r="N165" s="46">
        <v>0</v>
      </c>
      <c r="O165" s="46">
        <v>0</v>
      </c>
      <c r="P165" s="21">
        <f t="shared" si="286"/>
        <v>0</v>
      </c>
      <c r="Q165" s="21">
        <f t="shared" ref="Q165:S168" si="310">+E165+I165+M165</f>
        <v>0</v>
      </c>
      <c r="R165" s="21">
        <f t="shared" si="310"/>
        <v>0</v>
      </c>
      <c r="S165" s="21">
        <f t="shared" si="310"/>
        <v>0</v>
      </c>
      <c r="T165" s="21">
        <f t="shared" si="287"/>
        <v>0</v>
      </c>
      <c r="U165" s="21">
        <v>0</v>
      </c>
      <c r="V165" s="46">
        <v>0</v>
      </c>
      <c r="W165" s="46">
        <v>0</v>
      </c>
      <c r="X165" s="21">
        <f t="shared" si="288"/>
        <v>0</v>
      </c>
      <c r="Y165" s="21">
        <v>0</v>
      </c>
      <c r="Z165" s="46">
        <v>0</v>
      </c>
      <c r="AA165" s="46">
        <v>0</v>
      </c>
      <c r="AB165" s="21">
        <f t="shared" si="289"/>
        <v>0</v>
      </c>
      <c r="AC165" s="21">
        <v>0</v>
      </c>
      <c r="AD165" s="46">
        <v>0</v>
      </c>
      <c r="AE165" s="46">
        <v>0</v>
      </c>
      <c r="AF165" s="21">
        <f t="shared" si="290"/>
        <v>0</v>
      </c>
      <c r="AG165" s="21">
        <f t="shared" ref="AG165:AI168" si="311">+U165+Y165+AC165</f>
        <v>0</v>
      </c>
      <c r="AH165" s="21">
        <f t="shared" si="311"/>
        <v>0</v>
      </c>
      <c r="AI165" s="21">
        <f t="shared" si="311"/>
        <v>0</v>
      </c>
      <c r="AJ165" s="21">
        <f t="shared" si="291"/>
        <v>0</v>
      </c>
      <c r="AK165" s="21">
        <v>0</v>
      </c>
      <c r="AL165" s="46">
        <v>0</v>
      </c>
      <c r="AM165" s="46">
        <v>0</v>
      </c>
      <c r="AN165" s="21">
        <f t="shared" si="292"/>
        <v>0</v>
      </c>
      <c r="AO165" s="21">
        <v>0</v>
      </c>
      <c r="AP165" s="46">
        <v>0</v>
      </c>
      <c r="AQ165" s="46">
        <v>0</v>
      </c>
      <c r="AR165" s="21">
        <f t="shared" si="293"/>
        <v>0</v>
      </c>
      <c r="AS165" s="21">
        <v>0</v>
      </c>
      <c r="AT165" s="46">
        <v>0</v>
      </c>
      <c r="AU165" s="46">
        <v>0</v>
      </c>
      <c r="AV165" s="21">
        <f t="shared" si="294"/>
        <v>0</v>
      </c>
      <c r="AW165" s="21">
        <f t="shared" ref="AW165:AY168" si="312">+AK165+AO165+AS165</f>
        <v>0</v>
      </c>
      <c r="AX165" s="21">
        <f t="shared" si="312"/>
        <v>0</v>
      </c>
      <c r="AY165" s="21">
        <f t="shared" si="312"/>
        <v>0</v>
      </c>
      <c r="AZ165" s="21">
        <f t="shared" si="295"/>
        <v>0</v>
      </c>
      <c r="BA165" s="21">
        <v>0</v>
      </c>
      <c r="BB165" s="46">
        <v>0</v>
      </c>
      <c r="BC165" s="46">
        <v>0</v>
      </c>
      <c r="BD165" s="21">
        <f t="shared" si="296"/>
        <v>0</v>
      </c>
      <c r="BE165" s="21">
        <v>0</v>
      </c>
      <c r="BF165" s="46">
        <v>0</v>
      </c>
      <c r="BG165" s="46">
        <v>0</v>
      </c>
      <c r="BH165" s="21">
        <f t="shared" si="297"/>
        <v>0</v>
      </c>
      <c r="BI165" s="21">
        <v>0</v>
      </c>
      <c r="BJ165" s="46">
        <v>0</v>
      </c>
      <c r="BK165" s="46">
        <v>0</v>
      </c>
      <c r="BL165" s="21">
        <f t="shared" si="298"/>
        <v>0</v>
      </c>
      <c r="BM165" s="21">
        <f t="shared" ref="BM165:BO168" si="313">+BA165+BE165+BI165</f>
        <v>0</v>
      </c>
      <c r="BN165" s="21">
        <f t="shared" si="313"/>
        <v>0</v>
      </c>
      <c r="BO165" s="21">
        <f t="shared" si="313"/>
        <v>0</v>
      </c>
      <c r="BP165" s="21">
        <f t="shared" si="299"/>
        <v>0</v>
      </c>
      <c r="BQ165" s="21">
        <f t="shared" ref="BQ165:BS168" si="314">+Q165+AG165+AW165+BM165</f>
        <v>0</v>
      </c>
      <c r="BR165" s="21">
        <f t="shared" si="314"/>
        <v>0</v>
      </c>
      <c r="BS165" s="21">
        <f t="shared" si="314"/>
        <v>0</v>
      </c>
    </row>
    <row r="166" spans="1:71" s="5" customFormat="1" ht="15" customHeight="1" x14ac:dyDescent="0.25">
      <c r="A166" s="25"/>
      <c r="B166" s="23"/>
      <c r="C166" s="27" t="s">
        <v>147</v>
      </c>
      <c r="D166" s="21">
        <f t="shared" si="283"/>
        <v>1304</v>
      </c>
      <c r="E166" s="21">
        <v>606</v>
      </c>
      <c r="F166" s="46">
        <v>698</v>
      </c>
      <c r="G166" s="46">
        <v>0</v>
      </c>
      <c r="H166" s="21">
        <f t="shared" si="284"/>
        <v>1054</v>
      </c>
      <c r="I166" s="21">
        <v>540</v>
      </c>
      <c r="J166" s="46">
        <v>514</v>
      </c>
      <c r="K166" s="46">
        <v>0</v>
      </c>
      <c r="L166" s="21">
        <f t="shared" si="285"/>
        <v>5373</v>
      </c>
      <c r="M166" s="21">
        <v>2624</v>
      </c>
      <c r="N166" s="46">
        <v>2749</v>
      </c>
      <c r="O166" s="46">
        <v>0</v>
      </c>
      <c r="P166" s="21">
        <f t="shared" si="286"/>
        <v>7731</v>
      </c>
      <c r="Q166" s="21">
        <f t="shared" si="310"/>
        <v>3770</v>
      </c>
      <c r="R166" s="21">
        <f t="shared" si="310"/>
        <v>3961</v>
      </c>
      <c r="S166" s="21">
        <f t="shared" si="310"/>
        <v>0</v>
      </c>
      <c r="T166" s="21">
        <f t="shared" si="287"/>
        <v>7579</v>
      </c>
      <c r="U166" s="21">
        <v>3473</v>
      </c>
      <c r="V166" s="46">
        <v>4106</v>
      </c>
      <c r="W166" s="46">
        <v>0</v>
      </c>
      <c r="X166" s="21">
        <f t="shared" si="288"/>
        <v>3640</v>
      </c>
      <c r="Y166" s="21">
        <v>1269</v>
      </c>
      <c r="Z166" s="46">
        <v>2371</v>
      </c>
      <c r="AA166" s="46">
        <v>0</v>
      </c>
      <c r="AB166" s="21">
        <f t="shared" si="289"/>
        <v>1225</v>
      </c>
      <c r="AC166" s="21">
        <v>448</v>
      </c>
      <c r="AD166" s="46">
        <v>777</v>
      </c>
      <c r="AE166" s="46">
        <v>0</v>
      </c>
      <c r="AF166" s="21">
        <f t="shared" si="290"/>
        <v>12444</v>
      </c>
      <c r="AG166" s="21">
        <f t="shared" si="311"/>
        <v>5190</v>
      </c>
      <c r="AH166" s="21">
        <f t="shared" si="311"/>
        <v>7254</v>
      </c>
      <c r="AI166" s="21">
        <f t="shared" si="311"/>
        <v>0</v>
      </c>
      <c r="AJ166" s="21">
        <f t="shared" si="291"/>
        <v>398</v>
      </c>
      <c r="AK166" s="21">
        <v>106</v>
      </c>
      <c r="AL166" s="46">
        <v>292</v>
      </c>
      <c r="AM166" s="46">
        <v>0</v>
      </c>
      <c r="AN166" s="21">
        <f t="shared" si="292"/>
        <v>340</v>
      </c>
      <c r="AO166" s="21">
        <v>54</v>
      </c>
      <c r="AP166" s="46">
        <v>286</v>
      </c>
      <c r="AQ166" s="46">
        <v>0</v>
      </c>
      <c r="AR166" s="21">
        <f t="shared" si="293"/>
        <v>625</v>
      </c>
      <c r="AS166" s="21">
        <v>211</v>
      </c>
      <c r="AT166" s="46">
        <v>414</v>
      </c>
      <c r="AU166" s="46">
        <v>0</v>
      </c>
      <c r="AV166" s="21">
        <f t="shared" si="294"/>
        <v>1363</v>
      </c>
      <c r="AW166" s="21">
        <f t="shared" si="312"/>
        <v>371</v>
      </c>
      <c r="AX166" s="21">
        <f t="shared" si="312"/>
        <v>992</v>
      </c>
      <c r="AY166" s="21">
        <f t="shared" si="312"/>
        <v>0</v>
      </c>
      <c r="AZ166" s="21">
        <f t="shared" si="295"/>
        <v>523</v>
      </c>
      <c r="BA166" s="21">
        <v>139</v>
      </c>
      <c r="BB166" s="46">
        <v>384</v>
      </c>
      <c r="BC166" s="46">
        <v>0</v>
      </c>
      <c r="BD166" s="21">
        <f t="shared" si="296"/>
        <v>667</v>
      </c>
      <c r="BE166" s="21">
        <v>182</v>
      </c>
      <c r="BF166" s="46">
        <v>485</v>
      </c>
      <c r="BG166" s="46">
        <v>0</v>
      </c>
      <c r="BH166" s="21">
        <f t="shared" si="297"/>
        <v>1032</v>
      </c>
      <c r="BI166" s="21">
        <v>443</v>
      </c>
      <c r="BJ166" s="46">
        <v>589</v>
      </c>
      <c r="BK166" s="46">
        <v>0</v>
      </c>
      <c r="BL166" s="21">
        <f t="shared" si="298"/>
        <v>2222</v>
      </c>
      <c r="BM166" s="21">
        <f t="shared" si="313"/>
        <v>764</v>
      </c>
      <c r="BN166" s="21">
        <f t="shared" si="313"/>
        <v>1458</v>
      </c>
      <c r="BO166" s="21">
        <f t="shared" si="313"/>
        <v>0</v>
      </c>
      <c r="BP166" s="21">
        <f t="shared" si="299"/>
        <v>23760</v>
      </c>
      <c r="BQ166" s="21">
        <f t="shared" si="314"/>
        <v>10095</v>
      </c>
      <c r="BR166" s="21">
        <f t="shared" si="314"/>
        <v>13665</v>
      </c>
      <c r="BS166" s="21">
        <f t="shared" si="314"/>
        <v>0</v>
      </c>
    </row>
    <row r="167" spans="1:71" s="5" customFormat="1" ht="15" customHeight="1" x14ac:dyDescent="0.25">
      <c r="A167" s="25"/>
      <c r="B167" s="23"/>
      <c r="C167" s="24" t="s">
        <v>61</v>
      </c>
      <c r="D167" s="21">
        <f t="shared" si="283"/>
        <v>711</v>
      </c>
      <c r="E167" s="21">
        <v>449</v>
      </c>
      <c r="F167" s="46">
        <v>262</v>
      </c>
      <c r="G167" s="46">
        <v>0</v>
      </c>
      <c r="H167" s="21">
        <f t="shared" si="284"/>
        <v>417</v>
      </c>
      <c r="I167" s="21">
        <v>276</v>
      </c>
      <c r="J167" s="46">
        <v>141</v>
      </c>
      <c r="K167" s="46">
        <v>0</v>
      </c>
      <c r="L167" s="21">
        <f t="shared" si="285"/>
        <v>1464</v>
      </c>
      <c r="M167" s="21">
        <v>866</v>
      </c>
      <c r="N167" s="46">
        <v>598</v>
      </c>
      <c r="O167" s="46">
        <v>0</v>
      </c>
      <c r="P167" s="21">
        <f t="shared" si="286"/>
        <v>2592</v>
      </c>
      <c r="Q167" s="21">
        <f t="shared" si="310"/>
        <v>1591</v>
      </c>
      <c r="R167" s="21">
        <f t="shared" si="310"/>
        <v>1001</v>
      </c>
      <c r="S167" s="21">
        <f t="shared" si="310"/>
        <v>0</v>
      </c>
      <c r="T167" s="21">
        <f t="shared" si="287"/>
        <v>914</v>
      </c>
      <c r="U167" s="21">
        <v>488</v>
      </c>
      <c r="V167" s="46">
        <v>426</v>
      </c>
      <c r="W167" s="46">
        <v>0</v>
      </c>
      <c r="X167" s="21">
        <f t="shared" si="288"/>
        <v>1076</v>
      </c>
      <c r="Y167" s="21">
        <v>561</v>
      </c>
      <c r="Z167" s="46">
        <v>515</v>
      </c>
      <c r="AA167" s="46">
        <v>0</v>
      </c>
      <c r="AB167" s="21">
        <f t="shared" si="289"/>
        <v>343</v>
      </c>
      <c r="AC167" s="21">
        <v>220</v>
      </c>
      <c r="AD167" s="46">
        <v>123</v>
      </c>
      <c r="AE167" s="46">
        <v>0</v>
      </c>
      <c r="AF167" s="21">
        <f t="shared" si="290"/>
        <v>2333</v>
      </c>
      <c r="AG167" s="21">
        <f t="shared" si="311"/>
        <v>1269</v>
      </c>
      <c r="AH167" s="21">
        <f t="shared" si="311"/>
        <v>1064</v>
      </c>
      <c r="AI167" s="21">
        <f t="shared" si="311"/>
        <v>0</v>
      </c>
      <c r="AJ167" s="21">
        <f t="shared" si="291"/>
        <v>262</v>
      </c>
      <c r="AK167" s="21">
        <v>175</v>
      </c>
      <c r="AL167" s="46">
        <v>87</v>
      </c>
      <c r="AM167" s="46">
        <v>0</v>
      </c>
      <c r="AN167" s="21">
        <f t="shared" si="292"/>
        <v>355</v>
      </c>
      <c r="AO167" s="21">
        <v>258</v>
      </c>
      <c r="AP167" s="46">
        <v>97</v>
      </c>
      <c r="AQ167" s="46">
        <v>0</v>
      </c>
      <c r="AR167" s="21">
        <f t="shared" si="293"/>
        <v>244</v>
      </c>
      <c r="AS167" s="21">
        <v>157</v>
      </c>
      <c r="AT167" s="46">
        <v>87</v>
      </c>
      <c r="AU167" s="46">
        <v>0</v>
      </c>
      <c r="AV167" s="21">
        <f t="shared" si="294"/>
        <v>861</v>
      </c>
      <c r="AW167" s="21">
        <f t="shared" si="312"/>
        <v>590</v>
      </c>
      <c r="AX167" s="21">
        <f t="shared" si="312"/>
        <v>271</v>
      </c>
      <c r="AY167" s="21">
        <f t="shared" si="312"/>
        <v>0</v>
      </c>
      <c r="AZ167" s="21">
        <f t="shared" si="295"/>
        <v>408</v>
      </c>
      <c r="BA167" s="21">
        <v>259</v>
      </c>
      <c r="BB167" s="46">
        <v>149</v>
      </c>
      <c r="BC167" s="46">
        <v>0</v>
      </c>
      <c r="BD167" s="21">
        <f t="shared" si="296"/>
        <v>526</v>
      </c>
      <c r="BE167" s="21">
        <v>298</v>
      </c>
      <c r="BF167" s="46">
        <v>228</v>
      </c>
      <c r="BG167" s="46">
        <v>0</v>
      </c>
      <c r="BH167" s="21">
        <f t="shared" si="297"/>
        <v>519</v>
      </c>
      <c r="BI167" s="21">
        <v>320</v>
      </c>
      <c r="BJ167" s="46">
        <v>199</v>
      </c>
      <c r="BK167" s="46">
        <v>0</v>
      </c>
      <c r="BL167" s="21">
        <f t="shared" si="298"/>
        <v>1453</v>
      </c>
      <c r="BM167" s="21">
        <f t="shared" si="313"/>
        <v>877</v>
      </c>
      <c r="BN167" s="21">
        <f t="shared" si="313"/>
        <v>576</v>
      </c>
      <c r="BO167" s="21">
        <f t="shared" si="313"/>
        <v>0</v>
      </c>
      <c r="BP167" s="21">
        <f t="shared" si="299"/>
        <v>7239</v>
      </c>
      <c r="BQ167" s="21">
        <f t="shared" si="314"/>
        <v>4327</v>
      </c>
      <c r="BR167" s="21">
        <f t="shared" si="314"/>
        <v>2912</v>
      </c>
      <c r="BS167" s="21">
        <f t="shared" si="314"/>
        <v>0</v>
      </c>
    </row>
    <row r="168" spans="1:71" s="5" customFormat="1" ht="15" customHeight="1" x14ac:dyDescent="0.25">
      <c r="A168" s="25"/>
      <c r="B168" s="23"/>
      <c r="C168" s="24" t="s">
        <v>28</v>
      </c>
      <c r="D168" s="21">
        <f t="shared" si="283"/>
        <v>0</v>
      </c>
      <c r="E168" s="21">
        <v>0</v>
      </c>
      <c r="F168" s="46">
        <v>0</v>
      </c>
      <c r="G168" s="46">
        <v>0</v>
      </c>
      <c r="H168" s="21">
        <f t="shared" si="284"/>
        <v>0</v>
      </c>
      <c r="I168" s="21">
        <v>0</v>
      </c>
      <c r="J168" s="46">
        <v>0</v>
      </c>
      <c r="K168" s="46">
        <v>0</v>
      </c>
      <c r="L168" s="21">
        <f t="shared" si="285"/>
        <v>0</v>
      </c>
      <c r="M168" s="21">
        <v>0</v>
      </c>
      <c r="N168" s="46">
        <v>0</v>
      </c>
      <c r="O168" s="46">
        <v>0</v>
      </c>
      <c r="P168" s="21">
        <f t="shared" si="286"/>
        <v>0</v>
      </c>
      <c r="Q168" s="21">
        <f t="shared" si="310"/>
        <v>0</v>
      </c>
      <c r="R168" s="21">
        <f t="shared" si="310"/>
        <v>0</v>
      </c>
      <c r="S168" s="21">
        <f t="shared" si="310"/>
        <v>0</v>
      </c>
      <c r="T168" s="21">
        <f t="shared" si="287"/>
        <v>0</v>
      </c>
      <c r="U168" s="21">
        <v>0</v>
      </c>
      <c r="V168" s="46">
        <v>0</v>
      </c>
      <c r="W168" s="46">
        <v>0</v>
      </c>
      <c r="X168" s="21">
        <f t="shared" si="288"/>
        <v>0</v>
      </c>
      <c r="Y168" s="21">
        <v>0</v>
      </c>
      <c r="Z168" s="46">
        <v>0</v>
      </c>
      <c r="AA168" s="46">
        <v>0</v>
      </c>
      <c r="AB168" s="21">
        <f t="shared" si="289"/>
        <v>0</v>
      </c>
      <c r="AC168" s="21">
        <v>0</v>
      </c>
      <c r="AD168" s="46">
        <v>0</v>
      </c>
      <c r="AE168" s="46">
        <v>0</v>
      </c>
      <c r="AF168" s="21">
        <f t="shared" si="290"/>
        <v>0</v>
      </c>
      <c r="AG168" s="21">
        <f t="shared" si="311"/>
        <v>0</v>
      </c>
      <c r="AH168" s="21">
        <f t="shared" si="311"/>
        <v>0</v>
      </c>
      <c r="AI168" s="21">
        <f t="shared" si="311"/>
        <v>0</v>
      </c>
      <c r="AJ168" s="21">
        <f t="shared" si="291"/>
        <v>0</v>
      </c>
      <c r="AK168" s="21">
        <v>0</v>
      </c>
      <c r="AL168" s="46">
        <v>0</v>
      </c>
      <c r="AM168" s="46">
        <v>0</v>
      </c>
      <c r="AN168" s="21">
        <f t="shared" si="292"/>
        <v>0</v>
      </c>
      <c r="AO168" s="21">
        <v>0</v>
      </c>
      <c r="AP168" s="46">
        <v>0</v>
      </c>
      <c r="AQ168" s="46">
        <v>0</v>
      </c>
      <c r="AR168" s="21">
        <f t="shared" si="293"/>
        <v>0</v>
      </c>
      <c r="AS168" s="21">
        <v>0</v>
      </c>
      <c r="AT168" s="46">
        <v>0</v>
      </c>
      <c r="AU168" s="46">
        <v>0</v>
      </c>
      <c r="AV168" s="21">
        <f t="shared" si="294"/>
        <v>0</v>
      </c>
      <c r="AW168" s="21">
        <f t="shared" si="312"/>
        <v>0</v>
      </c>
      <c r="AX168" s="21">
        <f t="shared" si="312"/>
        <v>0</v>
      </c>
      <c r="AY168" s="21">
        <f t="shared" si="312"/>
        <v>0</v>
      </c>
      <c r="AZ168" s="21">
        <f t="shared" si="295"/>
        <v>0</v>
      </c>
      <c r="BA168" s="21">
        <v>0</v>
      </c>
      <c r="BB168" s="46">
        <v>0</v>
      </c>
      <c r="BC168" s="46">
        <v>0</v>
      </c>
      <c r="BD168" s="21">
        <f t="shared" si="296"/>
        <v>0</v>
      </c>
      <c r="BE168" s="21">
        <v>0</v>
      </c>
      <c r="BF168" s="46">
        <v>0</v>
      </c>
      <c r="BG168" s="46">
        <v>0</v>
      </c>
      <c r="BH168" s="21">
        <f t="shared" si="297"/>
        <v>0</v>
      </c>
      <c r="BI168" s="21">
        <v>0</v>
      </c>
      <c r="BJ168" s="46">
        <v>0</v>
      </c>
      <c r="BK168" s="46">
        <v>0</v>
      </c>
      <c r="BL168" s="21">
        <f t="shared" si="298"/>
        <v>0</v>
      </c>
      <c r="BM168" s="21">
        <f t="shared" si="313"/>
        <v>0</v>
      </c>
      <c r="BN168" s="21">
        <f t="shared" si="313"/>
        <v>0</v>
      </c>
      <c r="BO168" s="21">
        <f t="shared" si="313"/>
        <v>0</v>
      </c>
      <c r="BP168" s="21">
        <f t="shared" si="299"/>
        <v>0</v>
      </c>
      <c r="BQ168" s="21">
        <f t="shared" si="314"/>
        <v>0</v>
      </c>
      <c r="BR168" s="21">
        <f t="shared" si="314"/>
        <v>0</v>
      </c>
      <c r="BS168" s="21">
        <f t="shared" si="314"/>
        <v>0</v>
      </c>
    </row>
    <row r="169" spans="1:71" s="5" customFormat="1" ht="15" customHeight="1" x14ac:dyDescent="0.25">
      <c r="A169" s="25"/>
      <c r="B169" s="23"/>
      <c r="C169" s="27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</row>
    <row r="170" spans="1:71" s="5" customFormat="1" ht="15" customHeight="1" x14ac:dyDescent="0.25">
      <c r="A170" s="22"/>
      <c r="B170" s="23" t="s">
        <v>148</v>
      </c>
      <c r="C170" s="24"/>
      <c r="D170" s="21">
        <f t="shared" ref="D170:D175" si="315">SUM(E170:G170)</f>
        <v>102453</v>
      </c>
      <c r="E170" s="21">
        <f>E171+E174+E175</f>
        <v>52464</v>
      </c>
      <c r="F170" s="21">
        <f>F171+F174+F175</f>
        <v>49989</v>
      </c>
      <c r="G170" s="21">
        <f>G171+G174+G175</f>
        <v>0</v>
      </c>
      <c r="H170" s="21">
        <f t="shared" ref="H170:H175" si="316">SUM(I170:K170)</f>
        <v>75507</v>
      </c>
      <c r="I170" s="21">
        <f>I171+I174+I175</f>
        <v>39546</v>
      </c>
      <c r="J170" s="21">
        <f>J171+J174+J175</f>
        <v>35961</v>
      </c>
      <c r="K170" s="21">
        <f>K171+K174+K175</f>
        <v>0</v>
      </c>
      <c r="L170" s="21">
        <f t="shared" ref="L170:L175" si="317">SUM(M170:O170)</f>
        <v>96744</v>
      </c>
      <c r="M170" s="21">
        <f>M171+M174+M175</f>
        <v>53474</v>
      </c>
      <c r="N170" s="21">
        <f>N171+N174+N175</f>
        <v>43270</v>
      </c>
      <c r="O170" s="21">
        <f>O171+O174+O175</f>
        <v>0</v>
      </c>
      <c r="P170" s="21">
        <f t="shared" ref="P170:P175" si="318">SUM(Q170:S170)</f>
        <v>274704</v>
      </c>
      <c r="Q170" s="21">
        <f>Q171+Q174+Q175</f>
        <v>145484</v>
      </c>
      <c r="R170" s="21">
        <f>R171+R174+R175</f>
        <v>129220</v>
      </c>
      <c r="S170" s="21">
        <f>S171+S174+S175</f>
        <v>0</v>
      </c>
      <c r="T170" s="21">
        <f t="shared" ref="T170:T175" si="319">SUM(U170:W170)</f>
        <v>169410</v>
      </c>
      <c r="U170" s="21">
        <f>U171+U174+U175</f>
        <v>85215</v>
      </c>
      <c r="V170" s="21">
        <f>V171+V174+V175</f>
        <v>84195</v>
      </c>
      <c r="W170" s="21">
        <f>W171+W174+W175</f>
        <v>0</v>
      </c>
      <c r="X170" s="21">
        <f t="shared" ref="X170:X175" si="320">SUM(Y170:AA170)</f>
        <v>173709</v>
      </c>
      <c r="Y170" s="21">
        <f>Y171+Y174+Y175</f>
        <v>90801</v>
      </c>
      <c r="Z170" s="21">
        <f>Z171+Z174+Z175</f>
        <v>82908</v>
      </c>
      <c r="AA170" s="21">
        <f>AA171+AA174+AA175</f>
        <v>0</v>
      </c>
      <c r="AB170" s="21">
        <f t="shared" ref="AB170:AB175" si="321">SUM(AC170:AE170)</f>
        <v>104480</v>
      </c>
      <c r="AC170" s="21">
        <f>AC171+AC174+AC175</f>
        <v>56408</v>
      </c>
      <c r="AD170" s="21">
        <f>AD171+AD174+AD175</f>
        <v>48072</v>
      </c>
      <c r="AE170" s="21">
        <f>AE171+AE174+AE175</f>
        <v>0</v>
      </c>
      <c r="AF170" s="21">
        <f t="shared" ref="AF170:AF175" si="322">SUM(AG170:AI170)</f>
        <v>447599</v>
      </c>
      <c r="AG170" s="21">
        <f>AG171+AG174+AG175</f>
        <v>232424</v>
      </c>
      <c r="AH170" s="21">
        <f>AH171+AH174+AH175</f>
        <v>215175</v>
      </c>
      <c r="AI170" s="21">
        <f>AI171+AI174+AI175</f>
        <v>0</v>
      </c>
      <c r="AJ170" s="21">
        <f t="shared" ref="AJ170:AJ175" si="323">SUM(AK170:AM170)</f>
        <v>72494</v>
      </c>
      <c r="AK170" s="21">
        <f>AK171+AK174+AK175</f>
        <v>37705</v>
      </c>
      <c r="AL170" s="21">
        <f>AL171+AL174+AL175</f>
        <v>34789</v>
      </c>
      <c r="AM170" s="21">
        <f>AM171+AM174+AM175</f>
        <v>0</v>
      </c>
      <c r="AN170" s="21">
        <f t="shared" ref="AN170:AN175" si="324">SUM(AO170:AQ170)</f>
        <v>80939</v>
      </c>
      <c r="AO170" s="21">
        <f>AO171+AO174+AO175</f>
        <v>43022</v>
      </c>
      <c r="AP170" s="21">
        <f>AP171+AP174+AP175</f>
        <v>37917</v>
      </c>
      <c r="AQ170" s="21">
        <f>AQ171+AQ174+AQ175</f>
        <v>0</v>
      </c>
      <c r="AR170" s="21">
        <f t="shared" ref="AR170:AR175" si="325">SUM(AS170:AU170)</f>
        <v>58520</v>
      </c>
      <c r="AS170" s="21">
        <f>AS171+AS174+AS175</f>
        <v>30637</v>
      </c>
      <c r="AT170" s="21">
        <f>AT171+AT174+AT175</f>
        <v>27883</v>
      </c>
      <c r="AU170" s="21">
        <f>AU171+AU174+AU175</f>
        <v>0</v>
      </c>
      <c r="AV170" s="21">
        <f t="shared" ref="AV170:AV175" si="326">SUM(AW170:AY170)</f>
        <v>211953</v>
      </c>
      <c r="AW170" s="21">
        <f>AW171+AW174+AW175</f>
        <v>111364</v>
      </c>
      <c r="AX170" s="21">
        <f>AX171+AX174+AX175</f>
        <v>100589</v>
      </c>
      <c r="AY170" s="21">
        <f>AY171+AY174+AY175</f>
        <v>0</v>
      </c>
      <c r="AZ170" s="21">
        <f t="shared" ref="AZ170:AZ175" si="327">SUM(BA170:BC170)</f>
        <v>84809</v>
      </c>
      <c r="BA170" s="21">
        <f>BA171+BA174+BA175</f>
        <v>45794</v>
      </c>
      <c r="BB170" s="21">
        <f>BB171+BB174+BB175</f>
        <v>39015</v>
      </c>
      <c r="BC170" s="21">
        <f>BC171+BC174+BC175</f>
        <v>0</v>
      </c>
      <c r="BD170" s="21">
        <f t="shared" ref="BD170:BD175" si="328">SUM(BE170:BG170)</f>
        <v>90745</v>
      </c>
      <c r="BE170" s="21">
        <f>BE171+BE174+BE175</f>
        <v>43298</v>
      </c>
      <c r="BF170" s="21">
        <f>BF171+BF174+BF175</f>
        <v>47447</v>
      </c>
      <c r="BG170" s="21">
        <f>BG171+BG174+BG175</f>
        <v>0</v>
      </c>
      <c r="BH170" s="21">
        <f t="shared" ref="BH170:BH175" si="329">SUM(BI170:BK170)</f>
        <v>123815</v>
      </c>
      <c r="BI170" s="21">
        <f>BI171+BI174+BI175</f>
        <v>65240</v>
      </c>
      <c r="BJ170" s="21">
        <f>BJ171+BJ174+BJ175</f>
        <v>58575</v>
      </c>
      <c r="BK170" s="21">
        <f>BK171+BK174+BK175</f>
        <v>0</v>
      </c>
      <c r="BL170" s="21">
        <f t="shared" ref="BL170:BL175" si="330">SUM(BM170:BO170)</f>
        <v>299369</v>
      </c>
      <c r="BM170" s="21">
        <f>BM171+BM174+BM175</f>
        <v>154332</v>
      </c>
      <c r="BN170" s="21">
        <f>BN171+BN174+BN175</f>
        <v>145037</v>
      </c>
      <c r="BO170" s="21">
        <f>BO171+BO174+BO175</f>
        <v>0</v>
      </c>
      <c r="BP170" s="21">
        <f t="shared" ref="BP170:BP175" si="331">SUM(BQ170:BS170)</f>
        <v>1233625</v>
      </c>
      <c r="BQ170" s="21">
        <f>BQ171+BQ174+BQ175</f>
        <v>643604</v>
      </c>
      <c r="BR170" s="21">
        <f>BR171+BR174+BR175</f>
        <v>590021</v>
      </c>
      <c r="BS170" s="21">
        <f>BS171+BS174+BS175</f>
        <v>0</v>
      </c>
    </row>
    <row r="171" spans="1:71" s="5" customFormat="1" ht="15" customHeight="1" x14ac:dyDescent="0.25">
      <c r="A171" s="25"/>
      <c r="B171" s="23"/>
      <c r="C171" s="24" t="s">
        <v>149</v>
      </c>
      <c r="D171" s="21">
        <f t="shared" si="315"/>
        <v>92822</v>
      </c>
      <c r="E171" s="21">
        <f>SUM(E172:E173)</f>
        <v>47660</v>
      </c>
      <c r="F171" s="21">
        <f>SUM(F172:F173)</f>
        <v>45162</v>
      </c>
      <c r="G171" s="21">
        <f>SUM(G172:G173)</f>
        <v>0</v>
      </c>
      <c r="H171" s="21">
        <f t="shared" si="316"/>
        <v>57881</v>
      </c>
      <c r="I171" s="21">
        <f>SUM(I172:I173)</f>
        <v>31174</v>
      </c>
      <c r="J171" s="21">
        <f>SUM(J172:J173)</f>
        <v>26707</v>
      </c>
      <c r="K171" s="21">
        <f>SUM(K172:K173)</f>
        <v>0</v>
      </c>
      <c r="L171" s="21">
        <f t="shared" si="317"/>
        <v>72009</v>
      </c>
      <c r="M171" s="21">
        <f>SUM(M172:M173)</f>
        <v>40196</v>
      </c>
      <c r="N171" s="21">
        <f>SUM(N172:N173)</f>
        <v>31813</v>
      </c>
      <c r="O171" s="21">
        <f>SUM(O172:O173)</f>
        <v>0</v>
      </c>
      <c r="P171" s="21">
        <f t="shared" si="318"/>
        <v>222712</v>
      </c>
      <c r="Q171" s="21">
        <f>SUM(Q172:Q173)</f>
        <v>119030</v>
      </c>
      <c r="R171" s="21">
        <f>SUM(R172:R173)</f>
        <v>103682</v>
      </c>
      <c r="S171" s="21">
        <f>SUM(S172:S173)</f>
        <v>0</v>
      </c>
      <c r="T171" s="21">
        <f t="shared" si="319"/>
        <v>122904</v>
      </c>
      <c r="U171" s="21">
        <f>SUM(U172:U173)</f>
        <v>61987</v>
      </c>
      <c r="V171" s="21">
        <f>SUM(V172:V173)</f>
        <v>60917</v>
      </c>
      <c r="W171" s="21">
        <f>SUM(W172:W173)</f>
        <v>0</v>
      </c>
      <c r="X171" s="21">
        <f t="shared" si="320"/>
        <v>120862</v>
      </c>
      <c r="Y171" s="21">
        <f>SUM(Y172:Y173)</f>
        <v>64081</v>
      </c>
      <c r="Z171" s="21">
        <f>SUM(Z172:Z173)</f>
        <v>56781</v>
      </c>
      <c r="AA171" s="21">
        <f>SUM(AA172:AA173)</f>
        <v>0</v>
      </c>
      <c r="AB171" s="21">
        <f t="shared" si="321"/>
        <v>79067</v>
      </c>
      <c r="AC171" s="21">
        <f>SUM(AC172:AC173)</f>
        <v>43213</v>
      </c>
      <c r="AD171" s="21">
        <f>SUM(AD172:AD173)</f>
        <v>35854</v>
      </c>
      <c r="AE171" s="21">
        <f>SUM(AE172:AE173)</f>
        <v>0</v>
      </c>
      <c r="AF171" s="21">
        <f t="shared" si="322"/>
        <v>322833</v>
      </c>
      <c r="AG171" s="21">
        <f>SUM(AG172:AG173)</f>
        <v>169281</v>
      </c>
      <c r="AH171" s="21">
        <f>SUM(AH172:AH173)</f>
        <v>153552</v>
      </c>
      <c r="AI171" s="21">
        <f>SUM(AI172:AI173)</f>
        <v>0</v>
      </c>
      <c r="AJ171" s="21">
        <f t="shared" si="323"/>
        <v>55882</v>
      </c>
      <c r="AK171" s="21">
        <f>SUM(AK172:AK173)</f>
        <v>29241</v>
      </c>
      <c r="AL171" s="21">
        <f>SUM(AL172:AL173)</f>
        <v>26641</v>
      </c>
      <c r="AM171" s="21">
        <f>SUM(AM172:AM173)</f>
        <v>0</v>
      </c>
      <c r="AN171" s="21">
        <f t="shared" si="324"/>
        <v>57361</v>
      </c>
      <c r="AO171" s="21">
        <f>SUM(AO172:AO173)</f>
        <v>31446</v>
      </c>
      <c r="AP171" s="21">
        <f>SUM(AP172:AP173)</f>
        <v>25915</v>
      </c>
      <c r="AQ171" s="21">
        <f>SUM(AQ172:AQ173)</f>
        <v>0</v>
      </c>
      <c r="AR171" s="21">
        <f t="shared" si="325"/>
        <v>51663</v>
      </c>
      <c r="AS171" s="21">
        <f>SUM(AS172:AS173)</f>
        <v>27430</v>
      </c>
      <c r="AT171" s="21">
        <f>SUM(AT172:AT173)</f>
        <v>24233</v>
      </c>
      <c r="AU171" s="21">
        <f>SUM(AU172:AU173)</f>
        <v>0</v>
      </c>
      <c r="AV171" s="21">
        <f t="shared" si="326"/>
        <v>164906</v>
      </c>
      <c r="AW171" s="21">
        <f>SUM(AW172:AW173)</f>
        <v>88117</v>
      </c>
      <c r="AX171" s="21">
        <f>SUM(AX172:AX173)</f>
        <v>76789</v>
      </c>
      <c r="AY171" s="21">
        <f>SUM(AY172:AY173)</f>
        <v>0</v>
      </c>
      <c r="AZ171" s="21">
        <f t="shared" si="327"/>
        <v>68278</v>
      </c>
      <c r="BA171" s="21">
        <f>SUM(BA172:BA173)</f>
        <v>37902</v>
      </c>
      <c r="BB171" s="21">
        <f>SUM(BB172:BB173)</f>
        <v>30376</v>
      </c>
      <c r="BC171" s="21">
        <f>SUM(BC172:BC173)</f>
        <v>0</v>
      </c>
      <c r="BD171" s="21">
        <f t="shared" si="328"/>
        <v>68062</v>
      </c>
      <c r="BE171" s="21">
        <f>SUM(BE172:BE173)</f>
        <v>32601</v>
      </c>
      <c r="BF171" s="21">
        <f>SUM(BF172:BF173)</f>
        <v>35461</v>
      </c>
      <c r="BG171" s="21">
        <f>SUM(BG172:BG173)</f>
        <v>0</v>
      </c>
      <c r="BH171" s="21">
        <f t="shared" si="329"/>
        <v>89249</v>
      </c>
      <c r="BI171" s="21">
        <f>SUM(BI172:BI173)</f>
        <v>47897</v>
      </c>
      <c r="BJ171" s="21">
        <f>SUM(BJ172:BJ173)</f>
        <v>41352</v>
      </c>
      <c r="BK171" s="21">
        <f>SUM(BK172:BK173)</f>
        <v>0</v>
      </c>
      <c r="BL171" s="21">
        <f t="shared" si="330"/>
        <v>225589</v>
      </c>
      <c r="BM171" s="21">
        <f>SUM(BM172:BM173)</f>
        <v>118400</v>
      </c>
      <c r="BN171" s="21">
        <f>SUM(BN172:BN173)</f>
        <v>107189</v>
      </c>
      <c r="BO171" s="21">
        <f>SUM(BO172:BO173)</f>
        <v>0</v>
      </c>
      <c r="BP171" s="21">
        <f t="shared" si="331"/>
        <v>936040</v>
      </c>
      <c r="BQ171" s="21">
        <f>SUM(BQ172:BQ173)</f>
        <v>494828</v>
      </c>
      <c r="BR171" s="21">
        <f>SUM(BR172:BR173)</f>
        <v>441212</v>
      </c>
      <c r="BS171" s="21">
        <f>SUM(BS172:BS173)</f>
        <v>0</v>
      </c>
    </row>
    <row r="172" spans="1:71" s="5" customFormat="1" ht="15" customHeight="1" x14ac:dyDescent="0.25">
      <c r="A172" s="25"/>
      <c r="B172" s="23"/>
      <c r="C172" s="27" t="s">
        <v>150</v>
      </c>
      <c r="D172" s="21">
        <f t="shared" si="315"/>
        <v>72340</v>
      </c>
      <c r="E172" s="21">
        <v>37433</v>
      </c>
      <c r="F172" s="46">
        <v>34907</v>
      </c>
      <c r="G172" s="46">
        <v>0</v>
      </c>
      <c r="H172" s="21">
        <f t="shared" si="316"/>
        <v>42809</v>
      </c>
      <c r="I172" s="21">
        <v>23549</v>
      </c>
      <c r="J172" s="46">
        <v>19260</v>
      </c>
      <c r="K172" s="46">
        <v>0</v>
      </c>
      <c r="L172" s="21">
        <f t="shared" si="317"/>
        <v>52138</v>
      </c>
      <c r="M172" s="21">
        <v>30186</v>
      </c>
      <c r="N172" s="46">
        <v>21952</v>
      </c>
      <c r="O172" s="46">
        <v>0</v>
      </c>
      <c r="P172" s="21">
        <f t="shared" si="318"/>
        <v>167287</v>
      </c>
      <c r="Q172" s="21">
        <f t="shared" ref="Q172:S174" si="332">+E172+I172+M172</f>
        <v>91168</v>
      </c>
      <c r="R172" s="21">
        <f t="shared" si="332"/>
        <v>76119</v>
      </c>
      <c r="S172" s="21">
        <f t="shared" si="332"/>
        <v>0</v>
      </c>
      <c r="T172" s="21">
        <f t="shared" si="319"/>
        <v>96942</v>
      </c>
      <c r="U172" s="21">
        <v>48797</v>
      </c>
      <c r="V172" s="46">
        <v>48145</v>
      </c>
      <c r="W172" s="46">
        <v>0</v>
      </c>
      <c r="X172" s="21">
        <f t="shared" si="320"/>
        <v>97217</v>
      </c>
      <c r="Y172" s="21">
        <v>51801</v>
      </c>
      <c r="Z172" s="46">
        <v>45416</v>
      </c>
      <c r="AA172" s="46">
        <v>0</v>
      </c>
      <c r="AB172" s="21">
        <f t="shared" si="321"/>
        <v>57496</v>
      </c>
      <c r="AC172" s="21">
        <v>32307</v>
      </c>
      <c r="AD172" s="46">
        <v>25189</v>
      </c>
      <c r="AE172" s="46">
        <v>0</v>
      </c>
      <c r="AF172" s="21">
        <f t="shared" si="322"/>
        <v>251655</v>
      </c>
      <c r="AG172" s="21">
        <f t="shared" ref="AG172:AI174" si="333">+U172+Y172+AC172</f>
        <v>132905</v>
      </c>
      <c r="AH172" s="21">
        <f t="shared" si="333"/>
        <v>118750</v>
      </c>
      <c r="AI172" s="21">
        <f t="shared" si="333"/>
        <v>0</v>
      </c>
      <c r="AJ172" s="21">
        <f t="shared" si="323"/>
        <v>36987</v>
      </c>
      <c r="AK172" s="21">
        <v>19301</v>
      </c>
      <c r="AL172" s="46">
        <v>17686</v>
      </c>
      <c r="AM172" s="46">
        <v>0</v>
      </c>
      <c r="AN172" s="21">
        <f t="shared" si="324"/>
        <v>38643</v>
      </c>
      <c r="AO172" s="21">
        <v>22033</v>
      </c>
      <c r="AP172" s="46">
        <v>16610</v>
      </c>
      <c r="AQ172" s="46">
        <v>0</v>
      </c>
      <c r="AR172" s="21">
        <f t="shared" si="325"/>
        <v>35264</v>
      </c>
      <c r="AS172" s="21">
        <v>19305</v>
      </c>
      <c r="AT172" s="46">
        <v>15959</v>
      </c>
      <c r="AU172" s="46">
        <v>0</v>
      </c>
      <c r="AV172" s="21">
        <f t="shared" si="326"/>
        <v>110894</v>
      </c>
      <c r="AW172" s="21">
        <f t="shared" ref="AW172:AY174" si="334">+AK172+AO172+AS172</f>
        <v>60639</v>
      </c>
      <c r="AX172" s="21">
        <f t="shared" si="334"/>
        <v>50255</v>
      </c>
      <c r="AY172" s="21">
        <f t="shared" si="334"/>
        <v>0</v>
      </c>
      <c r="AZ172" s="21">
        <f t="shared" si="327"/>
        <v>48429</v>
      </c>
      <c r="BA172" s="21">
        <v>27520</v>
      </c>
      <c r="BB172" s="46">
        <v>20909</v>
      </c>
      <c r="BC172" s="46">
        <v>0</v>
      </c>
      <c r="BD172" s="21">
        <f t="shared" si="328"/>
        <v>48388</v>
      </c>
      <c r="BE172" s="21">
        <v>23219</v>
      </c>
      <c r="BF172" s="46">
        <v>25169</v>
      </c>
      <c r="BG172" s="46">
        <v>0</v>
      </c>
      <c r="BH172" s="21">
        <f t="shared" si="329"/>
        <v>68734</v>
      </c>
      <c r="BI172" s="21">
        <v>37482</v>
      </c>
      <c r="BJ172" s="46">
        <v>31252</v>
      </c>
      <c r="BK172" s="46">
        <v>0</v>
      </c>
      <c r="BL172" s="21">
        <f t="shared" si="330"/>
        <v>165551</v>
      </c>
      <c r="BM172" s="21">
        <f t="shared" ref="BM172:BO174" si="335">+BA172+BE172+BI172</f>
        <v>88221</v>
      </c>
      <c r="BN172" s="21">
        <f t="shared" si="335"/>
        <v>77330</v>
      </c>
      <c r="BO172" s="21">
        <f t="shared" si="335"/>
        <v>0</v>
      </c>
      <c r="BP172" s="21">
        <f t="shared" si="331"/>
        <v>695387</v>
      </c>
      <c r="BQ172" s="21">
        <f t="shared" ref="BQ172:BS174" si="336">+Q172+AG172+AW172+BM172</f>
        <v>372933</v>
      </c>
      <c r="BR172" s="21">
        <f t="shared" si="336"/>
        <v>322454</v>
      </c>
      <c r="BS172" s="21">
        <f t="shared" si="336"/>
        <v>0</v>
      </c>
    </row>
    <row r="173" spans="1:71" s="5" customFormat="1" ht="15" customHeight="1" x14ac:dyDescent="0.25">
      <c r="A173" s="25"/>
      <c r="B173" s="23"/>
      <c r="C173" s="27" t="s">
        <v>151</v>
      </c>
      <c r="D173" s="21">
        <f t="shared" si="315"/>
        <v>20482</v>
      </c>
      <c r="E173" s="21">
        <v>10227</v>
      </c>
      <c r="F173" s="46">
        <v>10255</v>
      </c>
      <c r="G173" s="46">
        <v>0</v>
      </c>
      <c r="H173" s="21">
        <f t="shared" si="316"/>
        <v>15072</v>
      </c>
      <c r="I173" s="21">
        <v>7625</v>
      </c>
      <c r="J173" s="46">
        <v>7447</v>
      </c>
      <c r="K173" s="46">
        <v>0</v>
      </c>
      <c r="L173" s="21">
        <f t="shared" si="317"/>
        <v>19871</v>
      </c>
      <c r="M173" s="21">
        <v>10010</v>
      </c>
      <c r="N173" s="46">
        <v>9861</v>
      </c>
      <c r="O173" s="46">
        <v>0</v>
      </c>
      <c r="P173" s="21">
        <f t="shared" si="318"/>
        <v>55425</v>
      </c>
      <c r="Q173" s="21">
        <f t="shared" si="332"/>
        <v>27862</v>
      </c>
      <c r="R173" s="21">
        <f t="shared" si="332"/>
        <v>27563</v>
      </c>
      <c r="S173" s="21">
        <f t="shared" si="332"/>
        <v>0</v>
      </c>
      <c r="T173" s="21">
        <f t="shared" si="319"/>
        <v>25962</v>
      </c>
      <c r="U173" s="21">
        <v>13190</v>
      </c>
      <c r="V173" s="46">
        <v>12772</v>
      </c>
      <c r="W173" s="46">
        <v>0</v>
      </c>
      <c r="X173" s="21">
        <f t="shared" si="320"/>
        <v>23645</v>
      </c>
      <c r="Y173" s="21">
        <v>12280</v>
      </c>
      <c r="Z173" s="46">
        <v>11365</v>
      </c>
      <c r="AA173" s="46">
        <v>0</v>
      </c>
      <c r="AB173" s="21">
        <f t="shared" si="321"/>
        <v>21571</v>
      </c>
      <c r="AC173" s="21">
        <v>10906</v>
      </c>
      <c r="AD173" s="46">
        <v>10665</v>
      </c>
      <c r="AE173" s="46">
        <v>0</v>
      </c>
      <c r="AF173" s="21">
        <f t="shared" si="322"/>
        <v>71178</v>
      </c>
      <c r="AG173" s="21">
        <f t="shared" si="333"/>
        <v>36376</v>
      </c>
      <c r="AH173" s="21">
        <f t="shared" si="333"/>
        <v>34802</v>
      </c>
      <c r="AI173" s="21">
        <f t="shared" si="333"/>
        <v>0</v>
      </c>
      <c r="AJ173" s="21">
        <f t="shared" si="323"/>
        <v>18895</v>
      </c>
      <c r="AK173" s="21">
        <v>9940</v>
      </c>
      <c r="AL173" s="46">
        <v>8955</v>
      </c>
      <c r="AM173" s="46">
        <v>0</v>
      </c>
      <c r="AN173" s="21">
        <f t="shared" si="324"/>
        <v>18718</v>
      </c>
      <c r="AO173" s="21">
        <v>9413</v>
      </c>
      <c r="AP173" s="46">
        <v>9305</v>
      </c>
      <c r="AQ173" s="46">
        <v>0</v>
      </c>
      <c r="AR173" s="21">
        <f t="shared" si="325"/>
        <v>16399</v>
      </c>
      <c r="AS173" s="21">
        <v>8125</v>
      </c>
      <c r="AT173" s="46">
        <v>8274</v>
      </c>
      <c r="AU173" s="46">
        <v>0</v>
      </c>
      <c r="AV173" s="21">
        <f t="shared" si="326"/>
        <v>54012</v>
      </c>
      <c r="AW173" s="21">
        <f t="shared" si="334"/>
        <v>27478</v>
      </c>
      <c r="AX173" s="21">
        <f t="shared" si="334"/>
        <v>26534</v>
      </c>
      <c r="AY173" s="21">
        <f t="shared" si="334"/>
        <v>0</v>
      </c>
      <c r="AZ173" s="21">
        <f t="shared" si="327"/>
        <v>19849</v>
      </c>
      <c r="BA173" s="21">
        <v>10382</v>
      </c>
      <c r="BB173" s="46">
        <v>9467</v>
      </c>
      <c r="BC173" s="46">
        <v>0</v>
      </c>
      <c r="BD173" s="21">
        <f t="shared" si="328"/>
        <v>19674</v>
      </c>
      <c r="BE173" s="21">
        <v>9382</v>
      </c>
      <c r="BF173" s="46">
        <v>10292</v>
      </c>
      <c r="BG173" s="46">
        <v>0</v>
      </c>
      <c r="BH173" s="21">
        <f t="shared" si="329"/>
        <v>20515</v>
      </c>
      <c r="BI173" s="21">
        <v>10415</v>
      </c>
      <c r="BJ173" s="46">
        <v>10100</v>
      </c>
      <c r="BK173" s="46">
        <v>0</v>
      </c>
      <c r="BL173" s="21">
        <f t="shared" si="330"/>
        <v>60038</v>
      </c>
      <c r="BM173" s="21">
        <f t="shared" si="335"/>
        <v>30179</v>
      </c>
      <c r="BN173" s="21">
        <f t="shared" si="335"/>
        <v>29859</v>
      </c>
      <c r="BO173" s="21">
        <f t="shared" si="335"/>
        <v>0</v>
      </c>
      <c r="BP173" s="21">
        <f t="shared" si="331"/>
        <v>240653</v>
      </c>
      <c r="BQ173" s="21">
        <f t="shared" si="336"/>
        <v>121895</v>
      </c>
      <c r="BR173" s="21">
        <f t="shared" si="336"/>
        <v>118758</v>
      </c>
      <c r="BS173" s="21">
        <f t="shared" si="336"/>
        <v>0</v>
      </c>
    </row>
    <row r="174" spans="1:71" s="5" customFormat="1" ht="15" customHeight="1" x14ac:dyDescent="0.25">
      <c r="A174" s="25"/>
      <c r="B174" s="23"/>
      <c r="C174" s="24" t="s">
        <v>61</v>
      </c>
      <c r="D174" s="21">
        <f t="shared" si="315"/>
        <v>9631</v>
      </c>
      <c r="E174" s="21">
        <v>4804</v>
      </c>
      <c r="F174" s="46">
        <v>4827</v>
      </c>
      <c r="G174" s="46">
        <v>0</v>
      </c>
      <c r="H174" s="21">
        <f t="shared" si="316"/>
        <v>17626</v>
      </c>
      <c r="I174" s="21">
        <v>8372</v>
      </c>
      <c r="J174" s="46">
        <v>9254</v>
      </c>
      <c r="K174" s="46">
        <v>0</v>
      </c>
      <c r="L174" s="21">
        <f t="shared" si="317"/>
        <v>24735</v>
      </c>
      <c r="M174" s="21">
        <v>13278</v>
      </c>
      <c r="N174" s="46">
        <v>11457</v>
      </c>
      <c r="O174" s="46">
        <v>0</v>
      </c>
      <c r="P174" s="21">
        <f t="shared" si="318"/>
        <v>51992</v>
      </c>
      <c r="Q174" s="21">
        <f t="shared" si="332"/>
        <v>26454</v>
      </c>
      <c r="R174" s="21">
        <f t="shared" si="332"/>
        <v>25538</v>
      </c>
      <c r="S174" s="21">
        <f t="shared" si="332"/>
        <v>0</v>
      </c>
      <c r="T174" s="21">
        <f t="shared" si="319"/>
        <v>46506</v>
      </c>
      <c r="U174" s="21">
        <v>23228</v>
      </c>
      <c r="V174" s="46">
        <v>23278</v>
      </c>
      <c r="W174" s="46">
        <v>0</v>
      </c>
      <c r="X174" s="21">
        <f t="shared" si="320"/>
        <v>52847</v>
      </c>
      <c r="Y174" s="21">
        <v>26720</v>
      </c>
      <c r="Z174" s="46">
        <v>26127</v>
      </c>
      <c r="AA174" s="46">
        <v>0</v>
      </c>
      <c r="AB174" s="21">
        <f t="shared" si="321"/>
        <v>25413</v>
      </c>
      <c r="AC174" s="21">
        <v>13195</v>
      </c>
      <c r="AD174" s="46">
        <v>12218</v>
      </c>
      <c r="AE174" s="46">
        <v>0</v>
      </c>
      <c r="AF174" s="21">
        <f t="shared" si="322"/>
        <v>124766</v>
      </c>
      <c r="AG174" s="21">
        <f t="shared" si="333"/>
        <v>63143</v>
      </c>
      <c r="AH174" s="21">
        <f t="shared" si="333"/>
        <v>61623</v>
      </c>
      <c r="AI174" s="21">
        <f t="shared" si="333"/>
        <v>0</v>
      </c>
      <c r="AJ174" s="21">
        <f t="shared" si="323"/>
        <v>16612</v>
      </c>
      <c r="AK174" s="21">
        <v>8464</v>
      </c>
      <c r="AL174" s="46">
        <v>8148</v>
      </c>
      <c r="AM174" s="46">
        <v>0</v>
      </c>
      <c r="AN174" s="21">
        <f t="shared" si="324"/>
        <v>23578</v>
      </c>
      <c r="AO174" s="21">
        <v>11576</v>
      </c>
      <c r="AP174" s="46">
        <v>12002</v>
      </c>
      <c r="AQ174" s="46">
        <v>0</v>
      </c>
      <c r="AR174" s="21">
        <f t="shared" si="325"/>
        <v>6857</v>
      </c>
      <c r="AS174" s="21">
        <v>3207</v>
      </c>
      <c r="AT174" s="46">
        <v>3650</v>
      </c>
      <c r="AU174" s="46">
        <v>0</v>
      </c>
      <c r="AV174" s="21">
        <f t="shared" si="326"/>
        <v>47047</v>
      </c>
      <c r="AW174" s="21">
        <f t="shared" si="334"/>
        <v>23247</v>
      </c>
      <c r="AX174" s="21">
        <f t="shared" si="334"/>
        <v>23800</v>
      </c>
      <c r="AY174" s="21">
        <f t="shared" si="334"/>
        <v>0</v>
      </c>
      <c r="AZ174" s="21">
        <f t="shared" si="327"/>
        <v>16531</v>
      </c>
      <c r="BA174" s="21">
        <v>7892</v>
      </c>
      <c r="BB174" s="46">
        <v>8639</v>
      </c>
      <c r="BC174" s="46">
        <v>0</v>
      </c>
      <c r="BD174" s="21">
        <f t="shared" si="328"/>
        <v>22683</v>
      </c>
      <c r="BE174" s="21">
        <v>10697</v>
      </c>
      <c r="BF174" s="46">
        <v>11986</v>
      </c>
      <c r="BG174" s="46">
        <v>0</v>
      </c>
      <c r="BH174" s="21">
        <f t="shared" si="329"/>
        <v>34566</v>
      </c>
      <c r="BI174" s="21">
        <v>17343</v>
      </c>
      <c r="BJ174" s="46">
        <v>17223</v>
      </c>
      <c r="BK174" s="46">
        <v>0</v>
      </c>
      <c r="BL174" s="21">
        <f t="shared" si="330"/>
        <v>73780</v>
      </c>
      <c r="BM174" s="21">
        <f t="shared" si="335"/>
        <v>35932</v>
      </c>
      <c r="BN174" s="21">
        <f t="shared" si="335"/>
        <v>37848</v>
      </c>
      <c r="BO174" s="21">
        <f t="shared" si="335"/>
        <v>0</v>
      </c>
      <c r="BP174" s="21">
        <f t="shared" si="331"/>
        <v>297585</v>
      </c>
      <c r="BQ174" s="21">
        <f t="shared" si="336"/>
        <v>148776</v>
      </c>
      <c r="BR174" s="21">
        <f t="shared" si="336"/>
        <v>148809</v>
      </c>
      <c r="BS174" s="21">
        <f t="shared" si="336"/>
        <v>0</v>
      </c>
    </row>
    <row r="175" spans="1:71" s="5" customFormat="1" ht="15" customHeight="1" x14ac:dyDescent="0.25">
      <c r="A175" s="25"/>
      <c r="B175" s="23"/>
      <c r="C175" s="24" t="s">
        <v>28</v>
      </c>
      <c r="D175" s="21">
        <f t="shared" si="315"/>
        <v>0</v>
      </c>
      <c r="E175" s="21">
        <v>0</v>
      </c>
      <c r="F175" s="46">
        <v>0</v>
      </c>
      <c r="G175" s="46">
        <v>0</v>
      </c>
      <c r="H175" s="21">
        <f t="shared" si="316"/>
        <v>0</v>
      </c>
      <c r="I175" s="21">
        <v>0</v>
      </c>
      <c r="J175" s="46">
        <v>0</v>
      </c>
      <c r="K175" s="46">
        <v>0</v>
      </c>
      <c r="L175" s="21">
        <f t="shared" si="317"/>
        <v>0</v>
      </c>
      <c r="M175" s="21">
        <v>0</v>
      </c>
      <c r="N175" s="46">
        <v>0</v>
      </c>
      <c r="O175" s="46">
        <v>0</v>
      </c>
      <c r="P175" s="21">
        <f t="shared" si="318"/>
        <v>0</v>
      </c>
      <c r="Q175" s="21">
        <f>+E175+I175+M175</f>
        <v>0</v>
      </c>
      <c r="R175" s="21">
        <f>+F175+J175+N175</f>
        <v>0</v>
      </c>
      <c r="S175" s="21">
        <f>+G175+K175+O175</f>
        <v>0</v>
      </c>
      <c r="T175" s="21">
        <f t="shared" si="319"/>
        <v>0</v>
      </c>
      <c r="U175" s="21">
        <v>0</v>
      </c>
      <c r="V175" s="46">
        <v>0</v>
      </c>
      <c r="W175" s="46">
        <v>0</v>
      </c>
      <c r="X175" s="21">
        <f t="shared" si="320"/>
        <v>0</v>
      </c>
      <c r="Y175" s="21">
        <v>0</v>
      </c>
      <c r="Z175" s="46">
        <v>0</v>
      </c>
      <c r="AA175" s="46">
        <v>0</v>
      </c>
      <c r="AB175" s="21">
        <f t="shared" si="321"/>
        <v>0</v>
      </c>
      <c r="AC175" s="21">
        <v>0</v>
      </c>
      <c r="AD175" s="46">
        <v>0</v>
      </c>
      <c r="AE175" s="46">
        <v>0</v>
      </c>
      <c r="AF175" s="21">
        <f t="shared" si="322"/>
        <v>0</v>
      </c>
      <c r="AG175" s="21">
        <f>+U175+Y175+AC175</f>
        <v>0</v>
      </c>
      <c r="AH175" s="21">
        <f>+V175+Z175+AD175</f>
        <v>0</v>
      </c>
      <c r="AI175" s="21">
        <f>+W175+AA175+AE175</f>
        <v>0</v>
      </c>
      <c r="AJ175" s="21">
        <f t="shared" si="323"/>
        <v>0</v>
      </c>
      <c r="AK175" s="21">
        <v>0</v>
      </c>
      <c r="AL175" s="46">
        <v>0</v>
      </c>
      <c r="AM175" s="46">
        <v>0</v>
      </c>
      <c r="AN175" s="21">
        <f t="shared" si="324"/>
        <v>0</v>
      </c>
      <c r="AO175" s="21">
        <v>0</v>
      </c>
      <c r="AP175" s="46">
        <v>0</v>
      </c>
      <c r="AQ175" s="46">
        <v>0</v>
      </c>
      <c r="AR175" s="21">
        <f t="shared" si="325"/>
        <v>0</v>
      </c>
      <c r="AS175" s="21">
        <v>0</v>
      </c>
      <c r="AT175" s="46">
        <v>0</v>
      </c>
      <c r="AU175" s="46">
        <v>0</v>
      </c>
      <c r="AV175" s="21">
        <f t="shared" si="326"/>
        <v>0</v>
      </c>
      <c r="AW175" s="21">
        <f>+AK175+AO175+AS175</f>
        <v>0</v>
      </c>
      <c r="AX175" s="21">
        <f>+AL175+AP175+AT175</f>
        <v>0</v>
      </c>
      <c r="AY175" s="21">
        <f>+AM175+AQ175+AU175</f>
        <v>0</v>
      </c>
      <c r="AZ175" s="21">
        <f t="shared" si="327"/>
        <v>0</v>
      </c>
      <c r="BA175" s="21">
        <v>0</v>
      </c>
      <c r="BB175" s="46">
        <v>0</v>
      </c>
      <c r="BC175" s="46">
        <v>0</v>
      </c>
      <c r="BD175" s="21">
        <f t="shared" si="328"/>
        <v>0</v>
      </c>
      <c r="BE175" s="21">
        <v>0</v>
      </c>
      <c r="BF175" s="46">
        <v>0</v>
      </c>
      <c r="BG175" s="46">
        <v>0</v>
      </c>
      <c r="BH175" s="21">
        <f t="shared" si="329"/>
        <v>0</v>
      </c>
      <c r="BI175" s="21">
        <v>0</v>
      </c>
      <c r="BJ175" s="46">
        <v>0</v>
      </c>
      <c r="BK175" s="46">
        <v>0</v>
      </c>
      <c r="BL175" s="21">
        <f t="shared" si="330"/>
        <v>0</v>
      </c>
      <c r="BM175" s="21">
        <f>+BA175+BE175+BI175</f>
        <v>0</v>
      </c>
      <c r="BN175" s="21">
        <f>+BB175+BF175+BJ175</f>
        <v>0</v>
      </c>
      <c r="BO175" s="21">
        <f>+BC175+BG175+BK175</f>
        <v>0</v>
      </c>
      <c r="BP175" s="21">
        <f t="shared" si="331"/>
        <v>0</v>
      </c>
      <c r="BQ175" s="21">
        <f>+Q175+AG175+AW175+BM175</f>
        <v>0</v>
      </c>
      <c r="BR175" s="21">
        <f>+R175+AH175+AX175+BN175</f>
        <v>0</v>
      </c>
      <c r="BS175" s="21">
        <f>+S175+AI175+AY175+BO175</f>
        <v>0</v>
      </c>
    </row>
    <row r="176" spans="1:71" s="5" customFormat="1" ht="15" customHeight="1" x14ac:dyDescent="0.25">
      <c r="A176" s="25"/>
      <c r="B176" s="23"/>
      <c r="C176" s="27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</row>
    <row r="177" spans="1:71" s="5" customFormat="1" ht="15" customHeight="1" x14ac:dyDescent="0.25">
      <c r="A177" s="22" t="s">
        <v>152</v>
      </c>
      <c r="B177" s="23"/>
      <c r="C177" s="24"/>
      <c r="D177" s="21">
        <f>SUM(E177:G177)</f>
        <v>2443946</v>
      </c>
      <c r="E177" s="21">
        <f>E179+E192+E219+E238+E255+E279</f>
        <v>1203660</v>
      </c>
      <c r="F177" s="21">
        <f>F179+F192+F219+F238+F255+F279</f>
        <v>1211830</v>
      </c>
      <c r="G177" s="21">
        <f>G179+G192+G219+G238+G255+G279</f>
        <v>28456</v>
      </c>
      <c r="H177" s="21">
        <f>SUM(I177:K177)</f>
        <v>1934059</v>
      </c>
      <c r="I177" s="21">
        <f>I179+I192+I219+I238+I255+I279</f>
        <v>974821</v>
      </c>
      <c r="J177" s="21">
        <f>J179+J192+J219+J238+J255+J279</f>
        <v>945812</v>
      </c>
      <c r="K177" s="21">
        <f>K179+K192+K219+K238+K255+K279</f>
        <v>13426</v>
      </c>
      <c r="L177" s="21">
        <f>SUM(M177:O177)</f>
        <v>2243585</v>
      </c>
      <c r="M177" s="21">
        <f>M179+M192+M219+M238+M255+M279</f>
        <v>1154432</v>
      </c>
      <c r="N177" s="21">
        <f>N179+N192+N219+N238+N255+N279</f>
        <v>1060015</v>
      </c>
      <c r="O177" s="21">
        <f>O179+O192+O219+O238+O255+O279</f>
        <v>29138</v>
      </c>
      <c r="P177" s="21">
        <f>SUM(Q177:S177)</f>
        <v>6621590</v>
      </c>
      <c r="Q177" s="21">
        <f>Q179+Q192+Q219+Q238+Q255+Q279</f>
        <v>3332913</v>
      </c>
      <c r="R177" s="21">
        <f>R179+R192+R219+R238+R255+R279</f>
        <v>3217657</v>
      </c>
      <c r="S177" s="21">
        <f>S179+S192+S219+S238+S255+S279</f>
        <v>71020</v>
      </c>
      <c r="T177" s="21">
        <f>SUM(U177:W177)</f>
        <v>3295868</v>
      </c>
      <c r="U177" s="21">
        <f>U179+U192+U219+U238+U255+U279</f>
        <v>1697099</v>
      </c>
      <c r="V177" s="21">
        <f>V179+V192+V219+V238+V255+V279</f>
        <v>1593827</v>
      </c>
      <c r="W177" s="21">
        <f>W179+W192+W219+W238+W255+W279</f>
        <v>4942</v>
      </c>
      <c r="X177" s="21">
        <f>SUM(Y177:AA177)</f>
        <v>3840632</v>
      </c>
      <c r="Y177" s="21">
        <f>Y179+Y192+Y219+Y238+Y255+Y279</f>
        <v>1970425</v>
      </c>
      <c r="Z177" s="21">
        <f>Z179+Z192+Z219+Z238+Z255+Z279</f>
        <v>1870051</v>
      </c>
      <c r="AA177" s="21">
        <f>AA179+AA192+AA219+AA238+AA255+AA279</f>
        <v>156</v>
      </c>
      <c r="AB177" s="21">
        <f>SUM(AC177:AE177)</f>
        <v>2505110</v>
      </c>
      <c r="AC177" s="21">
        <f>AC179+AC192+AC219+AC238+AC255+AC279</f>
        <v>1268731</v>
      </c>
      <c r="AD177" s="21">
        <f>AD179+AD192+AD219+AD238+AD255+AD279</f>
        <v>1236379</v>
      </c>
      <c r="AE177" s="21">
        <f>AE179+AE192+AE219+AE238+AE255+AE279</f>
        <v>0</v>
      </c>
      <c r="AF177" s="21">
        <f>SUM(AG177:AI177)</f>
        <v>9641610</v>
      </c>
      <c r="AG177" s="21">
        <f>AG179+AG192+AG219+AG238+AG255+AG279</f>
        <v>4936255</v>
      </c>
      <c r="AH177" s="21">
        <f>AH179+AH192+AH219+AH238+AH255+AH279</f>
        <v>4700257</v>
      </c>
      <c r="AI177" s="21">
        <f>AI179+AI192+AI219+AI238+AI255+AI279</f>
        <v>5098</v>
      </c>
      <c r="AJ177" s="21">
        <f>SUM(AK177:AM177)</f>
        <v>2032716</v>
      </c>
      <c r="AK177" s="21">
        <f>AK179+AK192+AK219+AK238+AK255+AK279</f>
        <v>1028029</v>
      </c>
      <c r="AL177" s="21">
        <f>AL179+AL192+AL219+AL238+AL255+AL279</f>
        <v>1004687</v>
      </c>
      <c r="AM177" s="21">
        <f>AM179+AM192+AM219+AM238+AM255+AM279</f>
        <v>0</v>
      </c>
      <c r="AN177" s="21">
        <f>SUM(AO177:AQ177)</f>
        <v>2134106</v>
      </c>
      <c r="AO177" s="21">
        <f>AO179+AO192+AO219+AO238+AO255+AO279</f>
        <v>1084544</v>
      </c>
      <c r="AP177" s="21">
        <f>AP179+AP192+AP219+AP238+AP255+AP279</f>
        <v>1049562</v>
      </c>
      <c r="AQ177" s="21">
        <f>AQ179+AQ192+AQ219+AQ238+AQ255+AQ279</f>
        <v>0</v>
      </c>
      <c r="AR177" s="21">
        <f>SUM(AS177:AU177)</f>
        <v>1850122</v>
      </c>
      <c r="AS177" s="21">
        <f>AS179+AS192+AS219+AS238+AS255+AS279</f>
        <v>938619</v>
      </c>
      <c r="AT177" s="21">
        <f>AT179+AT192+AT219+AT238+AT255+AT279</f>
        <v>911503</v>
      </c>
      <c r="AU177" s="21">
        <f>AU179+AU192+AU219+AU238+AU255+AU279</f>
        <v>0</v>
      </c>
      <c r="AV177" s="21">
        <f>SUM(AW177:AY177)</f>
        <v>6016944</v>
      </c>
      <c r="AW177" s="21">
        <f>AW179+AW192+AW219+AW238+AW255+AW279</f>
        <v>3051192</v>
      </c>
      <c r="AX177" s="21">
        <f>AX179+AX192+AX219+AX238+AX255+AX279</f>
        <v>2965752</v>
      </c>
      <c r="AY177" s="21">
        <f>AY179+AY192+AY219+AY238+AY255+AY279</f>
        <v>0</v>
      </c>
      <c r="AZ177" s="21">
        <f>SUM(BA177:BC177)</f>
        <v>2291061</v>
      </c>
      <c r="BA177" s="21">
        <f>BA179+BA192+BA219+BA238+BA255+BA279</f>
        <v>1204091</v>
      </c>
      <c r="BB177" s="21">
        <f>BB179+BB192+BB219+BB238+BB255+BB279</f>
        <v>1086970</v>
      </c>
      <c r="BC177" s="21">
        <f>BC179+BC192+BC219+BC238+BC255+BC279</f>
        <v>0</v>
      </c>
      <c r="BD177" s="21">
        <f>SUM(BE177:BG177)</f>
        <v>2125638</v>
      </c>
      <c r="BE177" s="21">
        <f>BE179+BE192+BE219+BE238+BE255+BE279</f>
        <v>1066517</v>
      </c>
      <c r="BF177" s="21">
        <f>BF179+BF192+BF219+BF238+BF255+BF279</f>
        <v>1059121</v>
      </c>
      <c r="BG177" s="21">
        <f>BG179+BG192+BG219+BG238+BG255+BG279</f>
        <v>0</v>
      </c>
      <c r="BH177" s="21">
        <f>SUM(BI177:BK177)</f>
        <v>2716948</v>
      </c>
      <c r="BI177" s="21">
        <f>BI179+BI192+BI219+BI238+BI255+BI279</f>
        <v>1432852</v>
      </c>
      <c r="BJ177" s="21">
        <f>BJ179+BJ192+BJ219+BJ238+BJ255+BJ279</f>
        <v>1276882</v>
      </c>
      <c r="BK177" s="21">
        <f>BK179+BK192+BK219+BK238+BK255+BK279</f>
        <v>7214</v>
      </c>
      <c r="BL177" s="21">
        <f>SUM(BM177:BO177)</f>
        <v>7133647</v>
      </c>
      <c r="BM177" s="21">
        <f>BM179+BM192+BM219+BM238+BM255+BM279</f>
        <v>3703460</v>
      </c>
      <c r="BN177" s="21">
        <f>BN179+BN192+BN219+BN238+BN255+BN279</f>
        <v>3422973</v>
      </c>
      <c r="BO177" s="21">
        <f>BO179+BO192+BO219+BO238+BO255+BO279</f>
        <v>7214</v>
      </c>
      <c r="BP177" s="21">
        <f>SUM(BQ177:BS177)</f>
        <v>29413791</v>
      </c>
      <c r="BQ177" s="21">
        <f>BQ179+BQ192+BQ219+BQ238+BQ255+BQ279</f>
        <v>15023820</v>
      </c>
      <c r="BR177" s="21">
        <f>BR179+BR192+BR219+BR238+BR255+BR279</f>
        <v>14306639</v>
      </c>
      <c r="BS177" s="21">
        <f>BS179+BS192+BS219+BS238+BS255+BS279</f>
        <v>83332</v>
      </c>
    </row>
    <row r="178" spans="1:71" s="5" customFormat="1" ht="15" customHeight="1" x14ac:dyDescent="0.25">
      <c r="A178" s="22"/>
      <c r="B178" s="23"/>
      <c r="C178" s="24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</row>
    <row r="179" spans="1:71" s="5" customFormat="1" ht="15" customHeight="1" x14ac:dyDescent="0.25">
      <c r="A179" s="22"/>
      <c r="B179" s="23" t="s">
        <v>153</v>
      </c>
      <c r="C179" s="24"/>
      <c r="D179" s="21">
        <f t="shared" ref="D179:D184" si="337">SUM(E179:G179)</f>
        <v>433994</v>
      </c>
      <c r="E179" s="21">
        <f>E180+E184+E188+E189+E190</f>
        <v>218053</v>
      </c>
      <c r="F179" s="21">
        <f>F180+F184+F188+F189+F190</f>
        <v>215941</v>
      </c>
      <c r="G179" s="21">
        <f>G180+G184+G188+G189+G190</f>
        <v>0</v>
      </c>
      <c r="H179" s="21">
        <f t="shared" ref="H179:H190" si="338">SUM(I179:K179)</f>
        <v>386025</v>
      </c>
      <c r="I179" s="21">
        <f>I180+I184+I188+I189+I190</f>
        <v>199657</v>
      </c>
      <c r="J179" s="21">
        <f>J180+J184+J188+J189+J190</f>
        <v>186368</v>
      </c>
      <c r="K179" s="21">
        <f>K180+K184+K188+K189+K190</f>
        <v>0</v>
      </c>
      <c r="L179" s="21">
        <f t="shared" ref="L179:L190" si="339">SUM(M179:O179)</f>
        <v>451392</v>
      </c>
      <c r="M179" s="21">
        <f>M180+M184+M188+M189+M190</f>
        <v>245137</v>
      </c>
      <c r="N179" s="21">
        <f>N180+N184+N188+N189+N190</f>
        <v>206255</v>
      </c>
      <c r="O179" s="21">
        <f>O180+O184+O188+O189+O190</f>
        <v>0</v>
      </c>
      <c r="P179" s="21">
        <f t="shared" ref="P179:P190" si="340">SUM(Q179:S179)</f>
        <v>1271411</v>
      </c>
      <c r="Q179" s="21">
        <f>Q180+Q184+Q188+Q189+Q190</f>
        <v>662847</v>
      </c>
      <c r="R179" s="21">
        <f>R180+R184+R188+R189+R190</f>
        <v>608564</v>
      </c>
      <c r="S179" s="21">
        <f>S180+S184+S188+S189+S190</f>
        <v>0</v>
      </c>
      <c r="T179" s="21">
        <f t="shared" ref="T179:T190" si="341">SUM(U179:W179)</f>
        <v>653436</v>
      </c>
      <c r="U179" s="21">
        <f>U180+U184+U188+U189+U190</f>
        <v>339720</v>
      </c>
      <c r="V179" s="21">
        <f>V180+V184+V188+V189+V190</f>
        <v>313716</v>
      </c>
      <c r="W179" s="21">
        <f>W180+W184+W188+W189+W190</f>
        <v>0</v>
      </c>
      <c r="X179" s="21">
        <f t="shared" ref="X179:X190" si="342">SUM(Y179:AA179)</f>
        <v>748383</v>
      </c>
      <c r="Y179" s="21">
        <f>Y180+Y184+Y188+Y189+Y190</f>
        <v>390124</v>
      </c>
      <c r="Z179" s="21">
        <f>Z180+Z184+Z188+Z189+Z190</f>
        <v>358259</v>
      </c>
      <c r="AA179" s="21">
        <f>AA180+AA184+AA188+AA189+AA190</f>
        <v>0</v>
      </c>
      <c r="AB179" s="21">
        <f t="shared" ref="AB179:AB190" si="343">SUM(AC179:AE179)</f>
        <v>487020</v>
      </c>
      <c r="AC179" s="21">
        <f>AC180+AC184+AC188+AC189+AC190</f>
        <v>252872</v>
      </c>
      <c r="AD179" s="21">
        <f>AD180+AD184+AD188+AD189+AD190</f>
        <v>234148</v>
      </c>
      <c r="AE179" s="21">
        <f>AE180+AE184+AE188+AE189+AE190</f>
        <v>0</v>
      </c>
      <c r="AF179" s="21">
        <f t="shared" ref="AF179:AF190" si="344">SUM(AG179:AI179)</f>
        <v>1888839</v>
      </c>
      <c r="AG179" s="21">
        <f>AG180+AG184+AG188+AG189+AG190</f>
        <v>982716</v>
      </c>
      <c r="AH179" s="21">
        <f>AH180+AH184+AH188+AH189+AH190</f>
        <v>906123</v>
      </c>
      <c r="AI179" s="21">
        <f>AI180+AI184+AI188+AI189+AI190</f>
        <v>0</v>
      </c>
      <c r="AJ179" s="21">
        <f t="shared" ref="AJ179:AJ190" si="345">SUM(AK179:AM179)</f>
        <v>400305</v>
      </c>
      <c r="AK179" s="21">
        <f>AK180+AK184+AK188+AK189+AK190</f>
        <v>205858</v>
      </c>
      <c r="AL179" s="21">
        <f>AL180+AL184+AL188+AL189+AL190</f>
        <v>194447</v>
      </c>
      <c r="AM179" s="21">
        <f>AM180+AM184+AM188+AM189+AM190</f>
        <v>0</v>
      </c>
      <c r="AN179" s="21">
        <f t="shared" ref="AN179:AN190" si="346">SUM(AO179:AQ179)</f>
        <v>433689</v>
      </c>
      <c r="AO179" s="21">
        <f>AO180+AO184+AO188+AO189+AO190</f>
        <v>225060</v>
      </c>
      <c r="AP179" s="21">
        <f>AP180+AP184+AP188+AP189+AP190</f>
        <v>208629</v>
      </c>
      <c r="AQ179" s="21">
        <f>AQ180+AQ184+AQ188+AQ189+AQ190</f>
        <v>0</v>
      </c>
      <c r="AR179" s="21">
        <f t="shared" ref="AR179:AR190" si="347">SUM(AS179:AU179)</f>
        <v>366893</v>
      </c>
      <c r="AS179" s="21">
        <f>AS180+AS184+AS188+AS189+AS190</f>
        <v>187554</v>
      </c>
      <c r="AT179" s="21">
        <f>AT180+AT184+AT188+AT189+AT190</f>
        <v>179339</v>
      </c>
      <c r="AU179" s="21">
        <f>AU180+AU184+AU188+AU189+AU190</f>
        <v>0</v>
      </c>
      <c r="AV179" s="21">
        <f t="shared" ref="AV179:AV190" si="348">SUM(AW179:AY179)</f>
        <v>1200887</v>
      </c>
      <c r="AW179" s="21">
        <f>AW180+AW184+AW188+AW189+AW190</f>
        <v>618472</v>
      </c>
      <c r="AX179" s="21">
        <f>AX180+AX184+AX188+AX189+AX190</f>
        <v>582415</v>
      </c>
      <c r="AY179" s="21">
        <f>AY180+AY184+AY188+AY189+AY190</f>
        <v>0</v>
      </c>
      <c r="AZ179" s="21">
        <f t="shared" ref="AZ179:AZ190" si="349">SUM(BA179:BC179)</f>
        <v>451085</v>
      </c>
      <c r="BA179" s="21">
        <f>BA180+BA184+BA188+BA189+BA190</f>
        <v>248051</v>
      </c>
      <c r="BB179" s="21">
        <f>BB180+BB184+BB188+BB189+BB190</f>
        <v>203034</v>
      </c>
      <c r="BC179" s="21">
        <f>BC180+BC184+BC188+BC189+BC190</f>
        <v>0</v>
      </c>
      <c r="BD179" s="21">
        <f t="shared" ref="BD179:BD190" si="350">SUM(BE179:BG179)</f>
        <v>425194</v>
      </c>
      <c r="BE179" s="21">
        <f>BE180+BE184+BE188+BE189+BE190</f>
        <v>221452</v>
      </c>
      <c r="BF179" s="21">
        <f>BF180+BF184+BF188+BF189+BF190</f>
        <v>203742</v>
      </c>
      <c r="BG179" s="21">
        <f>BG180+BG184+BG188+BG189+BG190</f>
        <v>0</v>
      </c>
      <c r="BH179" s="21">
        <f t="shared" ref="BH179:BH190" si="351">SUM(BI179:BK179)</f>
        <v>547214</v>
      </c>
      <c r="BI179" s="21">
        <f>BI180+BI184+BI188+BI189+BI190</f>
        <v>296089</v>
      </c>
      <c r="BJ179" s="21">
        <f>BJ180+BJ184+BJ188+BJ189+BJ190</f>
        <v>251125</v>
      </c>
      <c r="BK179" s="21">
        <f>BK180+BK184+BK188+BK189+BK190</f>
        <v>0</v>
      </c>
      <c r="BL179" s="21">
        <f t="shared" ref="BL179:BL190" si="352">SUM(BM179:BO179)</f>
        <v>1423493</v>
      </c>
      <c r="BM179" s="21">
        <f>BM180+BM184+BM188+BM189+BM190</f>
        <v>765592</v>
      </c>
      <c r="BN179" s="21">
        <f>BN180+BN184+BN188+BN189+BN190</f>
        <v>657901</v>
      </c>
      <c r="BO179" s="21">
        <f>BO180+BO184+BO188+BO189+BO190</f>
        <v>0</v>
      </c>
      <c r="BP179" s="21">
        <f t="shared" ref="BP179:BP190" si="353">SUM(BQ179:BS179)</f>
        <v>5784630</v>
      </c>
      <c r="BQ179" s="21">
        <f>BQ180+BQ184+BQ188+BQ189+BQ190</f>
        <v>3029627</v>
      </c>
      <c r="BR179" s="21">
        <f>BR180+BR184+BR188+BR189+BR190</f>
        <v>2755003</v>
      </c>
      <c r="BS179" s="21">
        <f>BS180+BS184+BS188+BS189+BS190</f>
        <v>0</v>
      </c>
    </row>
    <row r="180" spans="1:71" s="5" customFormat="1" ht="15" customHeight="1" x14ac:dyDescent="0.25">
      <c r="A180" s="25"/>
      <c r="B180" s="23"/>
      <c r="C180" s="24" t="s">
        <v>154</v>
      </c>
      <c r="D180" s="21">
        <f t="shared" si="337"/>
        <v>140299</v>
      </c>
      <c r="E180" s="21">
        <f>SUM(E181:E183)</f>
        <v>79157</v>
      </c>
      <c r="F180" s="21">
        <f>SUM(F181:F183)</f>
        <v>61142</v>
      </c>
      <c r="G180" s="21">
        <f>SUM(G181:G183)</f>
        <v>0</v>
      </c>
      <c r="H180" s="21">
        <f t="shared" si="338"/>
        <v>128750</v>
      </c>
      <c r="I180" s="21">
        <f>SUM(I181:I183)</f>
        <v>71161</v>
      </c>
      <c r="J180" s="21">
        <f>SUM(J181:J183)</f>
        <v>57589</v>
      </c>
      <c r="K180" s="21">
        <f>SUM(K181:K183)</f>
        <v>0</v>
      </c>
      <c r="L180" s="21">
        <f t="shared" si="339"/>
        <v>147351</v>
      </c>
      <c r="M180" s="21">
        <f>SUM(M181:M183)</f>
        <v>81191</v>
      </c>
      <c r="N180" s="21">
        <f>SUM(N181:N183)</f>
        <v>66160</v>
      </c>
      <c r="O180" s="21">
        <f>SUM(O181:O183)</f>
        <v>0</v>
      </c>
      <c r="P180" s="21">
        <f t="shared" si="340"/>
        <v>416400</v>
      </c>
      <c r="Q180" s="21">
        <f>SUM(Q181:Q183)</f>
        <v>231509</v>
      </c>
      <c r="R180" s="21">
        <f>SUM(R181:R183)</f>
        <v>184891</v>
      </c>
      <c r="S180" s="21">
        <f>SUM(S181:S183)</f>
        <v>0</v>
      </c>
      <c r="T180" s="21">
        <f t="shared" si="341"/>
        <v>224385</v>
      </c>
      <c r="U180" s="21">
        <f>SUM(U181:U183)</f>
        <v>128757</v>
      </c>
      <c r="V180" s="21">
        <f>SUM(V181:V183)</f>
        <v>95628</v>
      </c>
      <c r="W180" s="21">
        <f>SUM(W181:W183)</f>
        <v>0</v>
      </c>
      <c r="X180" s="21">
        <f t="shared" si="342"/>
        <v>260284</v>
      </c>
      <c r="Y180" s="21">
        <f>SUM(Y181:Y183)</f>
        <v>152108</v>
      </c>
      <c r="Z180" s="21">
        <f>SUM(Z181:Z183)</f>
        <v>108176</v>
      </c>
      <c r="AA180" s="21">
        <f>SUM(AA181:AA183)</f>
        <v>0</v>
      </c>
      <c r="AB180" s="21">
        <f t="shared" si="343"/>
        <v>154731</v>
      </c>
      <c r="AC180" s="21">
        <f>SUM(AC181:AC183)</f>
        <v>90370</v>
      </c>
      <c r="AD180" s="21">
        <f>SUM(AD181:AD183)</f>
        <v>64361</v>
      </c>
      <c r="AE180" s="21">
        <f>SUM(AE181:AE183)</f>
        <v>0</v>
      </c>
      <c r="AF180" s="21">
        <f t="shared" si="344"/>
        <v>639400</v>
      </c>
      <c r="AG180" s="21">
        <f>SUM(AG181:AG183)</f>
        <v>371235</v>
      </c>
      <c r="AH180" s="21">
        <f>SUM(AH181:AH183)</f>
        <v>268165</v>
      </c>
      <c r="AI180" s="21">
        <f>SUM(AI181:AI183)</f>
        <v>0</v>
      </c>
      <c r="AJ180" s="21">
        <f t="shared" si="345"/>
        <v>122981</v>
      </c>
      <c r="AK180" s="21">
        <f>SUM(AK181:AK183)</f>
        <v>71586</v>
      </c>
      <c r="AL180" s="21">
        <f>SUM(AL181:AL183)</f>
        <v>51395</v>
      </c>
      <c r="AM180" s="21">
        <f>SUM(AM181:AM183)</f>
        <v>0</v>
      </c>
      <c r="AN180" s="21">
        <f t="shared" si="346"/>
        <v>135739</v>
      </c>
      <c r="AO180" s="21">
        <f>SUM(AO181:AO183)</f>
        <v>78888</v>
      </c>
      <c r="AP180" s="21">
        <f>SUM(AP181:AP183)</f>
        <v>56851</v>
      </c>
      <c r="AQ180" s="21">
        <f>SUM(AQ181:AQ183)</f>
        <v>0</v>
      </c>
      <c r="AR180" s="21">
        <f t="shared" si="347"/>
        <v>107165</v>
      </c>
      <c r="AS180" s="21">
        <f>SUM(AS181:AS183)</f>
        <v>61580</v>
      </c>
      <c r="AT180" s="21">
        <f>SUM(AT181:AT183)</f>
        <v>45585</v>
      </c>
      <c r="AU180" s="21">
        <f>SUM(AU181:AU183)</f>
        <v>0</v>
      </c>
      <c r="AV180" s="21">
        <f t="shared" si="348"/>
        <v>365885</v>
      </c>
      <c r="AW180" s="21">
        <f>SUM(AW181:AW183)</f>
        <v>212054</v>
      </c>
      <c r="AX180" s="21">
        <f>SUM(AX181:AX183)</f>
        <v>153831</v>
      </c>
      <c r="AY180" s="21">
        <f>SUM(AY181:AY183)</f>
        <v>0</v>
      </c>
      <c r="AZ180" s="21">
        <f t="shared" si="349"/>
        <v>137433</v>
      </c>
      <c r="BA180" s="21">
        <f>SUM(BA181:BA183)</f>
        <v>82275</v>
      </c>
      <c r="BB180" s="21">
        <f>SUM(BB181:BB183)</f>
        <v>55158</v>
      </c>
      <c r="BC180" s="21">
        <f>SUM(BC181:BC183)</f>
        <v>0</v>
      </c>
      <c r="BD180" s="21">
        <f t="shared" si="350"/>
        <v>129747</v>
      </c>
      <c r="BE180" s="21">
        <f>SUM(BE181:BE183)</f>
        <v>76445</v>
      </c>
      <c r="BF180" s="21">
        <f>SUM(BF181:BF183)</f>
        <v>53302</v>
      </c>
      <c r="BG180" s="21">
        <f>SUM(BG181:BG183)</f>
        <v>0</v>
      </c>
      <c r="BH180" s="21">
        <f t="shared" si="351"/>
        <v>176822</v>
      </c>
      <c r="BI180" s="21">
        <f>SUM(BI181:BI183)</f>
        <v>97459</v>
      </c>
      <c r="BJ180" s="21">
        <f>SUM(BJ181:BJ183)</f>
        <v>79363</v>
      </c>
      <c r="BK180" s="21">
        <f>SUM(BK181:BK183)</f>
        <v>0</v>
      </c>
      <c r="BL180" s="21">
        <f t="shared" si="352"/>
        <v>444002</v>
      </c>
      <c r="BM180" s="21">
        <f>SUM(BM181:BM183)</f>
        <v>256179</v>
      </c>
      <c r="BN180" s="21">
        <f>SUM(BN181:BN183)</f>
        <v>187823</v>
      </c>
      <c r="BO180" s="21">
        <f>SUM(BO181:BO183)</f>
        <v>0</v>
      </c>
      <c r="BP180" s="21">
        <f t="shared" si="353"/>
        <v>1865687</v>
      </c>
      <c r="BQ180" s="21">
        <f>SUM(BQ181:BQ183)</f>
        <v>1070977</v>
      </c>
      <c r="BR180" s="21">
        <f>SUM(BR181:BR183)</f>
        <v>794710</v>
      </c>
      <c r="BS180" s="21">
        <f>SUM(BS181:BS183)</f>
        <v>0</v>
      </c>
    </row>
    <row r="181" spans="1:71" s="5" customFormat="1" ht="15" customHeight="1" x14ac:dyDescent="0.25">
      <c r="A181" s="25"/>
      <c r="B181" s="23"/>
      <c r="C181" s="27" t="s">
        <v>155</v>
      </c>
      <c r="D181" s="21">
        <f>SUM(E181:G181)</f>
        <v>107014</v>
      </c>
      <c r="E181" s="21">
        <v>58450</v>
      </c>
      <c r="F181" s="46">
        <v>48564</v>
      </c>
      <c r="G181" s="46">
        <v>0</v>
      </c>
      <c r="H181" s="21">
        <f t="shared" si="338"/>
        <v>93973</v>
      </c>
      <c r="I181" s="21">
        <v>50154</v>
      </c>
      <c r="J181" s="46">
        <v>43819</v>
      </c>
      <c r="K181" s="46">
        <v>0</v>
      </c>
      <c r="L181" s="21">
        <f t="shared" si="339"/>
        <v>110401</v>
      </c>
      <c r="M181" s="21">
        <v>58565</v>
      </c>
      <c r="N181" s="46">
        <v>51836</v>
      </c>
      <c r="O181" s="46">
        <v>0</v>
      </c>
      <c r="P181" s="21">
        <f t="shared" si="340"/>
        <v>311388</v>
      </c>
      <c r="Q181" s="21">
        <f t="shared" ref="Q181:S182" si="354">+E181+I181+M181</f>
        <v>167169</v>
      </c>
      <c r="R181" s="21">
        <f t="shared" si="354"/>
        <v>144219</v>
      </c>
      <c r="S181" s="21">
        <f t="shared" si="354"/>
        <v>0</v>
      </c>
      <c r="T181" s="21">
        <f t="shared" si="341"/>
        <v>165167</v>
      </c>
      <c r="U181" s="21">
        <v>91333</v>
      </c>
      <c r="V181" s="46">
        <v>73834</v>
      </c>
      <c r="W181" s="46">
        <v>0</v>
      </c>
      <c r="X181" s="21">
        <f t="shared" si="342"/>
        <v>180695</v>
      </c>
      <c r="Y181" s="21">
        <v>99687</v>
      </c>
      <c r="Z181" s="46">
        <v>81008</v>
      </c>
      <c r="AA181" s="46">
        <v>0</v>
      </c>
      <c r="AB181" s="21">
        <f t="shared" si="343"/>
        <v>106668</v>
      </c>
      <c r="AC181" s="21">
        <v>58521</v>
      </c>
      <c r="AD181" s="46">
        <v>48147</v>
      </c>
      <c r="AE181" s="46">
        <v>0</v>
      </c>
      <c r="AF181" s="21">
        <f t="shared" si="344"/>
        <v>452530</v>
      </c>
      <c r="AG181" s="21">
        <f t="shared" ref="AG181:AI182" si="355">+U181+Y181+AC181</f>
        <v>249541</v>
      </c>
      <c r="AH181" s="21">
        <f t="shared" si="355"/>
        <v>202989</v>
      </c>
      <c r="AI181" s="21">
        <f t="shared" si="355"/>
        <v>0</v>
      </c>
      <c r="AJ181" s="21">
        <f t="shared" si="345"/>
        <v>84658</v>
      </c>
      <c r="AK181" s="21">
        <v>47057</v>
      </c>
      <c r="AL181" s="46">
        <v>37601</v>
      </c>
      <c r="AM181" s="46">
        <v>0</v>
      </c>
      <c r="AN181" s="21">
        <f t="shared" si="346"/>
        <v>93324</v>
      </c>
      <c r="AO181" s="21">
        <v>50720</v>
      </c>
      <c r="AP181" s="46">
        <v>42604</v>
      </c>
      <c r="AQ181" s="46">
        <v>0</v>
      </c>
      <c r="AR181" s="21">
        <f t="shared" si="347"/>
        <v>73610</v>
      </c>
      <c r="AS181" s="21">
        <v>39341</v>
      </c>
      <c r="AT181" s="46">
        <v>34269</v>
      </c>
      <c r="AU181" s="46">
        <v>0</v>
      </c>
      <c r="AV181" s="21">
        <f t="shared" si="348"/>
        <v>251592</v>
      </c>
      <c r="AW181" s="21">
        <f t="shared" ref="AW181:AY182" si="356">+AK181+AO181+AS181</f>
        <v>137118</v>
      </c>
      <c r="AX181" s="21">
        <f t="shared" si="356"/>
        <v>114474</v>
      </c>
      <c r="AY181" s="21">
        <f t="shared" si="356"/>
        <v>0</v>
      </c>
      <c r="AZ181" s="21">
        <f t="shared" si="349"/>
        <v>90400</v>
      </c>
      <c r="BA181" s="21">
        <v>50605</v>
      </c>
      <c r="BB181" s="46">
        <v>39795</v>
      </c>
      <c r="BC181" s="46">
        <v>0</v>
      </c>
      <c r="BD181" s="21">
        <f t="shared" si="350"/>
        <v>90951</v>
      </c>
      <c r="BE181" s="21">
        <v>50902</v>
      </c>
      <c r="BF181" s="46">
        <v>40049</v>
      </c>
      <c r="BG181" s="46">
        <v>0</v>
      </c>
      <c r="BH181" s="21">
        <f t="shared" si="351"/>
        <v>127636</v>
      </c>
      <c r="BI181" s="21">
        <v>64656</v>
      </c>
      <c r="BJ181" s="46">
        <v>62980</v>
      </c>
      <c r="BK181" s="46">
        <v>0</v>
      </c>
      <c r="BL181" s="21">
        <f t="shared" si="352"/>
        <v>308987</v>
      </c>
      <c r="BM181" s="21">
        <f t="shared" ref="BM181:BO182" si="357">+BA181+BE181+BI181</f>
        <v>166163</v>
      </c>
      <c r="BN181" s="21">
        <f t="shared" si="357"/>
        <v>142824</v>
      </c>
      <c r="BO181" s="21">
        <f t="shared" si="357"/>
        <v>0</v>
      </c>
      <c r="BP181" s="21">
        <f t="shared" si="353"/>
        <v>1324497</v>
      </c>
      <c r="BQ181" s="21">
        <f t="shared" ref="BQ181:BS182" si="358">+Q181+AG181+AW181+BM181</f>
        <v>719991</v>
      </c>
      <c r="BR181" s="21">
        <f t="shared" si="358"/>
        <v>604506</v>
      </c>
      <c r="BS181" s="21">
        <f t="shared" si="358"/>
        <v>0</v>
      </c>
    </row>
    <row r="182" spans="1:71" s="5" customFormat="1" ht="15" customHeight="1" x14ac:dyDescent="0.25">
      <c r="A182" s="25"/>
      <c r="B182" s="23"/>
      <c r="C182" s="27" t="s">
        <v>156</v>
      </c>
      <c r="D182" s="21">
        <f>SUM(E182:G182)</f>
        <v>33285</v>
      </c>
      <c r="E182" s="21">
        <v>20707</v>
      </c>
      <c r="F182" s="46">
        <v>12578</v>
      </c>
      <c r="G182" s="46">
        <v>0</v>
      </c>
      <c r="H182" s="21">
        <f t="shared" si="338"/>
        <v>34777</v>
      </c>
      <c r="I182" s="21">
        <v>21007</v>
      </c>
      <c r="J182" s="46">
        <v>13770</v>
      </c>
      <c r="K182" s="46">
        <v>0</v>
      </c>
      <c r="L182" s="21">
        <f t="shared" si="339"/>
        <v>36950</v>
      </c>
      <c r="M182" s="21">
        <v>22626</v>
      </c>
      <c r="N182" s="46">
        <v>14324</v>
      </c>
      <c r="O182" s="46">
        <v>0</v>
      </c>
      <c r="P182" s="21">
        <f t="shared" si="340"/>
        <v>105012</v>
      </c>
      <c r="Q182" s="21">
        <f t="shared" si="354"/>
        <v>64340</v>
      </c>
      <c r="R182" s="21">
        <f t="shared" si="354"/>
        <v>40672</v>
      </c>
      <c r="S182" s="21">
        <f t="shared" si="354"/>
        <v>0</v>
      </c>
      <c r="T182" s="21">
        <f t="shared" si="341"/>
        <v>59218</v>
      </c>
      <c r="U182" s="21">
        <v>37424</v>
      </c>
      <c r="V182" s="46">
        <v>21794</v>
      </c>
      <c r="W182" s="46">
        <v>0</v>
      </c>
      <c r="X182" s="21">
        <f t="shared" si="342"/>
        <v>79589</v>
      </c>
      <c r="Y182" s="21">
        <v>52421</v>
      </c>
      <c r="Z182" s="46">
        <v>27168</v>
      </c>
      <c r="AA182" s="46">
        <v>0</v>
      </c>
      <c r="AB182" s="21">
        <f t="shared" si="343"/>
        <v>48063</v>
      </c>
      <c r="AC182" s="21">
        <v>31849</v>
      </c>
      <c r="AD182" s="46">
        <v>16214</v>
      </c>
      <c r="AE182" s="46">
        <v>0</v>
      </c>
      <c r="AF182" s="21">
        <f t="shared" si="344"/>
        <v>186870</v>
      </c>
      <c r="AG182" s="21">
        <f t="shared" si="355"/>
        <v>121694</v>
      </c>
      <c r="AH182" s="21">
        <f t="shared" si="355"/>
        <v>65176</v>
      </c>
      <c r="AI182" s="21">
        <f t="shared" si="355"/>
        <v>0</v>
      </c>
      <c r="AJ182" s="21">
        <f t="shared" si="345"/>
        <v>38323</v>
      </c>
      <c r="AK182" s="21">
        <v>24529</v>
      </c>
      <c r="AL182" s="46">
        <v>13794</v>
      </c>
      <c r="AM182" s="46">
        <v>0</v>
      </c>
      <c r="AN182" s="21">
        <f t="shared" si="346"/>
        <v>42415</v>
      </c>
      <c r="AO182" s="21">
        <v>28168</v>
      </c>
      <c r="AP182" s="46">
        <v>14247</v>
      </c>
      <c r="AQ182" s="46">
        <v>0</v>
      </c>
      <c r="AR182" s="21">
        <f t="shared" si="347"/>
        <v>33555</v>
      </c>
      <c r="AS182" s="21">
        <v>22239</v>
      </c>
      <c r="AT182" s="46">
        <v>11316</v>
      </c>
      <c r="AU182" s="46">
        <v>0</v>
      </c>
      <c r="AV182" s="21">
        <f t="shared" si="348"/>
        <v>114293</v>
      </c>
      <c r="AW182" s="21">
        <f t="shared" si="356"/>
        <v>74936</v>
      </c>
      <c r="AX182" s="21">
        <f t="shared" si="356"/>
        <v>39357</v>
      </c>
      <c r="AY182" s="21">
        <f t="shared" si="356"/>
        <v>0</v>
      </c>
      <c r="AZ182" s="21">
        <f t="shared" si="349"/>
        <v>47033</v>
      </c>
      <c r="BA182" s="21">
        <v>31670</v>
      </c>
      <c r="BB182" s="46">
        <v>15363</v>
      </c>
      <c r="BC182" s="46">
        <v>0</v>
      </c>
      <c r="BD182" s="21">
        <f t="shared" si="350"/>
        <v>38796</v>
      </c>
      <c r="BE182" s="21">
        <v>25543</v>
      </c>
      <c r="BF182" s="46">
        <v>13253</v>
      </c>
      <c r="BG182" s="46">
        <v>0</v>
      </c>
      <c r="BH182" s="21">
        <f t="shared" si="351"/>
        <v>49186</v>
      </c>
      <c r="BI182" s="21">
        <v>32803</v>
      </c>
      <c r="BJ182" s="46">
        <v>16383</v>
      </c>
      <c r="BK182" s="46">
        <v>0</v>
      </c>
      <c r="BL182" s="21">
        <f t="shared" si="352"/>
        <v>135015</v>
      </c>
      <c r="BM182" s="21">
        <f t="shared" si="357"/>
        <v>90016</v>
      </c>
      <c r="BN182" s="21">
        <f t="shared" si="357"/>
        <v>44999</v>
      </c>
      <c r="BO182" s="21">
        <f t="shared" si="357"/>
        <v>0</v>
      </c>
      <c r="BP182" s="21">
        <f t="shared" si="353"/>
        <v>541190</v>
      </c>
      <c r="BQ182" s="21">
        <f t="shared" si="358"/>
        <v>350986</v>
      </c>
      <c r="BR182" s="21">
        <f t="shared" si="358"/>
        <v>190204</v>
      </c>
      <c r="BS182" s="21">
        <f t="shared" si="358"/>
        <v>0</v>
      </c>
    </row>
    <row r="183" spans="1:71" s="5" customFormat="1" ht="15" customHeight="1" x14ac:dyDescent="0.25">
      <c r="A183" s="25"/>
      <c r="B183" s="23"/>
      <c r="C183" s="27" t="s">
        <v>358</v>
      </c>
      <c r="D183" s="21">
        <f>SUM(E183:G183)</f>
        <v>0</v>
      </c>
      <c r="E183" s="21">
        <v>0</v>
      </c>
      <c r="F183" s="46">
        <v>0</v>
      </c>
      <c r="G183" s="46">
        <v>0</v>
      </c>
      <c r="H183" s="21">
        <f t="shared" si="338"/>
        <v>0</v>
      </c>
      <c r="I183" s="21">
        <v>0</v>
      </c>
      <c r="J183" s="46">
        <v>0</v>
      </c>
      <c r="K183" s="46">
        <v>0</v>
      </c>
      <c r="L183" s="21">
        <f t="shared" si="339"/>
        <v>0</v>
      </c>
      <c r="M183" s="21">
        <v>0</v>
      </c>
      <c r="N183" s="46">
        <v>0</v>
      </c>
      <c r="O183" s="46">
        <v>0</v>
      </c>
      <c r="P183" s="21">
        <f t="shared" si="340"/>
        <v>0</v>
      </c>
      <c r="Q183" s="21">
        <f>+E183+I183+M183</f>
        <v>0</v>
      </c>
      <c r="R183" s="21">
        <f>+F183+J183+N183</f>
        <v>0</v>
      </c>
      <c r="S183" s="21">
        <f>+G183+K183+O183</f>
        <v>0</v>
      </c>
      <c r="T183" s="21">
        <f t="shared" si="341"/>
        <v>0</v>
      </c>
      <c r="U183" s="21">
        <v>0</v>
      </c>
      <c r="V183" s="46">
        <v>0</v>
      </c>
      <c r="W183" s="46">
        <v>0</v>
      </c>
      <c r="X183" s="21">
        <f t="shared" si="342"/>
        <v>0</v>
      </c>
      <c r="Y183" s="21">
        <v>0</v>
      </c>
      <c r="Z183" s="46">
        <v>0</v>
      </c>
      <c r="AA183" s="46">
        <v>0</v>
      </c>
      <c r="AB183" s="21">
        <f t="shared" si="343"/>
        <v>0</v>
      </c>
      <c r="AC183" s="21">
        <v>0</v>
      </c>
      <c r="AD183" s="46">
        <v>0</v>
      </c>
      <c r="AE183" s="46">
        <v>0</v>
      </c>
      <c r="AF183" s="21">
        <f t="shared" si="344"/>
        <v>0</v>
      </c>
      <c r="AG183" s="21">
        <f>+U183+Y183+AC183</f>
        <v>0</v>
      </c>
      <c r="AH183" s="21">
        <f>+V183+Z183+AD183</f>
        <v>0</v>
      </c>
      <c r="AI183" s="21">
        <f>+W183+AA183+AE183</f>
        <v>0</v>
      </c>
      <c r="AJ183" s="21">
        <f t="shared" si="345"/>
        <v>0</v>
      </c>
      <c r="AK183" s="21">
        <v>0</v>
      </c>
      <c r="AL183" s="46">
        <v>0</v>
      </c>
      <c r="AM183" s="46">
        <v>0</v>
      </c>
      <c r="AN183" s="21">
        <f t="shared" si="346"/>
        <v>0</v>
      </c>
      <c r="AO183" s="21">
        <v>0</v>
      </c>
      <c r="AP183" s="46">
        <v>0</v>
      </c>
      <c r="AQ183" s="46">
        <v>0</v>
      </c>
      <c r="AR183" s="21">
        <f t="shared" si="347"/>
        <v>0</v>
      </c>
      <c r="AS183" s="21">
        <v>0</v>
      </c>
      <c r="AT183" s="46">
        <v>0</v>
      </c>
      <c r="AU183" s="46">
        <v>0</v>
      </c>
      <c r="AV183" s="21">
        <f t="shared" si="348"/>
        <v>0</v>
      </c>
      <c r="AW183" s="21">
        <f>+AK183+AO183+AS183</f>
        <v>0</v>
      </c>
      <c r="AX183" s="21">
        <f>+AL183+AP183+AT183</f>
        <v>0</v>
      </c>
      <c r="AY183" s="21">
        <f>+AM183+AQ183+AU183</f>
        <v>0</v>
      </c>
      <c r="AZ183" s="21">
        <f t="shared" si="349"/>
        <v>0</v>
      </c>
      <c r="BA183" s="21">
        <v>0</v>
      </c>
      <c r="BB183" s="46">
        <v>0</v>
      </c>
      <c r="BC183" s="46">
        <v>0</v>
      </c>
      <c r="BD183" s="21">
        <f t="shared" si="350"/>
        <v>0</v>
      </c>
      <c r="BE183" s="21">
        <v>0</v>
      </c>
      <c r="BF183" s="46">
        <v>0</v>
      </c>
      <c r="BG183" s="46">
        <v>0</v>
      </c>
      <c r="BH183" s="21">
        <f t="shared" si="351"/>
        <v>0</v>
      </c>
      <c r="BI183" s="21">
        <v>0</v>
      </c>
      <c r="BJ183" s="46">
        <v>0</v>
      </c>
      <c r="BK183" s="46">
        <v>0</v>
      </c>
      <c r="BL183" s="21">
        <f t="shared" si="352"/>
        <v>0</v>
      </c>
      <c r="BM183" s="21">
        <f>+BA183+BE183+BI183</f>
        <v>0</v>
      </c>
      <c r="BN183" s="21">
        <f>+BB183+BF183+BJ183</f>
        <v>0</v>
      </c>
      <c r="BO183" s="21">
        <f>+BC183+BG183+BK183</f>
        <v>0</v>
      </c>
      <c r="BP183" s="21">
        <f t="shared" si="353"/>
        <v>0</v>
      </c>
      <c r="BQ183" s="21">
        <f>+Q183+AG183+AW183+BM183</f>
        <v>0</v>
      </c>
      <c r="BR183" s="21">
        <f>+R183+AH183+AX183+BN183</f>
        <v>0</v>
      </c>
      <c r="BS183" s="21">
        <f>+S183+AI183+AY183+BO183</f>
        <v>0</v>
      </c>
    </row>
    <row r="184" spans="1:71" s="5" customFormat="1" ht="15" customHeight="1" x14ac:dyDescent="0.25">
      <c r="A184" s="25"/>
      <c r="B184" s="23"/>
      <c r="C184" s="24" t="s">
        <v>158</v>
      </c>
      <c r="D184" s="21">
        <f t="shared" si="337"/>
        <v>32682</v>
      </c>
      <c r="E184" s="21">
        <f>SUM(E185:E187)</f>
        <v>13661</v>
      </c>
      <c r="F184" s="21">
        <f>SUM(F185:F187)</f>
        <v>19021</v>
      </c>
      <c r="G184" s="21">
        <f>SUM(G185:G187)</f>
        <v>0</v>
      </c>
      <c r="H184" s="21">
        <f t="shared" si="338"/>
        <v>31353</v>
      </c>
      <c r="I184" s="21">
        <f>SUM(I185:I187)</f>
        <v>13488</v>
      </c>
      <c r="J184" s="21">
        <f>SUM(J185:J187)</f>
        <v>17865</v>
      </c>
      <c r="K184" s="21">
        <f>SUM(K185:K187)</f>
        <v>0</v>
      </c>
      <c r="L184" s="21">
        <f t="shared" si="339"/>
        <v>32495</v>
      </c>
      <c r="M184" s="21">
        <f>SUM(M185:M187)</f>
        <v>15759</v>
      </c>
      <c r="N184" s="21">
        <f>SUM(N185:N187)</f>
        <v>16736</v>
      </c>
      <c r="O184" s="21">
        <f>SUM(O185:O187)</f>
        <v>0</v>
      </c>
      <c r="P184" s="21">
        <f t="shared" si="340"/>
        <v>96530</v>
      </c>
      <c r="Q184" s="21">
        <f>SUM(Q185:Q187)</f>
        <v>42908</v>
      </c>
      <c r="R184" s="21">
        <f>SUM(R185:R187)</f>
        <v>53622</v>
      </c>
      <c r="S184" s="21">
        <f>SUM(S185:S187)</f>
        <v>0</v>
      </c>
      <c r="T184" s="21">
        <f t="shared" si="341"/>
        <v>47762</v>
      </c>
      <c r="U184" s="21">
        <f>SUM(U185:U187)</f>
        <v>21846</v>
      </c>
      <c r="V184" s="21">
        <f>SUM(V185:V187)</f>
        <v>25916</v>
      </c>
      <c r="W184" s="21">
        <f>SUM(W185:W187)</f>
        <v>0</v>
      </c>
      <c r="X184" s="21">
        <f t="shared" si="342"/>
        <v>58459</v>
      </c>
      <c r="Y184" s="21">
        <f>SUM(Y185:Y187)</f>
        <v>27537</v>
      </c>
      <c r="Z184" s="21">
        <f>SUM(Z185:Z187)</f>
        <v>30922</v>
      </c>
      <c r="AA184" s="21">
        <f>SUM(AA185:AA187)</f>
        <v>0</v>
      </c>
      <c r="AB184" s="21">
        <f t="shared" si="343"/>
        <v>30185</v>
      </c>
      <c r="AC184" s="21">
        <f>SUM(AC185:AC187)</f>
        <v>13056</v>
      </c>
      <c r="AD184" s="21">
        <f>SUM(AD185:AD187)</f>
        <v>17129</v>
      </c>
      <c r="AE184" s="21">
        <f>SUM(AE185:AE187)</f>
        <v>0</v>
      </c>
      <c r="AF184" s="21">
        <f t="shared" si="344"/>
        <v>136406</v>
      </c>
      <c r="AG184" s="21">
        <f>SUM(AG185:AG187)</f>
        <v>62439</v>
      </c>
      <c r="AH184" s="21">
        <f>SUM(AH185:AH187)</f>
        <v>73967</v>
      </c>
      <c r="AI184" s="21">
        <f>SUM(AI185:AI187)</f>
        <v>0</v>
      </c>
      <c r="AJ184" s="21">
        <f t="shared" si="345"/>
        <v>27954</v>
      </c>
      <c r="AK184" s="21">
        <f>SUM(AK185:AK187)</f>
        <v>12596</v>
      </c>
      <c r="AL184" s="21">
        <f>SUM(AL185:AL187)</f>
        <v>15358</v>
      </c>
      <c r="AM184" s="21">
        <f>SUM(AM185:AM187)</f>
        <v>0</v>
      </c>
      <c r="AN184" s="21">
        <f t="shared" si="346"/>
        <v>26354</v>
      </c>
      <c r="AO184" s="21">
        <f>SUM(AO185:AO187)</f>
        <v>12171</v>
      </c>
      <c r="AP184" s="21">
        <f>SUM(AP185:AP187)</f>
        <v>14183</v>
      </c>
      <c r="AQ184" s="21">
        <f>SUM(AQ185:AQ187)</f>
        <v>0</v>
      </c>
      <c r="AR184" s="21">
        <f t="shared" si="347"/>
        <v>22087</v>
      </c>
      <c r="AS184" s="21">
        <f>SUM(AS185:AS187)</f>
        <v>8971</v>
      </c>
      <c r="AT184" s="21">
        <f>SUM(AT185:AT187)</f>
        <v>13116</v>
      </c>
      <c r="AU184" s="21">
        <f>SUM(AU185:AU187)</f>
        <v>0</v>
      </c>
      <c r="AV184" s="21">
        <f t="shared" si="348"/>
        <v>76395</v>
      </c>
      <c r="AW184" s="21">
        <f>SUM(AW185:AW187)</f>
        <v>33738</v>
      </c>
      <c r="AX184" s="21">
        <f>SUM(AX185:AX187)</f>
        <v>42657</v>
      </c>
      <c r="AY184" s="21">
        <f>SUM(AY185:AY187)</f>
        <v>0</v>
      </c>
      <c r="AZ184" s="21">
        <f t="shared" si="349"/>
        <v>27208</v>
      </c>
      <c r="BA184" s="21">
        <f>SUM(BA185:BA187)</f>
        <v>11384</v>
      </c>
      <c r="BB184" s="21">
        <f>SUM(BB185:BB187)</f>
        <v>15824</v>
      </c>
      <c r="BC184" s="21">
        <f>SUM(BC185:BC187)</f>
        <v>0</v>
      </c>
      <c r="BD184" s="21">
        <f t="shared" si="350"/>
        <v>26643</v>
      </c>
      <c r="BE184" s="21">
        <f>SUM(BE185:BE187)</f>
        <v>11565</v>
      </c>
      <c r="BF184" s="21">
        <f>SUM(BF185:BF187)</f>
        <v>15078</v>
      </c>
      <c r="BG184" s="21">
        <f>SUM(BG185:BG187)</f>
        <v>0</v>
      </c>
      <c r="BH184" s="21">
        <f t="shared" si="351"/>
        <v>29592</v>
      </c>
      <c r="BI184" s="21">
        <f>SUM(BI185:BI187)</f>
        <v>14221</v>
      </c>
      <c r="BJ184" s="21">
        <f>SUM(BJ185:BJ187)</f>
        <v>15371</v>
      </c>
      <c r="BK184" s="21">
        <f>SUM(BK185:BK187)</f>
        <v>0</v>
      </c>
      <c r="BL184" s="21">
        <f t="shared" si="352"/>
        <v>83443</v>
      </c>
      <c r="BM184" s="21">
        <f>SUM(BM185:BM187)</f>
        <v>37170</v>
      </c>
      <c r="BN184" s="21">
        <f>SUM(BN185:BN187)</f>
        <v>46273</v>
      </c>
      <c r="BO184" s="21">
        <f>SUM(BO185:BO187)</f>
        <v>0</v>
      </c>
      <c r="BP184" s="21">
        <f t="shared" si="353"/>
        <v>392774</v>
      </c>
      <c r="BQ184" s="21">
        <f>SUM(BQ185:BQ187)</f>
        <v>176255</v>
      </c>
      <c r="BR184" s="21">
        <f>SUM(BR185:BR187)</f>
        <v>216519</v>
      </c>
      <c r="BS184" s="21">
        <f>SUM(BS185:BS187)</f>
        <v>0</v>
      </c>
    </row>
    <row r="185" spans="1:71" s="5" customFormat="1" ht="15" customHeight="1" x14ac:dyDescent="0.25">
      <c r="A185" s="25"/>
      <c r="B185" s="23"/>
      <c r="C185" s="27" t="s">
        <v>159</v>
      </c>
      <c r="D185" s="21">
        <f t="shared" ref="D185:D190" si="359">SUM(E185:G185)</f>
        <v>22711</v>
      </c>
      <c r="E185" s="21">
        <v>8615</v>
      </c>
      <c r="F185" s="46">
        <v>14096</v>
      </c>
      <c r="G185" s="46">
        <v>0</v>
      </c>
      <c r="H185" s="21">
        <f t="shared" si="338"/>
        <v>20232</v>
      </c>
      <c r="I185" s="21">
        <v>7903</v>
      </c>
      <c r="J185" s="46">
        <v>12329</v>
      </c>
      <c r="K185" s="46">
        <v>0</v>
      </c>
      <c r="L185" s="21">
        <f t="shared" si="339"/>
        <v>22845</v>
      </c>
      <c r="M185" s="21">
        <v>10774</v>
      </c>
      <c r="N185" s="46">
        <v>12071</v>
      </c>
      <c r="O185" s="46">
        <v>0</v>
      </c>
      <c r="P185" s="21">
        <f t="shared" si="340"/>
        <v>65788</v>
      </c>
      <c r="Q185" s="21">
        <f t="shared" ref="Q185:S186" si="360">+E185+I185+M185</f>
        <v>27292</v>
      </c>
      <c r="R185" s="21">
        <f t="shared" si="360"/>
        <v>38496</v>
      </c>
      <c r="S185" s="21">
        <f t="shared" si="360"/>
        <v>0</v>
      </c>
      <c r="T185" s="21">
        <f t="shared" si="341"/>
        <v>38337</v>
      </c>
      <c r="U185" s="21">
        <v>17162</v>
      </c>
      <c r="V185" s="46">
        <v>21175</v>
      </c>
      <c r="W185" s="46">
        <v>0</v>
      </c>
      <c r="X185" s="21">
        <f t="shared" si="342"/>
        <v>47928</v>
      </c>
      <c r="Y185" s="21">
        <v>22408</v>
      </c>
      <c r="Z185" s="46">
        <v>25520</v>
      </c>
      <c r="AA185" s="46">
        <v>0</v>
      </c>
      <c r="AB185" s="21">
        <f t="shared" si="343"/>
        <v>23183</v>
      </c>
      <c r="AC185" s="21">
        <v>9553</v>
      </c>
      <c r="AD185" s="46">
        <v>13630</v>
      </c>
      <c r="AE185" s="46">
        <v>0</v>
      </c>
      <c r="AF185" s="21">
        <f t="shared" si="344"/>
        <v>109448</v>
      </c>
      <c r="AG185" s="21">
        <f t="shared" ref="AG185:AI186" si="361">+U185+Y185+AC185</f>
        <v>49123</v>
      </c>
      <c r="AH185" s="21">
        <f t="shared" si="361"/>
        <v>60325</v>
      </c>
      <c r="AI185" s="21">
        <f t="shared" si="361"/>
        <v>0</v>
      </c>
      <c r="AJ185" s="21">
        <f t="shared" si="345"/>
        <v>20702</v>
      </c>
      <c r="AK185" s="21">
        <v>8679</v>
      </c>
      <c r="AL185" s="46">
        <v>12023</v>
      </c>
      <c r="AM185" s="46">
        <v>0</v>
      </c>
      <c r="AN185" s="21">
        <f t="shared" si="346"/>
        <v>19070</v>
      </c>
      <c r="AO185" s="21">
        <v>8381</v>
      </c>
      <c r="AP185" s="46">
        <v>10689</v>
      </c>
      <c r="AQ185" s="46">
        <v>0</v>
      </c>
      <c r="AR185" s="21">
        <f t="shared" si="347"/>
        <v>17734</v>
      </c>
      <c r="AS185" s="21">
        <v>6670</v>
      </c>
      <c r="AT185" s="46">
        <v>11064</v>
      </c>
      <c r="AU185" s="46">
        <v>0</v>
      </c>
      <c r="AV185" s="21">
        <f t="shared" si="348"/>
        <v>57506</v>
      </c>
      <c r="AW185" s="21">
        <f t="shared" ref="AW185:AY186" si="362">+AK185+AO185+AS185</f>
        <v>23730</v>
      </c>
      <c r="AX185" s="21">
        <f t="shared" si="362"/>
        <v>33776</v>
      </c>
      <c r="AY185" s="21">
        <f t="shared" si="362"/>
        <v>0</v>
      </c>
      <c r="AZ185" s="21">
        <f t="shared" si="349"/>
        <v>20808</v>
      </c>
      <c r="BA185" s="21">
        <v>7995</v>
      </c>
      <c r="BB185" s="46">
        <v>12813</v>
      </c>
      <c r="BC185" s="46">
        <v>0</v>
      </c>
      <c r="BD185" s="21">
        <f t="shared" si="350"/>
        <v>19781</v>
      </c>
      <c r="BE185" s="21">
        <v>8147</v>
      </c>
      <c r="BF185" s="46">
        <v>11634</v>
      </c>
      <c r="BG185" s="46">
        <v>0</v>
      </c>
      <c r="BH185" s="21">
        <f t="shared" si="351"/>
        <v>20538</v>
      </c>
      <c r="BI185" s="21">
        <v>9520</v>
      </c>
      <c r="BJ185" s="46">
        <v>11018</v>
      </c>
      <c r="BK185" s="46">
        <v>0</v>
      </c>
      <c r="BL185" s="21">
        <f t="shared" si="352"/>
        <v>61127</v>
      </c>
      <c r="BM185" s="21">
        <f t="shared" ref="BM185:BO186" si="363">+BA185+BE185+BI185</f>
        <v>25662</v>
      </c>
      <c r="BN185" s="21">
        <f t="shared" si="363"/>
        <v>35465</v>
      </c>
      <c r="BO185" s="21">
        <f t="shared" si="363"/>
        <v>0</v>
      </c>
      <c r="BP185" s="21">
        <f t="shared" si="353"/>
        <v>293869</v>
      </c>
      <c r="BQ185" s="21">
        <f t="shared" ref="BQ185:BS186" si="364">+Q185+AG185+AW185+BM185</f>
        <v>125807</v>
      </c>
      <c r="BR185" s="21">
        <f t="shared" si="364"/>
        <v>168062</v>
      </c>
      <c r="BS185" s="21">
        <f t="shared" si="364"/>
        <v>0</v>
      </c>
    </row>
    <row r="186" spans="1:71" s="5" customFormat="1" ht="15" customHeight="1" x14ac:dyDescent="0.25">
      <c r="A186" s="25"/>
      <c r="B186" s="23"/>
      <c r="C186" s="27" t="s">
        <v>160</v>
      </c>
      <c r="D186" s="21">
        <f t="shared" si="359"/>
        <v>9971</v>
      </c>
      <c r="E186" s="21">
        <v>5046</v>
      </c>
      <c r="F186" s="46">
        <v>4925</v>
      </c>
      <c r="G186" s="46">
        <v>0</v>
      </c>
      <c r="H186" s="21">
        <f t="shared" si="338"/>
        <v>11121</v>
      </c>
      <c r="I186" s="21">
        <v>5585</v>
      </c>
      <c r="J186" s="46">
        <v>5536</v>
      </c>
      <c r="K186" s="46">
        <v>0</v>
      </c>
      <c r="L186" s="21">
        <f t="shared" si="339"/>
        <v>9650</v>
      </c>
      <c r="M186" s="21">
        <v>4985</v>
      </c>
      <c r="N186" s="46">
        <v>4665</v>
      </c>
      <c r="O186" s="46">
        <v>0</v>
      </c>
      <c r="P186" s="21">
        <f t="shared" si="340"/>
        <v>30742</v>
      </c>
      <c r="Q186" s="21">
        <f t="shared" si="360"/>
        <v>15616</v>
      </c>
      <c r="R186" s="21">
        <f t="shared" si="360"/>
        <v>15126</v>
      </c>
      <c r="S186" s="21">
        <f t="shared" si="360"/>
        <v>0</v>
      </c>
      <c r="T186" s="21">
        <f t="shared" si="341"/>
        <v>9425</v>
      </c>
      <c r="U186" s="21">
        <v>4684</v>
      </c>
      <c r="V186" s="46">
        <v>4741</v>
      </c>
      <c r="W186" s="46">
        <v>0</v>
      </c>
      <c r="X186" s="21">
        <f t="shared" si="342"/>
        <v>10531</v>
      </c>
      <c r="Y186" s="21">
        <v>5129</v>
      </c>
      <c r="Z186" s="46">
        <v>5402</v>
      </c>
      <c r="AA186" s="46">
        <v>0</v>
      </c>
      <c r="AB186" s="21">
        <f t="shared" si="343"/>
        <v>7002</v>
      </c>
      <c r="AC186" s="21">
        <v>3503</v>
      </c>
      <c r="AD186" s="46">
        <v>3499</v>
      </c>
      <c r="AE186" s="46">
        <v>0</v>
      </c>
      <c r="AF186" s="21">
        <f t="shared" si="344"/>
        <v>26958</v>
      </c>
      <c r="AG186" s="21">
        <f t="shared" si="361"/>
        <v>13316</v>
      </c>
      <c r="AH186" s="21">
        <f t="shared" si="361"/>
        <v>13642</v>
      </c>
      <c r="AI186" s="21">
        <f t="shared" si="361"/>
        <v>0</v>
      </c>
      <c r="AJ186" s="21">
        <f t="shared" si="345"/>
        <v>7252</v>
      </c>
      <c r="AK186" s="21">
        <v>3917</v>
      </c>
      <c r="AL186" s="46">
        <v>3335</v>
      </c>
      <c r="AM186" s="46">
        <v>0</v>
      </c>
      <c r="AN186" s="21">
        <f t="shared" si="346"/>
        <v>7284</v>
      </c>
      <c r="AO186" s="21">
        <v>3790</v>
      </c>
      <c r="AP186" s="46">
        <v>3494</v>
      </c>
      <c r="AQ186" s="46">
        <v>0</v>
      </c>
      <c r="AR186" s="21">
        <f t="shared" si="347"/>
        <v>4353</v>
      </c>
      <c r="AS186" s="21">
        <v>2301</v>
      </c>
      <c r="AT186" s="46">
        <v>2052</v>
      </c>
      <c r="AU186" s="46">
        <v>0</v>
      </c>
      <c r="AV186" s="21">
        <f t="shared" si="348"/>
        <v>18889</v>
      </c>
      <c r="AW186" s="21">
        <f t="shared" si="362"/>
        <v>10008</v>
      </c>
      <c r="AX186" s="21">
        <f t="shared" si="362"/>
        <v>8881</v>
      </c>
      <c r="AY186" s="21">
        <f t="shared" si="362"/>
        <v>0</v>
      </c>
      <c r="AZ186" s="21">
        <f t="shared" si="349"/>
        <v>6400</v>
      </c>
      <c r="BA186" s="21">
        <v>3389</v>
      </c>
      <c r="BB186" s="46">
        <v>3011</v>
      </c>
      <c r="BC186" s="46">
        <v>0</v>
      </c>
      <c r="BD186" s="21">
        <f t="shared" si="350"/>
        <v>6862</v>
      </c>
      <c r="BE186" s="21">
        <v>3418</v>
      </c>
      <c r="BF186" s="46">
        <v>3444</v>
      </c>
      <c r="BG186" s="46">
        <v>0</v>
      </c>
      <c r="BH186" s="21">
        <f t="shared" si="351"/>
        <v>9054</v>
      </c>
      <c r="BI186" s="21">
        <v>4701</v>
      </c>
      <c r="BJ186" s="46">
        <v>4353</v>
      </c>
      <c r="BK186" s="46">
        <v>0</v>
      </c>
      <c r="BL186" s="21">
        <f t="shared" si="352"/>
        <v>22316</v>
      </c>
      <c r="BM186" s="21">
        <f t="shared" si="363"/>
        <v>11508</v>
      </c>
      <c r="BN186" s="21">
        <f t="shared" si="363"/>
        <v>10808</v>
      </c>
      <c r="BO186" s="21">
        <f t="shared" si="363"/>
        <v>0</v>
      </c>
      <c r="BP186" s="21">
        <f t="shared" si="353"/>
        <v>98905</v>
      </c>
      <c r="BQ186" s="21">
        <f t="shared" si="364"/>
        <v>50448</v>
      </c>
      <c r="BR186" s="21">
        <f t="shared" si="364"/>
        <v>48457</v>
      </c>
      <c r="BS186" s="21">
        <f t="shared" si="364"/>
        <v>0</v>
      </c>
    </row>
    <row r="187" spans="1:71" s="5" customFormat="1" ht="15" customHeight="1" x14ac:dyDescent="0.25">
      <c r="A187" s="25"/>
      <c r="B187" s="23"/>
      <c r="C187" s="27" t="s">
        <v>161</v>
      </c>
      <c r="D187" s="21">
        <f t="shared" si="359"/>
        <v>0</v>
      </c>
      <c r="E187" s="21">
        <v>0</v>
      </c>
      <c r="F187" s="46">
        <v>0</v>
      </c>
      <c r="G187" s="46">
        <v>0</v>
      </c>
      <c r="H187" s="21">
        <f t="shared" si="338"/>
        <v>0</v>
      </c>
      <c r="I187" s="21">
        <v>0</v>
      </c>
      <c r="J187" s="46">
        <v>0</v>
      </c>
      <c r="K187" s="46">
        <v>0</v>
      </c>
      <c r="L187" s="21">
        <f t="shared" si="339"/>
        <v>0</v>
      </c>
      <c r="M187" s="21">
        <v>0</v>
      </c>
      <c r="N187" s="46">
        <v>0</v>
      </c>
      <c r="O187" s="46">
        <v>0</v>
      </c>
      <c r="P187" s="21">
        <f t="shared" si="340"/>
        <v>0</v>
      </c>
      <c r="Q187" s="21">
        <f>+E187+I187+M187</f>
        <v>0</v>
      </c>
      <c r="R187" s="21">
        <f>+F187+J187+N187</f>
        <v>0</v>
      </c>
      <c r="S187" s="21">
        <f>+G187+K187+O187</f>
        <v>0</v>
      </c>
      <c r="T187" s="21">
        <f t="shared" si="341"/>
        <v>0</v>
      </c>
      <c r="U187" s="21">
        <v>0</v>
      </c>
      <c r="V187" s="46">
        <v>0</v>
      </c>
      <c r="W187" s="46">
        <v>0</v>
      </c>
      <c r="X187" s="21">
        <f t="shared" si="342"/>
        <v>0</v>
      </c>
      <c r="Y187" s="21">
        <v>0</v>
      </c>
      <c r="Z187" s="46">
        <v>0</v>
      </c>
      <c r="AA187" s="46">
        <v>0</v>
      </c>
      <c r="AB187" s="21">
        <f t="shared" si="343"/>
        <v>0</v>
      </c>
      <c r="AC187" s="21">
        <v>0</v>
      </c>
      <c r="AD187" s="46">
        <v>0</v>
      </c>
      <c r="AE187" s="46">
        <v>0</v>
      </c>
      <c r="AF187" s="21">
        <f t="shared" si="344"/>
        <v>0</v>
      </c>
      <c r="AG187" s="21">
        <f>+U187+Y187+AC187</f>
        <v>0</v>
      </c>
      <c r="AH187" s="21">
        <f>+V187+Z187+AD187</f>
        <v>0</v>
      </c>
      <c r="AI187" s="21">
        <f>+W187+AA187+AE187</f>
        <v>0</v>
      </c>
      <c r="AJ187" s="21">
        <f t="shared" si="345"/>
        <v>0</v>
      </c>
      <c r="AK187" s="21">
        <v>0</v>
      </c>
      <c r="AL187" s="46">
        <v>0</v>
      </c>
      <c r="AM187" s="46">
        <v>0</v>
      </c>
      <c r="AN187" s="21">
        <f t="shared" si="346"/>
        <v>0</v>
      </c>
      <c r="AO187" s="21">
        <v>0</v>
      </c>
      <c r="AP187" s="46">
        <v>0</v>
      </c>
      <c r="AQ187" s="46">
        <v>0</v>
      </c>
      <c r="AR187" s="21">
        <f t="shared" si="347"/>
        <v>0</v>
      </c>
      <c r="AS187" s="21">
        <v>0</v>
      </c>
      <c r="AT187" s="46">
        <v>0</v>
      </c>
      <c r="AU187" s="46">
        <v>0</v>
      </c>
      <c r="AV187" s="21">
        <f t="shared" si="348"/>
        <v>0</v>
      </c>
      <c r="AW187" s="21">
        <f>+AK187+AO187+AS187</f>
        <v>0</v>
      </c>
      <c r="AX187" s="21">
        <f>+AL187+AP187+AT187</f>
        <v>0</v>
      </c>
      <c r="AY187" s="21">
        <f>+AM187+AQ187+AU187</f>
        <v>0</v>
      </c>
      <c r="AZ187" s="21">
        <f t="shared" si="349"/>
        <v>0</v>
      </c>
      <c r="BA187" s="21">
        <v>0</v>
      </c>
      <c r="BB187" s="46">
        <v>0</v>
      </c>
      <c r="BC187" s="46">
        <v>0</v>
      </c>
      <c r="BD187" s="21">
        <f t="shared" si="350"/>
        <v>0</v>
      </c>
      <c r="BE187" s="21">
        <v>0</v>
      </c>
      <c r="BF187" s="46">
        <v>0</v>
      </c>
      <c r="BG187" s="46">
        <v>0</v>
      </c>
      <c r="BH187" s="21">
        <f t="shared" si="351"/>
        <v>0</v>
      </c>
      <c r="BI187" s="21">
        <v>0</v>
      </c>
      <c r="BJ187" s="46">
        <v>0</v>
      </c>
      <c r="BK187" s="46">
        <v>0</v>
      </c>
      <c r="BL187" s="21">
        <f t="shared" si="352"/>
        <v>0</v>
      </c>
      <c r="BM187" s="21">
        <f>+BA187+BE187+BI187</f>
        <v>0</v>
      </c>
      <c r="BN187" s="21">
        <f>+BB187+BF187+BJ187</f>
        <v>0</v>
      </c>
      <c r="BO187" s="21">
        <f>+BC187+BG187+BK187</f>
        <v>0</v>
      </c>
      <c r="BP187" s="21">
        <f t="shared" si="353"/>
        <v>0</v>
      </c>
      <c r="BQ187" s="21">
        <f>+Q187+AG187+AW187+BM187</f>
        <v>0</v>
      </c>
      <c r="BR187" s="21">
        <f>+R187+AH187+AX187+BN187</f>
        <v>0</v>
      </c>
      <c r="BS187" s="21">
        <f>+S187+AI187+AY187+BO187</f>
        <v>0</v>
      </c>
    </row>
    <row r="188" spans="1:71" s="5" customFormat="1" ht="15" customHeight="1" x14ac:dyDescent="0.25">
      <c r="A188" s="25"/>
      <c r="B188" s="23"/>
      <c r="C188" s="24" t="s">
        <v>162</v>
      </c>
      <c r="D188" s="21">
        <f t="shared" si="359"/>
        <v>0</v>
      </c>
      <c r="E188" s="21">
        <v>0</v>
      </c>
      <c r="F188" s="46">
        <v>0</v>
      </c>
      <c r="G188" s="46">
        <v>0</v>
      </c>
      <c r="H188" s="21">
        <f t="shared" si="338"/>
        <v>0</v>
      </c>
      <c r="I188" s="21">
        <v>0</v>
      </c>
      <c r="J188" s="46">
        <v>0</v>
      </c>
      <c r="K188" s="46">
        <v>0</v>
      </c>
      <c r="L188" s="21">
        <f t="shared" si="339"/>
        <v>626</v>
      </c>
      <c r="M188" s="21">
        <v>573</v>
      </c>
      <c r="N188" s="46">
        <v>53</v>
      </c>
      <c r="O188" s="46">
        <v>0</v>
      </c>
      <c r="P188" s="21">
        <f t="shared" si="340"/>
        <v>626</v>
      </c>
      <c r="Q188" s="21">
        <f t="shared" ref="Q188:S190" si="365">+E188+I188+M188</f>
        <v>573</v>
      </c>
      <c r="R188" s="21">
        <f t="shared" si="365"/>
        <v>53</v>
      </c>
      <c r="S188" s="21">
        <f t="shared" si="365"/>
        <v>0</v>
      </c>
      <c r="T188" s="21">
        <f t="shared" si="341"/>
        <v>0</v>
      </c>
      <c r="U188" s="21">
        <v>0</v>
      </c>
      <c r="V188" s="46">
        <v>0</v>
      </c>
      <c r="W188" s="46">
        <v>0</v>
      </c>
      <c r="X188" s="21">
        <f t="shared" si="342"/>
        <v>0</v>
      </c>
      <c r="Y188" s="21">
        <v>0</v>
      </c>
      <c r="Z188" s="46">
        <v>0</v>
      </c>
      <c r="AA188" s="46">
        <v>0</v>
      </c>
      <c r="AB188" s="21">
        <f t="shared" si="343"/>
        <v>0</v>
      </c>
      <c r="AC188" s="21">
        <v>0</v>
      </c>
      <c r="AD188" s="46">
        <v>0</v>
      </c>
      <c r="AE188" s="46">
        <v>0</v>
      </c>
      <c r="AF188" s="21">
        <f t="shared" si="344"/>
        <v>0</v>
      </c>
      <c r="AG188" s="21">
        <f t="shared" ref="AG188:AI190" si="366">+U188+Y188+AC188</f>
        <v>0</v>
      </c>
      <c r="AH188" s="21">
        <f t="shared" si="366"/>
        <v>0</v>
      </c>
      <c r="AI188" s="21">
        <f t="shared" si="366"/>
        <v>0</v>
      </c>
      <c r="AJ188" s="21">
        <f t="shared" si="345"/>
        <v>0</v>
      </c>
      <c r="AK188" s="21">
        <v>0</v>
      </c>
      <c r="AL188" s="46">
        <v>0</v>
      </c>
      <c r="AM188" s="46">
        <v>0</v>
      </c>
      <c r="AN188" s="21">
        <f t="shared" si="346"/>
        <v>0</v>
      </c>
      <c r="AO188" s="21">
        <v>0</v>
      </c>
      <c r="AP188" s="46">
        <v>0</v>
      </c>
      <c r="AQ188" s="46">
        <v>0</v>
      </c>
      <c r="AR188" s="21">
        <f t="shared" si="347"/>
        <v>0</v>
      </c>
      <c r="AS188" s="21">
        <v>0</v>
      </c>
      <c r="AT188" s="46">
        <v>0</v>
      </c>
      <c r="AU188" s="46">
        <v>0</v>
      </c>
      <c r="AV188" s="21">
        <f t="shared" si="348"/>
        <v>0</v>
      </c>
      <c r="AW188" s="21">
        <f t="shared" ref="AW188:AY190" si="367">+AK188+AO188+AS188</f>
        <v>0</v>
      </c>
      <c r="AX188" s="21">
        <f t="shared" si="367"/>
        <v>0</v>
      </c>
      <c r="AY188" s="21">
        <f t="shared" si="367"/>
        <v>0</v>
      </c>
      <c r="AZ188" s="21">
        <f t="shared" si="349"/>
        <v>0</v>
      </c>
      <c r="BA188" s="21">
        <v>0</v>
      </c>
      <c r="BB188" s="46">
        <v>0</v>
      </c>
      <c r="BC188" s="46">
        <v>0</v>
      </c>
      <c r="BD188" s="21">
        <f t="shared" si="350"/>
        <v>0</v>
      </c>
      <c r="BE188" s="21">
        <v>0</v>
      </c>
      <c r="BF188" s="46">
        <v>0</v>
      </c>
      <c r="BG188" s="46">
        <v>0</v>
      </c>
      <c r="BH188" s="21">
        <f t="shared" si="351"/>
        <v>0</v>
      </c>
      <c r="BI188" s="21">
        <v>0</v>
      </c>
      <c r="BJ188" s="46">
        <v>0</v>
      </c>
      <c r="BK188" s="46">
        <v>0</v>
      </c>
      <c r="BL188" s="21">
        <f t="shared" si="352"/>
        <v>0</v>
      </c>
      <c r="BM188" s="21">
        <f t="shared" ref="BM188:BO190" si="368">+BA188+BE188+BI188</f>
        <v>0</v>
      </c>
      <c r="BN188" s="21">
        <f t="shared" si="368"/>
        <v>0</v>
      </c>
      <c r="BO188" s="21">
        <f t="shared" si="368"/>
        <v>0</v>
      </c>
      <c r="BP188" s="21">
        <f t="shared" si="353"/>
        <v>626</v>
      </c>
      <c r="BQ188" s="21">
        <f t="shared" ref="BQ188:BS190" si="369">+Q188+AG188+AW188+BM188</f>
        <v>573</v>
      </c>
      <c r="BR188" s="21">
        <f t="shared" si="369"/>
        <v>53</v>
      </c>
      <c r="BS188" s="21">
        <f t="shared" si="369"/>
        <v>0</v>
      </c>
    </row>
    <row r="189" spans="1:71" s="5" customFormat="1" ht="15" customHeight="1" x14ac:dyDescent="0.25">
      <c r="A189" s="25"/>
      <c r="B189" s="23"/>
      <c r="C189" s="24" t="s">
        <v>61</v>
      </c>
      <c r="D189" s="21">
        <f t="shared" si="359"/>
        <v>156235</v>
      </c>
      <c r="E189" s="21">
        <v>73735</v>
      </c>
      <c r="F189" s="46">
        <v>82500</v>
      </c>
      <c r="G189" s="46">
        <v>0</v>
      </c>
      <c r="H189" s="21">
        <f t="shared" si="338"/>
        <v>144930</v>
      </c>
      <c r="I189" s="21">
        <v>71268</v>
      </c>
      <c r="J189" s="46">
        <v>73662</v>
      </c>
      <c r="K189" s="46">
        <v>0</v>
      </c>
      <c r="L189" s="21">
        <f t="shared" si="339"/>
        <v>166081</v>
      </c>
      <c r="M189" s="21">
        <v>87286</v>
      </c>
      <c r="N189" s="46">
        <v>78795</v>
      </c>
      <c r="O189" s="46">
        <v>0</v>
      </c>
      <c r="P189" s="21">
        <f t="shared" si="340"/>
        <v>467246</v>
      </c>
      <c r="Q189" s="21">
        <f t="shared" si="365"/>
        <v>232289</v>
      </c>
      <c r="R189" s="21">
        <f t="shared" si="365"/>
        <v>234957</v>
      </c>
      <c r="S189" s="21">
        <f t="shared" si="365"/>
        <v>0</v>
      </c>
      <c r="T189" s="21">
        <f t="shared" si="341"/>
        <v>245455</v>
      </c>
      <c r="U189" s="21">
        <v>119993</v>
      </c>
      <c r="V189" s="46">
        <v>125462</v>
      </c>
      <c r="W189" s="46">
        <v>0</v>
      </c>
      <c r="X189" s="21">
        <f t="shared" si="342"/>
        <v>283320</v>
      </c>
      <c r="Y189" s="21">
        <v>138934</v>
      </c>
      <c r="Z189" s="46">
        <v>144386</v>
      </c>
      <c r="AA189" s="46">
        <v>0</v>
      </c>
      <c r="AB189" s="21">
        <f t="shared" si="343"/>
        <v>186658</v>
      </c>
      <c r="AC189" s="21">
        <v>92513</v>
      </c>
      <c r="AD189" s="46">
        <v>94145</v>
      </c>
      <c r="AE189" s="46">
        <v>0</v>
      </c>
      <c r="AF189" s="21">
        <f t="shared" si="344"/>
        <v>715433</v>
      </c>
      <c r="AG189" s="21">
        <f t="shared" si="366"/>
        <v>351440</v>
      </c>
      <c r="AH189" s="21">
        <f t="shared" si="366"/>
        <v>363993</v>
      </c>
      <c r="AI189" s="21">
        <f t="shared" si="366"/>
        <v>0</v>
      </c>
      <c r="AJ189" s="21">
        <f t="shared" si="345"/>
        <v>152776</v>
      </c>
      <c r="AK189" s="21">
        <v>75039</v>
      </c>
      <c r="AL189" s="46">
        <v>77737</v>
      </c>
      <c r="AM189" s="46">
        <v>0</v>
      </c>
      <c r="AN189" s="21">
        <f t="shared" si="346"/>
        <v>174736</v>
      </c>
      <c r="AO189" s="21">
        <v>86176</v>
      </c>
      <c r="AP189" s="46">
        <v>88560</v>
      </c>
      <c r="AQ189" s="46">
        <v>0</v>
      </c>
      <c r="AR189" s="21">
        <f t="shared" si="347"/>
        <v>144028</v>
      </c>
      <c r="AS189" s="21">
        <v>70268</v>
      </c>
      <c r="AT189" s="46">
        <v>73760</v>
      </c>
      <c r="AU189" s="46">
        <v>0</v>
      </c>
      <c r="AV189" s="21">
        <f t="shared" si="348"/>
        <v>471540</v>
      </c>
      <c r="AW189" s="21">
        <f t="shared" si="367"/>
        <v>231483</v>
      </c>
      <c r="AX189" s="21">
        <f t="shared" si="367"/>
        <v>240057</v>
      </c>
      <c r="AY189" s="21">
        <f t="shared" si="367"/>
        <v>0</v>
      </c>
      <c r="AZ189" s="21">
        <f t="shared" si="349"/>
        <v>185890</v>
      </c>
      <c r="BA189" s="21">
        <v>98714</v>
      </c>
      <c r="BB189" s="46">
        <v>87176</v>
      </c>
      <c r="BC189" s="46">
        <v>0</v>
      </c>
      <c r="BD189" s="21">
        <f t="shared" si="350"/>
        <v>168761</v>
      </c>
      <c r="BE189" s="21">
        <v>83427</v>
      </c>
      <c r="BF189" s="46">
        <v>85334</v>
      </c>
      <c r="BG189" s="46">
        <v>0</v>
      </c>
      <c r="BH189" s="21">
        <f t="shared" si="351"/>
        <v>210262</v>
      </c>
      <c r="BI189" s="21">
        <v>113971</v>
      </c>
      <c r="BJ189" s="46">
        <v>96291</v>
      </c>
      <c r="BK189" s="46">
        <v>0</v>
      </c>
      <c r="BL189" s="21">
        <f t="shared" si="352"/>
        <v>564913</v>
      </c>
      <c r="BM189" s="21">
        <f t="shared" si="368"/>
        <v>296112</v>
      </c>
      <c r="BN189" s="21">
        <f t="shared" si="368"/>
        <v>268801</v>
      </c>
      <c r="BO189" s="21">
        <f t="shared" si="368"/>
        <v>0</v>
      </c>
      <c r="BP189" s="21">
        <f t="shared" si="353"/>
        <v>2219132</v>
      </c>
      <c r="BQ189" s="21">
        <f t="shared" si="369"/>
        <v>1111324</v>
      </c>
      <c r="BR189" s="21">
        <f t="shared" si="369"/>
        <v>1107808</v>
      </c>
      <c r="BS189" s="21">
        <f t="shared" si="369"/>
        <v>0</v>
      </c>
    </row>
    <row r="190" spans="1:71" s="5" customFormat="1" ht="15" customHeight="1" x14ac:dyDescent="0.25">
      <c r="A190" s="25"/>
      <c r="B190" s="23"/>
      <c r="C190" s="24" t="s">
        <v>28</v>
      </c>
      <c r="D190" s="21">
        <f t="shared" si="359"/>
        <v>104778</v>
      </c>
      <c r="E190" s="21">
        <v>51500</v>
      </c>
      <c r="F190" s="46">
        <v>53278</v>
      </c>
      <c r="G190" s="46">
        <v>0</v>
      </c>
      <c r="H190" s="21">
        <f t="shared" si="338"/>
        <v>80992</v>
      </c>
      <c r="I190" s="21">
        <v>43740</v>
      </c>
      <c r="J190" s="46">
        <v>37252</v>
      </c>
      <c r="K190" s="46">
        <v>0</v>
      </c>
      <c r="L190" s="21">
        <f t="shared" si="339"/>
        <v>104839</v>
      </c>
      <c r="M190" s="21">
        <v>60328</v>
      </c>
      <c r="N190" s="46">
        <v>44511</v>
      </c>
      <c r="O190" s="46">
        <v>0</v>
      </c>
      <c r="P190" s="21">
        <f t="shared" si="340"/>
        <v>290609</v>
      </c>
      <c r="Q190" s="21">
        <f t="shared" si="365"/>
        <v>155568</v>
      </c>
      <c r="R190" s="21">
        <f t="shared" si="365"/>
        <v>135041</v>
      </c>
      <c r="S190" s="21">
        <f t="shared" si="365"/>
        <v>0</v>
      </c>
      <c r="T190" s="21">
        <f t="shared" si="341"/>
        <v>135834</v>
      </c>
      <c r="U190" s="21">
        <v>69124</v>
      </c>
      <c r="V190" s="46">
        <v>66710</v>
      </c>
      <c r="W190" s="46">
        <v>0</v>
      </c>
      <c r="X190" s="21">
        <f t="shared" si="342"/>
        <v>146320</v>
      </c>
      <c r="Y190" s="21">
        <v>71545</v>
      </c>
      <c r="Z190" s="46">
        <v>74775</v>
      </c>
      <c r="AA190" s="46">
        <v>0</v>
      </c>
      <c r="AB190" s="21">
        <f t="shared" si="343"/>
        <v>115446</v>
      </c>
      <c r="AC190" s="21">
        <v>56933</v>
      </c>
      <c r="AD190" s="46">
        <v>58513</v>
      </c>
      <c r="AE190" s="46">
        <v>0</v>
      </c>
      <c r="AF190" s="21">
        <f t="shared" si="344"/>
        <v>397600</v>
      </c>
      <c r="AG190" s="21">
        <f t="shared" si="366"/>
        <v>197602</v>
      </c>
      <c r="AH190" s="21">
        <f t="shared" si="366"/>
        <v>199998</v>
      </c>
      <c r="AI190" s="21">
        <f t="shared" si="366"/>
        <v>0</v>
      </c>
      <c r="AJ190" s="21">
        <f t="shared" si="345"/>
        <v>96594</v>
      </c>
      <c r="AK190" s="21">
        <v>46637</v>
      </c>
      <c r="AL190" s="46">
        <v>49957</v>
      </c>
      <c r="AM190" s="46">
        <v>0</v>
      </c>
      <c r="AN190" s="21">
        <f t="shared" si="346"/>
        <v>96860</v>
      </c>
      <c r="AO190" s="21">
        <v>47825</v>
      </c>
      <c r="AP190" s="46">
        <v>49035</v>
      </c>
      <c r="AQ190" s="46">
        <v>0</v>
      </c>
      <c r="AR190" s="21">
        <f t="shared" si="347"/>
        <v>93613</v>
      </c>
      <c r="AS190" s="21">
        <v>46735</v>
      </c>
      <c r="AT190" s="46">
        <v>46878</v>
      </c>
      <c r="AU190" s="46">
        <v>0</v>
      </c>
      <c r="AV190" s="21">
        <f t="shared" si="348"/>
        <v>287067</v>
      </c>
      <c r="AW190" s="21">
        <f t="shared" si="367"/>
        <v>141197</v>
      </c>
      <c r="AX190" s="21">
        <f t="shared" si="367"/>
        <v>145870</v>
      </c>
      <c r="AY190" s="21">
        <f t="shared" si="367"/>
        <v>0</v>
      </c>
      <c r="AZ190" s="21">
        <f t="shared" si="349"/>
        <v>100554</v>
      </c>
      <c r="BA190" s="21">
        <v>55678</v>
      </c>
      <c r="BB190" s="46">
        <v>44876</v>
      </c>
      <c r="BC190" s="46">
        <v>0</v>
      </c>
      <c r="BD190" s="21">
        <f t="shared" si="350"/>
        <v>100043</v>
      </c>
      <c r="BE190" s="21">
        <v>50015</v>
      </c>
      <c r="BF190" s="46">
        <v>50028</v>
      </c>
      <c r="BG190" s="46">
        <v>0</v>
      </c>
      <c r="BH190" s="21">
        <f t="shared" si="351"/>
        <v>130538</v>
      </c>
      <c r="BI190" s="21">
        <v>70438</v>
      </c>
      <c r="BJ190" s="46">
        <v>60100</v>
      </c>
      <c r="BK190" s="46">
        <v>0</v>
      </c>
      <c r="BL190" s="21">
        <f t="shared" si="352"/>
        <v>331135</v>
      </c>
      <c r="BM190" s="21">
        <f t="shared" si="368"/>
        <v>176131</v>
      </c>
      <c r="BN190" s="21">
        <f t="shared" si="368"/>
        <v>155004</v>
      </c>
      <c r="BO190" s="21">
        <f t="shared" si="368"/>
        <v>0</v>
      </c>
      <c r="BP190" s="21">
        <f t="shared" si="353"/>
        <v>1306411</v>
      </c>
      <c r="BQ190" s="21">
        <f t="shared" si="369"/>
        <v>670498</v>
      </c>
      <c r="BR190" s="21">
        <f t="shared" si="369"/>
        <v>635913</v>
      </c>
      <c r="BS190" s="21">
        <f t="shared" si="369"/>
        <v>0</v>
      </c>
    </row>
    <row r="191" spans="1:71" s="5" customFormat="1" ht="15" customHeight="1" x14ac:dyDescent="0.25">
      <c r="A191" s="25"/>
      <c r="B191" s="23"/>
      <c r="C191" s="27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</row>
    <row r="192" spans="1:71" s="5" customFormat="1" ht="15" customHeight="1" x14ac:dyDescent="0.25">
      <c r="A192" s="22"/>
      <c r="B192" s="23" t="s">
        <v>163</v>
      </c>
      <c r="C192" s="24"/>
      <c r="D192" s="21">
        <f t="shared" ref="D192:D217" si="370">SUM(E192:G192)</f>
        <v>408839</v>
      </c>
      <c r="E192" s="21">
        <f>E193+E201+E204+E205+E208+E211+E216+E217</f>
        <v>197543</v>
      </c>
      <c r="F192" s="21">
        <f>F193+F201+F204+F205+F208+F211+F216+F217</f>
        <v>182840</v>
      </c>
      <c r="G192" s="21">
        <f>G193+G201+G204+G205+G208+G211+G216+G217</f>
        <v>28456</v>
      </c>
      <c r="H192" s="21">
        <f t="shared" ref="H192:H217" si="371">SUM(I192:K192)</f>
        <v>343585</v>
      </c>
      <c r="I192" s="21">
        <f>I193+I201+I204+I205+I208+I211+I216+I217</f>
        <v>163405</v>
      </c>
      <c r="J192" s="21">
        <f>J193+J201+J204+J205+J208+J211+J216+J217</f>
        <v>166754</v>
      </c>
      <c r="K192" s="21">
        <f>K193+K201+K204+K205+K208+K211+K216+K217</f>
        <v>13426</v>
      </c>
      <c r="L192" s="21">
        <f t="shared" ref="L192:L217" si="372">SUM(M192:O192)</f>
        <v>395481</v>
      </c>
      <c r="M192" s="21">
        <f>M193+M201+M204+M205+M208+M211+M216+M217</f>
        <v>179199</v>
      </c>
      <c r="N192" s="21">
        <f>N193+N201+N204+N205+N208+N211+N216+N217</f>
        <v>187144</v>
      </c>
      <c r="O192" s="21">
        <f>O193+O201+O204+O205+O208+O211+O216+O217</f>
        <v>29138</v>
      </c>
      <c r="P192" s="21">
        <f t="shared" ref="P192:P217" si="373">SUM(Q192:S192)</f>
        <v>1147905</v>
      </c>
      <c r="Q192" s="21">
        <f>Q193+Q201+Q204+Q205+Q208+Q211+Q216+Q217</f>
        <v>540147</v>
      </c>
      <c r="R192" s="21">
        <f>R193+R201+R204+R205+R208+R211+R216+R217</f>
        <v>536738</v>
      </c>
      <c r="S192" s="21">
        <f>S193+S201+S204+S205+S208+S211+S216+S217</f>
        <v>71020</v>
      </c>
      <c r="T192" s="21">
        <f t="shared" ref="T192:T217" si="374">SUM(U192:W192)</f>
        <v>540890</v>
      </c>
      <c r="U192" s="21">
        <f>U193+U201+U204+U205+U208+U211+U216+U217</f>
        <v>268279</v>
      </c>
      <c r="V192" s="21">
        <f>V193+V201+V204+V205+V208+V211+V216+V217</f>
        <v>268073</v>
      </c>
      <c r="W192" s="21">
        <f>W193+W201+W204+W205+W208+W211+W216+W217</f>
        <v>4538</v>
      </c>
      <c r="X192" s="21">
        <f t="shared" ref="X192:X217" si="375">SUM(Y192:AA192)</f>
        <v>550232</v>
      </c>
      <c r="Y192" s="21">
        <f>Y193+Y201+Y204+Y205+Y208+Y211+Y216+Y217</f>
        <v>271292</v>
      </c>
      <c r="Z192" s="21">
        <f>Z193+Z201+Z204+Z205+Z208+Z211+Z216+Z217</f>
        <v>278940</v>
      </c>
      <c r="AA192" s="21">
        <f>AA193+AA201+AA204+AA205+AA208+AA211+AA216+AA217</f>
        <v>0</v>
      </c>
      <c r="AB192" s="21">
        <f t="shared" ref="AB192:AB217" si="376">SUM(AC192:AE192)</f>
        <v>377682</v>
      </c>
      <c r="AC192" s="21">
        <f>AC193+AC201+AC204+AC205+AC208+AC211+AC216+AC217</f>
        <v>184742</v>
      </c>
      <c r="AD192" s="21">
        <f>AD193+AD201+AD204+AD205+AD208+AD211+AD216+AD217</f>
        <v>192940</v>
      </c>
      <c r="AE192" s="21">
        <f>AE193+AE201+AE204+AE205+AE208+AE211+AE216+AE217</f>
        <v>0</v>
      </c>
      <c r="AF192" s="21">
        <f t="shared" ref="AF192:AF217" si="377">SUM(AG192:AI192)</f>
        <v>1468804</v>
      </c>
      <c r="AG192" s="21">
        <f>AG193+AG201+AG204+AG205+AG208+AG211+AG216+AG217</f>
        <v>724313</v>
      </c>
      <c r="AH192" s="21">
        <f>AH193+AH201+AH204+AH205+AH208+AH211+AH216+AH217</f>
        <v>739953</v>
      </c>
      <c r="AI192" s="21">
        <f>AI193+AI201+AI204+AI205+AI208+AI211+AI216+AI217</f>
        <v>4538</v>
      </c>
      <c r="AJ192" s="21">
        <f t="shared" ref="AJ192:AJ217" si="378">SUM(AK192:AM192)</f>
        <v>292090</v>
      </c>
      <c r="AK192" s="21">
        <f>AK193+AK201+AK204+AK205+AK208+AK211+AK216+AK217</f>
        <v>141946</v>
      </c>
      <c r="AL192" s="21">
        <f>AL193+AL201+AL204+AL205+AL208+AL211+AL216+AL217</f>
        <v>150144</v>
      </c>
      <c r="AM192" s="21">
        <f>AM193+AM201+AM204+AM205+AM208+AM211+AM216+AM217</f>
        <v>0</v>
      </c>
      <c r="AN192" s="21">
        <f t="shared" ref="AN192:AN217" si="379">SUM(AO192:AQ192)</f>
        <v>304229</v>
      </c>
      <c r="AO192" s="21">
        <f>AO193+AO201+AO204+AO205+AO208+AO211+AO216+AO217</f>
        <v>148445</v>
      </c>
      <c r="AP192" s="21">
        <f>AP193+AP201+AP204+AP205+AP208+AP211+AP216+AP217</f>
        <v>155784</v>
      </c>
      <c r="AQ192" s="21">
        <f>AQ193+AQ201+AQ204+AQ205+AQ208+AQ211+AQ216+AQ217</f>
        <v>0</v>
      </c>
      <c r="AR192" s="21">
        <f t="shared" ref="AR192:AR217" si="380">SUM(AS192:AU192)</f>
        <v>294419</v>
      </c>
      <c r="AS192" s="21">
        <f>AS193+AS201+AS204+AS205+AS208+AS211+AS216+AS217</f>
        <v>141550</v>
      </c>
      <c r="AT192" s="21">
        <f>AT193+AT201+AT204+AT205+AT208+AT211+AT216+AT217</f>
        <v>152869</v>
      </c>
      <c r="AU192" s="21">
        <f>AU193+AU201+AU204+AU205+AU208+AU211+AU216+AU217</f>
        <v>0</v>
      </c>
      <c r="AV192" s="21">
        <f t="shared" ref="AV192:AV217" si="381">SUM(AW192:AY192)</f>
        <v>890738</v>
      </c>
      <c r="AW192" s="21">
        <f>AW193+AW201+AW204+AW205+AW208+AW211+AW216+AW217</f>
        <v>431941</v>
      </c>
      <c r="AX192" s="21">
        <f>AX193+AX201+AX204+AX205+AX208+AX211+AX216+AX217</f>
        <v>458797</v>
      </c>
      <c r="AY192" s="21">
        <f>AY193+AY201+AY204+AY205+AY208+AY211+AY216+AY217</f>
        <v>0</v>
      </c>
      <c r="AZ192" s="21">
        <f t="shared" ref="AZ192:AZ217" si="382">SUM(BA192:BC192)</f>
        <v>381141</v>
      </c>
      <c r="BA192" s="21">
        <f>BA193+BA201+BA204+BA205+BA208+BA211+BA216+BA217</f>
        <v>180834</v>
      </c>
      <c r="BB192" s="21">
        <f>BB193+BB201+BB204+BB205+BB208+BB211+BB216+BB217</f>
        <v>200307</v>
      </c>
      <c r="BC192" s="21">
        <f>BC193+BC201+BC204+BC205+BC208+BC211+BC216+BC217</f>
        <v>0</v>
      </c>
      <c r="BD192" s="21">
        <f t="shared" ref="BD192:BD217" si="383">SUM(BE192:BG192)</f>
        <v>344865</v>
      </c>
      <c r="BE192" s="21">
        <f>BE193+BE201+BE204+BE205+BE208+BE211+BE216+BE217</f>
        <v>173063</v>
      </c>
      <c r="BF192" s="21">
        <f>BF193+BF201+BF204+BF205+BF208+BF211+BF216+BF217</f>
        <v>171802</v>
      </c>
      <c r="BG192" s="21">
        <f>BG193+BG201+BG204+BG205+BG208+BG211+BG216+BG217</f>
        <v>0</v>
      </c>
      <c r="BH192" s="21">
        <f t="shared" ref="BH192:BH217" si="384">SUM(BI192:BK192)</f>
        <v>424070</v>
      </c>
      <c r="BI192" s="21">
        <f>BI193+BI201+BI204+BI205+BI208+BI211+BI216+BI217</f>
        <v>198083</v>
      </c>
      <c r="BJ192" s="21">
        <f>BJ193+BJ201+BJ204+BJ205+BJ208+BJ211+BJ216+BJ217</f>
        <v>218773</v>
      </c>
      <c r="BK192" s="21">
        <f>BK193+BK201+BK204+BK205+BK208+BK211+BK216+BK217</f>
        <v>7214</v>
      </c>
      <c r="BL192" s="21">
        <f t="shared" ref="BL192:BL217" si="385">SUM(BM192:BO192)</f>
        <v>1150076</v>
      </c>
      <c r="BM192" s="21">
        <f>BM193+BM201+BM204+BM205+BM208+BM211+BM216+BM217</f>
        <v>551980</v>
      </c>
      <c r="BN192" s="21">
        <f>BN193+BN201+BN204+BN205+BN208+BN211+BN216+BN217</f>
        <v>590882</v>
      </c>
      <c r="BO192" s="21">
        <f>BO193+BO201+BO204+BO205+BO208+BO211+BO216+BO217</f>
        <v>7214</v>
      </c>
      <c r="BP192" s="21">
        <f t="shared" ref="BP192:BP217" si="386">SUM(BQ192:BS192)</f>
        <v>4657523</v>
      </c>
      <c r="BQ192" s="21">
        <f>BQ193+BQ201+BQ204+BQ205+BQ208+BQ211+BQ216+BQ217</f>
        <v>2248381</v>
      </c>
      <c r="BR192" s="21">
        <f>BR193+BR201+BR204+BR205+BR208+BR211+BR216+BR217</f>
        <v>2326370</v>
      </c>
      <c r="BS192" s="21">
        <f>BS193+BS201+BS204+BS205+BS208+BS211+BS216+BS217</f>
        <v>82772</v>
      </c>
    </row>
    <row r="193" spans="1:71" s="5" customFormat="1" ht="15" customHeight="1" x14ac:dyDescent="0.25">
      <c r="A193" s="25"/>
      <c r="B193" s="23"/>
      <c r="C193" s="24" t="s">
        <v>164</v>
      </c>
      <c r="D193" s="21">
        <f t="shared" si="370"/>
        <v>206412</v>
      </c>
      <c r="E193" s="21">
        <f>SUM(E194:E200)</f>
        <v>106503</v>
      </c>
      <c r="F193" s="21">
        <f>SUM(F194:F200)</f>
        <v>99909</v>
      </c>
      <c r="G193" s="21">
        <f>SUM(G194:G200)</f>
        <v>0</v>
      </c>
      <c r="H193" s="21">
        <f t="shared" si="371"/>
        <v>193895</v>
      </c>
      <c r="I193" s="21">
        <f>SUM(I194:I200)</f>
        <v>97266</v>
      </c>
      <c r="J193" s="21">
        <f>SUM(J194:J200)</f>
        <v>96629</v>
      </c>
      <c r="K193" s="21">
        <f>SUM(K194:K200)</f>
        <v>0</v>
      </c>
      <c r="L193" s="21">
        <f t="shared" si="372"/>
        <v>199656</v>
      </c>
      <c r="M193" s="21">
        <f>SUM(M194:M200)</f>
        <v>98239</v>
      </c>
      <c r="N193" s="21">
        <f>SUM(N194:N200)</f>
        <v>101417</v>
      </c>
      <c r="O193" s="21">
        <f>SUM(O194:O200)</f>
        <v>0</v>
      </c>
      <c r="P193" s="21">
        <f t="shared" si="373"/>
        <v>599963</v>
      </c>
      <c r="Q193" s="21">
        <f>SUM(Q194:Q200)</f>
        <v>302008</v>
      </c>
      <c r="R193" s="21">
        <f>SUM(R194:R200)</f>
        <v>297955</v>
      </c>
      <c r="S193" s="21">
        <f>SUM(S194:S200)</f>
        <v>0</v>
      </c>
      <c r="T193" s="21">
        <f t="shared" si="374"/>
        <v>285387</v>
      </c>
      <c r="U193" s="21">
        <f>SUM(U194:U200)</f>
        <v>144573</v>
      </c>
      <c r="V193" s="21">
        <f>SUM(V194:V200)</f>
        <v>140814</v>
      </c>
      <c r="W193" s="21">
        <f>SUM(W194:W200)</f>
        <v>0</v>
      </c>
      <c r="X193" s="21">
        <f t="shared" si="375"/>
        <v>288350</v>
      </c>
      <c r="Y193" s="21">
        <f>SUM(Y194:Y200)</f>
        <v>141425</v>
      </c>
      <c r="Z193" s="21">
        <f>SUM(Z194:Z200)</f>
        <v>146925</v>
      </c>
      <c r="AA193" s="21">
        <f>SUM(AA194:AA200)</f>
        <v>0</v>
      </c>
      <c r="AB193" s="21">
        <f t="shared" si="376"/>
        <v>220033</v>
      </c>
      <c r="AC193" s="21">
        <f>SUM(AC194:AC200)</f>
        <v>108320</v>
      </c>
      <c r="AD193" s="21">
        <f>SUM(AD194:AD200)</f>
        <v>111713</v>
      </c>
      <c r="AE193" s="21">
        <f>SUM(AE194:AE200)</f>
        <v>0</v>
      </c>
      <c r="AF193" s="21">
        <f t="shared" si="377"/>
        <v>793770</v>
      </c>
      <c r="AG193" s="21">
        <f>SUM(AG194:AG200)</f>
        <v>394318</v>
      </c>
      <c r="AH193" s="21">
        <f>SUM(AH194:AH200)</f>
        <v>399452</v>
      </c>
      <c r="AI193" s="21">
        <f>SUM(AI194:AI200)</f>
        <v>0</v>
      </c>
      <c r="AJ193" s="21">
        <f t="shared" si="378"/>
        <v>175066</v>
      </c>
      <c r="AK193" s="21">
        <f>SUM(AK194:AK200)</f>
        <v>86125</v>
      </c>
      <c r="AL193" s="21">
        <f>SUM(AL194:AL200)</f>
        <v>88941</v>
      </c>
      <c r="AM193" s="21">
        <f>SUM(AM194:AM200)</f>
        <v>0</v>
      </c>
      <c r="AN193" s="21">
        <f t="shared" si="379"/>
        <v>178604</v>
      </c>
      <c r="AO193" s="21">
        <f>SUM(AO194:AO200)</f>
        <v>88467</v>
      </c>
      <c r="AP193" s="21">
        <f>SUM(AP194:AP200)</f>
        <v>90137</v>
      </c>
      <c r="AQ193" s="21">
        <f>SUM(AQ194:AQ200)</f>
        <v>0</v>
      </c>
      <c r="AR193" s="21">
        <f t="shared" si="380"/>
        <v>169014</v>
      </c>
      <c r="AS193" s="21">
        <f>SUM(AS194:AS200)</f>
        <v>82175</v>
      </c>
      <c r="AT193" s="21">
        <f>SUM(AT194:AT200)</f>
        <v>86839</v>
      </c>
      <c r="AU193" s="21">
        <f>SUM(AU194:AU200)</f>
        <v>0</v>
      </c>
      <c r="AV193" s="21">
        <f t="shared" si="381"/>
        <v>522684</v>
      </c>
      <c r="AW193" s="21">
        <f>SUM(AW194:AW200)</f>
        <v>256767</v>
      </c>
      <c r="AX193" s="21">
        <f>SUM(AX194:AX200)</f>
        <v>265917</v>
      </c>
      <c r="AY193" s="21">
        <f>SUM(AY194:AY200)</f>
        <v>0</v>
      </c>
      <c r="AZ193" s="21">
        <f t="shared" si="382"/>
        <v>212042</v>
      </c>
      <c r="BA193" s="21">
        <f>SUM(BA194:BA200)</f>
        <v>100567</v>
      </c>
      <c r="BB193" s="21">
        <f>SUM(BB194:BB200)</f>
        <v>111475</v>
      </c>
      <c r="BC193" s="21">
        <f>SUM(BC194:BC200)</f>
        <v>0</v>
      </c>
      <c r="BD193" s="21">
        <f t="shared" si="383"/>
        <v>192071</v>
      </c>
      <c r="BE193" s="21">
        <f>SUM(BE194:BE200)</f>
        <v>95693</v>
      </c>
      <c r="BF193" s="21">
        <f>SUM(BF194:BF200)</f>
        <v>96378</v>
      </c>
      <c r="BG193" s="21">
        <f>SUM(BG194:BG200)</f>
        <v>0</v>
      </c>
      <c r="BH193" s="21">
        <f t="shared" si="384"/>
        <v>227066</v>
      </c>
      <c r="BI193" s="21">
        <f>SUM(BI194:BI200)</f>
        <v>107140</v>
      </c>
      <c r="BJ193" s="21">
        <f>SUM(BJ194:BJ200)</f>
        <v>119926</v>
      </c>
      <c r="BK193" s="21">
        <f>SUM(BK194:BK200)</f>
        <v>0</v>
      </c>
      <c r="BL193" s="21">
        <f t="shared" si="385"/>
        <v>631179</v>
      </c>
      <c r="BM193" s="21">
        <f>SUM(BM194:BM200)</f>
        <v>303400</v>
      </c>
      <c r="BN193" s="21">
        <f>SUM(BN194:BN200)</f>
        <v>327779</v>
      </c>
      <c r="BO193" s="21">
        <f>SUM(BO194:BO200)</f>
        <v>0</v>
      </c>
      <c r="BP193" s="21">
        <f t="shared" si="386"/>
        <v>2547596</v>
      </c>
      <c r="BQ193" s="21">
        <f>SUM(BQ194:BQ200)</f>
        <v>1256493</v>
      </c>
      <c r="BR193" s="21">
        <f>SUM(BR194:BR200)</f>
        <v>1291103</v>
      </c>
      <c r="BS193" s="21">
        <f>SUM(BS194:BS200)</f>
        <v>0</v>
      </c>
    </row>
    <row r="194" spans="1:71" s="5" customFormat="1" ht="15" customHeight="1" x14ac:dyDescent="0.25">
      <c r="A194" s="25"/>
      <c r="B194" s="23"/>
      <c r="C194" s="27" t="s">
        <v>165</v>
      </c>
      <c r="D194" s="21">
        <f t="shared" si="370"/>
        <v>22961</v>
      </c>
      <c r="E194" s="21">
        <v>12315</v>
      </c>
      <c r="F194" s="46">
        <v>10646</v>
      </c>
      <c r="G194" s="46">
        <v>0</v>
      </c>
      <c r="H194" s="21">
        <f t="shared" si="371"/>
        <v>20818</v>
      </c>
      <c r="I194" s="21">
        <v>10730</v>
      </c>
      <c r="J194" s="46">
        <v>10088</v>
      </c>
      <c r="K194" s="46">
        <v>0</v>
      </c>
      <c r="L194" s="21">
        <f t="shared" si="372"/>
        <v>20613</v>
      </c>
      <c r="M194" s="21">
        <v>11746</v>
      </c>
      <c r="N194" s="46">
        <v>8867</v>
      </c>
      <c r="O194" s="46">
        <v>0</v>
      </c>
      <c r="P194" s="21">
        <f t="shared" si="373"/>
        <v>64392</v>
      </c>
      <c r="Q194" s="21">
        <f t="shared" ref="Q194:S200" si="387">+E194+I194+M194</f>
        <v>34791</v>
      </c>
      <c r="R194" s="21">
        <f t="shared" si="387"/>
        <v>29601</v>
      </c>
      <c r="S194" s="21">
        <f t="shared" si="387"/>
        <v>0</v>
      </c>
      <c r="T194" s="21">
        <f t="shared" si="374"/>
        <v>41563</v>
      </c>
      <c r="U194" s="21">
        <v>22546</v>
      </c>
      <c r="V194" s="46">
        <v>19017</v>
      </c>
      <c r="W194" s="46">
        <v>0</v>
      </c>
      <c r="X194" s="21">
        <f t="shared" si="375"/>
        <v>40651</v>
      </c>
      <c r="Y194" s="21">
        <v>20006</v>
      </c>
      <c r="Z194" s="46">
        <v>20645</v>
      </c>
      <c r="AA194" s="46">
        <v>0</v>
      </c>
      <c r="AB194" s="21">
        <f t="shared" si="376"/>
        <v>25246</v>
      </c>
      <c r="AC194" s="21">
        <v>12489</v>
      </c>
      <c r="AD194" s="46">
        <v>12757</v>
      </c>
      <c r="AE194" s="46">
        <v>0</v>
      </c>
      <c r="AF194" s="21">
        <f t="shared" si="377"/>
        <v>107460</v>
      </c>
      <c r="AG194" s="21">
        <f t="shared" ref="AG194:AI200" si="388">+U194+Y194+AC194</f>
        <v>55041</v>
      </c>
      <c r="AH194" s="21">
        <f t="shared" si="388"/>
        <v>52419</v>
      </c>
      <c r="AI194" s="21">
        <f t="shared" si="388"/>
        <v>0</v>
      </c>
      <c r="AJ194" s="21">
        <f t="shared" si="378"/>
        <v>17472</v>
      </c>
      <c r="AK194" s="21">
        <v>9110</v>
      </c>
      <c r="AL194" s="46">
        <v>8362</v>
      </c>
      <c r="AM194" s="46">
        <v>0</v>
      </c>
      <c r="AN194" s="21">
        <f t="shared" si="379"/>
        <v>18365</v>
      </c>
      <c r="AO194" s="21">
        <v>9162</v>
      </c>
      <c r="AP194" s="46">
        <v>9203</v>
      </c>
      <c r="AQ194" s="46">
        <v>0</v>
      </c>
      <c r="AR194" s="21">
        <f t="shared" si="380"/>
        <v>17888</v>
      </c>
      <c r="AS194" s="21">
        <v>9045</v>
      </c>
      <c r="AT194" s="46">
        <v>8843</v>
      </c>
      <c r="AU194" s="46">
        <v>0</v>
      </c>
      <c r="AV194" s="21">
        <f t="shared" si="381"/>
        <v>53725</v>
      </c>
      <c r="AW194" s="21">
        <f t="shared" ref="AW194:AY200" si="389">+AK194+AO194+AS194</f>
        <v>27317</v>
      </c>
      <c r="AX194" s="21">
        <f t="shared" si="389"/>
        <v>26408</v>
      </c>
      <c r="AY194" s="21">
        <f t="shared" si="389"/>
        <v>0</v>
      </c>
      <c r="AZ194" s="21">
        <f t="shared" si="382"/>
        <v>21700</v>
      </c>
      <c r="BA194" s="21">
        <v>11294</v>
      </c>
      <c r="BB194" s="46">
        <v>10406</v>
      </c>
      <c r="BC194" s="46">
        <v>0</v>
      </c>
      <c r="BD194" s="21">
        <f t="shared" si="383"/>
        <v>16897</v>
      </c>
      <c r="BE194" s="21">
        <v>8609</v>
      </c>
      <c r="BF194" s="46">
        <v>8288</v>
      </c>
      <c r="BG194" s="46">
        <v>0</v>
      </c>
      <c r="BH194" s="21">
        <f t="shared" si="384"/>
        <v>22905</v>
      </c>
      <c r="BI194" s="21">
        <v>12377</v>
      </c>
      <c r="BJ194" s="46">
        <v>10528</v>
      </c>
      <c r="BK194" s="46">
        <v>0</v>
      </c>
      <c r="BL194" s="21">
        <f t="shared" si="385"/>
        <v>61502</v>
      </c>
      <c r="BM194" s="21">
        <f t="shared" ref="BM194:BO200" si="390">+BA194+BE194+BI194</f>
        <v>32280</v>
      </c>
      <c r="BN194" s="21">
        <f t="shared" si="390"/>
        <v>29222</v>
      </c>
      <c r="BO194" s="21">
        <f t="shared" si="390"/>
        <v>0</v>
      </c>
      <c r="BP194" s="21">
        <f t="shared" si="386"/>
        <v>287079</v>
      </c>
      <c r="BQ194" s="21">
        <f t="shared" ref="BQ194:BS200" si="391">+Q194+AG194+AW194+BM194</f>
        <v>149429</v>
      </c>
      <c r="BR194" s="21">
        <f t="shared" si="391"/>
        <v>137650</v>
      </c>
      <c r="BS194" s="21">
        <f t="shared" si="391"/>
        <v>0</v>
      </c>
    </row>
    <row r="195" spans="1:71" s="5" customFormat="1" ht="15" customHeight="1" x14ac:dyDescent="0.25">
      <c r="A195" s="25"/>
      <c r="B195" s="23"/>
      <c r="C195" s="27" t="s">
        <v>166</v>
      </c>
      <c r="D195" s="21">
        <f t="shared" si="370"/>
        <v>13544</v>
      </c>
      <c r="E195" s="21">
        <v>6169</v>
      </c>
      <c r="F195" s="46">
        <v>7375</v>
      </c>
      <c r="G195" s="46">
        <v>0</v>
      </c>
      <c r="H195" s="21">
        <f t="shared" si="371"/>
        <v>13246</v>
      </c>
      <c r="I195" s="21">
        <v>6096</v>
      </c>
      <c r="J195" s="46">
        <v>7150</v>
      </c>
      <c r="K195" s="46">
        <v>0</v>
      </c>
      <c r="L195" s="21">
        <f t="shared" si="372"/>
        <v>16974</v>
      </c>
      <c r="M195" s="21">
        <v>8229</v>
      </c>
      <c r="N195" s="46">
        <v>8745</v>
      </c>
      <c r="O195" s="46">
        <v>0</v>
      </c>
      <c r="P195" s="21">
        <f t="shared" si="373"/>
        <v>43764</v>
      </c>
      <c r="Q195" s="21">
        <f t="shared" si="387"/>
        <v>20494</v>
      </c>
      <c r="R195" s="21">
        <f t="shared" si="387"/>
        <v>23270</v>
      </c>
      <c r="S195" s="21">
        <f t="shared" si="387"/>
        <v>0</v>
      </c>
      <c r="T195" s="21">
        <f t="shared" si="374"/>
        <v>24389</v>
      </c>
      <c r="U195" s="21">
        <v>12278</v>
      </c>
      <c r="V195" s="46">
        <v>12111</v>
      </c>
      <c r="W195" s="46">
        <v>0</v>
      </c>
      <c r="X195" s="21">
        <f t="shared" si="375"/>
        <v>30940</v>
      </c>
      <c r="Y195" s="21">
        <v>14593</v>
      </c>
      <c r="Z195" s="46">
        <v>16347</v>
      </c>
      <c r="AA195" s="46">
        <v>0</v>
      </c>
      <c r="AB195" s="21">
        <f t="shared" si="376"/>
        <v>17297</v>
      </c>
      <c r="AC195" s="21">
        <v>8288</v>
      </c>
      <c r="AD195" s="46">
        <v>9009</v>
      </c>
      <c r="AE195" s="46">
        <v>0</v>
      </c>
      <c r="AF195" s="21">
        <f t="shared" si="377"/>
        <v>72626</v>
      </c>
      <c r="AG195" s="21">
        <f t="shared" si="388"/>
        <v>35159</v>
      </c>
      <c r="AH195" s="21">
        <f t="shared" si="388"/>
        <v>37467</v>
      </c>
      <c r="AI195" s="21">
        <f t="shared" si="388"/>
        <v>0</v>
      </c>
      <c r="AJ195" s="21">
        <f t="shared" si="378"/>
        <v>12904</v>
      </c>
      <c r="AK195" s="21">
        <v>6566</v>
      </c>
      <c r="AL195" s="46">
        <v>6338</v>
      </c>
      <c r="AM195" s="46">
        <v>0</v>
      </c>
      <c r="AN195" s="21">
        <f t="shared" si="379"/>
        <v>15196</v>
      </c>
      <c r="AO195" s="21">
        <v>7291</v>
      </c>
      <c r="AP195" s="46">
        <v>7905</v>
      </c>
      <c r="AQ195" s="46">
        <v>0</v>
      </c>
      <c r="AR195" s="21">
        <f t="shared" si="380"/>
        <v>13922</v>
      </c>
      <c r="AS195" s="21">
        <v>6728</v>
      </c>
      <c r="AT195" s="46">
        <v>7194</v>
      </c>
      <c r="AU195" s="46">
        <v>0</v>
      </c>
      <c r="AV195" s="21">
        <f t="shared" si="381"/>
        <v>42022</v>
      </c>
      <c r="AW195" s="21">
        <f t="shared" si="389"/>
        <v>20585</v>
      </c>
      <c r="AX195" s="21">
        <f t="shared" si="389"/>
        <v>21437</v>
      </c>
      <c r="AY195" s="21">
        <f t="shared" si="389"/>
        <v>0</v>
      </c>
      <c r="AZ195" s="21">
        <f t="shared" si="382"/>
        <v>16422</v>
      </c>
      <c r="BA195" s="21">
        <v>8016</v>
      </c>
      <c r="BB195" s="46">
        <v>8406</v>
      </c>
      <c r="BC195" s="46">
        <v>0</v>
      </c>
      <c r="BD195" s="21">
        <f t="shared" si="383"/>
        <v>15391</v>
      </c>
      <c r="BE195" s="21">
        <v>7696</v>
      </c>
      <c r="BF195" s="46">
        <v>7695</v>
      </c>
      <c r="BG195" s="46">
        <v>0</v>
      </c>
      <c r="BH195" s="21">
        <f t="shared" si="384"/>
        <v>17772</v>
      </c>
      <c r="BI195" s="21">
        <v>8212</v>
      </c>
      <c r="BJ195" s="46">
        <v>9560</v>
      </c>
      <c r="BK195" s="46">
        <v>0</v>
      </c>
      <c r="BL195" s="21">
        <f t="shared" si="385"/>
        <v>49585</v>
      </c>
      <c r="BM195" s="21">
        <f t="shared" si="390"/>
        <v>23924</v>
      </c>
      <c r="BN195" s="21">
        <f t="shared" si="390"/>
        <v>25661</v>
      </c>
      <c r="BO195" s="21">
        <f t="shared" si="390"/>
        <v>0</v>
      </c>
      <c r="BP195" s="21">
        <f t="shared" si="386"/>
        <v>207997</v>
      </c>
      <c r="BQ195" s="21">
        <f t="shared" si="391"/>
        <v>100162</v>
      </c>
      <c r="BR195" s="21">
        <f t="shared" si="391"/>
        <v>107835</v>
      </c>
      <c r="BS195" s="21">
        <f t="shared" si="391"/>
        <v>0</v>
      </c>
    </row>
    <row r="196" spans="1:71" s="5" customFormat="1" ht="15" customHeight="1" x14ac:dyDescent="0.25">
      <c r="A196" s="25"/>
      <c r="B196" s="23"/>
      <c r="C196" s="27" t="s">
        <v>167</v>
      </c>
      <c r="D196" s="21">
        <f t="shared" si="370"/>
        <v>19225</v>
      </c>
      <c r="E196" s="21">
        <v>8624</v>
      </c>
      <c r="F196" s="46">
        <v>10601</v>
      </c>
      <c r="G196" s="46">
        <v>0</v>
      </c>
      <c r="H196" s="21">
        <f t="shared" si="371"/>
        <v>19325</v>
      </c>
      <c r="I196" s="21">
        <v>9040</v>
      </c>
      <c r="J196" s="46">
        <v>10285</v>
      </c>
      <c r="K196" s="46">
        <v>0</v>
      </c>
      <c r="L196" s="21">
        <f t="shared" si="372"/>
        <v>17645</v>
      </c>
      <c r="M196" s="21">
        <v>7427</v>
      </c>
      <c r="N196" s="46">
        <v>10218</v>
      </c>
      <c r="O196" s="46">
        <v>0</v>
      </c>
      <c r="P196" s="21">
        <f t="shared" si="373"/>
        <v>56195</v>
      </c>
      <c r="Q196" s="21">
        <f t="shared" si="387"/>
        <v>25091</v>
      </c>
      <c r="R196" s="21">
        <f t="shared" si="387"/>
        <v>31104</v>
      </c>
      <c r="S196" s="21">
        <f t="shared" si="387"/>
        <v>0</v>
      </c>
      <c r="T196" s="21">
        <f t="shared" si="374"/>
        <v>23679</v>
      </c>
      <c r="U196" s="21">
        <v>10349</v>
      </c>
      <c r="V196" s="46">
        <v>13330</v>
      </c>
      <c r="W196" s="46">
        <v>0</v>
      </c>
      <c r="X196" s="21">
        <f t="shared" si="375"/>
        <v>22956</v>
      </c>
      <c r="Y196" s="21">
        <v>9841</v>
      </c>
      <c r="Z196" s="46">
        <v>13115</v>
      </c>
      <c r="AA196" s="46">
        <v>0</v>
      </c>
      <c r="AB196" s="21">
        <f t="shared" si="376"/>
        <v>17552</v>
      </c>
      <c r="AC196" s="21">
        <v>7902</v>
      </c>
      <c r="AD196" s="46">
        <v>9650</v>
      </c>
      <c r="AE196" s="46">
        <v>0</v>
      </c>
      <c r="AF196" s="21">
        <f t="shared" si="377"/>
        <v>64187</v>
      </c>
      <c r="AG196" s="21">
        <f t="shared" si="388"/>
        <v>28092</v>
      </c>
      <c r="AH196" s="21">
        <f t="shared" si="388"/>
        <v>36095</v>
      </c>
      <c r="AI196" s="21">
        <f t="shared" si="388"/>
        <v>0</v>
      </c>
      <c r="AJ196" s="21">
        <f t="shared" si="378"/>
        <v>13597</v>
      </c>
      <c r="AK196" s="21">
        <v>6470</v>
      </c>
      <c r="AL196" s="46">
        <v>7127</v>
      </c>
      <c r="AM196" s="46">
        <v>0</v>
      </c>
      <c r="AN196" s="21">
        <f t="shared" si="379"/>
        <v>15348</v>
      </c>
      <c r="AO196" s="21">
        <v>6573</v>
      </c>
      <c r="AP196" s="46">
        <v>8775</v>
      </c>
      <c r="AQ196" s="46">
        <v>0</v>
      </c>
      <c r="AR196" s="21">
        <f t="shared" si="380"/>
        <v>13694</v>
      </c>
      <c r="AS196" s="21">
        <v>5203</v>
      </c>
      <c r="AT196" s="46">
        <v>8491</v>
      </c>
      <c r="AU196" s="46">
        <v>0</v>
      </c>
      <c r="AV196" s="21">
        <f t="shared" si="381"/>
        <v>42639</v>
      </c>
      <c r="AW196" s="21">
        <f t="shared" si="389"/>
        <v>18246</v>
      </c>
      <c r="AX196" s="21">
        <f t="shared" si="389"/>
        <v>24393</v>
      </c>
      <c r="AY196" s="21">
        <f t="shared" si="389"/>
        <v>0</v>
      </c>
      <c r="AZ196" s="21">
        <f t="shared" si="382"/>
        <v>14844</v>
      </c>
      <c r="BA196" s="21">
        <v>5736</v>
      </c>
      <c r="BB196" s="46">
        <v>9108</v>
      </c>
      <c r="BC196" s="46">
        <v>0</v>
      </c>
      <c r="BD196" s="21">
        <f t="shared" si="383"/>
        <v>13251</v>
      </c>
      <c r="BE196" s="21">
        <v>5248</v>
      </c>
      <c r="BF196" s="46">
        <v>8003</v>
      </c>
      <c r="BG196" s="46">
        <v>0</v>
      </c>
      <c r="BH196" s="21">
        <f t="shared" si="384"/>
        <v>17512</v>
      </c>
      <c r="BI196" s="21">
        <v>7089</v>
      </c>
      <c r="BJ196" s="46">
        <v>10423</v>
      </c>
      <c r="BK196" s="46">
        <v>0</v>
      </c>
      <c r="BL196" s="21">
        <f t="shared" si="385"/>
        <v>45607</v>
      </c>
      <c r="BM196" s="21">
        <f t="shared" si="390"/>
        <v>18073</v>
      </c>
      <c r="BN196" s="21">
        <f t="shared" si="390"/>
        <v>27534</v>
      </c>
      <c r="BO196" s="21">
        <f t="shared" si="390"/>
        <v>0</v>
      </c>
      <c r="BP196" s="21">
        <f t="shared" si="386"/>
        <v>208628</v>
      </c>
      <c r="BQ196" s="21">
        <f t="shared" si="391"/>
        <v>89502</v>
      </c>
      <c r="BR196" s="21">
        <f t="shared" si="391"/>
        <v>119126</v>
      </c>
      <c r="BS196" s="21">
        <f t="shared" si="391"/>
        <v>0</v>
      </c>
    </row>
    <row r="197" spans="1:71" s="5" customFormat="1" ht="15" customHeight="1" x14ac:dyDescent="0.25">
      <c r="A197" s="25"/>
      <c r="B197" s="23"/>
      <c r="C197" s="27" t="s">
        <v>168</v>
      </c>
      <c r="D197" s="21">
        <f t="shared" si="370"/>
        <v>1196</v>
      </c>
      <c r="E197" s="21">
        <v>614</v>
      </c>
      <c r="F197" s="46">
        <v>582</v>
      </c>
      <c r="G197" s="46">
        <v>0</v>
      </c>
      <c r="H197" s="21">
        <f t="shared" si="371"/>
        <v>643</v>
      </c>
      <c r="I197" s="21">
        <v>320</v>
      </c>
      <c r="J197" s="46">
        <v>323</v>
      </c>
      <c r="K197" s="46">
        <v>0</v>
      </c>
      <c r="L197" s="21">
        <f t="shared" si="372"/>
        <v>1268</v>
      </c>
      <c r="M197" s="21">
        <v>615</v>
      </c>
      <c r="N197" s="46">
        <v>653</v>
      </c>
      <c r="O197" s="46">
        <v>0</v>
      </c>
      <c r="P197" s="21">
        <f t="shared" si="373"/>
        <v>3107</v>
      </c>
      <c r="Q197" s="21">
        <f t="shared" si="387"/>
        <v>1549</v>
      </c>
      <c r="R197" s="21">
        <f t="shared" si="387"/>
        <v>1558</v>
      </c>
      <c r="S197" s="21">
        <f t="shared" si="387"/>
        <v>0</v>
      </c>
      <c r="T197" s="21">
        <f t="shared" si="374"/>
        <v>3003</v>
      </c>
      <c r="U197" s="21">
        <v>1540</v>
      </c>
      <c r="V197" s="46">
        <v>1463</v>
      </c>
      <c r="W197" s="46">
        <v>0</v>
      </c>
      <c r="X197" s="21">
        <f t="shared" si="375"/>
        <v>1471</v>
      </c>
      <c r="Y197" s="21">
        <v>648</v>
      </c>
      <c r="Z197" s="46">
        <v>823</v>
      </c>
      <c r="AA197" s="46">
        <v>0</v>
      </c>
      <c r="AB197" s="21">
        <f t="shared" si="376"/>
        <v>913</v>
      </c>
      <c r="AC197" s="21">
        <v>441</v>
      </c>
      <c r="AD197" s="46">
        <v>472</v>
      </c>
      <c r="AE197" s="46">
        <v>0</v>
      </c>
      <c r="AF197" s="21">
        <f t="shared" si="377"/>
        <v>5387</v>
      </c>
      <c r="AG197" s="21">
        <f t="shared" si="388"/>
        <v>2629</v>
      </c>
      <c r="AH197" s="21">
        <f t="shared" si="388"/>
        <v>2758</v>
      </c>
      <c r="AI197" s="21">
        <f t="shared" si="388"/>
        <v>0</v>
      </c>
      <c r="AJ197" s="21">
        <f t="shared" si="378"/>
        <v>749</v>
      </c>
      <c r="AK197" s="21">
        <v>331</v>
      </c>
      <c r="AL197" s="46">
        <v>418</v>
      </c>
      <c r="AM197" s="46">
        <v>0</v>
      </c>
      <c r="AN197" s="21">
        <f t="shared" si="379"/>
        <v>811</v>
      </c>
      <c r="AO197" s="21">
        <v>387</v>
      </c>
      <c r="AP197" s="46">
        <v>424</v>
      </c>
      <c r="AQ197" s="46">
        <v>0</v>
      </c>
      <c r="AR197" s="21">
        <f t="shared" si="380"/>
        <v>990</v>
      </c>
      <c r="AS197" s="21">
        <v>531</v>
      </c>
      <c r="AT197" s="46">
        <v>459</v>
      </c>
      <c r="AU197" s="46">
        <v>0</v>
      </c>
      <c r="AV197" s="21">
        <f t="shared" si="381"/>
        <v>2550</v>
      </c>
      <c r="AW197" s="21">
        <f t="shared" si="389"/>
        <v>1249</v>
      </c>
      <c r="AX197" s="21">
        <f t="shared" si="389"/>
        <v>1301</v>
      </c>
      <c r="AY197" s="21">
        <f t="shared" si="389"/>
        <v>0</v>
      </c>
      <c r="AZ197" s="21">
        <f t="shared" si="382"/>
        <v>747</v>
      </c>
      <c r="BA197" s="21">
        <v>405</v>
      </c>
      <c r="BB197" s="46">
        <v>342</v>
      </c>
      <c r="BC197" s="46">
        <v>0</v>
      </c>
      <c r="BD197" s="21">
        <f t="shared" si="383"/>
        <v>716</v>
      </c>
      <c r="BE197" s="21">
        <v>460</v>
      </c>
      <c r="BF197" s="46">
        <v>256</v>
      </c>
      <c r="BG197" s="46">
        <v>0</v>
      </c>
      <c r="BH197" s="21">
        <f t="shared" si="384"/>
        <v>821</v>
      </c>
      <c r="BI197" s="21">
        <v>538</v>
      </c>
      <c r="BJ197" s="46">
        <v>283</v>
      </c>
      <c r="BK197" s="46">
        <v>0</v>
      </c>
      <c r="BL197" s="21">
        <f t="shared" si="385"/>
        <v>2284</v>
      </c>
      <c r="BM197" s="21">
        <f t="shared" si="390"/>
        <v>1403</v>
      </c>
      <c r="BN197" s="21">
        <f t="shared" si="390"/>
        <v>881</v>
      </c>
      <c r="BO197" s="21">
        <f t="shared" si="390"/>
        <v>0</v>
      </c>
      <c r="BP197" s="21">
        <f t="shared" si="386"/>
        <v>13328</v>
      </c>
      <c r="BQ197" s="21">
        <f t="shared" si="391"/>
        <v>6830</v>
      </c>
      <c r="BR197" s="21">
        <f t="shared" si="391"/>
        <v>6498</v>
      </c>
      <c r="BS197" s="21">
        <f t="shared" si="391"/>
        <v>0</v>
      </c>
    </row>
    <row r="198" spans="1:71" s="5" customFormat="1" ht="15" customHeight="1" x14ac:dyDescent="0.25">
      <c r="A198" s="25"/>
      <c r="B198" s="23"/>
      <c r="C198" s="27" t="s">
        <v>169</v>
      </c>
      <c r="D198" s="21">
        <f t="shared" si="370"/>
        <v>149486</v>
      </c>
      <c r="E198" s="21">
        <v>78781</v>
      </c>
      <c r="F198" s="46">
        <v>70705</v>
      </c>
      <c r="G198" s="46">
        <v>0</v>
      </c>
      <c r="H198" s="21">
        <f t="shared" si="371"/>
        <v>139863</v>
      </c>
      <c r="I198" s="21">
        <v>71080</v>
      </c>
      <c r="J198" s="46">
        <v>68783</v>
      </c>
      <c r="K198" s="46">
        <v>0</v>
      </c>
      <c r="L198" s="21">
        <f t="shared" si="372"/>
        <v>143156</v>
      </c>
      <c r="M198" s="21">
        <v>70222</v>
      </c>
      <c r="N198" s="46">
        <v>72934</v>
      </c>
      <c r="O198" s="46">
        <v>0</v>
      </c>
      <c r="P198" s="21">
        <f t="shared" si="373"/>
        <v>432505</v>
      </c>
      <c r="Q198" s="21">
        <f t="shared" si="387"/>
        <v>220083</v>
      </c>
      <c r="R198" s="21">
        <f t="shared" si="387"/>
        <v>212422</v>
      </c>
      <c r="S198" s="21">
        <f t="shared" si="387"/>
        <v>0</v>
      </c>
      <c r="T198" s="21">
        <f t="shared" si="374"/>
        <v>192753</v>
      </c>
      <c r="U198" s="21">
        <v>97860</v>
      </c>
      <c r="V198" s="46">
        <v>94893</v>
      </c>
      <c r="W198" s="46">
        <v>0</v>
      </c>
      <c r="X198" s="21">
        <f t="shared" si="375"/>
        <v>192332</v>
      </c>
      <c r="Y198" s="21">
        <v>96337</v>
      </c>
      <c r="Z198" s="46">
        <v>95995</v>
      </c>
      <c r="AA198" s="46">
        <v>0</v>
      </c>
      <c r="AB198" s="21">
        <f t="shared" si="376"/>
        <v>159025</v>
      </c>
      <c r="AC198" s="21">
        <v>79200</v>
      </c>
      <c r="AD198" s="46">
        <v>79825</v>
      </c>
      <c r="AE198" s="46">
        <v>0</v>
      </c>
      <c r="AF198" s="21">
        <f t="shared" si="377"/>
        <v>544110</v>
      </c>
      <c r="AG198" s="21">
        <f t="shared" si="388"/>
        <v>273397</v>
      </c>
      <c r="AH198" s="21">
        <f t="shared" si="388"/>
        <v>270713</v>
      </c>
      <c r="AI198" s="21">
        <f t="shared" si="388"/>
        <v>0</v>
      </c>
      <c r="AJ198" s="21">
        <f t="shared" si="378"/>
        <v>130344</v>
      </c>
      <c r="AK198" s="21">
        <v>63648</v>
      </c>
      <c r="AL198" s="46">
        <v>66696</v>
      </c>
      <c r="AM198" s="46">
        <v>0</v>
      </c>
      <c r="AN198" s="21">
        <f t="shared" si="379"/>
        <v>128884</v>
      </c>
      <c r="AO198" s="21">
        <v>65054</v>
      </c>
      <c r="AP198" s="46">
        <v>63830</v>
      </c>
      <c r="AQ198" s="46">
        <v>0</v>
      </c>
      <c r="AR198" s="21">
        <f t="shared" si="380"/>
        <v>122520</v>
      </c>
      <c r="AS198" s="21">
        <v>60668</v>
      </c>
      <c r="AT198" s="46">
        <v>61852</v>
      </c>
      <c r="AU198" s="46">
        <v>0</v>
      </c>
      <c r="AV198" s="21">
        <f t="shared" si="381"/>
        <v>381748</v>
      </c>
      <c r="AW198" s="21">
        <f t="shared" si="389"/>
        <v>189370</v>
      </c>
      <c r="AX198" s="21">
        <f t="shared" si="389"/>
        <v>192378</v>
      </c>
      <c r="AY198" s="21">
        <f t="shared" si="389"/>
        <v>0</v>
      </c>
      <c r="AZ198" s="21">
        <f t="shared" si="382"/>
        <v>158329</v>
      </c>
      <c r="BA198" s="21">
        <v>75116</v>
      </c>
      <c r="BB198" s="46">
        <v>83213</v>
      </c>
      <c r="BC198" s="46">
        <v>0</v>
      </c>
      <c r="BD198" s="21">
        <f t="shared" si="383"/>
        <v>145816</v>
      </c>
      <c r="BE198" s="21">
        <v>73680</v>
      </c>
      <c r="BF198" s="46">
        <v>72136</v>
      </c>
      <c r="BG198" s="46">
        <v>0</v>
      </c>
      <c r="BH198" s="21">
        <f t="shared" si="384"/>
        <v>168056</v>
      </c>
      <c r="BI198" s="21">
        <v>78924</v>
      </c>
      <c r="BJ198" s="46">
        <v>89132</v>
      </c>
      <c r="BK198" s="46">
        <v>0</v>
      </c>
      <c r="BL198" s="21">
        <f t="shared" si="385"/>
        <v>472201</v>
      </c>
      <c r="BM198" s="21">
        <f t="shared" si="390"/>
        <v>227720</v>
      </c>
      <c r="BN198" s="21">
        <f t="shared" si="390"/>
        <v>244481</v>
      </c>
      <c r="BO198" s="21">
        <f t="shared" si="390"/>
        <v>0</v>
      </c>
      <c r="BP198" s="21">
        <f t="shared" si="386"/>
        <v>1830564</v>
      </c>
      <c r="BQ198" s="21">
        <f t="shared" si="391"/>
        <v>910570</v>
      </c>
      <c r="BR198" s="21">
        <f t="shared" si="391"/>
        <v>919994</v>
      </c>
      <c r="BS198" s="21">
        <f t="shared" si="391"/>
        <v>0</v>
      </c>
    </row>
    <row r="199" spans="1:71" s="5" customFormat="1" ht="15" customHeight="1" x14ac:dyDescent="0.25">
      <c r="A199" s="25"/>
      <c r="B199" s="23"/>
      <c r="C199" s="27" t="s">
        <v>170</v>
      </c>
      <c r="D199" s="21">
        <f t="shared" si="370"/>
        <v>0</v>
      </c>
      <c r="E199" s="21">
        <v>0</v>
      </c>
      <c r="F199" s="46">
        <v>0</v>
      </c>
      <c r="G199" s="46">
        <v>0</v>
      </c>
      <c r="H199" s="21">
        <f t="shared" si="371"/>
        <v>0</v>
      </c>
      <c r="I199" s="21">
        <v>0</v>
      </c>
      <c r="J199" s="46">
        <v>0</v>
      </c>
      <c r="K199" s="46">
        <v>0</v>
      </c>
      <c r="L199" s="21">
        <f t="shared" si="372"/>
        <v>0</v>
      </c>
      <c r="M199" s="21">
        <v>0</v>
      </c>
      <c r="N199" s="46">
        <v>0</v>
      </c>
      <c r="O199" s="46">
        <v>0</v>
      </c>
      <c r="P199" s="21">
        <f t="shared" si="373"/>
        <v>0</v>
      </c>
      <c r="Q199" s="21">
        <f t="shared" si="387"/>
        <v>0</v>
      </c>
      <c r="R199" s="21">
        <f t="shared" si="387"/>
        <v>0</v>
      </c>
      <c r="S199" s="21">
        <f t="shared" si="387"/>
        <v>0</v>
      </c>
      <c r="T199" s="21">
        <f t="shared" si="374"/>
        <v>0</v>
      </c>
      <c r="U199" s="21">
        <v>0</v>
      </c>
      <c r="V199" s="46">
        <v>0</v>
      </c>
      <c r="W199" s="46">
        <v>0</v>
      </c>
      <c r="X199" s="21">
        <f t="shared" si="375"/>
        <v>0</v>
      </c>
      <c r="Y199" s="21">
        <v>0</v>
      </c>
      <c r="Z199" s="46">
        <v>0</v>
      </c>
      <c r="AA199" s="46">
        <v>0</v>
      </c>
      <c r="AB199" s="21">
        <f t="shared" si="376"/>
        <v>0</v>
      </c>
      <c r="AC199" s="21">
        <v>0</v>
      </c>
      <c r="AD199" s="46">
        <v>0</v>
      </c>
      <c r="AE199" s="46">
        <v>0</v>
      </c>
      <c r="AF199" s="21">
        <f t="shared" si="377"/>
        <v>0</v>
      </c>
      <c r="AG199" s="21">
        <f t="shared" si="388"/>
        <v>0</v>
      </c>
      <c r="AH199" s="21">
        <f t="shared" si="388"/>
        <v>0</v>
      </c>
      <c r="AI199" s="21">
        <f t="shared" si="388"/>
        <v>0</v>
      </c>
      <c r="AJ199" s="21">
        <f t="shared" si="378"/>
        <v>0</v>
      </c>
      <c r="AK199" s="21">
        <v>0</v>
      </c>
      <c r="AL199" s="46">
        <v>0</v>
      </c>
      <c r="AM199" s="46">
        <v>0</v>
      </c>
      <c r="AN199" s="21">
        <f t="shared" si="379"/>
        <v>0</v>
      </c>
      <c r="AO199" s="21">
        <v>0</v>
      </c>
      <c r="AP199" s="46">
        <v>0</v>
      </c>
      <c r="AQ199" s="46">
        <v>0</v>
      </c>
      <c r="AR199" s="21">
        <f t="shared" si="380"/>
        <v>0</v>
      </c>
      <c r="AS199" s="21">
        <v>0</v>
      </c>
      <c r="AT199" s="46">
        <v>0</v>
      </c>
      <c r="AU199" s="46">
        <v>0</v>
      </c>
      <c r="AV199" s="21">
        <f t="shared" si="381"/>
        <v>0</v>
      </c>
      <c r="AW199" s="21">
        <f t="shared" si="389"/>
        <v>0</v>
      </c>
      <c r="AX199" s="21">
        <f t="shared" si="389"/>
        <v>0</v>
      </c>
      <c r="AY199" s="21">
        <f t="shared" si="389"/>
        <v>0</v>
      </c>
      <c r="AZ199" s="21">
        <f t="shared" si="382"/>
        <v>0</v>
      </c>
      <c r="BA199" s="21">
        <v>0</v>
      </c>
      <c r="BB199" s="46">
        <v>0</v>
      </c>
      <c r="BC199" s="46">
        <v>0</v>
      </c>
      <c r="BD199" s="21">
        <f t="shared" si="383"/>
        <v>0</v>
      </c>
      <c r="BE199" s="21">
        <v>0</v>
      </c>
      <c r="BF199" s="46">
        <v>0</v>
      </c>
      <c r="BG199" s="46">
        <v>0</v>
      </c>
      <c r="BH199" s="21">
        <f t="shared" si="384"/>
        <v>0</v>
      </c>
      <c r="BI199" s="21">
        <v>0</v>
      </c>
      <c r="BJ199" s="46">
        <v>0</v>
      </c>
      <c r="BK199" s="46">
        <v>0</v>
      </c>
      <c r="BL199" s="21">
        <f t="shared" si="385"/>
        <v>0</v>
      </c>
      <c r="BM199" s="21">
        <f t="shared" si="390"/>
        <v>0</v>
      </c>
      <c r="BN199" s="21">
        <f t="shared" si="390"/>
        <v>0</v>
      </c>
      <c r="BO199" s="21">
        <f t="shared" si="390"/>
        <v>0</v>
      </c>
      <c r="BP199" s="21">
        <f t="shared" si="386"/>
        <v>0</v>
      </c>
      <c r="BQ199" s="21">
        <f t="shared" si="391"/>
        <v>0</v>
      </c>
      <c r="BR199" s="21">
        <f t="shared" si="391"/>
        <v>0</v>
      </c>
      <c r="BS199" s="21">
        <f t="shared" si="391"/>
        <v>0</v>
      </c>
    </row>
    <row r="200" spans="1:71" s="5" customFormat="1" ht="15" customHeight="1" x14ac:dyDescent="0.25">
      <c r="A200" s="25"/>
      <c r="B200" s="23"/>
      <c r="C200" s="27" t="s">
        <v>171</v>
      </c>
      <c r="D200" s="21">
        <f t="shared" si="370"/>
        <v>0</v>
      </c>
      <c r="E200" s="21">
        <v>0</v>
      </c>
      <c r="F200" s="46">
        <v>0</v>
      </c>
      <c r="G200" s="46">
        <v>0</v>
      </c>
      <c r="H200" s="21">
        <f t="shared" si="371"/>
        <v>0</v>
      </c>
      <c r="I200" s="21">
        <v>0</v>
      </c>
      <c r="J200" s="46">
        <v>0</v>
      </c>
      <c r="K200" s="46">
        <v>0</v>
      </c>
      <c r="L200" s="21">
        <f t="shared" si="372"/>
        <v>0</v>
      </c>
      <c r="M200" s="21">
        <v>0</v>
      </c>
      <c r="N200" s="46">
        <v>0</v>
      </c>
      <c r="O200" s="46">
        <v>0</v>
      </c>
      <c r="P200" s="21">
        <f t="shared" si="373"/>
        <v>0</v>
      </c>
      <c r="Q200" s="21">
        <f t="shared" si="387"/>
        <v>0</v>
      </c>
      <c r="R200" s="21">
        <f t="shared" si="387"/>
        <v>0</v>
      </c>
      <c r="S200" s="21">
        <f t="shared" si="387"/>
        <v>0</v>
      </c>
      <c r="T200" s="21">
        <f t="shared" si="374"/>
        <v>0</v>
      </c>
      <c r="U200" s="21">
        <v>0</v>
      </c>
      <c r="V200" s="46">
        <v>0</v>
      </c>
      <c r="W200" s="46">
        <v>0</v>
      </c>
      <c r="X200" s="21">
        <f t="shared" si="375"/>
        <v>0</v>
      </c>
      <c r="Y200" s="21">
        <v>0</v>
      </c>
      <c r="Z200" s="46">
        <v>0</v>
      </c>
      <c r="AA200" s="46">
        <v>0</v>
      </c>
      <c r="AB200" s="21">
        <f t="shared" si="376"/>
        <v>0</v>
      </c>
      <c r="AC200" s="21">
        <v>0</v>
      </c>
      <c r="AD200" s="46">
        <v>0</v>
      </c>
      <c r="AE200" s="46">
        <v>0</v>
      </c>
      <c r="AF200" s="21">
        <f t="shared" si="377"/>
        <v>0</v>
      </c>
      <c r="AG200" s="21">
        <f t="shared" si="388"/>
        <v>0</v>
      </c>
      <c r="AH200" s="21">
        <f t="shared" si="388"/>
        <v>0</v>
      </c>
      <c r="AI200" s="21">
        <f t="shared" si="388"/>
        <v>0</v>
      </c>
      <c r="AJ200" s="21">
        <f t="shared" si="378"/>
        <v>0</v>
      </c>
      <c r="AK200" s="21">
        <v>0</v>
      </c>
      <c r="AL200" s="46">
        <v>0</v>
      </c>
      <c r="AM200" s="46">
        <v>0</v>
      </c>
      <c r="AN200" s="21">
        <f t="shared" si="379"/>
        <v>0</v>
      </c>
      <c r="AO200" s="21">
        <v>0</v>
      </c>
      <c r="AP200" s="46">
        <v>0</v>
      </c>
      <c r="AQ200" s="46">
        <v>0</v>
      </c>
      <c r="AR200" s="21">
        <f t="shared" si="380"/>
        <v>0</v>
      </c>
      <c r="AS200" s="21">
        <v>0</v>
      </c>
      <c r="AT200" s="46">
        <v>0</v>
      </c>
      <c r="AU200" s="46">
        <v>0</v>
      </c>
      <c r="AV200" s="21">
        <f t="shared" si="381"/>
        <v>0</v>
      </c>
      <c r="AW200" s="21">
        <f t="shared" si="389"/>
        <v>0</v>
      </c>
      <c r="AX200" s="21">
        <f t="shared" si="389"/>
        <v>0</v>
      </c>
      <c r="AY200" s="21">
        <f t="shared" si="389"/>
        <v>0</v>
      </c>
      <c r="AZ200" s="21">
        <f t="shared" si="382"/>
        <v>0</v>
      </c>
      <c r="BA200" s="21">
        <v>0</v>
      </c>
      <c r="BB200" s="46">
        <v>0</v>
      </c>
      <c r="BC200" s="46">
        <v>0</v>
      </c>
      <c r="BD200" s="21">
        <f t="shared" si="383"/>
        <v>0</v>
      </c>
      <c r="BE200" s="21">
        <v>0</v>
      </c>
      <c r="BF200" s="46">
        <v>0</v>
      </c>
      <c r="BG200" s="46">
        <v>0</v>
      </c>
      <c r="BH200" s="21">
        <f t="shared" si="384"/>
        <v>0</v>
      </c>
      <c r="BI200" s="21">
        <v>0</v>
      </c>
      <c r="BJ200" s="46">
        <v>0</v>
      </c>
      <c r="BK200" s="46">
        <v>0</v>
      </c>
      <c r="BL200" s="21">
        <f t="shared" si="385"/>
        <v>0</v>
      </c>
      <c r="BM200" s="21">
        <f t="shared" si="390"/>
        <v>0</v>
      </c>
      <c r="BN200" s="21">
        <f t="shared" si="390"/>
        <v>0</v>
      </c>
      <c r="BO200" s="21">
        <f t="shared" si="390"/>
        <v>0</v>
      </c>
      <c r="BP200" s="21">
        <f t="shared" si="386"/>
        <v>0</v>
      </c>
      <c r="BQ200" s="21">
        <f t="shared" si="391"/>
        <v>0</v>
      </c>
      <c r="BR200" s="21">
        <f t="shared" si="391"/>
        <v>0</v>
      </c>
      <c r="BS200" s="21">
        <f t="shared" si="391"/>
        <v>0</v>
      </c>
    </row>
    <row r="201" spans="1:71" s="5" customFormat="1" ht="15" customHeight="1" x14ac:dyDescent="0.25">
      <c r="A201" s="25"/>
      <c r="B201" s="23"/>
      <c r="C201" s="24" t="s">
        <v>172</v>
      </c>
      <c r="D201" s="21">
        <f t="shared" si="370"/>
        <v>0</v>
      </c>
      <c r="E201" s="21">
        <f>SUM(E202:E203)</f>
        <v>0</v>
      </c>
      <c r="F201" s="21">
        <f>SUM(F202:F203)</f>
        <v>0</v>
      </c>
      <c r="G201" s="21">
        <f>SUM(G202:G203)</f>
        <v>0</v>
      </c>
      <c r="H201" s="21">
        <f t="shared" si="371"/>
        <v>0</v>
      </c>
      <c r="I201" s="21">
        <f>SUM(I202:I203)</f>
        <v>0</v>
      </c>
      <c r="J201" s="21">
        <f>SUM(J202:J203)</f>
        <v>0</v>
      </c>
      <c r="K201" s="21">
        <f>SUM(K202:K203)</f>
        <v>0</v>
      </c>
      <c r="L201" s="21">
        <f t="shared" si="372"/>
        <v>0</v>
      </c>
      <c r="M201" s="21">
        <f>SUM(M202:M203)</f>
        <v>0</v>
      </c>
      <c r="N201" s="21">
        <f>SUM(N202:N203)</f>
        <v>0</v>
      </c>
      <c r="O201" s="21">
        <f>SUM(O202:O203)</f>
        <v>0</v>
      </c>
      <c r="P201" s="21">
        <f t="shared" si="373"/>
        <v>0</v>
      </c>
      <c r="Q201" s="21">
        <f>SUM(Q202:Q203)</f>
        <v>0</v>
      </c>
      <c r="R201" s="21">
        <f>SUM(R202:R203)</f>
        <v>0</v>
      </c>
      <c r="S201" s="21">
        <f>SUM(S202:S203)</f>
        <v>0</v>
      </c>
      <c r="T201" s="21">
        <f t="shared" si="374"/>
        <v>0</v>
      </c>
      <c r="U201" s="21">
        <f>SUM(U202:U203)</f>
        <v>0</v>
      </c>
      <c r="V201" s="21">
        <f>SUM(V202:V203)</f>
        <v>0</v>
      </c>
      <c r="W201" s="21">
        <f>SUM(W202:W203)</f>
        <v>0</v>
      </c>
      <c r="X201" s="21">
        <f t="shared" si="375"/>
        <v>0</v>
      </c>
      <c r="Y201" s="21">
        <f>SUM(Y202:Y203)</f>
        <v>0</v>
      </c>
      <c r="Z201" s="21">
        <f>SUM(Z202:Z203)</f>
        <v>0</v>
      </c>
      <c r="AA201" s="21">
        <f>SUM(AA202:AA203)</f>
        <v>0</v>
      </c>
      <c r="AB201" s="21">
        <f t="shared" si="376"/>
        <v>0</v>
      </c>
      <c r="AC201" s="21">
        <f>SUM(AC202:AC203)</f>
        <v>0</v>
      </c>
      <c r="AD201" s="21">
        <f>SUM(AD202:AD203)</f>
        <v>0</v>
      </c>
      <c r="AE201" s="21">
        <f>SUM(AE202:AE203)</f>
        <v>0</v>
      </c>
      <c r="AF201" s="21">
        <f t="shared" si="377"/>
        <v>0</v>
      </c>
      <c r="AG201" s="21">
        <f>SUM(AG202:AG203)</f>
        <v>0</v>
      </c>
      <c r="AH201" s="21">
        <f>SUM(AH202:AH203)</f>
        <v>0</v>
      </c>
      <c r="AI201" s="21">
        <f>SUM(AI202:AI203)</f>
        <v>0</v>
      </c>
      <c r="AJ201" s="21">
        <f t="shared" si="378"/>
        <v>0</v>
      </c>
      <c r="AK201" s="21">
        <f>SUM(AK202:AK203)</f>
        <v>0</v>
      </c>
      <c r="AL201" s="21">
        <f>SUM(AL202:AL203)</f>
        <v>0</v>
      </c>
      <c r="AM201" s="21">
        <f>SUM(AM202:AM203)</f>
        <v>0</v>
      </c>
      <c r="AN201" s="21">
        <f t="shared" si="379"/>
        <v>0</v>
      </c>
      <c r="AO201" s="21">
        <f>SUM(AO202:AO203)</f>
        <v>0</v>
      </c>
      <c r="AP201" s="21">
        <f>SUM(AP202:AP203)</f>
        <v>0</v>
      </c>
      <c r="AQ201" s="21">
        <f>SUM(AQ202:AQ203)</f>
        <v>0</v>
      </c>
      <c r="AR201" s="21">
        <f t="shared" si="380"/>
        <v>0</v>
      </c>
      <c r="AS201" s="21">
        <f>SUM(AS202:AS203)</f>
        <v>0</v>
      </c>
      <c r="AT201" s="21">
        <f>SUM(AT202:AT203)</f>
        <v>0</v>
      </c>
      <c r="AU201" s="21">
        <f>SUM(AU202:AU203)</f>
        <v>0</v>
      </c>
      <c r="AV201" s="21">
        <f t="shared" si="381"/>
        <v>0</v>
      </c>
      <c r="AW201" s="21">
        <f>SUM(AW202:AW203)</f>
        <v>0</v>
      </c>
      <c r="AX201" s="21">
        <f>SUM(AX202:AX203)</f>
        <v>0</v>
      </c>
      <c r="AY201" s="21">
        <f>SUM(AY202:AY203)</f>
        <v>0</v>
      </c>
      <c r="AZ201" s="21">
        <f t="shared" si="382"/>
        <v>0</v>
      </c>
      <c r="BA201" s="21">
        <f>SUM(BA202:BA203)</f>
        <v>0</v>
      </c>
      <c r="BB201" s="21">
        <f>SUM(BB202:BB203)</f>
        <v>0</v>
      </c>
      <c r="BC201" s="21">
        <f>SUM(BC202:BC203)</f>
        <v>0</v>
      </c>
      <c r="BD201" s="21">
        <f t="shared" si="383"/>
        <v>0</v>
      </c>
      <c r="BE201" s="21">
        <f>SUM(BE202:BE203)</f>
        <v>0</v>
      </c>
      <c r="BF201" s="21">
        <f>SUM(BF202:BF203)</f>
        <v>0</v>
      </c>
      <c r="BG201" s="21">
        <f>SUM(BG202:BG203)</f>
        <v>0</v>
      </c>
      <c r="BH201" s="21">
        <f t="shared" si="384"/>
        <v>0</v>
      </c>
      <c r="BI201" s="21">
        <f>SUM(BI202:BI203)</f>
        <v>0</v>
      </c>
      <c r="BJ201" s="21">
        <f>SUM(BJ202:BJ203)</f>
        <v>0</v>
      </c>
      <c r="BK201" s="21">
        <f>SUM(BK202:BK203)</f>
        <v>0</v>
      </c>
      <c r="BL201" s="21">
        <f t="shared" si="385"/>
        <v>0</v>
      </c>
      <c r="BM201" s="21">
        <f>SUM(BM202:BM203)</f>
        <v>0</v>
      </c>
      <c r="BN201" s="21">
        <f>SUM(BN202:BN203)</f>
        <v>0</v>
      </c>
      <c r="BO201" s="21">
        <f>SUM(BO202:BO203)</f>
        <v>0</v>
      </c>
      <c r="BP201" s="21">
        <f t="shared" si="386"/>
        <v>0</v>
      </c>
      <c r="BQ201" s="21">
        <f>SUM(BQ202:BQ203)</f>
        <v>0</v>
      </c>
      <c r="BR201" s="21">
        <f>SUM(BR202:BR203)</f>
        <v>0</v>
      </c>
      <c r="BS201" s="21">
        <f>SUM(BS202:BS203)</f>
        <v>0</v>
      </c>
    </row>
    <row r="202" spans="1:71" s="5" customFormat="1" ht="15" customHeight="1" x14ac:dyDescent="0.25">
      <c r="A202" s="25"/>
      <c r="B202" s="23"/>
      <c r="C202" s="27" t="s">
        <v>173</v>
      </c>
      <c r="D202" s="21">
        <f t="shared" si="370"/>
        <v>0</v>
      </c>
      <c r="E202" s="21">
        <v>0</v>
      </c>
      <c r="F202" s="46">
        <v>0</v>
      </c>
      <c r="G202" s="46">
        <v>0</v>
      </c>
      <c r="H202" s="21">
        <f t="shared" si="371"/>
        <v>0</v>
      </c>
      <c r="I202" s="21">
        <v>0</v>
      </c>
      <c r="J202" s="46">
        <v>0</v>
      </c>
      <c r="K202" s="46">
        <v>0</v>
      </c>
      <c r="L202" s="21">
        <f t="shared" si="372"/>
        <v>0</v>
      </c>
      <c r="M202" s="21">
        <v>0</v>
      </c>
      <c r="N202" s="46">
        <v>0</v>
      </c>
      <c r="O202" s="46">
        <v>0</v>
      </c>
      <c r="P202" s="21">
        <f t="shared" si="373"/>
        <v>0</v>
      </c>
      <c r="Q202" s="21">
        <f>+E202+I202+M202</f>
        <v>0</v>
      </c>
      <c r="R202" s="21">
        <f t="shared" ref="R202:S204" si="392">+F202+J202+N202</f>
        <v>0</v>
      </c>
      <c r="S202" s="21">
        <f t="shared" si="392"/>
        <v>0</v>
      </c>
      <c r="T202" s="21">
        <f t="shared" si="374"/>
        <v>0</v>
      </c>
      <c r="U202" s="21">
        <v>0</v>
      </c>
      <c r="V202" s="46">
        <v>0</v>
      </c>
      <c r="W202" s="46">
        <v>0</v>
      </c>
      <c r="X202" s="21">
        <f t="shared" si="375"/>
        <v>0</v>
      </c>
      <c r="Y202" s="21">
        <v>0</v>
      </c>
      <c r="Z202" s="46">
        <v>0</v>
      </c>
      <c r="AA202" s="46">
        <v>0</v>
      </c>
      <c r="AB202" s="21">
        <f t="shared" si="376"/>
        <v>0</v>
      </c>
      <c r="AC202" s="21">
        <v>0</v>
      </c>
      <c r="AD202" s="46">
        <v>0</v>
      </c>
      <c r="AE202" s="46">
        <v>0</v>
      </c>
      <c r="AF202" s="21">
        <f t="shared" si="377"/>
        <v>0</v>
      </c>
      <c r="AG202" s="21">
        <f>+U202+Y202+AC202</f>
        <v>0</v>
      </c>
      <c r="AH202" s="21">
        <f t="shared" ref="AH202:AI204" si="393">+V202+Z202+AD202</f>
        <v>0</v>
      </c>
      <c r="AI202" s="21">
        <f t="shared" si="393"/>
        <v>0</v>
      </c>
      <c r="AJ202" s="21">
        <f t="shared" si="378"/>
        <v>0</v>
      </c>
      <c r="AK202" s="21">
        <v>0</v>
      </c>
      <c r="AL202" s="46">
        <v>0</v>
      </c>
      <c r="AM202" s="46">
        <v>0</v>
      </c>
      <c r="AN202" s="21">
        <f t="shared" si="379"/>
        <v>0</v>
      </c>
      <c r="AO202" s="21">
        <v>0</v>
      </c>
      <c r="AP202" s="46">
        <v>0</v>
      </c>
      <c r="AQ202" s="46">
        <v>0</v>
      </c>
      <c r="AR202" s="21">
        <f t="shared" si="380"/>
        <v>0</v>
      </c>
      <c r="AS202" s="21">
        <v>0</v>
      </c>
      <c r="AT202" s="46">
        <v>0</v>
      </c>
      <c r="AU202" s="46">
        <v>0</v>
      </c>
      <c r="AV202" s="21">
        <f t="shared" si="381"/>
        <v>0</v>
      </c>
      <c r="AW202" s="21">
        <f>+AK202+AO202+AS202</f>
        <v>0</v>
      </c>
      <c r="AX202" s="21">
        <f t="shared" ref="AX202:AY204" si="394">+AL202+AP202+AT202</f>
        <v>0</v>
      </c>
      <c r="AY202" s="21">
        <f t="shared" si="394"/>
        <v>0</v>
      </c>
      <c r="AZ202" s="21">
        <f t="shared" si="382"/>
        <v>0</v>
      </c>
      <c r="BA202" s="21">
        <v>0</v>
      </c>
      <c r="BB202" s="46">
        <v>0</v>
      </c>
      <c r="BC202" s="46">
        <v>0</v>
      </c>
      <c r="BD202" s="21">
        <f t="shared" si="383"/>
        <v>0</v>
      </c>
      <c r="BE202" s="21">
        <v>0</v>
      </c>
      <c r="BF202" s="46">
        <v>0</v>
      </c>
      <c r="BG202" s="46">
        <v>0</v>
      </c>
      <c r="BH202" s="21">
        <f t="shared" si="384"/>
        <v>0</v>
      </c>
      <c r="BI202" s="21">
        <v>0</v>
      </c>
      <c r="BJ202" s="46">
        <v>0</v>
      </c>
      <c r="BK202" s="46">
        <v>0</v>
      </c>
      <c r="BL202" s="21">
        <f t="shared" si="385"/>
        <v>0</v>
      </c>
      <c r="BM202" s="21">
        <f>+BA202+BE202+BI202</f>
        <v>0</v>
      </c>
      <c r="BN202" s="21">
        <f t="shared" ref="BN202:BO204" si="395">+BB202+BF202+BJ202</f>
        <v>0</v>
      </c>
      <c r="BO202" s="21">
        <f t="shared" si="395"/>
        <v>0</v>
      </c>
      <c r="BP202" s="21">
        <f t="shared" si="386"/>
        <v>0</v>
      </c>
      <c r="BQ202" s="21">
        <f t="shared" ref="BQ202:BS204" si="396">+Q202+AG202+AW202+BM202</f>
        <v>0</v>
      </c>
      <c r="BR202" s="21">
        <f t="shared" si="396"/>
        <v>0</v>
      </c>
      <c r="BS202" s="21">
        <f t="shared" si="396"/>
        <v>0</v>
      </c>
    </row>
    <row r="203" spans="1:71" s="5" customFormat="1" ht="15" customHeight="1" x14ac:dyDescent="0.25">
      <c r="A203" s="25"/>
      <c r="B203" s="23"/>
      <c r="C203" s="27" t="s">
        <v>174</v>
      </c>
      <c r="D203" s="21">
        <f t="shared" si="370"/>
        <v>0</v>
      </c>
      <c r="E203" s="21">
        <v>0</v>
      </c>
      <c r="F203" s="46">
        <v>0</v>
      </c>
      <c r="G203" s="46">
        <v>0</v>
      </c>
      <c r="H203" s="21">
        <f t="shared" si="371"/>
        <v>0</v>
      </c>
      <c r="I203" s="21">
        <v>0</v>
      </c>
      <c r="J203" s="46">
        <v>0</v>
      </c>
      <c r="K203" s="46">
        <v>0</v>
      </c>
      <c r="L203" s="21">
        <f t="shared" si="372"/>
        <v>0</v>
      </c>
      <c r="M203" s="21">
        <v>0</v>
      </c>
      <c r="N203" s="46">
        <v>0</v>
      </c>
      <c r="O203" s="46">
        <v>0</v>
      </c>
      <c r="P203" s="21">
        <f t="shared" si="373"/>
        <v>0</v>
      </c>
      <c r="Q203" s="21">
        <f>+E203+I203+M203</f>
        <v>0</v>
      </c>
      <c r="R203" s="21">
        <f t="shared" si="392"/>
        <v>0</v>
      </c>
      <c r="S203" s="21">
        <f t="shared" si="392"/>
        <v>0</v>
      </c>
      <c r="T203" s="21">
        <f t="shared" si="374"/>
        <v>0</v>
      </c>
      <c r="U203" s="21">
        <v>0</v>
      </c>
      <c r="V203" s="46">
        <v>0</v>
      </c>
      <c r="W203" s="46">
        <v>0</v>
      </c>
      <c r="X203" s="21">
        <f t="shared" si="375"/>
        <v>0</v>
      </c>
      <c r="Y203" s="21">
        <v>0</v>
      </c>
      <c r="Z203" s="46">
        <v>0</v>
      </c>
      <c r="AA203" s="46">
        <v>0</v>
      </c>
      <c r="AB203" s="21">
        <f t="shared" si="376"/>
        <v>0</v>
      </c>
      <c r="AC203" s="21">
        <v>0</v>
      </c>
      <c r="AD203" s="46">
        <v>0</v>
      </c>
      <c r="AE203" s="46">
        <v>0</v>
      </c>
      <c r="AF203" s="21">
        <f t="shared" si="377"/>
        <v>0</v>
      </c>
      <c r="AG203" s="21">
        <f>+U203+Y203+AC203</f>
        <v>0</v>
      </c>
      <c r="AH203" s="21">
        <f t="shared" si="393"/>
        <v>0</v>
      </c>
      <c r="AI203" s="21">
        <f t="shared" si="393"/>
        <v>0</v>
      </c>
      <c r="AJ203" s="21">
        <f t="shared" si="378"/>
        <v>0</v>
      </c>
      <c r="AK203" s="21">
        <v>0</v>
      </c>
      <c r="AL203" s="46">
        <v>0</v>
      </c>
      <c r="AM203" s="46">
        <v>0</v>
      </c>
      <c r="AN203" s="21">
        <f t="shared" si="379"/>
        <v>0</v>
      </c>
      <c r="AO203" s="21">
        <v>0</v>
      </c>
      <c r="AP203" s="46">
        <v>0</v>
      </c>
      <c r="AQ203" s="46">
        <v>0</v>
      </c>
      <c r="AR203" s="21">
        <f t="shared" si="380"/>
        <v>0</v>
      </c>
      <c r="AS203" s="21">
        <v>0</v>
      </c>
      <c r="AT203" s="46">
        <v>0</v>
      </c>
      <c r="AU203" s="46">
        <v>0</v>
      </c>
      <c r="AV203" s="21">
        <f t="shared" si="381"/>
        <v>0</v>
      </c>
      <c r="AW203" s="21">
        <f>+AK203+AO203+AS203</f>
        <v>0</v>
      </c>
      <c r="AX203" s="21">
        <f t="shared" si="394"/>
        <v>0</v>
      </c>
      <c r="AY203" s="21">
        <f t="shared" si="394"/>
        <v>0</v>
      </c>
      <c r="AZ203" s="21">
        <f t="shared" si="382"/>
        <v>0</v>
      </c>
      <c r="BA203" s="21">
        <v>0</v>
      </c>
      <c r="BB203" s="46">
        <v>0</v>
      </c>
      <c r="BC203" s="46">
        <v>0</v>
      </c>
      <c r="BD203" s="21">
        <f t="shared" si="383"/>
        <v>0</v>
      </c>
      <c r="BE203" s="21">
        <v>0</v>
      </c>
      <c r="BF203" s="46">
        <v>0</v>
      </c>
      <c r="BG203" s="46">
        <v>0</v>
      </c>
      <c r="BH203" s="21">
        <f t="shared" si="384"/>
        <v>0</v>
      </c>
      <c r="BI203" s="21">
        <v>0</v>
      </c>
      <c r="BJ203" s="46">
        <v>0</v>
      </c>
      <c r="BK203" s="46">
        <v>0</v>
      </c>
      <c r="BL203" s="21">
        <f t="shared" si="385"/>
        <v>0</v>
      </c>
      <c r="BM203" s="21">
        <f>+BA203+BE203+BI203</f>
        <v>0</v>
      </c>
      <c r="BN203" s="21">
        <f t="shared" si="395"/>
        <v>0</v>
      </c>
      <c r="BO203" s="21">
        <f t="shared" si="395"/>
        <v>0</v>
      </c>
      <c r="BP203" s="21">
        <f t="shared" si="386"/>
        <v>0</v>
      </c>
      <c r="BQ203" s="21">
        <f t="shared" si="396"/>
        <v>0</v>
      </c>
      <c r="BR203" s="21">
        <f t="shared" si="396"/>
        <v>0</v>
      </c>
      <c r="BS203" s="21">
        <f t="shared" si="396"/>
        <v>0</v>
      </c>
    </row>
    <row r="204" spans="1:71" s="5" customFormat="1" ht="15" customHeight="1" x14ac:dyDescent="0.25">
      <c r="A204" s="25"/>
      <c r="B204" s="23"/>
      <c r="C204" s="24" t="s">
        <v>175</v>
      </c>
      <c r="D204" s="21">
        <f t="shared" si="370"/>
        <v>0</v>
      </c>
      <c r="E204" s="21">
        <v>0</v>
      </c>
      <c r="F204" s="46">
        <v>0</v>
      </c>
      <c r="G204" s="46">
        <v>0</v>
      </c>
      <c r="H204" s="21">
        <f t="shared" si="371"/>
        <v>0</v>
      </c>
      <c r="I204" s="21">
        <v>0</v>
      </c>
      <c r="J204" s="46">
        <v>0</v>
      </c>
      <c r="K204" s="46">
        <v>0</v>
      </c>
      <c r="L204" s="21">
        <f t="shared" si="372"/>
        <v>0</v>
      </c>
      <c r="M204" s="21">
        <v>0</v>
      </c>
      <c r="N204" s="46">
        <v>0</v>
      </c>
      <c r="O204" s="46">
        <v>0</v>
      </c>
      <c r="P204" s="21">
        <f t="shared" si="373"/>
        <v>0</v>
      </c>
      <c r="Q204" s="21">
        <f>+E204+I204+M204</f>
        <v>0</v>
      </c>
      <c r="R204" s="21">
        <f t="shared" si="392"/>
        <v>0</v>
      </c>
      <c r="S204" s="21">
        <f t="shared" si="392"/>
        <v>0</v>
      </c>
      <c r="T204" s="21">
        <f t="shared" si="374"/>
        <v>0</v>
      </c>
      <c r="U204" s="21">
        <v>0</v>
      </c>
      <c r="V204" s="46">
        <v>0</v>
      </c>
      <c r="W204" s="46">
        <v>0</v>
      </c>
      <c r="X204" s="21">
        <f t="shared" si="375"/>
        <v>0</v>
      </c>
      <c r="Y204" s="21">
        <v>0</v>
      </c>
      <c r="Z204" s="46">
        <v>0</v>
      </c>
      <c r="AA204" s="46">
        <v>0</v>
      </c>
      <c r="AB204" s="21">
        <f t="shared" si="376"/>
        <v>0</v>
      </c>
      <c r="AC204" s="21">
        <v>0</v>
      </c>
      <c r="AD204" s="46">
        <v>0</v>
      </c>
      <c r="AE204" s="46">
        <v>0</v>
      </c>
      <c r="AF204" s="21">
        <f t="shared" si="377"/>
        <v>0</v>
      </c>
      <c r="AG204" s="21">
        <f>+U204+Y204+AC204</f>
        <v>0</v>
      </c>
      <c r="AH204" s="21">
        <f t="shared" si="393"/>
        <v>0</v>
      </c>
      <c r="AI204" s="21">
        <f t="shared" si="393"/>
        <v>0</v>
      </c>
      <c r="AJ204" s="21">
        <f t="shared" si="378"/>
        <v>0</v>
      </c>
      <c r="AK204" s="21">
        <v>0</v>
      </c>
      <c r="AL204" s="46">
        <v>0</v>
      </c>
      <c r="AM204" s="46">
        <v>0</v>
      </c>
      <c r="AN204" s="21">
        <f t="shared" si="379"/>
        <v>0</v>
      </c>
      <c r="AO204" s="21">
        <v>0</v>
      </c>
      <c r="AP204" s="46">
        <v>0</v>
      </c>
      <c r="AQ204" s="46">
        <v>0</v>
      </c>
      <c r="AR204" s="21">
        <f t="shared" si="380"/>
        <v>0</v>
      </c>
      <c r="AS204" s="21">
        <v>0</v>
      </c>
      <c r="AT204" s="46">
        <v>0</v>
      </c>
      <c r="AU204" s="46">
        <v>0</v>
      </c>
      <c r="AV204" s="21">
        <f t="shared" si="381"/>
        <v>0</v>
      </c>
      <c r="AW204" s="21">
        <f>+AK204+AO204+AS204</f>
        <v>0</v>
      </c>
      <c r="AX204" s="21">
        <f t="shared" si="394"/>
        <v>0</v>
      </c>
      <c r="AY204" s="21">
        <f t="shared" si="394"/>
        <v>0</v>
      </c>
      <c r="AZ204" s="21">
        <f t="shared" si="382"/>
        <v>0</v>
      </c>
      <c r="BA204" s="21">
        <v>0</v>
      </c>
      <c r="BB204" s="46">
        <v>0</v>
      </c>
      <c r="BC204" s="46">
        <v>0</v>
      </c>
      <c r="BD204" s="21">
        <f t="shared" si="383"/>
        <v>0</v>
      </c>
      <c r="BE204" s="21">
        <v>0</v>
      </c>
      <c r="BF204" s="46">
        <v>0</v>
      </c>
      <c r="BG204" s="46">
        <v>0</v>
      </c>
      <c r="BH204" s="21">
        <f t="shared" si="384"/>
        <v>0</v>
      </c>
      <c r="BI204" s="21">
        <v>0</v>
      </c>
      <c r="BJ204" s="46">
        <v>0</v>
      </c>
      <c r="BK204" s="46">
        <v>0</v>
      </c>
      <c r="BL204" s="21">
        <f t="shared" si="385"/>
        <v>0</v>
      </c>
      <c r="BM204" s="21">
        <f>+BA204+BE204+BI204</f>
        <v>0</v>
      </c>
      <c r="BN204" s="21">
        <f t="shared" si="395"/>
        <v>0</v>
      </c>
      <c r="BO204" s="21">
        <f t="shared" si="395"/>
        <v>0</v>
      </c>
      <c r="BP204" s="21">
        <f t="shared" si="386"/>
        <v>0</v>
      </c>
      <c r="BQ204" s="21">
        <f t="shared" si="396"/>
        <v>0</v>
      </c>
      <c r="BR204" s="21">
        <f t="shared" si="396"/>
        <v>0</v>
      </c>
      <c r="BS204" s="21">
        <f t="shared" si="396"/>
        <v>0</v>
      </c>
    </row>
    <row r="205" spans="1:71" s="5" customFormat="1" ht="15" customHeight="1" x14ac:dyDescent="0.25">
      <c r="A205" s="25"/>
      <c r="B205" s="23"/>
      <c r="C205" s="24" t="s">
        <v>176</v>
      </c>
      <c r="D205" s="21">
        <f t="shared" si="370"/>
        <v>9691</v>
      </c>
      <c r="E205" s="21">
        <f>SUM(E206:E207)</f>
        <v>4312</v>
      </c>
      <c r="F205" s="21">
        <f>SUM(F206:F207)</f>
        <v>5379</v>
      </c>
      <c r="G205" s="21">
        <f>SUM(G206:G207)</f>
        <v>0</v>
      </c>
      <c r="H205" s="21">
        <f t="shared" si="371"/>
        <v>5669</v>
      </c>
      <c r="I205" s="21">
        <f>SUM(I206:I207)</f>
        <v>2692</v>
      </c>
      <c r="J205" s="21">
        <f>SUM(J206:J207)</f>
        <v>2977</v>
      </c>
      <c r="K205" s="21">
        <f>SUM(K206:K207)</f>
        <v>0</v>
      </c>
      <c r="L205" s="21">
        <f t="shared" si="372"/>
        <v>8221</v>
      </c>
      <c r="M205" s="21">
        <f>SUM(M206:M207)</f>
        <v>4168</v>
      </c>
      <c r="N205" s="21">
        <f>SUM(N206:N207)</f>
        <v>4053</v>
      </c>
      <c r="O205" s="21">
        <f>SUM(O206:O207)</f>
        <v>0</v>
      </c>
      <c r="P205" s="21">
        <f t="shared" si="373"/>
        <v>23581</v>
      </c>
      <c r="Q205" s="21">
        <f>SUM(Q206:Q207)</f>
        <v>11172</v>
      </c>
      <c r="R205" s="21">
        <f>SUM(R206:R207)</f>
        <v>12409</v>
      </c>
      <c r="S205" s="21">
        <f>SUM(S206:S207)</f>
        <v>0</v>
      </c>
      <c r="T205" s="21">
        <f t="shared" si="374"/>
        <v>12444</v>
      </c>
      <c r="U205" s="21">
        <f>SUM(U206:U207)</f>
        <v>5973</v>
      </c>
      <c r="V205" s="21">
        <f>SUM(V206:V207)</f>
        <v>6471</v>
      </c>
      <c r="W205" s="21">
        <f>SUM(W206:W207)</f>
        <v>0</v>
      </c>
      <c r="X205" s="21">
        <f t="shared" si="375"/>
        <v>14611</v>
      </c>
      <c r="Y205" s="21">
        <f>SUM(Y206:Y207)</f>
        <v>7270</v>
      </c>
      <c r="Z205" s="21">
        <f>SUM(Z206:Z207)</f>
        <v>7341</v>
      </c>
      <c r="AA205" s="21">
        <f>SUM(AA206:AA207)</f>
        <v>0</v>
      </c>
      <c r="AB205" s="21">
        <f t="shared" si="376"/>
        <v>9578</v>
      </c>
      <c r="AC205" s="21">
        <f>SUM(AC206:AC207)</f>
        <v>4685</v>
      </c>
      <c r="AD205" s="21">
        <f>SUM(AD206:AD207)</f>
        <v>4893</v>
      </c>
      <c r="AE205" s="21">
        <f>SUM(AE206:AE207)</f>
        <v>0</v>
      </c>
      <c r="AF205" s="21">
        <f t="shared" si="377"/>
        <v>36633</v>
      </c>
      <c r="AG205" s="21">
        <f>SUM(AG206:AG207)</f>
        <v>17928</v>
      </c>
      <c r="AH205" s="21">
        <f>SUM(AH206:AH207)</f>
        <v>18705</v>
      </c>
      <c r="AI205" s="21">
        <f>SUM(AI206:AI207)</f>
        <v>0</v>
      </c>
      <c r="AJ205" s="21">
        <f t="shared" si="378"/>
        <v>5814</v>
      </c>
      <c r="AK205" s="21">
        <f>SUM(AK206:AK207)</f>
        <v>3007</v>
      </c>
      <c r="AL205" s="21">
        <f>SUM(AL206:AL207)</f>
        <v>2807</v>
      </c>
      <c r="AM205" s="21">
        <f>SUM(AM206:AM207)</f>
        <v>0</v>
      </c>
      <c r="AN205" s="21">
        <f t="shared" si="379"/>
        <v>6804</v>
      </c>
      <c r="AO205" s="21">
        <f>SUM(AO206:AO207)</f>
        <v>3288</v>
      </c>
      <c r="AP205" s="21">
        <f>SUM(AP206:AP207)</f>
        <v>3516</v>
      </c>
      <c r="AQ205" s="21">
        <f>SUM(AQ206:AQ207)</f>
        <v>0</v>
      </c>
      <c r="AR205" s="21">
        <f t="shared" si="380"/>
        <v>7749</v>
      </c>
      <c r="AS205" s="21">
        <f>SUM(AS206:AS207)</f>
        <v>3897</v>
      </c>
      <c r="AT205" s="21">
        <f>SUM(AT206:AT207)</f>
        <v>3852</v>
      </c>
      <c r="AU205" s="21">
        <f>SUM(AU206:AU207)</f>
        <v>0</v>
      </c>
      <c r="AV205" s="21">
        <f t="shared" si="381"/>
        <v>20367</v>
      </c>
      <c r="AW205" s="21">
        <f>SUM(AW206:AW207)</f>
        <v>10192</v>
      </c>
      <c r="AX205" s="21">
        <f>SUM(AX206:AX207)</f>
        <v>10175</v>
      </c>
      <c r="AY205" s="21">
        <f>SUM(AY206:AY207)</f>
        <v>0</v>
      </c>
      <c r="AZ205" s="21">
        <f t="shared" si="382"/>
        <v>10407</v>
      </c>
      <c r="BA205" s="21">
        <f>SUM(BA206:BA207)</f>
        <v>5297</v>
      </c>
      <c r="BB205" s="21">
        <f>SUM(BB206:BB207)</f>
        <v>5110</v>
      </c>
      <c r="BC205" s="21">
        <f>SUM(BC206:BC207)</f>
        <v>0</v>
      </c>
      <c r="BD205" s="21">
        <f t="shared" si="383"/>
        <v>10036</v>
      </c>
      <c r="BE205" s="21">
        <f>SUM(BE206:BE207)</f>
        <v>4380</v>
      </c>
      <c r="BF205" s="21">
        <f>SUM(BF206:BF207)</f>
        <v>5656</v>
      </c>
      <c r="BG205" s="21">
        <f>SUM(BG206:BG207)</f>
        <v>0</v>
      </c>
      <c r="BH205" s="21">
        <f t="shared" si="384"/>
        <v>12217</v>
      </c>
      <c r="BI205" s="21">
        <f>SUM(BI206:BI207)</f>
        <v>6165</v>
      </c>
      <c r="BJ205" s="21">
        <f>SUM(BJ206:BJ207)</f>
        <v>6052</v>
      </c>
      <c r="BK205" s="21">
        <f>SUM(BK206:BK207)</f>
        <v>0</v>
      </c>
      <c r="BL205" s="21">
        <f t="shared" si="385"/>
        <v>32660</v>
      </c>
      <c r="BM205" s="21">
        <f>SUM(BM206:BM207)</f>
        <v>15842</v>
      </c>
      <c r="BN205" s="21">
        <f>SUM(BN206:BN207)</f>
        <v>16818</v>
      </c>
      <c r="BO205" s="21">
        <f>SUM(BO206:BO207)</f>
        <v>0</v>
      </c>
      <c r="BP205" s="21">
        <f t="shared" si="386"/>
        <v>113241</v>
      </c>
      <c r="BQ205" s="21">
        <f>SUM(BQ206:BQ207)</f>
        <v>55134</v>
      </c>
      <c r="BR205" s="21">
        <f>SUM(BR206:BR207)</f>
        <v>58107</v>
      </c>
      <c r="BS205" s="21">
        <f>SUM(BS206:BS207)</f>
        <v>0</v>
      </c>
    </row>
    <row r="206" spans="1:71" s="5" customFormat="1" ht="15" customHeight="1" x14ac:dyDescent="0.25">
      <c r="A206" s="25"/>
      <c r="B206" s="23"/>
      <c r="C206" s="27" t="s">
        <v>177</v>
      </c>
      <c r="D206" s="21">
        <f t="shared" si="370"/>
        <v>8701</v>
      </c>
      <c r="E206" s="21">
        <v>3753</v>
      </c>
      <c r="F206" s="46">
        <v>4948</v>
      </c>
      <c r="G206" s="46">
        <v>0</v>
      </c>
      <c r="H206" s="21">
        <f t="shared" si="371"/>
        <v>4905</v>
      </c>
      <c r="I206" s="21">
        <v>2288</v>
      </c>
      <c r="J206" s="46">
        <v>2617</v>
      </c>
      <c r="K206" s="46">
        <v>0</v>
      </c>
      <c r="L206" s="21">
        <f t="shared" si="372"/>
        <v>7510</v>
      </c>
      <c r="M206" s="21">
        <v>3739</v>
      </c>
      <c r="N206" s="46">
        <v>3771</v>
      </c>
      <c r="O206" s="46">
        <v>0</v>
      </c>
      <c r="P206" s="21">
        <f t="shared" si="373"/>
        <v>21116</v>
      </c>
      <c r="Q206" s="21">
        <f t="shared" ref="Q206:S207" si="397">+E206+I206+M206</f>
        <v>9780</v>
      </c>
      <c r="R206" s="21">
        <f t="shared" si="397"/>
        <v>11336</v>
      </c>
      <c r="S206" s="21">
        <f t="shared" si="397"/>
        <v>0</v>
      </c>
      <c r="T206" s="21">
        <f t="shared" si="374"/>
        <v>10688</v>
      </c>
      <c r="U206" s="21">
        <v>5008</v>
      </c>
      <c r="V206" s="46">
        <v>5680</v>
      </c>
      <c r="W206" s="46">
        <v>0</v>
      </c>
      <c r="X206" s="21">
        <f t="shared" si="375"/>
        <v>12677</v>
      </c>
      <c r="Y206" s="21">
        <v>6171</v>
      </c>
      <c r="Z206" s="46">
        <v>6506</v>
      </c>
      <c r="AA206" s="46">
        <v>0</v>
      </c>
      <c r="AB206" s="21">
        <f t="shared" si="376"/>
        <v>8506</v>
      </c>
      <c r="AC206" s="21">
        <v>4099</v>
      </c>
      <c r="AD206" s="46">
        <v>4407</v>
      </c>
      <c r="AE206" s="46">
        <v>0</v>
      </c>
      <c r="AF206" s="21">
        <f t="shared" si="377"/>
        <v>31871</v>
      </c>
      <c r="AG206" s="21">
        <f t="shared" ref="AG206:AI207" si="398">+U206+Y206+AC206</f>
        <v>15278</v>
      </c>
      <c r="AH206" s="21">
        <f t="shared" si="398"/>
        <v>16593</v>
      </c>
      <c r="AI206" s="21">
        <f t="shared" si="398"/>
        <v>0</v>
      </c>
      <c r="AJ206" s="21">
        <f t="shared" si="378"/>
        <v>5197</v>
      </c>
      <c r="AK206" s="21">
        <v>2650</v>
      </c>
      <c r="AL206" s="46">
        <v>2547</v>
      </c>
      <c r="AM206" s="46">
        <v>0</v>
      </c>
      <c r="AN206" s="21">
        <f t="shared" si="379"/>
        <v>6183</v>
      </c>
      <c r="AO206" s="21">
        <v>2963</v>
      </c>
      <c r="AP206" s="46">
        <v>3220</v>
      </c>
      <c r="AQ206" s="46">
        <v>0</v>
      </c>
      <c r="AR206" s="21">
        <f t="shared" si="380"/>
        <v>7165</v>
      </c>
      <c r="AS206" s="21">
        <v>3600</v>
      </c>
      <c r="AT206" s="46">
        <v>3565</v>
      </c>
      <c r="AU206" s="46">
        <v>0</v>
      </c>
      <c r="AV206" s="21">
        <f t="shared" si="381"/>
        <v>18545</v>
      </c>
      <c r="AW206" s="21">
        <f t="shared" ref="AW206:AY207" si="399">+AK206+AO206+AS206</f>
        <v>9213</v>
      </c>
      <c r="AX206" s="21">
        <f t="shared" si="399"/>
        <v>9332</v>
      </c>
      <c r="AY206" s="21">
        <f t="shared" si="399"/>
        <v>0</v>
      </c>
      <c r="AZ206" s="21">
        <f t="shared" si="382"/>
        <v>9353</v>
      </c>
      <c r="BA206" s="21">
        <v>4734</v>
      </c>
      <c r="BB206" s="46">
        <v>4619</v>
      </c>
      <c r="BC206" s="46">
        <v>0</v>
      </c>
      <c r="BD206" s="21">
        <f t="shared" si="383"/>
        <v>9375</v>
      </c>
      <c r="BE206" s="21">
        <v>4022</v>
      </c>
      <c r="BF206" s="46">
        <v>5353</v>
      </c>
      <c r="BG206" s="46">
        <v>0</v>
      </c>
      <c r="BH206" s="21">
        <f t="shared" si="384"/>
        <v>11537</v>
      </c>
      <c r="BI206" s="21">
        <v>5809</v>
      </c>
      <c r="BJ206" s="46">
        <v>5728</v>
      </c>
      <c r="BK206" s="46">
        <v>0</v>
      </c>
      <c r="BL206" s="21">
        <f t="shared" si="385"/>
        <v>30265</v>
      </c>
      <c r="BM206" s="21">
        <f t="shared" ref="BM206:BO207" si="400">+BA206+BE206+BI206</f>
        <v>14565</v>
      </c>
      <c r="BN206" s="21">
        <f t="shared" si="400"/>
        <v>15700</v>
      </c>
      <c r="BO206" s="21">
        <f t="shared" si="400"/>
        <v>0</v>
      </c>
      <c r="BP206" s="21">
        <f t="shared" si="386"/>
        <v>101797</v>
      </c>
      <c r="BQ206" s="21">
        <f t="shared" ref="BQ206:BS207" si="401">+Q206+AG206+AW206+BM206</f>
        <v>48836</v>
      </c>
      <c r="BR206" s="21">
        <f t="shared" si="401"/>
        <v>52961</v>
      </c>
      <c r="BS206" s="21">
        <f t="shared" si="401"/>
        <v>0</v>
      </c>
    </row>
    <row r="207" spans="1:71" s="5" customFormat="1" ht="15" customHeight="1" x14ac:dyDescent="0.25">
      <c r="A207" s="25"/>
      <c r="B207" s="23"/>
      <c r="C207" s="27" t="s">
        <v>178</v>
      </c>
      <c r="D207" s="21">
        <f t="shared" si="370"/>
        <v>990</v>
      </c>
      <c r="E207" s="21">
        <v>559</v>
      </c>
      <c r="F207" s="46">
        <v>431</v>
      </c>
      <c r="G207" s="46">
        <v>0</v>
      </c>
      <c r="H207" s="21">
        <f t="shared" si="371"/>
        <v>764</v>
      </c>
      <c r="I207" s="21">
        <v>404</v>
      </c>
      <c r="J207" s="46">
        <v>360</v>
      </c>
      <c r="K207" s="46">
        <v>0</v>
      </c>
      <c r="L207" s="21">
        <f t="shared" si="372"/>
        <v>711</v>
      </c>
      <c r="M207" s="21">
        <v>429</v>
      </c>
      <c r="N207" s="46">
        <v>282</v>
      </c>
      <c r="O207" s="46">
        <v>0</v>
      </c>
      <c r="P207" s="21">
        <f t="shared" si="373"/>
        <v>2465</v>
      </c>
      <c r="Q207" s="21">
        <f t="shared" si="397"/>
        <v>1392</v>
      </c>
      <c r="R207" s="21">
        <f t="shared" si="397"/>
        <v>1073</v>
      </c>
      <c r="S207" s="21">
        <f t="shared" si="397"/>
        <v>0</v>
      </c>
      <c r="T207" s="21">
        <f t="shared" si="374"/>
        <v>1756</v>
      </c>
      <c r="U207" s="21">
        <v>965</v>
      </c>
      <c r="V207" s="46">
        <v>791</v>
      </c>
      <c r="W207" s="46">
        <v>0</v>
      </c>
      <c r="X207" s="21">
        <f t="shared" si="375"/>
        <v>1934</v>
      </c>
      <c r="Y207" s="21">
        <v>1099</v>
      </c>
      <c r="Z207" s="46">
        <v>835</v>
      </c>
      <c r="AA207" s="46">
        <v>0</v>
      </c>
      <c r="AB207" s="21">
        <f t="shared" si="376"/>
        <v>1072</v>
      </c>
      <c r="AC207" s="21">
        <v>586</v>
      </c>
      <c r="AD207" s="46">
        <v>486</v>
      </c>
      <c r="AE207" s="46">
        <v>0</v>
      </c>
      <c r="AF207" s="21">
        <f t="shared" si="377"/>
        <v>4762</v>
      </c>
      <c r="AG207" s="21">
        <f t="shared" si="398"/>
        <v>2650</v>
      </c>
      <c r="AH207" s="21">
        <f t="shared" si="398"/>
        <v>2112</v>
      </c>
      <c r="AI207" s="21">
        <f t="shared" si="398"/>
        <v>0</v>
      </c>
      <c r="AJ207" s="21">
        <f t="shared" si="378"/>
        <v>617</v>
      </c>
      <c r="AK207" s="21">
        <v>357</v>
      </c>
      <c r="AL207" s="46">
        <v>260</v>
      </c>
      <c r="AM207" s="46">
        <v>0</v>
      </c>
      <c r="AN207" s="21">
        <f t="shared" si="379"/>
        <v>621</v>
      </c>
      <c r="AO207" s="21">
        <v>325</v>
      </c>
      <c r="AP207" s="46">
        <v>296</v>
      </c>
      <c r="AQ207" s="46">
        <v>0</v>
      </c>
      <c r="AR207" s="21">
        <f t="shared" si="380"/>
        <v>584</v>
      </c>
      <c r="AS207" s="21">
        <v>297</v>
      </c>
      <c r="AT207" s="46">
        <v>287</v>
      </c>
      <c r="AU207" s="46">
        <v>0</v>
      </c>
      <c r="AV207" s="21">
        <f t="shared" si="381"/>
        <v>1822</v>
      </c>
      <c r="AW207" s="21">
        <f t="shared" si="399"/>
        <v>979</v>
      </c>
      <c r="AX207" s="21">
        <f t="shared" si="399"/>
        <v>843</v>
      </c>
      <c r="AY207" s="21">
        <f t="shared" si="399"/>
        <v>0</v>
      </c>
      <c r="AZ207" s="21">
        <f t="shared" si="382"/>
        <v>1054</v>
      </c>
      <c r="BA207" s="21">
        <v>563</v>
      </c>
      <c r="BB207" s="46">
        <v>491</v>
      </c>
      <c r="BC207" s="46">
        <v>0</v>
      </c>
      <c r="BD207" s="21">
        <f t="shared" si="383"/>
        <v>661</v>
      </c>
      <c r="BE207" s="21">
        <v>358</v>
      </c>
      <c r="BF207" s="46">
        <v>303</v>
      </c>
      <c r="BG207" s="46">
        <v>0</v>
      </c>
      <c r="BH207" s="21">
        <f t="shared" si="384"/>
        <v>680</v>
      </c>
      <c r="BI207" s="21">
        <v>356</v>
      </c>
      <c r="BJ207" s="46">
        <v>324</v>
      </c>
      <c r="BK207" s="46">
        <v>0</v>
      </c>
      <c r="BL207" s="21">
        <f t="shared" si="385"/>
        <v>2395</v>
      </c>
      <c r="BM207" s="21">
        <f t="shared" si="400"/>
        <v>1277</v>
      </c>
      <c r="BN207" s="21">
        <f t="shared" si="400"/>
        <v>1118</v>
      </c>
      <c r="BO207" s="21">
        <f t="shared" si="400"/>
        <v>0</v>
      </c>
      <c r="BP207" s="21">
        <f t="shared" si="386"/>
        <v>11444</v>
      </c>
      <c r="BQ207" s="21">
        <f t="shared" si="401"/>
        <v>6298</v>
      </c>
      <c r="BR207" s="21">
        <f t="shared" si="401"/>
        <v>5146</v>
      </c>
      <c r="BS207" s="21">
        <f t="shared" si="401"/>
        <v>0</v>
      </c>
    </row>
    <row r="208" spans="1:71" s="5" customFormat="1" ht="15" customHeight="1" x14ac:dyDescent="0.25">
      <c r="A208" s="25"/>
      <c r="B208" s="23"/>
      <c r="C208" s="24" t="s">
        <v>179</v>
      </c>
      <c r="D208" s="21">
        <f t="shared" si="370"/>
        <v>13544</v>
      </c>
      <c r="E208" s="21">
        <f>SUM(E209:E210)</f>
        <v>7375</v>
      </c>
      <c r="F208" s="21">
        <f>SUM(F209:F210)</f>
        <v>6169</v>
      </c>
      <c r="G208" s="21">
        <f>SUM(G209:G210)</f>
        <v>0</v>
      </c>
      <c r="H208" s="21">
        <f t="shared" si="371"/>
        <v>13246</v>
      </c>
      <c r="I208" s="21">
        <f>SUM(I209:I210)</f>
        <v>7150</v>
      </c>
      <c r="J208" s="21">
        <f>SUM(J209:J210)</f>
        <v>6096</v>
      </c>
      <c r="K208" s="21">
        <f>SUM(K209:K210)</f>
        <v>0</v>
      </c>
      <c r="L208" s="21">
        <f t="shared" si="372"/>
        <v>16974</v>
      </c>
      <c r="M208" s="21">
        <f>SUM(M209:M210)</f>
        <v>8745</v>
      </c>
      <c r="N208" s="21">
        <f>SUM(N209:N210)</f>
        <v>8229</v>
      </c>
      <c r="O208" s="21">
        <f>SUM(O209:O210)</f>
        <v>0</v>
      </c>
      <c r="P208" s="21">
        <f t="shared" si="373"/>
        <v>43764</v>
      </c>
      <c r="Q208" s="21">
        <f>SUM(Q209:Q210)</f>
        <v>23270</v>
      </c>
      <c r="R208" s="21">
        <f>SUM(R209:R210)</f>
        <v>20494</v>
      </c>
      <c r="S208" s="21">
        <f>SUM(S209:S210)</f>
        <v>0</v>
      </c>
      <c r="T208" s="21">
        <f t="shared" si="374"/>
        <v>24389</v>
      </c>
      <c r="U208" s="21">
        <f>SUM(U209:U210)</f>
        <v>12111</v>
      </c>
      <c r="V208" s="21">
        <f>SUM(V209:V210)</f>
        <v>12278</v>
      </c>
      <c r="W208" s="21">
        <f>SUM(W209:W210)</f>
        <v>0</v>
      </c>
      <c r="X208" s="21">
        <f t="shared" si="375"/>
        <v>30940</v>
      </c>
      <c r="Y208" s="21">
        <f>SUM(Y209:Y210)</f>
        <v>16347</v>
      </c>
      <c r="Z208" s="21">
        <f>SUM(Z209:Z210)</f>
        <v>14593</v>
      </c>
      <c r="AA208" s="21">
        <f>SUM(AA209:AA210)</f>
        <v>0</v>
      </c>
      <c r="AB208" s="21">
        <f t="shared" si="376"/>
        <v>17297</v>
      </c>
      <c r="AC208" s="21">
        <f>SUM(AC209:AC210)</f>
        <v>9009</v>
      </c>
      <c r="AD208" s="21">
        <f>SUM(AD209:AD210)</f>
        <v>8288</v>
      </c>
      <c r="AE208" s="21">
        <f>SUM(AE209:AE210)</f>
        <v>0</v>
      </c>
      <c r="AF208" s="21">
        <f t="shared" si="377"/>
        <v>72626</v>
      </c>
      <c r="AG208" s="21">
        <f>SUM(AG209:AG210)</f>
        <v>37467</v>
      </c>
      <c r="AH208" s="21">
        <f>SUM(AH209:AH210)</f>
        <v>35159</v>
      </c>
      <c r="AI208" s="21">
        <f>SUM(AI209:AI210)</f>
        <v>0</v>
      </c>
      <c r="AJ208" s="21">
        <f t="shared" si="378"/>
        <v>12904</v>
      </c>
      <c r="AK208" s="21">
        <f>SUM(AK209:AK210)</f>
        <v>6338</v>
      </c>
      <c r="AL208" s="21">
        <f>SUM(AL209:AL210)</f>
        <v>6566</v>
      </c>
      <c r="AM208" s="21">
        <f>SUM(AM209:AM210)</f>
        <v>0</v>
      </c>
      <c r="AN208" s="21">
        <f t="shared" si="379"/>
        <v>15196</v>
      </c>
      <c r="AO208" s="21">
        <f>SUM(AO209:AO210)</f>
        <v>7905</v>
      </c>
      <c r="AP208" s="21">
        <f>SUM(AP209:AP210)</f>
        <v>7291</v>
      </c>
      <c r="AQ208" s="21">
        <f>SUM(AQ209:AQ210)</f>
        <v>0</v>
      </c>
      <c r="AR208" s="21">
        <f t="shared" si="380"/>
        <v>13867</v>
      </c>
      <c r="AS208" s="21">
        <f>SUM(AS209:AS210)</f>
        <v>7174</v>
      </c>
      <c r="AT208" s="21">
        <f>SUM(AT209:AT210)</f>
        <v>6693</v>
      </c>
      <c r="AU208" s="21">
        <f>SUM(AU209:AU210)</f>
        <v>0</v>
      </c>
      <c r="AV208" s="21">
        <f t="shared" si="381"/>
        <v>41967</v>
      </c>
      <c r="AW208" s="21">
        <f>SUM(AW209:AW210)</f>
        <v>21417</v>
      </c>
      <c r="AX208" s="21">
        <f>SUM(AX209:AX210)</f>
        <v>20550</v>
      </c>
      <c r="AY208" s="21">
        <f>SUM(AY209:AY210)</f>
        <v>0</v>
      </c>
      <c r="AZ208" s="21">
        <f t="shared" si="382"/>
        <v>16422</v>
      </c>
      <c r="BA208" s="21">
        <f>SUM(BA209:BA210)</f>
        <v>8406</v>
      </c>
      <c r="BB208" s="21">
        <f>SUM(BB209:BB210)</f>
        <v>8016</v>
      </c>
      <c r="BC208" s="21">
        <f>SUM(BC209:BC210)</f>
        <v>0</v>
      </c>
      <c r="BD208" s="21">
        <f t="shared" si="383"/>
        <v>15391</v>
      </c>
      <c r="BE208" s="21">
        <f>SUM(BE209:BE210)</f>
        <v>7695</v>
      </c>
      <c r="BF208" s="21">
        <f>SUM(BF209:BF210)</f>
        <v>7696</v>
      </c>
      <c r="BG208" s="21">
        <f>SUM(BG209:BG210)</f>
        <v>0</v>
      </c>
      <c r="BH208" s="21">
        <f t="shared" si="384"/>
        <v>17711</v>
      </c>
      <c r="BI208" s="21">
        <f>SUM(BI209:BI210)</f>
        <v>9530</v>
      </c>
      <c r="BJ208" s="21">
        <f>SUM(BJ209:BJ210)</f>
        <v>8181</v>
      </c>
      <c r="BK208" s="21">
        <f>SUM(BK209:BK210)</f>
        <v>0</v>
      </c>
      <c r="BL208" s="21">
        <f t="shared" si="385"/>
        <v>49524</v>
      </c>
      <c r="BM208" s="21">
        <f>SUM(BM209:BM210)</f>
        <v>25631</v>
      </c>
      <c r="BN208" s="21">
        <f>SUM(BN209:BN210)</f>
        <v>23893</v>
      </c>
      <c r="BO208" s="21">
        <f>SUM(BO209:BO210)</f>
        <v>0</v>
      </c>
      <c r="BP208" s="21">
        <f t="shared" si="386"/>
        <v>207881</v>
      </c>
      <c r="BQ208" s="21">
        <f>SUM(BQ209:BQ210)</f>
        <v>107785</v>
      </c>
      <c r="BR208" s="21">
        <f>SUM(BR209:BR210)</f>
        <v>100096</v>
      </c>
      <c r="BS208" s="21">
        <f>SUM(BS209:BS210)</f>
        <v>0</v>
      </c>
    </row>
    <row r="209" spans="1:71" s="5" customFormat="1" ht="15" customHeight="1" x14ac:dyDescent="0.25">
      <c r="A209" s="25"/>
      <c r="B209" s="23"/>
      <c r="C209" s="27" t="s">
        <v>180</v>
      </c>
      <c r="D209" s="21">
        <f t="shared" si="370"/>
        <v>13544</v>
      </c>
      <c r="E209" s="21">
        <v>7375</v>
      </c>
      <c r="F209" s="46">
        <v>6169</v>
      </c>
      <c r="G209" s="46">
        <v>0</v>
      </c>
      <c r="H209" s="21">
        <f t="shared" si="371"/>
        <v>13246</v>
      </c>
      <c r="I209" s="21">
        <v>7150</v>
      </c>
      <c r="J209" s="46">
        <v>6096</v>
      </c>
      <c r="K209" s="46">
        <v>0</v>
      </c>
      <c r="L209" s="21">
        <f t="shared" si="372"/>
        <v>16974</v>
      </c>
      <c r="M209" s="21">
        <v>8745</v>
      </c>
      <c r="N209" s="46">
        <v>8229</v>
      </c>
      <c r="O209" s="46">
        <v>0</v>
      </c>
      <c r="P209" s="21">
        <f t="shared" si="373"/>
        <v>43764</v>
      </c>
      <c r="Q209" s="21">
        <f t="shared" ref="Q209:S210" si="402">+E209+I209+M209</f>
        <v>23270</v>
      </c>
      <c r="R209" s="21">
        <f t="shared" si="402"/>
        <v>20494</v>
      </c>
      <c r="S209" s="21">
        <f t="shared" si="402"/>
        <v>0</v>
      </c>
      <c r="T209" s="21">
        <f t="shared" si="374"/>
        <v>24389</v>
      </c>
      <c r="U209" s="21">
        <v>12111</v>
      </c>
      <c r="V209" s="46">
        <v>12278</v>
      </c>
      <c r="W209" s="46">
        <v>0</v>
      </c>
      <c r="X209" s="21">
        <f t="shared" si="375"/>
        <v>30940</v>
      </c>
      <c r="Y209" s="21">
        <v>16347</v>
      </c>
      <c r="Z209" s="46">
        <v>14593</v>
      </c>
      <c r="AA209" s="46">
        <v>0</v>
      </c>
      <c r="AB209" s="21">
        <f t="shared" si="376"/>
        <v>17297</v>
      </c>
      <c r="AC209" s="21">
        <v>9009</v>
      </c>
      <c r="AD209" s="46">
        <v>8288</v>
      </c>
      <c r="AE209" s="46">
        <v>0</v>
      </c>
      <c r="AF209" s="21">
        <f t="shared" si="377"/>
        <v>72626</v>
      </c>
      <c r="AG209" s="21">
        <f t="shared" ref="AG209:AI210" si="403">+U209+Y209+AC209</f>
        <v>37467</v>
      </c>
      <c r="AH209" s="21">
        <f t="shared" si="403"/>
        <v>35159</v>
      </c>
      <c r="AI209" s="21">
        <f t="shared" si="403"/>
        <v>0</v>
      </c>
      <c r="AJ209" s="21">
        <f t="shared" si="378"/>
        <v>12904</v>
      </c>
      <c r="AK209" s="21">
        <v>6338</v>
      </c>
      <c r="AL209" s="46">
        <v>6566</v>
      </c>
      <c r="AM209" s="46">
        <v>0</v>
      </c>
      <c r="AN209" s="21">
        <f t="shared" si="379"/>
        <v>15196</v>
      </c>
      <c r="AO209" s="21">
        <v>7905</v>
      </c>
      <c r="AP209" s="46">
        <v>7291</v>
      </c>
      <c r="AQ209" s="46">
        <v>0</v>
      </c>
      <c r="AR209" s="21">
        <f t="shared" si="380"/>
        <v>13867</v>
      </c>
      <c r="AS209" s="21">
        <v>7174</v>
      </c>
      <c r="AT209" s="46">
        <v>6693</v>
      </c>
      <c r="AU209" s="46">
        <v>0</v>
      </c>
      <c r="AV209" s="21">
        <f t="shared" si="381"/>
        <v>41967</v>
      </c>
      <c r="AW209" s="21">
        <f t="shared" ref="AW209:AY210" si="404">+AK209+AO209+AS209</f>
        <v>21417</v>
      </c>
      <c r="AX209" s="21">
        <f t="shared" si="404"/>
        <v>20550</v>
      </c>
      <c r="AY209" s="21">
        <f t="shared" si="404"/>
        <v>0</v>
      </c>
      <c r="AZ209" s="21">
        <f t="shared" si="382"/>
        <v>16422</v>
      </c>
      <c r="BA209" s="21">
        <v>8406</v>
      </c>
      <c r="BB209" s="46">
        <v>8016</v>
      </c>
      <c r="BC209" s="46">
        <v>0</v>
      </c>
      <c r="BD209" s="21">
        <f t="shared" si="383"/>
        <v>15391</v>
      </c>
      <c r="BE209" s="21">
        <v>7695</v>
      </c>
      <c r="BF209" s="46">
        <v>7696</v>
      </c>
      <c r="BG209" s="46">
        <v>0</v>
      </c>
      <c r="BH209" s="21">
        <f t="shared" si="384"/>
        <v>17711</v>
      </c>
      <c r="BI209" s="21">
        <v>9530</v>
      </c>
      <c r="BJ209" s="46">
        <v>8181</v>
      </c>
      <c r="BK209" s="46">
        <v>0</v>
      </c>
      <c r="BL209" s="21">
        <f t="shared" si="385"/>
        <v>49524</v>
      </c>
      <c r="BM209" s="21">
        <f t="shared" ref="BM209:BO210" si="405">+BA209+BE209+BI209</f>
        <v>25631</v>
      </c>
      <c r="BN209" s="21">
        <f t="shared" si="405"/>
        <v>23893</v>
      </c>
      <c r="BO209" s="21">
        <f t="shared" si="405"/>
        <v>0</v>
      </c>
      <c r="BP209" s="21">
        <f t="shared" si="386"/>
        <v>207881</v>
      </c>
      <c r="BQ209" s="21">
        <f t="shared" ref="BQ209:BS210" si="406">+Q209+AG209+AW209+BM209</f>
        <v>107785</v>
      </c>
      <c r="BR209" s="21">
        <f t="shared" si="406"/>
        <v>100096</v>
      </c>
      <c r="BS209" s="21">
        <f t="shared" si="406"/>
        <v>0</v>
      </c>
    </row>
    <row r="210" spans="1:71" s="5" customFormat="1" ht="15" customHeight="1" x14ac:dyDescent="0.25">
      <c r="A210" s="25"/>
      <c r="B210" s="23"/>
      <c r="C210" s="27" t="s">
        <v>181</v>
      </c>
      <c r="D210" s="21">
        <f t="shared" si="370"/>
        <v>0</v>
      </c>
      <c r="E210" s="21">
        <v>0</v>
      </c>
      <c r="F210" s="46">
        <v>0</v>
      </c>
      <c r="G210" s="46">
        <v>0</v>
      </c>
      <c r="H210" s="21">
        <f t="shared" si="371"/>
        <v>0</v>
      </c>
      <c r="I210" s="21">
        <v>0</v>
      </c>
      <c r="J210" s="46">
        <v>0</v>
      </c>
      <c r="K210" s="46">
        <v>0</v>
      </c>
      <c r="L210" s="21">
        <f t="shared" si="372"/>
        <v>0</v>
      </c>
      <c r="M210" s="21">
        <v>0</v>
      </c>
      <c r="N210" s="46">
        <v>0</v>
      </c>
      <c r="O210" s="46">
        <v>0</v>
      </c>
      <c r="P210" s="21">
        <f t="shared" si="373"/>
        <v>0</v>
      </c>
      <c r="Q210" s="21">
        <f t="shared" si="402"/>
        <v>0</v>
      </c>
      <c r="R210" s="21">
        <f t="shared" si="402"/>
        <v>0</v>
      </c>
      <c r="S210" s="21">
        <f t="shared" si="402"/>
        <v>0</v>
      </c>
      <c r="T210" s="21">
        <f t="shared" si="374"/>
        <v>0</v>
      </c>
      <c r="U210" s="21">
        <v>0</v>
      </c>
      <c r="V210" s="46">
        <v>0</v>
      </c>
      <c r="W210" s="46">
        <v>0</v>
      </c>
      <c r="X210" s="21">
        <f t="shared" si="375"/>
        <v>0</v>
      </c>
      <c r="Y210" s="21">
        <v>0</v>
      </c>
      <c r="Z210" s="46">
        <v>0</v>
      </c>
      <c r="AA210" s="46">
        <v>0</v>
      </c>
      <c r="AB210" s="21">
        <f t="shared" si="376"/>
        <v>0</v>
      </c>
      <c r="AC210" s="21">
        <v>0</v>
      </c>
      <c r="AD210" s="46">
        <v>0</v>
      </c>
      <c r="AE210" s="46">
        <v>0</v>
      </c>
      <c r="AF210" s="21">
        <f t="shared" si="377"/>
        <v>0</v>
      </c>
      <c r="AG210" s="21">
        <f t="shared" si="403"/>
        <v>0</v>
      </c>
      <c r="AH210" s="21">
        <f t="shared" si="403"/>
        <v>0</v>
      </c>
      <c r="AI210" s="21">
        <f t="shared" si="403"/>
        <v>0</v>
      </c>
      <c r="AJ210" s="21">
        <f t="shared" si="378"/>
        <v>0</v>
      </c>
      <c r="AK210" s="21">
        <v>0</v>
      </c>
      <c r="AL210" s="46">
        <v>0</v>
      </c>
      <c r="AM210" s="46">
        <v>0</v>
      </c>
      <c r="AN210" s="21">
        <f t="shared" si="379"/>
        <v>0</v>
      </c>
      <c r="AO210" s="21">
        <v>0</v>
      </c>
      <c r="AP210" s="46">
        <v>0</v>
      </c>
      <c r="AQ210" s="46">
        <v>0</v>
      </c>
      <c r="AR210" s="21">
        <f t="shared" si="380"/>
        <v>0</v>
      </c>
      <c r="AS210" s="21">
        <v>0</v>
      </c>
      <c r="AT210" s="46">
        <v>0</v>
      </c>
      <c r="AU210" s="46">
        <v>0</v>
      </c>
      <c r="AV210" s="21">
        <f t="shared" si="381"/>
        <v>0</v>
      </c>
      <c r="AW210" s="21">
        <f t="shared" si="404"/>
        <v>0</v>
      </c>
      <c r="AX210" s="21">
        <f t="shared" si="404"/>
        <v>0</v>
      </c>
      <c r="AY210" s="21">
        <f t="shared" si="404"/>
        <v>0</v>
      </c>
      <c r="AZ210" s="21">
        <f t="shared" si="382"/>
        <v>0</v>
      </c>
      <c r="BA210" s="21">
        <v>0</v>
      </c>
      <c r="BB210" s="46">
        <v>0</v>
      </c>
      <c r="BC210" s="46">
        <v>0</v>
      </c>
      <c r="BD210" s="21">
        <f t="shared" si="383"/>
        <v>0</v>
      </c>
      <c r="BE210" s="21">
        <v>0</v>
      </c>
      <c r="BF210" s="46">
        <v>0</v>
      </c>
      <c r="BG210" s="46">
        <v>0</v>
      </c>
      <c r="BH210" s="21">
        <f t="shared" si="384"/>
        <v>0</v>
      </c>
      <c r="BI210" s="21">
        <v>0</v>
      </c>
      <c r="BJ210" s="46">
        <v>0</v>
      </c>
      <c r="BK210" s="46">
        <v>0</v>
      </c>
      <c r="BL210" s="21">
        <f t="shared" si="385"/>
        <v>0</v>
      </c>
      <c r="BM210" s="21">
        <f t="shared" si="405"/>
        <v>0</v>
      </c>
      <c r="BN210" s="21">
        <f t="shared" si="405"/>
        <v>0</v>
      </c>
      <c r="BO210" s="21">
        <f t="shared" si="405"/>
        <v>0</v>
      </c>
      <c r="BP210" s="21">
        <f t="shared" si="386"/>
        <v>0</v>
      </c>
      <c r="BQ210" s="21">
        <f t="shared" si="406"/>
        <v>0</v>
      </c>
      <c r="BR210" s="21">
        <f t="shared" si="406"/>
        <v>0</v>
      </c>
      <c r="BS210" s="21">
        <f t="shared" si="406"/>
        <v>0</v>
      </c>
    </row>
    <row r="211" spans="1:71" s="5" customFormat="1" ht="15" customHeight="1" x14ac:dyDescent="0.25">
      <c r="A211" s="25"/>
      <c r="B211" s="23"/>
      <c r="C211" s="24" t="s">
        <v>182</v>
      </c>
      <c r="D211" s="21">
        <f t="shared" si="370"/>
        <v>144552</v>
      </c>
      <c r="E211" s="21">
        <f>SUM(E212:E215)</f>
        <v>76136</v>
      </c>
      <c r="F211" s="21">
        <f>SUM(F212:F215)</f>
        <v>68416</v>
      </c>
      <c r="G211" s="21">
        <f>SUM(G212:G215)</f>
        <v>0</v>
      </c>
      <c r="H211" s="21">
        <f t="shared" si="371"/>
        <v>114285</v>
      </c>
      <c r="I211" s="21">
        <f>SUM(I212:I215)</f>
        <v>54783</v>
      </c>
      <c r="J211" s="21">
        <f>SUM(J212:J215)</f>
        <v>59502</v>
      </c>
      <c r="K211" s="21">
        <f>SUM(K212:K215)</f>
        <v>0</v>
      </c>
      <c r="L211" s="21">
        <f t="shared" si="372"/>
        <v>138755</v>
      </c>
      <c r="M211" s="21">
        <f>SUM(M212:M215)</f>
        <v>66686</v>
      </c>
      <c r="N211" s="21">
        <f>SUM(N212:N215)</f>
        <v>72069</v>
      </c>
      <c r="O211" s="21">
        <f>SUM(O212:O215)</f>
        <v>0</v>
      </c>
      <c r="P211" s="21">
        <f t="shared" si="373"/>
        <v>397592</v>
      </c>
      <c r="Q211" s="21">
        <f>SUM(Q212:Q215)</f>
        <v>197605</v>
      </c>
      <c r="R211" s="21">
        <f>SUM(R212:R215)</f>
        <v>199987</v>
      </c>
      <c r="S211" s="21">
        <f>SUM(S212:S215)</f>
        <v>0</v>
      </c>
      <c r="T211" s="21">
        <f t="shared" si="374"/>
        <v>204491</v>
      </c>
      <c r="U211" s="21">
        <f>SUM(U212:U215)</f>
        <v>100924</v>
      </c>
      <c r="V211" s="21">
        <f>SUM(V212:V215)</f>
        <v>103567</v>
      </c>
      <c r="W211" s="21">
        <f>SUM(W212:W215)</f>
        <v>0</v>
      </c>
      <c r="X211" s="21">
        <f t="shared" si="375"/>
        <v>199598</v>
      </c>
      <c r="Y211" s="21">
        <f>SUM(Y212:Y215)</f>
        <v>97763</v>
      </c>
      <c r="Z211" s="21">
        <f>SUM(Z212:Z215)</f>
        <v>101835</v>
      </c>
      <c r="AA211" s="21">
        <f>SUM(AA212:AA215)</f>
        <v>0</v>
      </c>
      <c r="AB211" s="21">
        <f t="shared" si="376"/>
        <v>124087</v>
      </c>
      <c r="AC211" s="21">
        <f>SUM(AC212:AC215)</f>
        <v>59400</v>
      </c>
      <c r="AD211" s="21">
        <f>SUM(AD212:AD215)</f>
        <v>64687</v>
      </c>
      <c r="AE211" s="21">
        <f>SUM(AE212:AE215)</f>
        <v>0</v>
      </c>
      <c r="AF211" s="21">
        <f t="shared" si="377"/>
        <v>528176</v>
      </c>
      <c r="AG211" s="21">
        <f>SUM(AG212:AG215)</f>
        <v>258087</v>
      </c>
      <c r="AH211" s="21">
        <f>SUM(AH212:AH215)</f>
        <v>270089</v>
      </c>
      <c r="AI211" s="21">
        <f>SUM(AI212:AI215)</f>
        <v>0</v>
      </c>
      <c r="AJ211" s="21">
        <f t="shared" si="378"/>
        <v>94528</v>
      </c>
      <c r="AK211" s="21">
        <f>SUM(AK212:AK215)</f>
        <v>44570</v>
      </c>
      <c r="AL211" s="21">
        <f>SUM(AL212:AL215)</f>
        <v>49958</v>
      </c>
      <c r="AM211" s="21">
        <f>SUM(AM212:AM215)</f>
        <v>0</v>
      </c>
      <c r="AN211" s="21">
        <f t="shared" si="379"/>
        <v>101084</v>
      </c>
      <c r="AO211" s="21">
        <f>SUM(AO212:AO215)</f>
        <v>47386</v>
      </c>
      <c r="AP211" s="21">
        <f>SUM(AP212:AP215)</f>
        <v>53698</v>
      </c>
      <c r="AQ211" s="21">
        <f>SUM(AQ212:AQ215)</f>
        <v>0</v>
      </c>
      <c r="AR211" s="21">
        <f t="shared" si="380"/>
        <v>101210</v>
      </c>
      <c r="AS211" s="21">
        <f>SUM(AS212:AS215)</f>
        <v>46838</v>
      </c>
      <c r="AT211" s="21">
        <f>SUM(AT212:AT215)</f>
        <v>54372</v>
      </c>
      <c r="AU211" s="21">
        <f>SUM(AU212:AU215)</f>
        <v>0</v>
      </c>
      <c r="AV211" s="21">
        <f t="shared" si="381"/>
        <v>296822</v>
      </c>
      <c r="AW211" s="21">
        <f>SUM(AW212:AW215)</f>
        <v>138794</v>
      </c>
      <c r="AX211" s="21">
        <f>SUM(AX212:AX215)</f>
        <v>158028</v>
      </c>
      <c r="AY211" s="21">
        <f>SUM(AY212:AY215)</f>
        <v>0</v>
      </c>
      <c r="AZ211" s="21">
        <f t="shared" si="382"/>
        <v>139129</v>
      </c>
      <c r="BA211" s="21">
        <f>SUM(BA212:BA215)</f>
        <v>65046</v>
      </c>
      <c r="BB211" s="21">
        <f>SUM(BB212:BB215)</f>
        <v>74083</v>
      </c>
      <c r="BC211" s="21">
        <f>SUM(BC212:BC215)</f>
        <v>0</v>
      </c>
      <c r="BD211" s="21">
        <f t="shared" si="383"/>
        <v>119309</v>
      </c>
      <c r="BE211" s="21">
        <f>SUM(BE212:BE215)</f>
        <v>60129</v>
      </c>
      <c r="BF211" s="21">
        <f>SUM(BF212:BF215)</f>
        <v>59180</v>
      </c>
      <c r="BG211" s="21">
        <f>SUM(BG212:BG215)</f>
        <v>0</v>
      </c>
      <c r="BH211" s="21">
        <f t="shared" si="384"/>
        <v>150036</v>
      </c>
      <c r="BI211" s="21">
        <f>SUM(BI212:BI215)</f>
        <v>68467</v>
      </c>
      <c r="BJ211" s="21">
        <f>SUM(BJ212:BJ215)</f>
        <v>81569</v>
      </c>
      <c r="BK211" s="21">
        <f>SUM(BK212:BK215)</f>
        <v>0</v>
      </c>
      <c r="BL211" s="21">
        <f t="shared" si="385"/>
        <v>408474</v>
      </c>
      <c r="BM211" s="21">
        <f>SUM(BM212:BM215)</f>
        <v>193642</v>
      </c>
      <c r="BN211" s="21">
        <f>SUM(BN212:BN215)</f>
        <v>214832</v>
      </c>
      <c r="BO211" s="21">
        <f>SUM(BO212:BO215)</f>
        <v>0</v>
      </c>
      <c r="BP211" s="21">
        <f t="shared" si="386"/>
        <v>1631064</v>
      </c>
      <c r="BQ211" s="21">
        <f>SUM(BQ212:BQ215)</f>
        <v>788128</v>
      </c>
      <c r="BR211" s="21">
        <f>SUM(BR212:BR215)</f>
        <v>842936</v>
      </c>
      <c r="BS211" s="21">
        <f>SUM(BS212:BS215)</f>
        <v>0</v>
      </c>
    </row>
    <row r="212" spans="1:71" s="5" customFormat="1" ht="15" customHeight="1" x14ac:dyDescent="0.25">
      <c r="A212" s="25"/>
      <c r="B212" s="23"/>
      <c r="C212" s="27" t="s">
        <v>183</v>
      </c>
      <c r="D212" s="21">
        <f t="shared" si="370"/>
        <v>144552</v>
      </c>
      <c r="E212" s="21">
        <v>76136</v>
      </c>
      <c r="F212" s="46">
        <v>68416</v>
      </c>
      <c r="G212" s="46">
        <v>0</v>
      </c>
      <c r="H212" s="21">
        <f t="shared" si="371"/>
        <v>114285</v>
      </c>
      <c r="I212" s="21">
        <v>54783</v>
      </c>
      <c r="J212" s="46">
        <v>59502</v>
      </c>
      <c r="K212" s="46">
        <v>0</v>
      </c>
      <c r="L212" s="21">
        <f t="shared" si="372"/>
        <v>138755</v>
      </c>
      <c r="M212" s="21">
        <v>66686</v>
      </c>
      <c r="N212" s="46">
        <v>72069</v>
      </c>
      <c r="O212" s="46">
        <v>0</v>
      </c>
      <c r="P212" s="21">
        <f t="shared" si="373"/>
        <v>397592</v>
      </c>
      <c r="Q212" s="21">
        <f>+E212+I212+M212</f>
        <v>197605</v>
      </c>
      <c r="R212" s="21">
        <f>+F212+J212+N212</f>
        <v>199987</v>
      </c>
      <c r="S212" s="21">
        <f>+G212+K212+O212</f>
        <v>0</v>
      </c>
      <c r="T212" s="21">
        <f t="shared" si="374"/>
        <v>204491</v>
      </c>
      <c r="U212" s="21">
        <v>100924</v>
      </c>
      <c r="V212" s="46">
        <v>103567</v>
      </c>
      <c r="W212" s="46">
        <v>0</v>
      </c>
      <c r="X212" s="21">
        <f t="shared" si="375"/>
        <v>199598</v>
      </c>
      <c r="Y212" s="21">
        <v>97763</v>
      </c>
      <c r="Z212" s="46">
        <v>101835</v>
      </c>
      <c r="AA212" s="46">
        <v>0</v>
      </c>
      <c r="AB212" s="21">
        <f t="shared" si="376"/>
        <v>124087</v>
      </c>
      <c r="AC212" s="21">
        <v>59400</v>
      </c>
      <c r="AD212" s="46">
        <v>64687</v>
      </c>
      <c r="AE212" s="46">
        <v>0</v>
      </c>
      <c r="AF212" s="21">
        <f t="shared" si="377"/>
        <v>528176</v>
      </c>
      <c r="AG212" s="21">
        <f>+U212+Y212+AC212</f>
        <v>258087</v>
      </c>
      <c r="AH212" s="21">
        <f>+V212+Z212+AD212</f>
        <v>270089</v>
      </c>
      <c r="AI212" s="21">
        <f>+W212+AA212+AE212</f>
        <v>0</v>
      </c>
      <c r="AJ212" s="21">
        <f t="shared" si="378"/>
        <v>94528</v>
      </c>
      <c r="AK212" s="21">
        <v>44570</v>
      </c>
      <c r="AL212" s="46">
        <v>49958</v>
      </c>
      <c r="AM212" s="46">
        <v>0</v>
      </c>
      <c r="AN212" s="21">
        <f t="shared" si="379"/>
        <v>101084</v>
      </c>
      <c r="AO212" s="21">
        <v>47386</v>
      </c>
      <c r="AP212" s="46">
        <v>53698</v>
      </c>
      <c r="AQ212" s="46">
        <v>0</v>
      </c>
      <c r="AR212" s="21">
        <f t="shared" si="380"/>
        <v>101210</v>
      </c>
      <c r="AS212" s="21">
        <v>46838</v>
      </c>
      <c r="AT212" s="46">
        <v>54372</v>
      </c>
      <c r="AU212" s="46">
        <v>0</v>
      </c>
      <c r="AV212" s="21">
        <f t="shared" si="381"/>
        <v>296822</v>
      </c>
      <c r="AW212" s="21">
        <f>+AK212+AO212+AS212</f>
        <v>138794</v>
      </c>
      <c r="AX212" s="21">
        <f>+AL212+AP212+AT212</f>
        <v>158028</v>
      </c>
      <c r="AY212" s="21">
        <f>+AM212+AQ212+AU212</f>
        <v>0</v>
      </c>
      <c r="AZ212" s="21">
        <f t="shared" si="382"/>
        <v>139129</v>
      </c>
      <c r="BA212" s="21">
        <v>65046</v>
      </c>
      <c r="BB212" s="46">
        <v>74083</v>
      </c>
      <c r="BC212" s="46">
        <v>0</v>
      </c>
      <c r="BD212" s="21">
        <f t="shared" si="383"/>
        <v>119309</v>
      </c>
      <c r="BE212" s="21">
        <v>60129</v>
      </c>
      <c r="BF212" s="46">
        <v>59180</v>
      </c>
      <c r="BG212" s="46">
        <v>0</v>
      </c>
      <c r="BH212" s="21">
        <f t="shared" si="384"/>
        <v>150036</v>
      </c>
      <c r="BI212" s="21">
        <v>68467</v>
      </c>
      <c r="BJ212" s="46">
        <v>81569</v>
      </c>
      <c r="BK212" s="46">
        <v>0</v>
      </c>
      <c r="BL212" s="21">
        <f t="shared" si="385"/>
        <v>408474</v>
      </c>
      <c r="BM212" s="21">
        <f>+BA212+BE212+BI212</f>
        <v>193642</v>
      </c>
      <c r="BN212" s="21">
        <f>+BB212+BF212+BJ212</f>
        <v>214832</v>
      </c>
      <c r="BO212" s="21">
        <f>+BC212+BG212+BK212</f>
        <v>0</v>
      </c>
      <c r="BP212" s="21">
        <f t="shared" si="386"/>
        <v>1631064</v>
      </c>
      <c r="BQ212" s="21">
        <f>+Q212+AG212+AW212+BM212</f>
        <v>788128</v>
      </c>
      <c r="BR212" s="21">
        <f>+R212+AH212+AX212+BN212</f>
        <v>842936</v>
      </c>
      <c r="BS212" s="21">
        <f>+S212+AI212+AY212+BO212</f>
        <v>0</v>
      </c>
    </row>
    <row r="213" spans="1:71" s="5" customFormat="1" ht="15" customHeight="1" x14ac:dyDescent="0.25">
      <c r="A213" s="25"/>
      <c r="B213" s="23"/>
      <c r="C213" s="27" t="s">
        <v>184</v>
      </c>
      <c r="D213" s="21">
        <f t="shared" si="370"/>
        <v>0</v>
      </c>
      <c r="E213" s="21">
        <v>0</v>
      </c>
      <c r="F213" s="46">
        <v>0</v>
      </c>
      <c r="G213" s="46">
        <v>0</v>
      </c>
      <c r="H213" s="21">
        <f t="shared" si="371"/>
        <v>0</v>
      </c>
      <c r="I213" s="21">
        <v>0</v>
      </c>
      <c r="J213" s="46">
        <v>0</v>
      </c>
      <c r="K213" s="46">
        <v>0</v>
      </c>
      <c r="L213" s="21">
        <f t="shared" si="372"/>
        <v>0</v>
      </c>
      <c r="M213" s="21">
        <v>0</v>
      </c>
      <c r="N213" s="46">
        <v>0</v>
      </c>
      <c r="O213" s="46">
        <v>0</v>
      </c>
      <c r="P213" s="21">
        <f t="shared" si="373"/>
        <v>0</v>
      </c>
      <c r="Q213" s="21">
        <f>+E213+I213+M213</f>
        <v>0</v>
      </c>
      <c r="R213" s="21">
        <f t="shared" ref="R213:S215" si="407">+F213+J213+N213</f>
        <v>0</v>
      </c>
      <c r="S213" s="21">
        <f t="shared" si="407"/>
        <v>0</v>
      </c>
      <c r="T213" s="21">
        <f t="shared" si="374"/>
        <v>0</v>
      </c>
      <c r="U213" s="21">
        <v>0</v>
      </c>
      <c r="V213" s="46">
        <v>0</v>
      </c>
      <c r="W213" s="46">
        <v>0</v>
      </c>
      <c r="X213" s="21">
        <f t="shared" si="375"/>
        <v>0</v>
      </c>
      <c r="Y213" s="21">
        <v>0</v>
      </c>
      <c r="Z213" s="46">
        <v>0</v>
      </c>
      <c r="AA213" s="46">
        <v>0</v>
      </c>
      <c r="AB213" s="21">
        <f t="shared" si="376"/>
        <v>0</v>
      </c>
      <c r="AC213" s="21">
        <v>0</v>
      </c>
      <c r="AD213" s="46">
        <v>0</v>
      </c>
      <c r="AE213" s="46">
        <v>0</v>
      </c>
      <c r="AF213" s="21">
        <f t="shared" si="377"/>
        <v>0</v>
      </c>
      <c r="AG213" s="21">
        <f>+U213+Y213+AC213</f>
        <v>0</v>
      </c>
      <c r="AH213" s="21">
        <f t="shared" ref="AH213:AI215" si="408">+V213+Z213+AD213</f>
        <v>0</v>
      </c>
      <c r="AI213" s="21">
        <f t="shared" si="408"/>
        <v>0</v>
      </c>
      <c r="AJ213" s="21">
        <f t="shared" si="378"/>
        <v>0</v>
      </c>
      <c r="AK213" s="21">
        <v>0</v>
      </c>
      <c r="AL213" s="46">
        <v>0</v>
      </c>
      <c r="AM213" s="46">
        <v>0</v>
      </c>
      <c r="AN213" s="21">
        <f t="shared" si="379"/>
        <v>0</v>
      </c>
      <c r="AO213" s="21">
        <v>0</v>
      </c>
      <c r="AP213" s="46">
        <v>0</v>
      </c>
      <c r="AQ213" s="46">
        <v>0</v>
      </c>
      <c r="AR213" s="21">
        <f t="shared" si="380"/>
        <v>0</v>
      </c>
      <c r="AS213" s="21">
        <v>0</v>
      </c>
      <c r="AT213" s="46">
        <v>0</v>
      </c>
      <c r="AU213" s="46">
        <v>0</v>
      </c>
      <c r="AV213" s="21">
        <f t="shared" si="381"/>
        <v>0</v>
      </c>
      <c r="AW213" s="21">
        <f>+AK213+AO213+AS213</f>
        <v>0</v>
      </c>
      <c r="AX213" s="21">
        <f t="shared" ref="AX213:AY215" si="409">+AL213+AP213+AT213</f>
        <v>0</v>
      </c>
      <c r="AY213" s="21">
        <f t="shared" si="409"/>
        <v>0</v>
      </c>
      <c r="AZ213" s="21">
        <f t="shared" si="382"/>
        <v>0</v>
      </c>
      <c r="BA213" s="21">
        <v>0</v>
      </c>
      <c r="BB213" s="46">
        <v>0</v>
      </c>
      <c r="BC213" s="46">
        <v>0</v>
      </c>
      <c r="BD213" s="21">
        <f t="shared" si="383"/>
        <v>0</v>
      </c>
      <c r="BE213" s="21">
        <v>0</v>
      </c>
      <c r="BF213" s="46">
        <v>0</v>
      </c>
      <c r="BG213" s="46">
        <v>0</v>
      </c>
      <c r="BH213" s="21">
        <f t="shared" si="384"/>
        <v>0</v>
      </c>
      <c r="BI213" s="21">
        <v>0</v>
      </c>
      <c r="BJ213" s="46">
        <v>0</v>
      </c>
      <c r="BK213" s="46">
        <v>0</v>
      </c>
      <c r="BL213" s="21">
        <f t="shared" si="385"/>
        <v>0</v>
      </c>
      <c r="BM213" s="21">
        <f>+BA213+BE213+BI213</f>
        <v>0</v>
      </c>
      <c r="BN213" s="21">
        <f t="shared" ref="BN213:BO215" si="410">+BB213+BF213+BJ213</f>
        <v>0</v>
      </c>
      <c r="BO213" s="21">
        <f t="shared" si="410"/>
        <v>0</v>
      </c>
      <c r="BP213" s="21">
        <f t="shared" si="386"/>
        <v>0</v>
      </c>
      <c r="BQ213" s="21">
        <f t="shared" ref="BQ213:BS217" si="411">+Q213+AG213+AW213+BM213</f>
        <v>0</v>
      </c>
      <c r="BR213" s="21">
        <f t="shared" si="411"/>
        <v>0</v>
      </c>
      <c r="BS213" s="21">
        <f t="shared" si="411"/>
        <v>0</v>
      </c>
    </row>
    <row r="214" spans="1:71" s="5" customFormat="1" ht="15" customHeight="1" x14ac:dyDescent="0.25">
      <c r="A214" s="25"/>
      <c r="B214" s="23"/>
      <c r="C214" s="27" t="s">
        <v>185</v>
      </c>
      <c r="D214" s="21">
        <f t="shared" si="370"/>
        <v>0</v>
      </c>
      <c r="E214" s="21">
        <v>0</v>
      </c>
      <c r="F214" s="46">
        <v>0</v>
      </c>
      <c r="G214" s="46">
        <v>0</v>
      </c>
      <c r="H214" s="21">
        <f t="shared" si="371"/>
        <v>0</v>
      </c>
      <c r="I214" s="21">
        <v>0</v>
      </c>
      <c r="J214" s="46">
        <v>0</v>
      </c>
      <c r="K214" s="46">
        <v>0</v>
      </c>
      <c r="L214" s="21">
        <f t="shared" si="372"/>
        <v>0</v>
      </c>
      <c r="M214" s="21">
        <v>0</v>
      </c>
      <c r="N214" s="46">
        <v>0</v>
      </c>
      <c r="O214" s="46">
        <v>0</v>
      </c>
      <c r="P214" s="21">
        <f t="shared" si="373"/>
        <v>0</v>
      </c>
      <c r="Q214" s="21">
        <f>+E214+I214+M214</f>
        <v>0</v>
      </c>
      <c r="R214" s="21">
        <f t="shared" si="407"/>
        <v>0</v>
      </c>
      <c r="S214" s="21">
        <f t="shared" si="407"/>
        <v>0</v>
      </c>
      <c r="T214" s="21">
        <f t="shared" si="374"/>
        <v>0</v>
      </c>
      <c r="U214" s="21">
        <v>0</v>
      </c>
      <c r="V214" s="46">
        <v>0</v>
      </c>
      <c r="W214" s="46">
        <v>0</v>
      </c>
      <c r="X214" s="21">
        <f t="shared" si="375"/>
        <v>0</v>
      </c>
      <c r="Y214" s="21">
        <v>0</v>
      </c>
      <c r="Z214" s="46">
        <v>0</v>
      </c>
      <c r="AA214" s="46">
        <v>0</v>
      </c>
      <c r="AB214" s="21">
        <f t="shared" si="376"/>
        <v>0</v>
      </c>
      <c r="AC214" s="21">
        <v>0</v>
      </c>
      <c r="AD214" s="46">
        <v>0</v>
      </c>
      <c r="AE214" s="46">
        <v>0</v>
      </c>
      <c r="AF214" s="21">
        <f t="shared" si="377"/>
        <v>0</v>
      </c>
      <c r="AG214" s="21">
        <f>+U214+Y214+AC214</f>
        <v>0</v>
      </c>
      <c r="AH214" s="21">
        <f t="shared" si="408"/>
        <v>0</v>
      </c>
      <c r="AI214" s="21">
        <f t="shared" si="408"/>
        <v>0</v>
      </c>
      <c r="AJ214" s="21">
        <f t="shared" si="378"/>
        <v>0</v>
      </c>
      <c r="AK214" s="21">
        <v>0</v>
      </c>
      <c r="AL214" s="46">
        <v>0</v>
      </c>
      <c r="AM214" s="46">
        <v>0</v>
      </c>
      <c r="AN214" s="21">
        <f t="shared" si="379"/>
        <v>0</v>
      </c>
      <c r="AO214" s="21">
        <v>0</v>
      </c>
      <c r="AP214" s="46">
        <v>0</v>
      </c>
      <c r="AQ214" s="46">
        <v>0</v>
      </c>
      <c r="AR214" s="21">
        <f t="shared" si="380"/>
        <v>0</v>
      </c>
      <c r="AS214" s="21">
        <v>0</v>
      </c>
      <c r="AT214" s="46">
        <v>0</v>
      </c>
      <c r="AU214" s="46">
        <v>0</v>
      </c>
      <c r="AV214" s="21">
        <f t="shared" si="381"/>
        <v>0</v>
      </c>
      <c r="AW214" s="21">
        <f>+AK214+AO214+AS214</f>
        <v>0</v>
      </c>
      <c r="AX214" s="21">
        <f t="shared" si="409"/>
        <v>0</v>
      </c>
      <c r="AY214" s="21">
        <f t="shared" si="409"/>
        <v>0</v>
      </c>
      <c r="AZ214" s="21">
        <f t="shared" si="382"/>
        <v>0</v>
      </c>
      <c r="BA214" s="21">
        <v>0</v>
      </c>
      <c r="BB214" s="46">
        <v>0</v>
      </c>
      <c r="BC214" s="46">
        <v>0</v>
      </c>
      <c r="BD214" s="21">
        <f t="shared" si="383"/>
        <v>0</v>
      </c>
      <c r="BE214" s="21">
        <v>0</v>
      </c>
      <c r="BF214" s="46">
        <v>0</v>
      </c>
      <c r="BG214" s="46">
        <v>0</v>
      </c>
      <c r="BH214" s="21">
        <f t="shared" si="384"/>
        <v>0</v>
      </c>
      <c r="BI214" s="21">
        <v>0</v>
      </c>
      <c r="BJ214" s="46">
        <v>0</v>
      </c>
      <c r="BK214" s="46">
        <v>0</v>
      </c>
      <c r="BL214" s="21">
        <f t="shared" si="385"/>
        <v>0</v>
      </c>
      <c r="BM214" s="21">
        <f>+BA214+BE214+BI214</f>
        <v>0</v>
      </c>
      <c r="BN214" s="21">
        <f t="shared" si="410"/>
        <v>0</v>
      </c>
      <c r="BO214" s="21">
        <f t="shared" si="410"/>
        <v>0</v>
      </c>
      <c r="BP214" s="21">
        <f t="shared" si="386"/>
        <v>0</v>
      </c>
      <c r="BQ214" s="21">
        <f t="shared" si="411"/>
        <v>0</v>
      </c>
      <c r="BR214" s="21">
        <f t="shared" si="411"/>
        <v>0</v>
      </c>
      <c r="BS214" s="21">
        <f t="shared" si="411"/>
        <v>0</v>
      </c>
    </row>
    <row r="215" spans="1:71" s="5" customFormat="1" ht="15" customHeight="1" x14ac:dyDescent="0.25">
      <c r="A215" s="25"/>
      <c r="B215" s="23"/>
      <c r="C215" s="27" t="s">
        <v>186</v>
      </c>
      <c r="D215" s="21">
        <f t="shared" si="370"/>
        <v>0</v>
      </c>
      <c r="E215" s="21">
        <v>0</v>
      </c>
      <c r="F215" s="46">
        <v>0</v>
      </c>
      <c r="G215" s="46">
        <v>0</v>
      </c>
      <c r="H215" s="21">
        <f t="shared" si="371"/>
        <v>0</v>
      </c>
      <c r="I215" s="21">
        <v>0</v>
      </c>
      <c r="J215" s="46">
        <v>0</v>
      </c>
      <c r="K215" s="46">
        <v>0</v>
      </c>
      <c r="L215" s="21">
        <f t="shared" si="372"/>
        <v>0</v>
      </c>
      <c r="M215" s="21">
        <v>0</v>
      </c>
      <c r="N215" s="46">
        <v>0</v>
      </c>
      <c r="O215" s="46">
        <v>0</v>
      </c>
      <c r="P215" s="21">
        <f t="shared" si="373"/>
        <v>0</v>
      </c>
      <c r="Q215" s="21">
        <f>+E215+I215+M215</f>
        <v>0</v>
      </c>
      <c r="R215" s="21">
        <f t="shared" si="407"/>
        <v>0</v>
      </c>
      <c r="S215" s="21">
        <f t="shared" si="407"/>
        <v>0</v>
      </c>
      <c r="T215" s="21">
        <f t="shared" si="374"/>
        <v>0</v>
      </c>
      <c r="U215" s="21">
        <v>0</v>
      </c>
      <c r="V215" s="46">
        <v>0</v>
      </c>
      <c r="W215" s="46">
        <v>0</v>
      </c>
      <c r="X215" s="21">
        <f t="shared" si="375"/>
        <v>0</v>
      </c>
      <c r="Y215" s="21">
        <v>0</v>
      </c>
      <c r="Z215" s="46">
        <v>0</v>
      </c>
      <c r="AA215" s="46">
        <v>0</v>
      </c>
      <c r="AB215" s="21">
        <f t="shared" si="376"/>
        <v>0</v>
      </c>
      <c r="AC215" s="21">
        <v>0</v>
      </c>
      <c r="AD215" s="46">
        <v>0</v>
      </c>
      <c r="AE215" s="46">
        <v>0</v>
      </c>
      <c r="AF215" s="21">
        <f t="shared" si="377"/>
        <v>0</v>
      </c>
      <c r="AG215" s="21">
        <f>+U215+Y215+AC215</f>
        <v>0</v>
      </c>
      <c r="AH215" s="21">
        <f t="shared" si="408"/>
        <v>0</v>
      </c>
      <c r="AI215" s="21">
        <f t="shared" si="408"/>
        <v>0</v>
      </c>
      <c r="AJ215" s="21">
        <f t="shared" si="378"/>
        <v>0</v>
      </c>
      <c r="AK215" s="21">
        <v>0</v>
      </c>
      <c r="AL215" s="46">
        <v>0</v>
      </c>
      <c r="AM215" s="46">
        <v>0</v>
      </c>
      <c r="AN215" s="21">
        <f t="shared" si="379"/>
        <v>0</v>
      </c>
      <c r="AO215" s="21">
        <v>0</v>
      </c>
      <c r="AP215" s="46">
        <v>0</v>
      </c>
      <c r="AQ215" s="46">
        <v>0</v>
      </c>
      <c r="AR215" s="21">
        <f t="shared" si="380"/>
        <v>0</v>
      </c>
      <c r="AS215" s="21">
        <v>0</v>
      </c>
      <c r="AT215" s="46">
        <v>0</v>
      </c>
      <c r="AU215" s="46">
        <v>0</v>
      </c>
      <c r="AV215" s="21">
        <f t="shared" si="381"/>
        <v>0</v>
      </c>
      <c r="AW215" s="21">
        <f>+AK215+AO215+AS215</f>
        <v>0</v>
      </c>
      <c r="AX215" s="21">
        <f t="shared" si="409"/>
        <v>0</v>
      </c>
      <c r="AY215" s="21">
        <f t="shared" si="409"/>
        <v>0</v>
      </c>
      <c r="AZ215" s="21">
        <f t="shared" si="382"/>
        <v>0</v>
      </c>
      <c r="BA215" s="21">
        <v>0</v>
      </c>
      <c r="BB215" s="46">
        <v>0</v>
      </c>
      <c r="BC215" s="46">
        <v>0</v>
      </c>
      <c r="BD215" s="21">
        <f t="shared" si="383"/>
        <v>0</v>
      </c>
      <c r="BE215" s="21">
        <v>0</v>
      </c>
      <c r="BF215" s="46">
        <v>0</v>
      </c>
      <c r="BG215" s="46">
        <v>0</v>
      </c>
      <c r="BH215" s="21">
        <f t="shared" si="384"/>
        <v>0</v>
      </c>
      <c r="BI215" s="21">
        <v>0</v>
      </c>
      <c r="BJ215" s="46">
        <v>0</v>
      </c>
      <c r="BK215" s="46">
        <v>0</v>
      </c>
      <c r="BL215" s="21">
        <f t="shared" si="385"/>
        <v>0</v>
      </c>
      <c r="BM215" s="21">
        <f>+BA215+BE215+BI215</f>
        <v>0</v>
      </c>
      <c r="BN215" s="21">
        <f t="shared" si="410"/>
        <v>0</v>
      </c>
      <c r="BO215" s="21">
        <f t="shared" si="410"/>
        <v>0</v>
      </c>
      <c r="BP215" s="21">
        <f t="shared" si="386"/>
        <v>0</v>
      </c>
      <c r="BQ215" s="21">
        <f t="shared" si="411"/>
        <v>0</v>
      </c>
      <c r="BR215" s="21">
        <f t="shared" si="411"/>
        <v>0</v>
      </c>
      <c r="BS215" s="21">
        <f t="shared" si="411"/>
        <v>0</v>
      </c>
    </row>
    <row r="216" spans="1:71" s="5" customFormat="1" ht="15" customHeight="1" x14ac:dyDescent="0.25">
      <c r="A216" s="25"/>
      <c r="B216" s="23"/>
      <c r="C216" s="24" t="s">
        <v>61</v>
      </c>
      <c r="D216" s="21">
        <f t="shared" si="370"/>
        <v>32159</v>
      </c>
      <c r="E216" s="21">
        <v>2038</v>
      </c>
      <c r="F216" s="46">
        <v>1665</v>
      </c>
      <c r="G216" s="46">
        <v>28456</v>
      </c>
      <c r="H216" s="21">
        <f t="shared" si="371"/>
        <v>14489</v>
      </c>
      <c r="I216" s="21">
        <v>651</v>
      </c>
      <c r="J216" s="46">
        <v>412</v>
      </c>
      <c r="K216" s="46">
        <v>13426</v>
      </c>
      <c r="L216" s="21">
        <f t="shared" si="372"/>
        <v>30170</v>
      </c>
      <c r="M216" s="21">
        <v>640</v>
      </c>
      <c r="N216" s="46">
        <v>392</v>
      </c>
      <c r="O216" s="46">
        <v>29138</v>
      </c>
      <c r="P216" s="21">
        <f t="shared" si="373"/>
        <v>76818</v>
      </c>
      <c r="Q216" s="21">
        <f t="shared" ref="Q216:S217" si="412">+E216+I216+M216</f>
        <v>3329</v>
      </c>
      <c r="R216" s="21">
        <f t="shared" si="412"/>
        <v>2469</v>
      </c>
      <c r="S216" s="21">
        <f t="shared" si="412"/>
        <v>71020</v>
      </c>
      <c r="T216" s="21">
        <f t="shared" si="374"/>
        <v>10185</v>
      </c>
      <c r="U216" s="21">
        <v>2996</v>
      </c>
      <c r="V216" s="46">
        <v>2651</v>
      </c>
      <c r="W216" s="46">
        <v>4538</v>
      </c>
      <c r="X216" s="21">
        <f t="shared" si="375"/>
        <v>10655</v>
      </c>
      <c r="Y216" s="21">
        <v>5678</v>
      </c>
      <c r="Z216" s="46">
        <v>4977</v>
      </c>
      <c r="AA216" s="46">
        <v>0</v>
      </c>
      <c r="AB216" s="21">
        <f t="shared" si="376"/>
        <v>4042</v>
      </c>
      <c r="AC216" s="21">
        <v>2274</v>
      </c>
      <c r="AD216" s="46">
        <v>1768</v>
      </c>
      <c r="AE216" s="46">
        <v>0</v>
      </c>
      <c r="AF216" s="21">
        <f t="shared" si="377"/>
        <v>24882</v>
      </c>
      <c r="AG216" s="21">
        <f t="shared" ref="AG216:AI217" si="413">+U216+Y216+AC216</f>
        <v>10948</v>
      </c>
      <c r="AH216" s="21">
        <f t="shared" si="413"/>
        <v>9396</v>
      </c>
      <c r="AI216" s="21">
        <f t="shared" si="413"/>
        <v>4538</v>
      </c>
      <c r="AJ216" s="21">
        <f t="shared" si="378"/>
        <v>1704</v>
      </c>
      <c r="AK216" s="21">
        <v>1025</v>
      </c>
      <c r="AL216" s="46">
        <v>679</v>
      </c>
      <c r="AM216" s="46">
        <v>0</v>
      </c>
      <c r="AN216" s="21">
        <f t="shared" si="379"/>
        <v>1717</v>
      </c>
      <c r="AO216" s="21">
        <v>1011</v>
      </c>
      <c r="AP216" s="46">
        <v>706</v>
      </c>
      <c r="AQ216" s="46">
        <v>0</v>
      </c>
      <c r="AR216" s="21">
        <f t="shared" si="380"/>
        <v>1717</v>
      </c>
      <c r="AS216" s="21">
        <v>979</v>
      </c>
      <c r="AT216" s="46">
        <v>738</v>
      </c>
      <c r="AU216" s="46">
        <v>0</v>
      </c>
      <c r="AV216" s="21">
        <f t="shared" si="381"/>
        <v>5138</v>
      </c>
      <c r="AW216" s="21">
        <f t="shared" ref="AW216:AY217" si="414">+AK216+AO216+AS216</f>
        <v>3015</v>
      </c>
      <c r="AX216" s="21">
        <f t="shared" si="414"/>
        <v>2123</v>
      </c>
      <c r="AY216" s="21">
        <f t="shared" si="414"/>
        <v>0</v>
      </c>
      <c r="AZ216" s="21">
        <f t="shared" si="382"/>
        <v>1453</v>
      </c>
      <c r="BA216" s="21">
        <v>820</v>
      </c>
      <c r="BB216" s="46">
        <v>633</v>
      </c>
      <c r="BC216" s="46">
        <v>0</v>
      </c>
      <c r="BD216" s="21">
        <f t="shared" si="383"/>
        <v>5016</v>
      </c>
      <c r="BE216" s="21">
        <v>3536</v>
      </c>
      <c r="BF216" s="46">
        <v>1480</v>
      </c>
      <c r="BG216" s="46">
        <v>0</v>
      </c>
      <c r="BH216" s="21">
        <f t="shared" si="384"/>
        <v>13447</v>
      </c>
      <c r="BI216" s="21">
        <v>5031</v>
      </c>
      <c r="BJ216" s="46">
        <v>1202</v>
      </c>
      <c r="BK216" s="46">
        <v>7214</v>
      </c>
      <c r="BL216" s="21">
        <f t="shared" si="385"/>
        <v>19916</v>
      </c>
      <c r="BM216" s="21">
        <f t="shared" ref="BM216:BO217" si="415">+BA216+BE216+BI216</f>
        <v>9387</v>
      </c>
      <c r="BN216" s="21">
        <f t="shared" si="415"/>
        <v>3315</v>
      </c>
      <c r="BO216" s="21">
        <f t="shared" si="415"/>
        <v>7214</v>
      </c>
      <c r="BP216" s="21">
        <f t="shared" si="386"/>
        <v>126754</v>
      </c>
      <c r="BQ216" s="21">
        <f t="shared" si="411"/>
        <v>26679</v>
      </c>
      <c r="BR216" s="21">
        <f t="shared" si="411"/>
        <v>17303</v>
      </c>
      <c r="BS216" s="21">
        <f t="shared" si="411"/>
        <v>82772</v>
      </c>
    </row>
    <row r="217" spans="1:71" s="5" customFormat="1" ht="15" customHeight="1" x14ac:dyDescent="0.25">
      <c r="A217" s="25"/>
      <c r="B217" s="23"/>
      <c r="C217" s="24" t="s">
        <v>28</v>
      </c>
      <c r="D217" s="21">
        <f t="shared" si="370"/>
        <v>2481</v>
      </c>
      <c r="E217" s="21">
        <v>1179</v>
      </c>
      <c r="F217" s="46">
        <v>1302</v>
      </c>
      <c r="G217" s="46">
        <v>0</v>
      </c>
      <c r="H217" s="21">
        <f t="shared" si="371"/>
        <v>2001</v>
      </c>
      <c r="I217" s="21">
        <v>863</v>
      </c>
      <c r="J217" s="46">
        <v>1138</v>
      </c>
      <c r="K217" s="46">
        <v>0</v>
      </c>
      <c r="L217" s="21">
        <f t="shared" si="372"/>
        <v>1705</v>
      </c>
      <c r="M217" s="21">
        <v>721</v>
      </c>
      <c r="N217" s="46">
        <v>984</v>
      </c>
      <c r="O217" s="46">
        <v>0</v>
      </c>
      <c r="P217" s="21">
        <f t="shared" si="373"/>
        <v>6187</v>
      </c>
      <c r="Q217" s="21">
        <f t="shared" si="412"/>
        <v>2763</v>
      </c>
      <c r="R217" s="21">
        <f t="shared" si="412"/>
        <v>3424</v>
      </c>
      <c r="S217" s="21">
        <f t="shared" si="412"/>
        <v>0</v>
      </c>
      <c r="T217" s="21">
        <f t="shared" si="374"/>
        <v>3994</v>
      </c>
      <c r="U217" s="21">
        <v>1702</v>
      </c>
      <c r="V217" s="46">
        <v>2292</v>
      </c>
      <c r="W217" s="46">
        <v>0</v>
      </c>
      <c r="X217" s="21">
        <f t="shared" si="375"/>
        <v>6078</v>
      </c>
      <c r="Y217" s="21">
        <v>2809</v>
      </c>
      <c r="Z217" s="46">
        <v>3269</v>
      </c>
      <c r="AA217" s="46">
        <v>0</v>
      </c>
      <c r="AB217" s="21">
        <f t="shared" si="376"/>
        <v>2645</v>
      </c>
      <c r="AC217" s="21">
        <v>1054</v>
      </c>
      <c r="AD217" s="46">
        <v>1591</v>
      </c>
      <c r="AE217" s="46">
        <v>0</v>
      </c>
      <c r="AF217" s="21">
        <f t="shared" si="377"/>
        <v>12717</v>
      </c>
      <c r="AG217" s="21">
        <f t="shared" si="413"/>
        <v>5565</v>
      </c>
      <c r="AH217" s="21">
        <f t="shared" si="413"/>
        <v>7152</v>
      </c>
      <c r="AI217" s="21">
        <f t="shared" si="413"/>
        <v>0</v>
      </c>
      <c r="AJ217" s="21">
        <f t="shared" si="378"/>
        <v>2074</v>
      </c>
      <c r="AK217" s="21">
        <v>881</v>
      </c>
      <c r="AL217" s="46">
        <v>1193</v>
      </c>
      <c r="AM217" s="46">
        <v>0</v>
      </c>
      <c r="AN217" s="21">
        <f t="shared" si="379"/>
        <v>824</v>
      </c>
      <c r="AO217" s="21">
        <v>388</v>
      </c>
      <c r="AP217" s="46">
        <v>436</v>
      </c>
      <c r="AQ217" s="46">
        <v>0</v>
      </c>
      <c r="AR217" s="21">
        <f t="shared" si="380"/>
        <v>862</v>
      </c>
      <c r="AS217" s="21">
        <v>487</v>
      </c>
      <c r="AT217" s="46">
        <v>375</v>
      </c>
      <c r="AU217" s="46">
        <v>0</v>
      </c>
      <c r="AV217" s="21">
        <f t="shared" si="381"/>
        <v>3760</v>
      </c>
      <c r="AW217" s="21">
        <f t="shared" si="414"/>
        <v>1756</v>
      </c>
      <c r="AX217" s="21">
        <f t="shared" si="414"/>
        <v>2004</v>
      </c>
      <c r="AY217" s="21">
        <f t="shared" si="414"/>
        <v>0</v>
      </c>
      <c r="AZ217" s="21">
        <f t="shared" si="382"/>
        <v>1688</v>
      </c>
      <c r="BA217" s="21">
        <v>698</v>
      </c>
      <c r="BB217" s="46">
        <v>990</v>
      </c>
      <c r="BC217" s="46">
        <v>0</v>
      </c>
      <c r="BD217" s="21">
        <f t="shared" si="383"/>
        <v>3042</v>
      </c>
      <c r="BE217" s="21">
        <v>1630</v>
      </c>
      <c r="BF217" s="46">
        <v>1412</v>
      </c>
      <c r="BG217" s="46">
        <v>0</v>
      </c>
      <c r="BH217" s="21">
        <f t="shared" si="384"/>
        <v>3593</v>
      </c>
      <c r="BI217" s="21">
        <v>1750</v>
      </c>
      <c r="BJ217" s="46">
        <v>1843</v>
      </c>
      <c r="BK217" s="46">
        <v>0</v>
      </c>
      <c r="BL217" s="21">
        <f t="shared" si="385"/>
        <v>8323</v>
      </c>
      <c r="BM217" s="21">
        <f t="shared" si="415"/>
        <v>4078</v>
      </c>
      <c r="BN217" s="21">
        <f t="shared" si="415"/>
        <v>4245</v>
      </c>
      <c r="BO217" s="21">
        <f t="shared" si="415"/>
        <v>0</v>
      </c>
      <c r="BP217" s="21">
        <f t="shared" si="386"/>
        <v>30987</v>
      </c>
      <c r="BQ217" s="21">
        <f t="shared" si="411"/>
        <v>14162</v>
      </c>
      <c r="BR217" s="21">
        <f t="shared" si="411"/>
        <v>16825</v>
      </c>
      <c r="BS217" s="21">
        <f t="shared" si="411"/>
        <v>0</v>
      </c>
    </row>
    <row r="218" spans="1:71" s="5" customFormat="1" ht="15" customHeight="1" x14ac:dyDescent="0.25">
      <c r="A218" s="25"/>
      <c r="B218" s="23"/>
      <c r="C218" s="2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</row>
    <row r="219" spans="1:71" s="5" customFormat="1" ht="20.25" customHeight="1" x14ac:dyDescent="0.25">
      <c r="A219" s="22"/>
      <c r="B219" s="23" t="s">
        <v>187</v>
      </c>
      <c r="C219" s="24"/>
      <c r="D219" s="21">
        <f t="shared" ref="D219:D236" si="416">SUM(E219:G219)</f>
        <v>311427</v>
      </c>
      <c r="E219" s="21">
        <f>E220+E223+E224+E227+E230+E231+E232+E235+E236</f>
        <v>172577</v>
      </c>
      <c r="F219" s="21">
        <f>F220+F223+F224+F227+F230+F231+F232+F235+F236</f>
        <v>138850</v>
      </c>
      <c r="G219" s="21">
        <f>G220+G223+G224+G227+G230+G231+G232+G235+G236</f>
        <v>0</v>
      </c>
      <c r="H219" s="21">
        <f t="shared" ref="H219:H236" si="417">SUM(I219:K219)</f>
        <v>187989</v>
      </c>
      <c r="I219" s="21">
        <f>I220+I223+I224+I227+I230+I231+I232+I235+I236</f>
        <v>103530</v>
      </c>
      <c r="J219" s="21">
        <f>J220+J223+J224+J227+J230+J231+J232+J235+J236</f>
        <v>84459</v>
      </c>
      <c r="K219" s="21">
        <f>K220+K223+K224+K227+K230+K231+K232+K235+K236</f>
        <v>0</v>
      </c>
      <c r="L219" s="21">
        <f t="shared" ref="L219:L236" si="418">SUM(M219:O219)</f>
        <v>241549</v>
      </c>
      <c r="M219" s="21">
        <f>M220+M223+M224+M227+M230+M231+M232+M235+M236</f>
        <v>135978</v>
      </c>
      <c r="N219" s="21">
        <f>N220+N223+N224+N227+N230+N231+N232+N235+N236</f>
        <v>105571</v>
      </c>
      <c r="O219" s="21">
        <f>O220+O223+O224+O227+O230+O231+O232+O235+O236</f>
        <v>0</v>
      </c>
      <c r="P219" s="21">
        <f t="shared" ref="P219:P236" si="419">SUM(Q219:S219)</f>
        <v>740965</v>
      </c>
      <c r="Q219" s="21">
        <f>Q220+Q223+Q224+Q227+Q230+Q231+Q232+Q235+Q236</f>
        <v>412085</v>
      </c>
      <c r="R219" s="21">
        <f>R220+R223+R224+R227+R230+R231+R232+R235+R236</f>
        <v>328880</v>
      </c>
      <c r="S219" s="21">
        <f>S220+S223+S224+S227+S230+S231+S232+S235+S236</f>
        <v>0</v>
      </c>
      <c r="T219" s="21">
        <f t="shared" ref="T219:T236" si="420">SUM(U219:W219)</f>
        <v>430480</v>
      </c>
      <c r="U219" s="21">
        <f>U220+U223+U224+U227+U230+U231+U232+U235+U236</f>
        <v>245159</v>
      </c>
      <c r="V219" s="21">
        <f>V220+V223+V224+V227+V230+V231+V232+V235+V236</f>
        <v>185321</v>
      </c>
      <c r="W219" s="21">
        <f>W220+W223+W224+W227+W230+W231+W232+W235+W236</f>
        <v>0</v>
      </c>
      <c r="X219" s="21">
        <f t="shared" ref="X219:X226" si="421">SUM(Y219:AA219)</f>
        <v>570927</v>
      </c>
      <c r="Y219" s="21">
        <f>Y220+Y223+Y224+Y227+Y230+Y231+Y232+Y235+Y236</f>
        <v>327480</v>
      </c>
      <c r="Z219" s="21">
        <f>Z220+Z223+Z224+Z227+Z230+Z231+Z232+Z235+Z236</f>
        <v>243291</v>
      </c>
      <c r="AA219" s="21">
        <f>AA220+AA223+AA224+AA227+AA230+AA231+AA232+AA235+AA236</f>
        <v>156</v>
      </c>
      <c r="AB219" s="21">
        <f t="shared" ref="AB219:AB226" si="422">SUM(AC219:AE219)</f>
        <v>356961</v>
      </c>
      <c r="AC219" s="21">
        <f>AC220+AC223+AC224+AC227+AC230+AC231+AC232+AC235+AC236</f>
        <v>191265</v>
      </c>
      <c r="AD219" s="21">
        <f>AD220+AD223+AD224+AD227+AD230+AD231+AD232+AD235+AD236</f>
        <v>165696</v>
      </c>
      <c r="AE219" s="21">
        <f>AE220+AE223+AE224+AE227+AE230+AE231+AE232+AE235+AE236</f>
        <v>0</v>
      </c>
      <c r="AF219" s="21">
        <f t="shared" ref="AF219:AF236" si="423">SUM(AG219:AI219)</f>
        <v>1358368</v>
      </c>
      <c r="AG219" s="21">
        <f>AG220+AG223+AG224+AG227+AG230+AG231+AG232+AG235+AG236</f>
        <v>763904</v>
      </c>
      <c r="AH219" s="21">
        <f>AH220+AH223+AH224+AH227+AH230+AH231+AH232+AH235+AH236</f>
        <v>594308</v>
      </c>
      <c r="AI219" s="21">
        <f>AI220+AI223+AI224+AI227+AI230+AI231+AI232+AI235+AI236</f>
        <v>156</v>
      </c>
      <c r="AJ219" s="21">
        <f t="shared" ref="AJ219:AJ236" si="424">SUM(AK219:AM219)</f>
        <v>240539</v>
      </c>
      <c r="AK219" s="21">
        <f>AK220+AK223+AK224+AK227+AK230+AK231+AK232+AK235+AK236</f>
        <v>131020</v>
      </c>
      <c r="AL219" s="21">
        <f>AL220+AL223+AL224+AL227+AL230+AL231+AL232+AL235+AL236</f>
        <v>109519</v>
      </c>
      <c r="AM219" s="21">
        <f>AM220+AM223+AM224+AM227+AM230+AM231+AM232+AM235+AM236</f>
        <v>0</v>
      </c>
      <c r="AN219" s="21">
        <f t="shared" ref="AN219:AN226" si="425">SUM(AO219:AQ219)</f>
        <v>257113</v>
      </c>
      <c r="AO219" s="21">
        <f>AO220+AO223+AO224+AO227+AO230+AO231+AO232+AO235+AO236</f>
        <v>142997</v>
      </c>
      <c r="AP219" s="21">
        <f>AP220+AP223+AP224+AP227+AP230+AP231+AP232+AP235+AP236</f>
        <v>114116</v>
      </c>
      <c r="AQ219" s="21">
        <f>AQ220+AQ223+AQ224+AQ227+AQ230+AQ231+AQ232+AQ235+AQ236</f>
        <v>0</v>
      </c>
      <c r="AR219" s="21">
        <f t="shared" ref="AR219:AR226" si="426">SUM(AS219:AU219)</f>
        <v>217097</v>
      </c>
      <c r="AS219" s="21">
        <f>AS220+AS223+AS224+AS227+AS230+AS231+AS232+AS235+AS236</f>
        <v>119293</v>
      </c>
      <c r="AT219" s="21">
        <f>AT220+AT223+AT224+AT227+AT230+AT231+AT232+AT235+AT236</f>
        <v>97804</v>
      </c>
      <c r="AU219" s="21">
        <f>AU220+AU223+AU224+AU227+AU230+AU231+AU232+AU235+AU236</f>
        <v>0</v>
      </c>
      <c r="AV219" s="21">
        <f t="shared" ref="AV219:AV236" si="427">SUM(AW219:AY219)</f>
        <v>714749</v>
      </c>
      <c r="AW219" s="21">
        <f>AW220+AW223+AW224+AW227+AW230+AW231+AW232+AW235+AW236</f>
        <v>393310</v>
      </c>
      <c r="AX219" s="21">
        <f>AX220+AX223+AX224+AX227+AX230+AX231+AX232+AX235+AX236</f>
        <v>321439</v>
      </c>
      <c r="AY219" s="21">
        <f>AY220+AY223+AY224+AY227+AY230+AY231+AY232+AY235+AY236</f>
        <v>0</v>
      </c>
      <c r="AZ219" s="21">
        <f t="shared" ref="AZ219:AZ236" si="428">SUM(BA219:BC219)</f>
        <v>249028</v>
      </c>
      <c r="BA219" s="21">
        <f>BA220+BA223+BA224+BA227+BA230+BA231+BA232+BA235+BA236</f>
        <v>142021</v>
      </c>
      <c r="BB219" s="21">
        <f>BB220+BB223+BB224+BB227+BB230+BB231+BB232+BB235+BB236</f>
        <v>107007</v>
      </c>
      <c r="BC219" s="21">
        <f>BC220+BC223+BC224+BC227+BC230+BC231+BC232+BC235+BC236</f>
        <v>0</v>
      </c>
      <c r="BD219" s="21">
        <f t="shared" ref="BD219:BD226" si="429">SUM(BE219:BG219)</f>
        <v>224547</v>
      </c>
      <c r="BE219" s="21">
        <f>BE220+BE223+BE224+BE227+BE230+BE231+BE232+BE235+BE236</f>
        <v>119586</v>
      </c>
      <c r="BF219" s="21">
        <f>BF220+BF223+BF224+BF227+BF230+BF231+BF232+BF235+BF236</f>
        <v>104961</v>
      </c>
      <c r="BG219" s="21">
        <f>BG220+BG223+BG224+BG227+BG230+BG231+BG232+BG235+BG236</f>
        <v>0</v>
      </c>
      <c r="BH219" s="21">
        <f t="shared" ref="BH219:BH226" si="430">SUM(BI219:BK219)</f>
        <v>340255</v>
      </c>
      <c r="BI219" s="21">
        <f>BI220+BI223+BI224+BI227+BI230+BI231+BI232+BI235+BI236</f>
        <v>192660</v>
      </c>
      <c r="BJ219" s="21">
        <f>BJ220+BJ223+BJ224+BJ227+BJ230+BJ231+BJ232+BJ235+BJ236</f>
        <v>147595</v>
      </c>
      <c r="BK219" s="21">
        <f>BK220+BK223+BK224+BK227+BK230+BK231+BK232+BK235+BK236</f>
        <v>0</v>
      </c>
      <c r="BL219" s="21">
        <f t="shared" ref="BL219:BL236" si="431">SUM(BM219:BO219)</f>
        <v>813830</v>
      </c>
      <c r="BM219" s="21">
        <f>BM220+BM223+BM224+BM227+BM230+BM231+BM232+BM235+BM236</f>
        <v>454267</v>
      </c>
      <c r="BN219" s="21">
        <f>BN220+BN223+BN224+BN227+BN230+BN231+BN232+BN235+BN236</f>
        <v>359563</v>
      </c>
      <c r="BO219" s="21">
        <f>BO220+BO223+BO224+BO227+BO230+BO231+BO232+BO235+BO236</f>
        <v>0</v>
      </c>
      <c r="BP219" s="21">
        <f t="shared" ref="BP219:BP236" si="432">SUM(BQ219:BS219)</f>
        <v>3627912</v>
      </c>
      <c r="BQ219" s="21">
        <f>BQ220+BQ223+BQ224+BQ227+BQ230+BQ231+BQ232+BQ235+BQ236</f>
        <v>2023566</v>
      </c>
      <c r="BR219" s="21">
        <f>BR220+BR223+BR224+BR227+BR230+BR231+BR232+BR235+BR236</f>
        <v>1604190</v>
      </c>
      <c r="BS219" s="21">
        <f>BS220+BS223+BS224+BS227+BS230+BS231+BS232+BS235+BS236</f>
        <v>156</v>
      </c>
    </row>
    <row r="220" spans="1:71" s="5" customFormat="1" ht="15" customHeight="1" x14ac:dyDescent="0.2">
      <c r="A220" s="25"/>
      <c r="B220" s="26"/>
      <c r="C220" s="24" t="s">
        <v>188</v>
      </c>
      <c r="D220" s="21">
        <f t="shared" si="416"/>
        <v>0</v>
      </c>
      <c r="E220" s="21">
        <f>SUM(E221:E222)</f>
        <v>0</v>
      </c>
      <c r="F220" s="21">
        <f>SUM(F221:F222)</f>
        <v>0</v>
      </c>
      <c r="G220" s="21">
        <f>SUM(G221:G222)</f>
        <v>0</v>
      </c>
      <c r="H220" s="21">
        <f t="shared" si="417"/>
        <v>0</v>
      </c>
      <c r="I220" s="21">
        <f>SUM(I221:I222)</f>
        <v>0</v>
      </c>
      <c r="J220" s="21">
        <f>SUM(J221:J222)</f>
        <v>0</v>
      </c>
      <c r="K220" s="21">
        <f>SUM(K221:K222)</f>
        <v>0</v>
      </c>
      <c r="L220" s="21">
        <f t="shared" si="418"/>
        <v>0</v>
      </c>
      <c r="M220" s="21">
        <f>SUM(M221:M222)</f>
        <v>0</v>
      </c>
      <c r="N220" s="21">
        <f>SUM(N221:N222)</f>
        <v>0</v>
      </c>
      <c r="O220" s="21">
        <f>SUM(O221:O222)</f>
        <v>0</v>
      </c>
      <c r="P220" s="21">
        <f t="shared" si="419"/>
        <v>0</v>
      </c>
      <c r="Q220" s="21">
        <f>SUM(Q221:Q222)</f>
        <v>0</v>
      </c>
      <c r="R220" s="21">
        <f>SUM(R221:R222)</f>
        <v>0</v>
      </c>
      <c r="S220" s="21">
        <f>SUM(S221:S222)</f>
        <v>0</v>
      </c>
      <c r="T220" s="21">
        <f t="shared" si="420"/>
        <v>0</v>
      </c>
      <c r="U220" s="21">
        <f>SUM(U221:U222)</f>
        <v>0</v>
      </c>
      <c r="V220" s="21">
        <f>SUM(V221:V222)</f>
        <v>0</v>
      </c>
      <c r="W220" s="21">
        <f>SUM(W221:W222)</f>
        <v>0</v>
      </c>
      <c r="X220" s="21">
        <f t="shared" si="421"/>
        <v>0</v>
      </c>
      <c r="Y220" s="21">
        <f>SUM(Y221:Y222)</f>
        <v>0</v>
      </c>
      <c r="Z220" s="21">
        <f>SUM(Z221:Z222)</f>
        <v>0</v>
      </c>
      <c r="AA220" s="21">
        <f>SUM(AA221:AA222)</f>
        <v>0</v>
      </c>
      <c r="AB220" s="21">
        <f t="shared" si="422"/>
        <v>0</v>
      </c>
      <c r="AC220" s="21">
        <f>SUM(AC221:AC222)</f>
        <v>0</v>
      </c>
      <c r="AD220" s="21">
        <f>SUM(AD221:AD222)</f>
        <v>0</v>
      </c>
      <c r="AE220" s="21">
        <f>SUM(AE221:AE222)</f>
        <v>0</v>
      </c>
      <c r="AF220" s="21">
        <f t="shared" si="423"/>
        <v>0</v>
      </c>
      <c r="AG220" s="21">
        <f>SUM(AG221:AG222)</f>
        <v>0</v>
      </c>
      <c r="AH220" s="21">
        <f>SUM(AH221:AH222)</f>
        <v>0</v>
      </c>
      <c r="AI220" s="21">
        <f>SUM(AI221:AI222)</f>
        <v>0</v>
      </c>
      <c r="AJ220" s="21">
        <f t="shared" si="424"/>
        <v>0</v>
      </c>
      <c r="AK220" s="21">
        <f>SUM(AK221:AK222)</f>
        <v>0</v>
      </c>
      <c r="AL220" s="21">
        <f>SUM(AL221:AL222)</f>
        <v>0</v>
      </c>
      <c r="AM220" s="21">
        <f>SUM(AM221:AM222)</f>
        <v>0</v>
      </c>
      <c r="AN220" s="21">
        <f t="shared" si="425"/>
        <v>0</v>
      </c>
      <c r="AO220" s="21">
        <f>SUM(AO221:AO222)</f>
        <v>0</v>
      </c>
      <c r="AP220" s="21">
        <f>SUM(AP221:AP222)</f>
        <v>0</v>
      </c>
      <c r="AQ220" s="21">
        <f>SUM(AQ221:AQ222)</f>
        <v>0</v>
      </c>
      <c r="AR220" s="21">
        <f t="shared" si="426"/>
        <v>0</v>
      </c>
      <c r="AS220" s="21">
        <f>SUM(AS221:AS222)</f>
        <v>0</v>
      </c>
      <c r="AT220" s="21">
        <f>SUM(AT221:AT222)</f>
        <v>0</v>
      </c>
      <c r="AU220" s="21">
        <f>SUM(AU221:AU222)</f>
        <v>0</v>
      </c>
      <c r="AV220" s="21">
        <f t="shared" si="427"/>
        <v>0</v>
      </c>
      <c r="AW220" s="21">
        <f>SUM(AW221:AW222)</f>
        <v>0</v>
      </c>
      <c r="AX220" s="21">
        <f>SUM(AX221:AX222)</f>
        <v>0</v>
      </c>
      <c r="AY220" s="21">
        <f>SUM(AY221:AY222)</f>
        <v>0</v>
      </c>
      <c r="AZ220" s="21">
        <f t="shared" si="428"/>
        <v>0</v>
      </c>
      <c r="BA220" s="21">
        <f>SUM(BA221:BA222)</f>
        <v>0</v>
      </c>
      <c r="BB220" s="21">
        <f>SUM(BB221:BB222)</f>
        <v>0</v>
      </c>
      <c r="BC220" s="21">
        <f>SUM(BC221:BC222)</f>
        <v>0</v>
      </c>
      <c r="BD220" s="21">
        <f t="shared" si="429"/>
        <v>0</v>
      </c>
      <c r="BE220" s="21">
        <f>SUM(BE221:BE222)</f>
        <v>0</v>
      </c>
      <c r="BF220" s="21">
        <f>SUM(BF221:BF222)</f>
        <v>0</v>
      </c>
      <c r="BG220" s="21">
        <f>SUM(BG221:BG222)</f>
        <v>0</v>
      </c>
      <c r="BH220" s="21">
        <f t="shared" si="430"/>
        <v>0</v>
      </c>
      <c r="BI220" s="21">
        <f>SUM(BI221:BI222)</f>
        <v>0</v>
      </c>
      <c r="BJ220" s="21">
        <f>SUM(BJ221:BJ222)</f>
        <v>0</v>
      </c>
      <c r="BK220" s="21">
        <f>SUM(BK221:BK222)</f>
        <v>0</v>
      </c>
      <c r="BL220" s="21">
        <f t="shared" si="431"/>
        <v>0</v>
      </c>
      <c r="BM220" s="21">
        <f>SUM(BM221:BM222)</f>
        <v>0</v>
      </c>
      <c r="BN220" s="21">
        <f>SUM(BN221:BN222)</f>
        <v>0</v>
      </c>
      <c r="BO220" s="21">
        <f>SUM(BO221:BO222)</f>
        <v>0</v>
      </c>
      <c r="BP220" s="21">
        <f t="shared" si="432"/>
        <v>0</v>
      </c>
      <c r="BQ220" s="21">
        <f>SUM(BQ221:BQ222)</f>
        <v>0</v>
      </c>
      <c r="BR220" s="21">
        <f>SUM(BR221:BR222)</f>
        <v>0</v>
      </c>
      <c r="BS220" s="21">
        <f>SUM(BS221:BS222)</f>
        <v>0</v>
      </c>
    </row>
    <row r="221" spans="1:71" s="5" customFormat="1" ht="15" customHeight="1" x14ac:dyDescent="0.2">
      <c r="A221" s="25"/>
      <c r="B221" s="26"/>
      <c r="C221" s="27" t="s">
        <v>188</v>
      </c>
      <c r="D221" s="21">
        <f t="shared" si="416"/>
        <v>0</v>
      </c>
      <c r="E221" s="21">
        <v>0</v>
      </c>
      <c r="F221" s="46">
        <v>0</v>
      </c>
      <c r="G221" s="46">
        <v>0</v>
      </c>
      <c r="H221" s="21">
        <f t="shared" si="417"/>
        <v>0</v>
      </c>
      <c r="I221" s="21">
        <v>0</v>
      </c>
      <c r="J221" s="46">
        <v>0</v>
      </c>
      <c r="K221" s="46">
        <v>0</v>
      </c>
      <c r="L221" s="21">
        <f t="shared" si="418"/>
        <v>0</v>
      </c>
      <c r="M221" s="21">
        <v>0</v>
      </c>
      <c r="N221" s="46">
        <v>0</v>
      </c>
      <c r="O221" s="46">
        <v>0</v>
      </c>
      <c r="P221" s="21">
        <f t="shared" si="419"/>
        <v>0</v>
      </c>
      <c r="Q221" s="21">
        <f>+E221+I221+M221</f>
        <v>0</v>
      </c>
      <c r="R221" s="21">
        <f t="shared" ref="R221:S223" si="433">+F221+J221+N221</f>
        <v>0</v>
      </c>
      <c r="S221" s="21">
        <f t="shared" si="433"/>
        <v>0</v>
      </c>
      <c r="T221" s="21">
        <f t="shared" si="420"/>
        <v>0</v>
      </c>
      <c r="U221" s="21">
        <v>0</v>
      </c>
      <c r="V221" s="46">
        <v>0</v>
      </c>
      <c r="W221" s="46">
        <v>0</v>
      </c>
      <c r="X221" s="21">
        <f t="shared" si="421"/>
        <v>0</v>
      </c>
      <c r="Y221" s="21">
        <v>0</v>
      </c>
      <c r="Z221" s="46">
        <v>0</v>
      </c>
      <c r="AA221" s="46">
        <v>0</v>
      </c>
      <c r="AB221" s="21">
        <f t="shared" si="422"/>
        <v>0</v>
      </c>
      <c r="AC221" s="21">
        <v>0</v>
      </c>
      <c r="AD221" s="46">
        <v>0</v>
      </c>
      <c r="AE221" s="46">
        <v>0</v>
      </c>
      <c r="AF221" s="21">
        <f t="shared" si="423"/>
        <v>0</v>
      </c>
      <c r="AG221" s="21">
        <f>+U221+Y221+AC221</f>
        <v>0</v>
      </c>
      <c r="AH221" s="21">
        <f t="shared" ref="AH221:AI223" si="434">+V221+Z221+AD221</f>
        <v>0</v>
      </c>
      <c r="AI221" s="21">
        <f t="shared" si="434"/>
        <v>0</v>
      </c>
      <c r="AJ221" s="21">
        <f t="shared" si="424"/>
        <v>0</v>
      </c>
      <c r="AK221" s="21">
        <v>0</v>
      </c>
      <c r="AL221" s="46">
        <v>0</v>
      </c>
      <c r="AM221" s="46">
        <v>0</v>
      </c>
      <c r="AN221" s="21">
        <f t="shared" si="425"/>
        <v>0</v>
      </c>
      <c r="AO221" s="21">
        <v>0</v>
      </c>
      <c r="AP221" s="46">
        <v>0</v>
      </c>
      <c r="AQ221" s="46">
        <v>0</v>
      </c>
      <c r="AR221" s="21">
        <f t="shared" si="426"/>
        <v>0</v>
      </c>
      <c r="AS221" s="21">
        <v>0</v>
      </c>
      <c r="AT221" s="46">
        <v>0</v>
      </c>
      <c r="AU221" s="46">
        <v>0</v>
      </c>
      <c r="AV221" s="21">
        <f t="shared" si="427"/>
        <v>0</v>
      </c>
      <c r="AW221" s="21">
        <f>+AK221+AO221+AS221</f>
        <v>0</v>
      </c>
      <c r="AX221" s="21">
        <f t="shared" ref="AX221:AY223" si="435">+AL221+AP221+AT221</f>
        <v>0</v>
      </c>
      <c r="AY221" s="21">
        <f t="shared" si="435"/>
        <v>0</v>
      </c>
      <c r="AZ221" s="21">
        <f t="shared" si="428"/>
        <v>0</v>
      </c>
      <c r="BA221" s="21">
        <v>0</v>
      </c>
      <c r="BB221" s="46">
        <v>0</v>
      </c>
      <c r="BC221" s="46">
        <v>0</v>
      </c>
      <c r="BD221" s="21">
        <f t="shared" si="429"/>
        <v>0</v>
      </c>
      <c r="BE221" s="21">
        <v>0</v>
      </c>
      <c r="BF221" s="46">
        <v>0</v>
      </c>
      <c r="BG221" s="46">
        <v>0</v>
      </c>
      <c r="BH221" s="21">
        <f t="shared" si="430"/>
        <v>0</v>
      </c>
      <c r="BI221" s="21">
        <v>0</v>
      </c>
      <c r="BJ221" s="46">
        <v>0</v>
      </c>
      <c r="BK221" s="46">
        <v>0</v>
      </c>
      <c r="BL221" s="21">
        <f t="shared" si="431"/>
        <v>0</v>
      </c>
      <c r="BM221" s="21">
        <f>+BA221+BE221+BI221</f>
        <v>0</v>
      </c>
      <c r="BN221" s="21">
        <f t="shared" ref="BN221:BO223" si="436">+BB221+BF221+BJ221</f>
        <v>0</v>
      </c>
      <c r="BO221" s="21">
        <f t="shared" si="436"/>
        <v>0</v>
      </c>
      <c r="BP221" s="21">
        <f t="shared" si="432"/>
        <v>0</v>
      </c>
      <c r="BQ221" s="21">
        <f t="shared" ref="BQ221:BS236" si="437">+Q221+AG221+AW221+BM221</f>
        <v>0</v>
      </c>
      <c r="BR221" s="21">
        <f t="shared" si="437"/>
        <v>0</v>
      </c>
      <c r="BS221" s="21">
        <f t="shared" si="437"/>
        <v>0</v>
      </c>
    </row>
    <row r="222" spans="1:71" s="5" customFormat="1" ht="15" customHeight="1" x14ac:dyDescent="0.2">
      <c r="A222" s="25"/>
      <c r="B222" s="26"/>
      <c r="C222" s="27" t="s">
        <v>189</v>
      </c>
      <c r="D222" s="21">
        <f t="shared" si="416"/>
        <v>0</v>
      </c>
      <c r="E222" s="21">
        <v>0</v>
      </c>
      <c r="F222" s="46">
        <v>0</v>
      </c>
      <c r="G222" s="46">
        <v>0</v>
      </c>
      <c r="H222" s="21">
        <f t="shared" si="417"/>
        <v>0</v>
      </c>
      <c r="I222" s="21">
        <v>0</v>
      </c>
      <c r="J222" s="46">
        <v>0</v>
      </c>
      <c r="K222" s="46">
        <v>0</v>
      </c>
      <c r="L222" s="21">
        <f t="shared" si="418"/>
        <v>0</v>
      </c>
      <c r="M222" s="21">
        <v>0</v>
      </c>
      <c r="N222" s="46">
        <v>0</v>
      </c>
      <c r="O222" s="46">
        <v>0</v>
      </c>
      <c r="P222" s="21">
        <f t="shared" si="419"/>
        <v>0</v>
      </c>
      <c r="Q222" s="21">
        <f>+E222+I222+M222</f>
        <v>0</v>
      </c>
      <c r="R222" s="21">
        <f t="shared" si="433"/>
        <v>0</v>
      </c>
      <c r="S222" s="21">
        <f t="shared" si="433"/>
        <v>0</v>
      </c>
      <c r="T222" s="21">
        <f t="shared" si="420"/>
        <v>0</v>
      </c>
      <c r="U222" s="21">
        <v>0</v>
      </c>
      <c r="V222" s="46">
        <v>0</v>
      </c>
      <c r="W222" s="46">
        <v>0</v>
      </c>
      <c r="X222" s="21">
        <f t="shared" si="421"/>
        <v>0</v>
      </c>
      <c r="Y222" s="21">
        <v>0</v>
      </c>
      <c r="Z222" s="46">
        <v>0</v>
      </c>
      <c r="AA222" s="46">
        <v>0</v>
      </c>
      <c r="AB222" s="21">
        <f t="shared" si="422"/>
        <v>0</v>
      </c>
      <c r="AC222" s="21">
        <v>0</v>
      </c>
      <c r="AD222" s="46">
        <v>0</v>
      </c>
      <c r="AE222" s="46">
        <v>0</v>
      </c>
      <c r="AF222" s="21">
        <f t="shared" si="423"/>
        <v>0</v>
      </c>
      <c r="AG222" s="21">
        <f>+U222+Y222+AC222</f>
        <v>0</v>
      </c>
      <c r="AH222" s="21">
        <f t="shared" si="434"/>
        <v>0</v>
      </c>
      <c r="AI222" s="21">
        <f t="shared" si="434"/>
        <v>0</v>
      </c>
      <c r="AJ222" s="21">
        <f t="shared" si="424"/>
        <v>0</v>
      </c>
      <c r="AK222" s="21">
        <v>0</v>
      </c>
      <c r="AL222" s="46">
        <v>0</v>
      </c>
      <c r="AM222" s="46">
        <v>0</v>
      </c>
      <c r="AN222" s="21">
        <f t="shared" si="425"/>
        <v>0</v>
      </c>
      <c r="AO222" s="21">
        <v>0</v>
      </c>
      <c r="AP222" s="46">
        <v>0</v>
      </c>
      <c r="AQ222" s="46">
        <v>0</v>
      </c>
      <c r="AR222" s="21">
        <f t="shared" si="426"/>
        <v>0</v>
      </c>
      <c r="AS222" s="21">
        <v>0</v>
      </c>
      <c r="AT222" s="46">
        <v>0</v>
      </c>
      <c r="AU222" s="46">
        <v>0</v>
      </c>
      <c r="AV222" s="21">
        <f t="shared" si="427"/>
        <v>0</v>
      </c>
      <c r="AW222" s="21">
        <f>+AK222+AO222+AS222</f>
        <v>0</v>
      </c>
      <c r="AX222" s="21">
        <f t="shared" si="435"/>
        <v>0</v>
      </c>
      <c r="AY222" s="21">
        <f t="shared" si="435"/>
        <v>0</v>
      </c>
      <c r="AZ222" s="21">
        <f t="shared" si="428"/>
        <v>0</v>
      </c>
      <c r="BA222" s="21">
        <v>0</v>
      </c>
      <c r="BB222" s="46">
        <v>0</v>
      </c>
      <c r="BC222" s="46">
        <v>0</v>
      </c>
      <c r="BD222" s="21">
        <f t="shared" si="429"/>
        <v>0</v>
      </c>
      <c r="BE222" s="21">
        <v>0</v>
      </c>
      <c r="BF222" s="46">
        <v>0</v>
      </c>
      <c r="BG222" s="46">
        <v>0</v>
      </c>
      <c r="BH222" s="21">
        <f t="shared" si="430"/>
        <v>0</v>
      </c>
      <c r="BI222" s="21">
        <v>0</v>
      </c>
      <c r="BJ222" s="46">
        <v>0</v>
      </c>
      <c r="BK222" s="46">
        <v>0</v>
      </c>
      <c r="BL222" s="21">
        <f t="shared" si="431"/>
        <v>0</v>
      </c>
      <c r="BM222" s="21">
        <f>+BA222+BE222+BI222</f>
        <v>0</v>
      </c>
      <c r="BN222" s="21">
        <f t="shared" si="436"/>
        <v>0</v>
      </c>
      <c r="BO222" s="21">
        <f t="shared" si="436"/>
        <v>0</v>
      </c>
      <c r="BP222" s="21">
        <f t="shared" si="432"/>
        <v>0</v>
      </c>
      <c r="BQ222" s="21">
        <f t="shared" si="437"/>
        <v>0</v>
      </c>
      <c r="BR222" s="21">
        <f t="shared" si="437"/>
        <v>0</v>
      </c>
      <c r="BS222" s="21">
        <f t="shared" si="437"/>
        <v>0</v>
      </c>
    </row>
    <row r="223" spans="1:71" s="5" customFormat="1" ht="15" customHeight="1" x14ac:dyDescent="0.2">
      <c r="A223" s="25"/>
      <c r="B223" s="26"/>
      <c r="C223" s="24" t="s">
        <v>190</v>
      </c>
      <c r="D223" s="21">
        <f t="shared" si="416"/>
        <v>0</v>
      </c>
      <c r="E223" s="21">
        <v>0</v>
      </c>
      <c r="F223" s="46">
        <v>0</v>
      </c>
      <c r="G223" s="46">
        <v>0</v>
      </c>
      <c r="H223" s="21">
        <f t="shared" si="417"/>
        <v>0</v>
      </c>
      <c r="I223" s="21">
        <v>0</v>
      </c>
      <c r="J223" s="46">
        <v>0</v>
      </c>
      <c r="K223" s="46">
        <v>0</v>
      </c>
      <c r="L223" s="21">
        <f t="shared" si="418"/>
        <v>0</v>
      </c>
      <c r="M223" s="21">
        <v>0</v>
      </c>
      <c r="N223" s="46">
        <v>0</v>
      </c>
      <c r="O223" s="46">
        <v>0</v>
      </c>
      <c r="P223" s="21">
        <f t="shared" si="419"/>
        <v>0</v>
      </c>
      <c r="Q223" s="21">
        <f>+E223+I223+M223</f>
        <v>0</v>
      </c>
      <c r="R223" s="21">
        <f t="shared" si="433"/>
        <v>0</v>
      </c>
      <c r="S223" s="21">
        <f t="shared" si="433"/>
        <v>0</v>
      </c>
      <c r="T223" s="21">
        <f t="shared" si="420"/>
        <v>0</v>
      </c>
      <c r="U223" s="21">
        <v>0</v>
      </c>
      <c r="V223" s="46">
        <v>0</v>
      </c>
      <c r="W223" s="46">
        <v>0</v>
      </c>
      <c r="X223" s="21">
        <f t="shared" si="421"/>
        <v>0</v>
      </c>
      <c r="Y223" s="21">
        <v>0</v>
      </c>
      <c r="Z223" s="46">
        <v>0</v>
      </c>
      <c r="AA223" s="46">
        <v>0</v>
      </c>
      <c r="AB223" s="21">
        <f t="shared" si="422"/>
        <v>0</v>
      </c>
      <c r="AC223" s="21">
        <v>0</v>
      </c>
      <c r="AD223" s="46">
        <v>0</v>
      </c>
      <c r="AE223" s="46">
        <v>0</v>
      </c>
      <c r="AF223" s="21">
        <f t="shared" si="423"/>
        <v>0</v>
      </c>
      <c r="AG223" s="21">
        <f>+U223+Y223+AC223</f>
        <v>0</v>
      </c>
      <c r="AH223" s="21">
        <f t="shared" si="434"/>
        <v>0</v>
      </c>
      <c r="AI223" s="21">
        <f t="shared" si="434"/>
        <v>0</v>
      </c>
      <c r="AJ223" s="21">
        <f t="shared" si="424"/>
        <v>0</v>
      </c>
      <c r="AK223" s="21">
        <v>0</v>
      </c>
      <c r="AL223" s="46">
        <v>0</v>
      </c>
      <c r="AM223" s="46">
        <v>0</v>
      </c>
      <c r="AN223" s="21">
        <f t="shared" si="425"/>
        <v>0</v>
      </c>
      <c r="AO223" s="21">
        <v>0</v>
      </c>
      <c r="AP223" s="46">
        <v>0</v>
      </c>
      <c r="AQ223" s="46">
        <v>0</v>
      </c>
      <c r="AR223" s="21">
        <f t="shared" si="426"/>
        <v>0</v>
      </c>
      <c r="AS223" s="21">
        <v>0</v>
      </c>
      <c r="AT223" s="46">
        <v>0</v>
      </c>
      <c r="AU223" s="46">
        <v>0</v>
      </c>
      <c r="AV223" s="21">
        <f t="shared" si="427"/>
        <v>0</v>
      </c>
      <c r="AW223" s="21">
        <f>+AK223+AO223+AS223</f>
        <v>0</v>
      </c>
      <c r="AX223" s="21">
        <f t="shared" si="435"/>
        <v>0</v>
      </c>
      <c r="AY223" s="21">
        <f t="shared" si="435"/>
        <v>0</v>
      </c>
      <c r="AZ223" s="21">
        <f t="shared" si="428"/>
        <v>0</v>
      </c>
      <c r="BA223" s="21">
        <v>0</v>
      </c>
      <c r="BB223" s="46">
        <v>0</v>
      </c>
      <c r="BC223" s="46">
        <v>0</v>
      </c>
      <c r="BD223" s="21">
        <f t="shared" si="429"/>
        <v>0</v>
      </c>
      <c r="BE223" s="21">
        <v>0</v>
      </c>
      <c r="BF223" s="46">
        <v>0</v>
      </c>
      <c r="BG223" s="46">
        <v>0</v>
      </c>
      <c r="BH223" s="21">
        <f t="shared" si="430"/>
        <v>0</v>
      </c>
      <c r="BI223" s="21">
        <v>0</v>
      </c>
      <c r="BJ223" s="46">
        <v>0</v>
      </c>
      <c r="BK223" s="46">
        <v>0</v>
      </c>
      <c r="BL223" s="21">
        <f t="shared" si="431"/>
        <v>0</v>
      </c>
      <c r="BM223" s="21">
        <f>+BA223+BE223+BI223</f>
        <v>0</v>
      </c>
      <c r="BN223" s="21">
        <f t="shared" si="436"/>
        <v>0</v>
      </c>
      <c r="BO223" s="21">
        <f t="shared" si="436"/>
        <v>0</v>
      </c>
      <c r="BP223" s="21">
        <f t="shared" si="432"/>
        <v>0</v>
      </c>
      <c r="BQ223" s="21">
        <f t="shared" si="437"/>
        <v>0</v>
      </c>
      <c r="BR223" s="21">
        <f t="shared" si="437"/>
        <v>0</v>
      </c>
      <c r="BS223" s="21">
        <f t="shared" si="437"/>
        <v>0</v>
      </c>
    </row>
    <row r="224" spans="1:71" s="5" customFormat="1" ht="15" customHeight="1" x14ac:dyDescent="0.2">
      <c r="A224" s="25"/>
      <c r="B224" s="26"/>
      <c r="C224" s="24" t="s">
        <v>191</v>
      </c>
      <c r="D224" s="21">
        <f t="shared" si="416"/>
        <v>348</v>
      </c>
      <c r="E224" s="21">
        <f>E225+E226</f>
        <v>194</v>
      </c>
      <c r="F224" s="21">
        <f>F225+F226</f>
        <v>154</v>
      </c>
      <c r="G224" s="21">
        <f>G225+G226</f>
        <v>0</v>
      </c>
      <c r="H224" s="21">
        <f t="shared" si="417"/>
        <v>0</v>
      </c>
      <c r="I224" s="21">
        <f>I225+I226</f>
        <v>0</v>
      </c>
      <c r="J224" s="21">
        <f>J225+J226</f>
        <v>0</v>
      </c>
      <c r="K224" s="21">
        <f>K225+K226</f>
        <v>0</v>
      </c>
      <c r="L224" s="21">
        <f t="shared" si="418"/>
        <v>0</v>
      </c>
      <c r="M224" s="21">
        <f>M225+M226</f>
        <v>0</v>
      </c>
      <c r="N224" s="21">
        <f>N225+N226</f>
        <v>0</v>
      </c>
      <c r="O224" s="21">
        <f>O225+O226</f>
        <v>0</v>
      </c>
      <c r="P224" s="21">
        <f t="shared" si="419"/>
        <v>348</v>
      </c>
      <c r="Q224" s="21">
        <f>E224+I224+M224</f>
        <v>194</v>
      </c>
      <c r="R224" s="21">
        <f t="shared" ref="R224:S227" si="438">F224+J224+N224</f>
        <v>154</v>
      </c>
      <c r="S224" s="21">
        <f t="shared" si="438"/>
        <v>0</v>
      </c>
      <c r="T224" s="21">
        <f t="shared" si="420"/>
        <v>548</v>
      </c>
      <c r="U224" s="21">
        <f>U225+U226</f>
        <v>300</v>
      </c>
      <c r="V224" s="21">
        <f>V225+V226</f>
        <v>248</v>
      </c>
      <c r="W224" s="21">
        <f>W225+W226</f>
        <v>0</v>
      </c>
      <c r="X224" s="21">
        <f t="shared" si="421"/>
        <v>503</v>
      </c>
      <c r="Y224" s="21">
        <f>Y225+Y226</f>
        <v>249</v>
      </c>
      <c r="Z224" s="21">
        <f>Z225+Z226</f>
        <v>254</v>
      </c>
      <c r="AA224" s="21">
        <f>AA225+AA226</f>
        <v>0</v>
      </c>
      <c r="AB224" s="21">
        <f t="shared" si="422"/>
        <v>710</v>
      </c>
      <c r="AC224" s="21">
        <f>AC225+AC226</f>
        <v>380</v>
      </c>
      <c r="AD224" s="21">
        <f>AD225+AD226</f>
        <v>330</v>
      </c>
      <c r="AE224" s="21">
        <f>AE225+AE226</f>
        <v>0</v>
      </c>
      <c r="AF224" s="21">
        <f t="shared" si="423"/>
        <v>1761</v>
      </c>
      <c r="AG224" s="21">
        <f>U224+Y224+AC224</f>
        <v>929</v>
      </c>
      <c r="AH224" s="21">
        <f>V224+Z224+AD224</f>
        <v>832</v>
      </c>
      <c r="AI224" s="21">
        <f>W224+AA224+AE224</f>
        <v>0</v>
      </c>
      <c r="AJ224" s="21">
        <f t="shared" si="424"/>
        <v>597</v>
      </c>
      <c r="AK224" s="21">
        <f>AK225+AK226</f>
        <v>379</v>
      </c>
      <c r="AL224" s="21">
        <f>AL225+AL226</f>
        <v>218</v>
      </c>
      <c r="AM224" s="21">
        <f>AM225+AM226</f>
        <v>0</v>
      </c>
      <c r="AN224" s="21">
        <f t="shared" si="425"/>
        <v>727</v>
      </c>
      <c r="AO224" s="21">
        <f>AO225+AO226</f>
        <v>366</v>
      </c>
      <c r="AP224" s="21">
        <f>AP225+AP226</f>
        <v>361</v>
      </c>
      <c r="AQ224" s="21">
        <f>AQ225+AQ226</f>
        <v>0</v>
      </c>
      <c r="AR224" s="21">
        <f t="shared" si="426"/>
        <v>324</v>
      </c>
      <c r="AS224" s="21">
        <f>AS225+AS226</f>
        <v>182</v>
      </c>
      <c r="AT224" s="21">
        <f>AT225+AT226</f>
        <v>142</v>
      </c>
      <c r="AU224" s="21">
        <f>AU225+AU226</f>
        <v>0</v>
      </c>
      <c r="AV224" s="21">
        <f t="shared" si="427"/>
        <v>1648</v>
      </c>
      <c r="AW224" s="21">
        <f>AK224+AO224+AS224</f>
        <v>927</v>
      </c>
      <c r="AX224" s="21">
        <f>AL224+AP224+AT224</f>
        <v>721</v>
      </c>
      <c r="AY224" s="21">
        <f>AM224+AQ224+AU224</f>
        <v>0</v>
      </c>
      <c r="AZ224" s="21">
        <f t="shared" si="428"/>
        <v>2017</v>
      </c>
      <c r="BA224" s="21">
        <f>BA225+BA226</f>
        <v>1100</v>
      </c>
      <c r="BB224" s="21">
        <f>BB225+BB226</f>
        <v>917</v>
      </c>
      <c r="BC224" s="21">
        <f>BC225+BC226</f>
        <v>0</v>
      </c>
      <c r="BD224" s="21">
        <f t="shared" si="429"/>
        <v>4798</v>
      </c>
      <c r="BE224" s="21">
        <f>BE225+BE226</f>
        <v>2088</v>
      </c>
      <c r="BF224" s="21">
        <f>BF225+BF226</f>
        <v>2710</v>
      </c>
      <c r="BG224" s="21">
        <f>BG225+BG226</f>
        <v>0</v>
      </c>
      <c r="BH224" s="21">
        <f t="shared" si="430"/>
        <v>5548</v>
      </c>
      <c r="BI224" s="21">
        <f>BI225+BI226</f>
        <v>3116</v>
      </c>
      <c r="BJ224" s="21">
        <f>BJ225+BJ226</f>
        <v>2432</v>
      </c>
      <c r="BK224" s="21">
        <f>BK225+BK226</f>
        <v>0</v>
      </c>
      <c r="BL224" s="21">
        <f t="shared" si="431"/>
        <v>12363</v>
      </c>
      <c r="BM224" s="21">
        <f>BA224+BE224+BI224</f>
        <v>6304</v>
      </c>
      <c r="BN224" s="21">
        <f>BB224+BF224+BJ224</f>
        <v>6059</v>
      </c>
      <c r="BO224" s="21">
        <f>BC224+BG224+BK224</f>
        <v>0</v>
      </c>
      <c r="BP224" s="21">
        <f t="shared" si="432"/>
        <v>16120</v>
      </c>
      <c r="BQ224" s="21">
        <f t="shared" si="437"/>
        <v>8354</v>
      </c>
      <c r="BR224" s="21">
        <f t="shared" si="437"/>
        <v>7766</v>
      </c>
      <c r="BS224" s="21">
        <f t="shared" si="437"/>
        <v>0</v>
      </c>
    </row>
    <row r="225" spans="1:71" s="5" customFormat="1" ht="15" customHeight="1" x14ac:dyDescent="0.2">
      <c r="A225" s="25"/>
      <c r="B225" s="26"/>
      <c r="C225" s="27" t="s">
        <v>192</v>
      </c>
      <c r="D225" s="21">
        <f t="shared" si="416"/>
        <v>0</v>
      </c>
      <c r="E225" s="21">
        <v>0</v>
      </c>
      <c r="F225" s="46">
        <v>0</v>
      </c>
      <c r="G225" s="46">
        <v>0</v>
      </c>
      <c r="H225" s="21">
        <f t="shared" si="417"/>
        <v>0</v>
      </c>
      <c r="I225" s="21">
        <v>0</v>
      </c>
      <c r="J225" s="46">
        <v>0</v>
      </c>
      <c r="K225" s="46">
        <v>0</v>
      </c>
      <c r="L225" s="21">
        <f t="shared" si="418"/>
        <v>0</v>
      </c>
      <c r="M225" s="21">
        <v>0</v>
      </c>
      <c r="N225" s="46">
        <v>0</v>
      </c>
      <c r="O225" s="46">
        <v>0</v>
      </c>
      <c r="P225" s="21">
        <f t="shared" si="419"/>
        <v>0</v>
      </c>
      <c r="Q225" s="21">
        <f t="shared" ref="Q225:S226" si="439">+E225+I225+M225</f>
        <v>0</v>
      </c>
      <c r="R225" s="21">
        <f t="shared" si="439"/>
        <v>0</v>
      </c>
      <c r="S225" s="21">
        <f t="shared" si="439"/>
        <v>0</v>
      </c>
      <c r="T225" s="21">
        <f t="shared" si="420"/>
        <v>0</v>
      </c>
      <c r="U225" s="21">
        <v>0</v>
      </c>
      <c r="V225" s="46">
        <v>0</v>
      </c>
      <c r="W225" s="46">
        <v>0</v>
      </c>
      <c r="X225" s="21">
        <f t="shared" si="421"/>
        <v>0</v>
      </c>
      <c r="Y225" s="21">
        <v>0</v>
      </c>
      <c r="Z225" s="46">
        <v>0</v>
      </c>
      <c r="AA225" s="46">
        <v>0</v>
      </c>
      <c r="AB225" s="21">
        <f t="shared" si="422"/>
        <v>0</v>
      </c>
      <c r="AC225" s="21">
        <v>0</v>
      </c>
      <c r="AD225" s="46">
        <v>0</v>
      </c>
      <c r="AE225" s="46">
        <v>0</v>
      </c>
      <c r="AF225" s="21">
        <f t="shared" si="423"/>
        <v>0</v>
      </c>
      <c r="AG225" s="21">
        <f t="shared" ref="AG225:AI226" si="440">+U225+Y225+AC225</f>
        <v>0</v>
      </c>
      <c r="AH225" s="21">
        <f t="shared" si="440"/>
        <v>0</v>
      </c>
      <c r="AI225" s="21">
        <f t="shared" si="440"/>
        <v>0</v>
      </c>
      <c r="AJ225" s="21">
        <f t="shared" si="424"/>
        <v>0</v>
      </c>
      <c r="AK225" s="21">
        <v>0</v>
      </c>
      <c r="AL225" s="46">
        <v>0</v>
      </c>
      <c r="AM225" s="46">
        <v>0</v>
      </c>
      <c r="AN225" s="21">
        <f t="shared" si="425"/>
        <v>0</v>
      </c>
      <c r="AO225" s="21">
        <v>0</v>
      </c>
      <c r="AP225" s="46">
        <v>0</v>
      </c>
      <c r="AQ225" s="46">
        <v>0</v>
      </c>
      <c r="AR225" s="21">
        <f t="shared" si="426"/>
        <v>0</v>
      </c>
      <c r="AS225" s="21">
        <v>0</v>
      </c>
      <c r="AT225" s="46">
        <v>0</v>
      </c>
      <c r="AU225" s="46">
        <v>0</v>
      </c>
      <c r="AV225" s="21">
        <f t="shared" si="427"/>
        <v>0</v>
      </c>
      <c r="AW225" s="21">
        <f t="shared" ref="AW225:AY226" si="441">+AK225+AO225+AS225</f>
        <v>0</v>
      </c>
      <c r="AX225" s="21">
        <f t="shared" si="441"/>
        <v>0</v>
      </c>
      <c r="AY225" s="21">
        <f t="shared" si="441"/>
        <v>0</v>
      </c>
      <c r="AZ225" s="21">
        <f t="shared" si="428"/>
        <v>0</v>
      </c>
      <c r="BA225" s="21">
        <v>0</v>
      </c>
      <c r="BB225" s="46">
        <v>0</v>
      </c>
      <c r="BC225" s="46">
        <v>0</v>
      </c>
      <c r="BD225" s="21">
        <f t="shared" si="429"/>
        <v>0</v>
      </c>
      <c r="BE225" s="21">
        <v>0</v>
      </c>
      <c r="BF225" s="46">
        <v>0</v>
      </c>
      <c r="BG225" s="46">
        <v>0</v>
      </c>
      <c r="BH225" s="21">
        <f t="shared" si="430"/>
        <v>0</v>
      </c>
      <c r="BI225" s="21">
        <v>0</v>
      </c>
      <c r="BJ225" s="46">
        <v>0</v>
      </c>
      <c r="BK225" s="46">
        <v>0</v>
      </c>
      <c r="BL225" s="21">
        <f t="shared" si="431"/>
        <v>0</v>
      </c>
      <c r="BM225" s="21">
        <f t="shared" ref="BM225:BO226" si="442">+BA225+BE225+BI225</f>
        <v>0</v>
      </c>
      <c r="BN225" s="21">
        <f t="shared" si="442"/>
        <v>0</v>
      </c>
      <c r="BO225" s="21">
        <f t="shared" si="442"/>
        <v>0</v>
      </c>
      <c r="BP225" s="21">
        <f t="shared" si="432"/>
        <v>0</v>
      </c>
      <c r="BQ225" s="21">
        <f t="shared" si="437"/>
        <v>0</v>
      </c>
      <c r="BR225" s="21">
        <f t="shared" si="437"/>
        <v>0</v>
      </c>
      <c r="BS225" s="21">
        <f t="shared" si="437"/>
        <v>0</v>
      </c>
    </row>
    <row r="226" spans="1:71" s="5" customFormat="1" ht="15" customHeight="1" x14ac:dyDescent="0.2">
      <c r="A226" s="25"/>
      <c r="B226" s="26"/>
      <c r="C226" s="27" t="s">
        <v>193</v>
      </c>
      <c r="D226" s="21">
        <f t="shared" si="416"/>
        <v>348</v>
      </c>
      <c r="E226" s="21">
        <v>194</v>
      </c>
      <c r="F226" s="46">
        <v>154</v>
      </c>
      <c r="G226" s="46">
        <v>0</v>
      </c>
      <c r="H226" s="21">
        <f t="shared" si="417"/>
        <v>0</v>
      </c>
      <c r="I226" s="21">
        <v>0</v>
      </c>
      <c r="J226" s="46">
        <v>0</v>
      </c>
      <c r="K226" s="46">
        <v>0</v>
      </c>
      <c r="L226" s="21">
        <f t="shared" si="418"/>
        <v>0</v>
      </c>
      <c r="M226" s="21">
        <v>0</v>
      </c>
      <c r="N226" s="46">
        <v>0</v>
      </c>
      <c r="O226" s="46">
        <v>0</v>
      </c>
      <c r="P226" s="21">
        <f t="shared" si="419"/>
        <v>348</v>
      </c>
      <c r="Q226" s="21">
        <f t="shared" si="439"/>
        <v>194</v>
      </c>
      <c r="R226" s="21">
        <f t="shared" si="439"/>
        <v>154</v>
      </c>
      <c r="S226" s="21">
        <f t="shared" si="439"/>
        <v>0</v>
      </c>
      <c r="T226" s="21">
        <f t="shared" si="420"/>
        <v>548</v>
      </c>
      <c r="U226" s="21">
        <v>300</v>
      </c>
      <c r="V226" s="46">
        <v>248</v>
      </c>
      <c r="W226" s="46">
        <v>0</v>
      </c>
      <c r="X226" s="21">
        <f t="shared" si="421"/>
        <v>503</v>
      </c>
      <c r="Y226" s="21">
        <v>249</v>
      </c>
      <c r="Z226" s="46">
        <v>254</v>
      </c>
      <c r="AA226" s="46">
        <v>0</v>
      </c>
      <c r="AB226" s="21">
        <f t="shared" si="422"/>
        <v>710</v>
      </c>
      <c r="AC226" s="21">
        <v>380</v>
      </c>
      <c r="AD226" s="46">
        <v>330</v>
      </c>
      <c r="AE226" s="46">
        <v>0</v>
      </c>
      <c r="AF226" s="21">
        <f t="shared" si="423"/>
        <v>1761</v>
      </c>
      <c r="AG226" s="21">
        <f t="shared" si="440"/>
        <v>929</v>
      </c>
      <c r="AH226" s="21">
        <f t="shared" si="440"/>
        <v>832</v>
      </c>
      <c r="AI226" s="21">
        <f t="shared" si="440"/>
        <v>0</v>
      </c>
      <c r="AJ226" s="21">
        <f t="shared" si="424"/>
        <v>597</v>
      </c>
      <c r="AK226" s="21">
        <v>379</v>
      </c>
      <c r="AL226" s="46">
        <v>218</v>
      </c>
      <c r="AM226" s="46">
        <v>0</v>
      </c>
      <c r="AN226" s="21">
        <f t="shared" si="425"/>
        <v>727</v>
      </c>
      <c r="AO226" s="21">
        <v>366</v>
      </c>
      <c r="AP226" s="46">
        <v>361</v>
      </c>
      <c r="AQ226" s="46">
        <v>0</v>
      </c>
      <c r="AR226" s="21">
        <f t="shared" si="426"/>
        <v>324</v>
      </c>
      <c r="AS226" s="21">
        <v>182</v>
      </c>
      <c r="AT226" s="46">
        <v>142</v>
      </c>
      <c r="AU226" s="46">
        <v>0</v>
      </c>
      <c r="AV226" s="21">
        <f t="shared" si="427"/>
        <v>1648</v>
      </c>
      <c r="AW226" s="21">
        <f t="shared" si="441"/>
        <v>927</v>
      </c>
      <c r="AX226" s="21">
        <f t="shared" si="441"/>
        <v>721</v>
      </c>
      <c r="AY226" s="21">
        <f t="shared" si="441"/>
        <v>0</v>
      </c>
      <c r="AZ226" s="21">
        <f t="shared" si="428"/>
        <v>2017</v>
      </c>
      <c r="BA226" s="21">
        <v>1100</v>
      </c>
      <c r="BB226" s="46">
        <v>917</v>
      </c>
      <c r="BC226" s="46">
        <v>0</v>
      </c>
      <c r="BD226" s="21">
        <f t="shared" si="429"/>
        <v>4798</v>
      </c>
      <c r="BE226" s="21">
        <v>2088</v>
      </c>
      <c r="BF226" s="46">
        <v>2710</v>
      </c>
      <c r="BG226" s="46">
        <v>0</v>
      </c>
      <c r="BH226" s="21">
        <f t="shared" si="430"/>
        <v>5548</v>
      </c>
      <c r="BI226" s="21">
        <v>3116</v>
      </c>
      <c r="BJ226" s="46">
        <v>2432</v>
      </c>
      <c r="BK226" s="46">
        <v>0</v>
      </c>
      <c r="BL226" s="21">
        <f t="shared" si="431"/>
        <v>12363</v>
      </c>
      <c r="BM226" s="21">
        <f t="shared" si="442"/>
        <v>6304</v>
      </c>
      <c r="BN226" s="21">
        <f t="shared" si="442"/>
        <v>6059</v>
      </c>
      <c r="BO226" s="21">
        <f t="shared" si="442"/>
        <v>0</v>
      </c>
      <c r="BP226" s="21">
        <f t="shared" si="432"/>
        <v>16120</v>
      </c>
      <c r="BQ226" s="21">
        <f t="shared" si="437"/>
        <v>8354</v>
      </c>
      <c r="BR226" s="21">
        <f t="shared" si="437"/>
        <v>7766</v>
      </c>
      <c r="BS226" s="21">
        <f t="shared" si="437"/>
        <v>0</v>
      </c>
    </row>
    <row r="227" spans="1:71" s="5" customFormat="1" ht="15" customHeight="1" x14ac:dyDescent="0.2">
      <c r="A227" s="25"/>
      <c r="B227" s="26"/>
      <c r="C227" s="24" t="s">
        <v>194</v>
      </c>
      <c r="D227" s="21">
        <f t="shared" si="416"/>
        <v>10840</v>
      </c>
      <c r="E227" s="21">
        <f>E228+E229</f>
        <v>5310</v>
      </c>
      <c r="F227" s="21">
        <f>F228+F229</f>
        <v>5530</v>
      </c>
      <c r="G227" s="21">
        <f>G228+G229</f>
        <v>0</v>
      </c>
      <c r="H227" s="21">
        <f t="shared" si="417"/>
        <v>9102</v>
      </c>
      <c r="I227" s="21">
        <f>I228+I229</f>
        <v>4409</v>
      </c>
      <c r="J227" s="21">
        <f>J228+J229</f>
        <v>4693</v>
      </c>
      <c r="K227" s="21">
        <f>K228+K229</f>
        <v>0</v>
      </c>
      <c r="L227" s="21">
        <f t="shared" si="418"/>
        <v>11196</v>
      </c>
      <c r="M227" s="21">
        <f>M228+M229</f>
        <v>5419</v>
      </c>
      <c r="N227" s="21">
        <f>N228+N229</f>
        <v>5777</v>
      </c>
      <c r="O227" s="21">
        <f>O228+O229</f>
        <v>0</v>
      </c>
      <c r="P227" s="21">
        <f t="shared" si="419"/>
        <v>31138</v>
      </c>
      <c r="Q227" s="21">
        <f>E227+I227+M227</f>
        <v>15138</v>
      </c>
      <c r="R227" s="21">
        <f t="shared" si="438"/>
        <v>16000</v>
      </c>
      <c r="S227" s="21">
        <f t="shared" si="438"/>
        <v>0</v>
      </c>
      <c r="T227" s="21">
        <f t="shared" si="420"/>
        <v>12128</v>
      </c>
      <c r="U227" s="21">
        <f>U228+U229</f>
        <v>5730</v>
      </c>
      <c r="V227" s="21">
        <f>V228+V229</f>
        <v>6398</v>
      </c>
      <c r="W227" s="21">
        <f>W228+W229</f>
        <v>0</v>
      </c>
      <c r="X227" s="21">
        <f t="shared" ref="X227:X234" si="443">SUM(Y227:AA227)</f>
        <v>16288</v>
      </c>
      <c r="Y227" s="21">
        <f>Y228+Y229</f>
        <v>7485</v>
      </c>
      <c r="Z227" s="21">
        <f>Z228+Z229</f>
        <v>8803</v>
      </c>
      <c r="AA227" s="21">
        <f>AA228+AA229</f>
        <v>0</v>
      </c>
      <c r="AB227" s="21">
        <f t="shared" ref="AB227:AB234" si="444">SUM(AC227:AE227)</f>
        <v>16365</v>
      </c>
      <c r="AC227" s="21">
        <f>AC228+AC229</f>
        <v>7620</v>
      </c>
      <c r="AD227" s="21">
        <f>AD228+AD229</f>
        <v>8745</v>
      </c>
      <c r="AE227" s="21">
        <f>AE228+AE229</f>
        <v>0</v>
      </c>
      <c r="AF227" s="21">
        <f t="shared" si="423"/>
        <v>44781</v>
      </c>
      <c r="AG227" s="21">
        <f>U227+Y227+AC227</f>
        <v>20835</v>
      </c>
      <c r="AH227" s="21">
        <f>V227+Z227+AD227</f>
        <v>23946</v>
      </c>
      <c r="AI227" s="21">
        <f>W227+AA227+AE227</f>
        <v>0</v>
      </c>
      <c r="AJ227" s="21">
        <f t="shared" si="424"/>
        <v>12066</v>
      </c>
      <c r="AK227" s="21">
        <f>AK228+AK229</f>
        <v>5831</v>
      </c>
      <c r="AL227" s="21">
        <f>AL228+AL229</f>
        <v>6235</v>
      </c>
      <c r="AM227" s="21">
        <f>AM228+AM229</f>
        <v>0</v>
      </c>
      <c r="AN227" s="21">
        <f t="shared" ref="AN227:AN234" si="445">SUM(AO227:AQ227)</f>
        <v>13877</v>
      </c>
      <c r="AO227" s="21">
        <f>AO228+AO229</f>
        <v>6702</v>
      </c>
      <c r="AP227" s="21">
        <f>AP228+AP229</f>
        <v>7175</v>
      </c>
      <c r="AQ227" s="21">
        <f>AQ228+AQ229</f>
        <v>0</v>
      </c>
      <c r="AR227" s="21">
        <f t="shared" ref="AR227:AR234" si="446">SUM(AS227:AU227)</f>
        <v>11435</v>
      </c>
      <c r="AS227" s="21">
        <f>AS228+AS229</f>
        <v>5715</v>
      </c>
      <c r="AT227" s="21">
        <f>AT228+AT229</f>
        <v>5720</v>
      </c>
      <c r="AU227" s="21">
        <f>AU228+AU229</f>
        <v>0</v>
      </c>
      <c r="AV227" s="21">
        <f t="shared" si="427"/>
        <v>37378</v>
      </c>
      <c r="AW227" s="21">
        <f>AK227+AO227+AS227</f>
        <v>18248</v>
      </c>
      <c r="AX227" s="21">
        <f>AL227+AP227+AT227</f>
        <v>19130</v>
      </c>
      <c r="AY227" s="21">
        <f>AM227+AQ227+AU227</f>
        <v>0</v>
      </c>
      <c r="AZ227" s="21">
        <f t="shared" si="428"/>
        <v>13676</v>
      </c>
      <c r="BA227" s="21">
        <f>BA228+BA229</f>
        <v>6567</v>
      </c>
      <c r="BB227" s="21">
        <f>BB228+BB229</f>
        <v>7109</v>
      </c>
      <c r="BC227" s="21">
        <f>BC228+BC229</f>
        <v>0</v>
      </c>
      <c r="BD227" s="21">
        <f t="shared" ref="BD227:BD234" si="447">SUM(BE227:BG227)</f>
        <v>12665</v>
      </c>
      <c r="BE227" s="21">
        <f>BE228+BE229</f>
        <v>6328</v>
      </c>
      <c r="BF227" s="21">
        <f>BF228+BF229</f>
        <v>6337</v>
      </c>
      <c r="BG227" s="21">
        <f>BG228+BG229</f>
        <v>0</v>
      </c>
      <c r="BH227" s="21">
        <f t="shared" ref="BH227:BH234" si="448">SUM(BI227:BK227)</f>
        <v>13299</v>
      </c>
      <c r="BI227" s="21">
        <f>BI228+BI229</f>
        <v>6586</v>
      </c>
      <c r="BJ227" s="21">
        <f>BJ228+BJ229</f>
        <v>6713</v>
      </c>
      <c r="BK227" s="21">
        <f>BK228+BK229</f>
        <v>0</v>
      </c>
      <c r="BL227" s="21">
        <f t="shared" si="431"/>
        <v>39640</v>
      </c>
      <c r="BM227" s="21">
        <f>BA227+BE227+BI227</f>
        <v>19481</v>
      </c>
      <c r="BN227" s="21">
        <f>BB227+BF227+BJ227</f>
        <v>20159</v>
      </c>
      <c r="BO227" s="21">
        <f>BC227+BG227+BK227</f>
        <v>0</v>
      </c>
      <c r="BP227" s="21">
        <f t="shared" si="432"/>
        <v>152937</v>
      </c>
      <c r="BQ227" s="21">
        <f t="shared" si="437"/>
        <v>73702</v>
      </c>
      <c r="BR227" s="21">
        <f t="shared" si="437"/>
        <v>79235</v>
      </c>
      <c r="BS227" s="21">
        <f t="shared" si="437"/>
        <v>0</v>
      </c>
    </row>
    <row r="228" spans="1:71" s="5" customFormat="1" ht="15" customHeight="1" x14ac:dyDescent="0.2">
      <c r="A228" s="25"/>
      <c r="B228" s="26"/>
      <c r="C228" s="27" t="s">
        <v>195</v>
      </c>
      <c r="D228" s="21">
        <f t="shared" si="416"/>
        <v>10840</v>
      </c>
      <c r="E228" s="21">
        <v>5310</v>
      </c>
      <c r="F228" s="46">
        <v>5530</v>
      </c>
      <c r="G228" s="46">
        <v>0</v>
      </c>
      <c r="H228" s="21">
        <f t="shared" si="417"/>
        <v>9102</v>
      </c>
      <c r="I228" s="21">
        <v>4409</v>
      </c>
      <c r="J228" s="46">
        <v>4693</v>
      </c>
      <c r="K228" s="46">
        <v>0</v>
      </c>
      <c r="L228" s="21">
        <f t="shared" si="418"/>
        <v>11110</v>
      </c>
      <c r="M228" s="21">
        <v>5387</v>
      </c>
      <c r="N228" s="46">
        <v>5723</v>
      </c>
      <c r="O228" s="46">
        <v>0</v>
      </c>
      <c r="P228" s="21">
        <f t="shared" si="419"/>
        <v>31052</v>
      </c>
      <c r="Q228" s="21">
        <f t="shared" ref="Q228:S231" si="449">+E228+I228+M228</f>
        <v>15106</v>
      </c>
      <c r="R228" s="21">
        <f t="shared" si="449"/>
        <v>15946</v>
      </c>
      <c r="S228" s="21">
        <f t="shared" si="449"/>
        <v>0</v>
      </c>
      <c r="T228" s="21">
        <f t="shared" si="420"/>
        <v>12011</v>
      </c>
      <c r="U228" s="21">
        <v>5713</v>
      </c>
      <c r="V228" s="46">
        <v>6298</v>
      </c>
      <c r="W228" s="46">
        <v>0</v>
      </c>
      <c r="X228" s="21">
        <f>SUM(Y228:AA228)</f>
        <v>16144</v>
      </c>
      <c r="Y228" s="21">
        <v>7445</v>
      </c>
      <c r="Z228" s="46">
        <v>8699</v>
      </c>
      <c r="AA228" s="46">
        <v>0</v>
      </c>
      <c r="AB228" s="21">
        <f>SUM(AC228:AE228)</f>
        <v>16251</v>
      </c>
      <c r="AC228" s="21">
        <v>7573</v>
      </c>
      <c r="AD228" s="46">
        <v>8678</v>
      </c>
      <c r="AE228" s="46">
        <v>0</v>
      </c>
      <c r="AF228" s="21">
        <f t="shared" si="423"/>
        <v>44406</v>
      </c>
      <c r="AG228" s="21">
        <f t="shared" ref="AG228:AI231" si="450">+U228+Y228+AC228</f>
        <v>20731</v>
      </c>
      <c r="AH228" s="21">
        <f t="shared" si="450"/>
        <v>23675</v>
      </c>
      <c r="AI228" s="21">
        <f t="shared" si="450"/>
        <v>0</v>
      </c>
      <c r="AJ228" s="21">
        <f t="shared" si="424"/>
        <v>11931</v>
      </c>
      <c r="AK228" s="21">
        <v>5770</v>
      </c>
      <c r="AL228" s="46">
        <v>6161</v>
      </c>
      <c r="AM228" s="46">
        <v>0</v>
      </c>
      <c r="AN228" s="21">
        <f>SUM(AO228:AQ228)</f>
        <v>13720</v>
      </c>
      <c r="AO228" s="21">
        <v>6637</v>
      </c>
      <c r="AP228" s="46">
        <v>7083</v>
      </c>
      <c r="AQ228" s="46">
        <v>0</v>
      </c>
      <c r="AR228" s="21">
        <f>SUM(AS228:AU228)</f>
        <v>11376</v>
      </c>
      <c r="AS228" s="21">
        <v>5695</v>
      </c>
      <c r="AT228" s="46">
        <v>5681</v>
      </c>
      <c r="AU228" s="46">
        <v>0</v>
      </c>
      <c r="AV228" s="21">
        <f t="shared" si="427"/>
        <v>37027</v>
      </c>
      <c r="AW228" s="21">
        <f t="shared" ref="AW228:AY231" si="451">+AK228+AO228+AS228</f>
        <v>18102</v>
      </c>
      <c r="AX228" s="21">
        <f t="shared" si="451"/>
        <v>18925</v>
      </c>
      <c r="AY228" s="21">
        <f t="shared" si="451"/>
        <v>0</v>
      </c>
      <c r="AZ228" s="21">
        <f t="shared" si="428"/>
        <v>13580</v>
      </c>
      <c r="BA228" s="21">
        <v>6525</v>
      </c>
      <c r="BB228" s="46">
        <v>7055</v>
      </c>
      <c r="BC228" s="46">
        <v>0</v>
      </c>
      <c r="BD228" s="21">
        <f>SUM(BE228:BG228)</f>
        <v>12554</v>
      </c>
      <c r="BE228" s="21">
        <v>6288</v>
      </c>
      <c r="BF228" s="46">
        <v>6266</v>
      </c>
      <c r="BG228" s="46">
        <v>0</v>
      </c>
      <c r="BH228" s="21">
        <f>SUM(BI228:BK228)</f>
        <v>13076</v>
      </c>
      <c r="BI228" s="21">
        <v>6483</v>
      </c>
      <c r="BJ228" s="46">
        <v>6593</v>
      </c>
      <c r="BK228" s="46">
        <v>0</v>
      </c>
      <c r="BL228" s="21">
        <f t="shared" si="431"/>
        <v>39210</v>
      </c>
      <c r="BM228" s="21">
        <f t="shared" ref="BM228:BO231" si="452">+BA228+BE228+BI228</f>
        <v>19296</v>
      </c>
      <c r="BN228" s="21">
        <f t="shared" si="452"/>
        <v>19914</v>
      </c>
      <c r="BO228" s="21">
        <f t="shared" si="452"/>
        <v>0</v>
      </c>
      <c r="BP228" s="21">
        <f t="shared" si="432"/>
        <v>151695</v>
      </c>
      <c r="BQ228" s="21">
        <f t="shared" si="437"/>
        <v>73235</v>
      </c>
      <c r="BR228" s="21">
        <f t="shared" si="437"/>
        <v>78460</v>
      </c>
      <c r="BS228" s="21">
        <f t="shared" si="437"/>
        <v>0</v>
      </c>
    </row>
    <row r="229" spans="1:71" s="5" customFormat="1" ht="15" customHeight="1" x14ac:dyDescent="0.2">
      <c r="A229" s="25"/>
      <c r="B229" s="26"/>
      <c r="C229" s="27" t="s">
        <v>196</v>
      </c>
      <c r="D229" s="21">
        <f t="shared" si="416"/>
        <v>0</v>
      </c>
      <c r="E229" s="21">
        <v>0</v>
      </c>
      <c r="F229" s="46">
        <v>0</v>
      </c>
      <c r="G229" s="46">
        <v>0</v>
      </c>
      <c r="H229" s="21">
        <f t="shared" si="417"/>
        <v>0</v>
      </c>
      <c r="I229" s="21">
        <v>0</v>
      </c>
      <c r="J229" s="46">
        <v>0</v>
      </c>
      <c r="K229" s="46">
        <v>0</v>
      </c>
      <c r="L229" s="21">
        <f t="shared" si="418"/>
        <v>86</v>
      </c>
      <c r="M229" s="21">
        <v>32</v>
      </c>
      <c r="N229" s="46">
        <v>54</v>
      </c>
      <c r="O229" s="46">
        <v>0</v>
      </c>
      <c r="P229" s="21">
        <f t="shared" si="419"/>
        <v>86</v>
      </c>
      <c r="Q229" s="21">
        <f t="shared" si="449"/>
        <v>32</v>
      </c>
      <c r="R229" s="21">
        <f t="shared" si="449"/>
        <v>54</v>
      </c>
      <c r="S229" s="21">
        <f t="shared" si="449"/>
        <v>0</v>
      </c>
      <c r="T229" s="21">
        <f t="shared" si="420"/>
        <v>117</v>
      </c>
      <c r="U229" s="21">
        <v>17</v>
      </c>
      <c r="V229" s="46">
        <v>100</v>
      </c>
      <c r="W229" s="46">
        <v>0</v>
      </c>
      <c r="X229" s="21">
        <f>SUM(Y229:AA229)</f>
        <v>144</v>
      </c>
      <c r="Y229" s="21">
        <v>40</v>
      </c>
      <c r="Z229" s="46">
        <v>104</v>
      </c>
      <c r="AA229" s="46">
        <v>0</v>
      </c>
      <c r="AB229" s="21">
        <f>SUM(AC229:AE229)</f>
        <v>114</v>
      </c>
      <c r="AC229" s="21">
        <v>47</v>
      </c>
      <c r="AD229" s="46">
        <v>67</v>
      </c>
      <c r="AE229" s="46">
        <v>0</v>
      </c>
      <c r="AF229" s="21">
        <f t="shared" si="423"/>
        <v>375</v>
      </c>
      <c r="AG229" s="21">
        <f t="shared" si="450"/>
        <v>104</v>
      </c>
      <c r="AH229" s="21">
        <f t="shared" si="450"/>
        <v>271</v>
      </c>
      <c r="AI229" s="21">
        <f t="shared" si="450"/>
        <v>0</v>
      </c>
      <c r="AJ229" s="21">
        <f t="shared" si="424"/>
        <v>135</v>
      </c>
      <c r="AK229" s="21">
        <v>61</v>
      </c>
      <c r="AL229" s="46">
        <v>74</v>
      </c>
      <c r="AM229" s="46">
        <v>0</v>
      </c>
      <c r="AN229" s="21">
        <f>SUM(AO229:AQ229)</f>
        <v>157</v>
      </c>
      <c r="AO229" s="21">
        <v>65</v>
      </c>
      <c r="AP229" s="46">
        <v>92</v>
      </c>
      <c r="AQ229" s="46">
        <v>0</v>
      </c>
      <c r="AR229" s="21">
        <f>SUM(AS229:AU229)</f>
        <v>59</v>
      </c>
      <c r="AS229" s="21">
        <v>20</v>
      </c>
      <c r="AT229" s="46">
        <v>39</v>
      </c>
      <c r="AU229" s="46">
        <v>0</v>
      </c>
      <c r="AV229" s="21">
        <f t="shared" si="427"/>
        <v>351</v>
      </c>
      <c r="AW229" s="21">
        <f t="shared" si="451"/>
        <v>146</v>
      </c>
      <c r="AX229" s="21">
        <f t="shared" si="451"/>
        <v>205</v>
      </c>
      <c r="AY229" s="21">
        <f t="shared" si="451"/>
        <v>0</v>
      </c>
      <c r="AZ229" s="21">
        <f t="shared" si="428"/>
        <v>96</v>
      </c>
      <c r="BA229" s="21">
        <v>42</v>
      </c>
      <c r="BB229" s="46">
        <v>54</v>
      </c>
      <c r="BC229" s="46">
        <v>0</v>
      </c>
      <c r="BD229" s="21">
        <f>SUM(BE229:BG229)</f>
        <v>111</v>
      </c>
      <c r="BE229" s="21">
        <v>40</v>
      </c>
      <c r="BF229" s="46">
        <v>71</v>
      </c>
      <c r="BG229" s="46">
        <v>0</v>
      </c>
      <c r="BH229" s="21">
        <f>SUM(BI229:BK229)</f>
        <v>223</v>
      </c>
      <c r="BI229" s="21">
        <v>103</v>
      </c>
      <c r="BJ229" s="46">
        <v>120</v>
      </c>
      <c r="BK229" s="46">
        <v>0</v>
      </c>
      <c r="BL229" s="21">
        <f t="shared" si="431"/>
        <v>430</v>
      </c>
      <c r="BM229" s="21">
        <f t="shared" si="452"/>
        <v>185</v>
      </c>
      <c r="BN229" s="21">
        <f t="shared" si="452"/>
        <v>245</v>
      </c>
      <c r="BO229" s="21">
        <f t="shared" si="452"/>
        <v>0</v>
      </c>
      <c r="BP229" s="21">
        <f t="shared" si="432"/>
        <v>1242</v>
      </c>
      <c r="BQ229" s="21">
        <f t="shared" si="437"/>
        <v>467</v>
      </c>
      <c r="BR229" s="21">
        <f t="shared" si="437"/>
        <v>775</v>
      </c>
      <c r="BS229" s="21">
        <f t="shared" si="437"/>
        <v>0</v>
      </c>
    </row>
    <row r="230" spans="1:71" s="5" customFormat="1" ht="15" customHeight="1" x14ac:dyDescent="0.2">
      <c r="A230" s="25"/>
      <c r="B230" s="26"/>
      <c r="C230" s="24" t="s">
        <v>197</v>
      </c>
      <c r="D230" s="21">
        <f t="shared" si="416"/>
        <v>0</v>
      </c>
      <c r="E230" s="21">
        <v>0</v>
      </c>
      <c r="F230" s="46">
        <v>0</v>
      </c>
      <c r="G230" s="46">
        <v>0</v>
      </c>
      <c r="H230" s="21">
        <f t="shared" si="417"/>
        <v>0</v>
      </c>
      <c r="I230" s="21">
        <v>0</v>
      </c>
      <c r="J230" s="46">
        <v>0</v>
      </c>
      <c r="K230" s="46">
        <v>0</v>
      </c>
      <c r="L230" s="21">
        <f t="shared" si="418"/>
        <v>0</v>
      </c>
      <c r="M230" s="21">
        <v>0</v>
      </c>
      <c r="N230" s="46">
        <v>0</v>
      </c>
      <c r="O230" s="46">
        <v>0</v>
      </c>
      <c r="P230" s="21">
        <f t="shared" si="419"/>
        <v>0</v>
      </c>
      <c r="Q230" s="21">
        <f t="shared" si="449"/>
        <v>0</v>
      </c>
      <c r="R230" s="21">
        <f t="shared" si="449"/>
        <v>0</v>
      </c>
      <c r="S230" s="21">
        <f t="shared" si="449"/>
        <v>0</v>
      </c>
      <c r="T230" s="21">
        <f t="shared" si="420"/>
        <v>0</v>
      </c>
      <c r="U230" s="21">
        <v>0</v>
      </c>
      <c r="V230" s="46">
        <v>0</v>
      </c>
      <c r="W230" s="46">
        <v>0</v>
      </c>
      <c r="X230" s="21">
        <f t="shared" si="443"/>
        <v>0</v>
      </c>
      <c r="Y230" s="21">
        <v>0</v>
      </c>
      <c r="Z230" s="46">
        <v>0</v>
      </c>
      <c r="AA230" s="46">
        <v>0</v>
      </c>
      <c r="AB230" s="21">
        <f t="shared" si="444"/>
        <v>0</v>
      </c>
      <c r="AC230" s="21">
        <v>0</v>
      </c>
      <c r="AD230" s="46">
        <v>0</v>
      </c>
      <c r="AE230" s="46">
        <v>0</v>
      </c>
      <c r="AF230" s="21">
        <f t="shared" si="423"/>
        <v>0</v>
      </c>
      <c r="AG230" s="21">
        <f t="shared" si="450"/>
        <v>0</v>
      </c>
      <c r="AH230" s="21">
        <f t="shared" si="450"/>
        <v>0</v>
      </c>
      <c r="AI230" s="21">
        <f t="shared" si="450"/>
        <v>0</v>
      </c>
      <c r="AJ230" s="21">
        <f t="shared" si="424"/>
        <v>0</v>
      </c>
      <c r="AK230" s="21">
        <v>0</v>
      </c>
      <c r="AL230" s="46">
        <v>0</v>
      </c>
      <c r="AM230" s="46">
        <v>0</v>
      </c>
      <c r="AN230" s="21">
        <f t="shared" si="445"/>
        <v>0</v>
      </c>
      <c r="AO230" s="21">
        <v>0</v>
      </c>
      <c r="AP230" s="46">
        <v>0</v>
      </c>
      <c r="AQ230" s="46">
        <v>0</v>
      </c>
      <c r="AR230" s="21">
        <f t="shared" si="446"/>
        <v>0</v>
      </c>
      <c r="AS230" s="21">
        <v>0</v>
      </c>
      <c r="AT230" s="46">
        <v>0</v>
      </c>
      <c r="AU230" s="46">
        <v>0</v>
      </c>
      <c r="AV230" s="21">
        <f t="shared" si="427"/>
        <v>0</v>
      </c>
      <c r="AW230" s="21">
        <f t="shared" si="451"/>
        <v>0</v>
      </c>
      <c r="AX230" s="21">
        <f t="shared" si="451"/>
        <v>0</v>
      </c>
      <c r="AY230" s="21">
        <f t="shared" si="451"/>
        <v>0</v>
      </c>
      <c r="AZ230" s="21">
        <f t="shared" si="428"/>
        <v>0</v>
      </c>
      <c r="BA230" s="21">
        <v>0</v>
      </c>
      <c r="BB230" s="46">
        <v>0</v>
      </c>
      <c r="BC230" s="46">
        <v>0</v>
      </c>
      <c r="BD230" s="21">
        <f t="shared" si="447"/>
        <v>0</v>
      </c>
      <c r="BE230" s="21">
        <v>0</v>
      </c>
      <c r="BF230" s="46">
        <v>0</v>
      </c>
      <c r="BG230" s="46">
        <v>0</v>
      </c>
      <c r="BH230" s="21">
        <f t="shared" si="448"/>
        <v>0</v>
      </c>
      <c r="BI230" s="21">
        <v>0</v>
      </c>
      <c r="BJ230" s="46">
        <v>0</v>
      </c>
      <c r="BK230" s="46">
        <v>0</v>
      </c>
      <c r="BL230" s="21">
        <f t="shared" si="431"/>
        <v>0</v>
      </c>
      <c r="BM230" s="21">
        <f t="shared" si="452"/>
        <v>0</v>
      </c>
      <c r="BN230" s="21">
        <f t="shared" si="452"/>
        <v>0</v>
      </c>
      <c r="BO230" s="21">
        <f t="shared" si="452"/>
        <v>0</v>
      </c>
      <c r="BP230" s="21">
        <f t="shared" si="432"/>
        <v>0</v>
      </c>
      <c r="BQ230" s="21">
        <f t="shared" si="437"/>
        <v>0</v>
      </c>
      <c r="BR230" s="21">
        <f t="shared" si="437"/>
        <v>0</v>
      </c>
      <c r="BS230" s="21">
        <f t="shared" si="437"/>
        <v>0</v>
      </c>
    </row>
    <row r="231" spans="1:71" s="5" customFormat="1" ht="15" customHeight="1" x14ac:dyDescent="0.2">
      <c r="A231" s="25"/>
      <c r="B231" s="26"/>
      <c r="C231" s="24" t="s">
        <v>198</v>
      </c>
      <c r="D231" s="21">
        <f t="shared" si="416"/>
        <v>42409</v>
      </c>
      <c r="E231" s="21">
        <v>20924</v>
      </c>
      <c r="F231" s="46">
        <v>21485</v>
      </c>
      <c r="G231" s="46">
        <v>0</v>
      </c>
      <c r="H231" s="21">
        <f t="shared" si="417"/>
        <v>26238</v>
      </c>
      <c r="I231" s="21">
        <v>12404</v>
      </c>
      <c r="J231" s="46">
        <v>13834</v>
      </c>
      <c r="K231" s="46">
        <v>0</v>
      </c>
      <c r="L231" s="21">
        <f t="shared" si="418"/>
        <v>35586</v>
      </c>
      <c r="M231" s="21">
        <v>15321</v>
      </c>
      <c r="N231" s="46">
        <v>20265</v>
      </c>
      <c r="O231" s="46">
        <v>0</v>
      </c>
      <c r="P231" s="21">
        <f t="shared" si="419"/>
        <v>104233</v>
      </c>
      <c r="Q231" s="21">
        <f t="shared" si="449"/>
        <v>48649</v>
      </c>
      <c r="R231" s="21">
        <f t="shared" si="449"/>
        <v>55584</v>
      </c>
      <c r="S231" s="21">
        <f t="shared" si="449"/>
        <v>0</v>
      </c>
      <c r="T231" s="21">
        <f t="shared" si="420"/>
        <v>66126</v>
      </c>
      <c r="U231" s="21">
        <v>31778</v>
      </c>
      <c r="V231" s="46">
        <v>34348</v>
      </c>
      <c r="W231" s="46">
        <v>0</v>
      </c>
      <c r="X231" s="21">
        <f>SUM(Y231:AA231)</f>
        <v>78862</v>
      </c>
      <c r="Y231" s="21">
        <v>38406</v>
      </c>
      <c r="Z231" s="46">
        <v>40456</v>
      </c>
      <c r="AA231" s="46">
        <v>0</v>
      </c>
      <c r="AB231" s="21">
        <f>SUM(AC231:AE231)</f>
        <v>47158</v>
      </c>
      <c r="AC231" s="21">
        <v>22215</v>
      </c>
      <c r="AD231" s="46">
        <v>24943</v>
      </c>
      <c r="AE231" s="46">
        <v>0</v>
      </c>
      <c r="AF231" s="21">
        <f t="shared" si="423"/>
        <v>192146</v>
      </c>
      <c r="AG231" s="21">
        <f t="shared" si="450"/>
        <v>92399</v>
      </c>
      <c r="AH231" s="21">
        <f t="shared" si="450"/>
        <v>99747</v>
      </c>
      <c r="AI231" s="21">
        <f t="shared" si="450"/>
        <v>0</v>
      </c>
      <c r="AJ231" s="21">
        <f t="shared" si="424"/>
        <v>35407</v>
      </c>
      <c r="AK231" s="21">
        <v>16694</v>
      </c>
      <c r="AL231" s="46">
        <v>18713</v>
      </c>
      <c r="AM231" s="46">
        <v>0</v>
      </c>
      <c r="AN231" s="21">
        <f>SUM(AO231:AQ231)</f>
        <v>33374</v>
      </c>
      <c r="AO231" s="21">
        <v>14514</v>
      </c>
      <c r="AP231" s="46">
        <v>18860</v>
      </c>
      <c r="AQ231" s="46">
        <v>0</v>
      </c>
      <c r="AR231" s="21">
        <f>SUM(AS231:AU231)</f>
        <v>29569</v>
      </c>
      <c r="AS231" s="21">
        <v>13673</v>
      </c>
      <c r="AT231" s="46">
        <v>15896</v>
      </c>
      <c r="AU231" s="46">
        <v>0</v>
      </c>
      <c r="AV231" s="21">
        <f t="shared" si="427"/>
        <v>98350</v>
      </c>
      <c r="AW231" s="21">
        <f t="shared" si="451"/>
        <v>44881</v>
      </c>
      <c r="AX231" s="21">
        <f t="shared" si="451"/>
        <v>53469</v>
      </c>
      <c r="AY231" s="21">
        <f t="shared" si="451"/>
        <v>0</v>
      </c>
      <c r="AZ231" s="21">
        <f t="shared" si="428"/>
        <v>30287</v>
      </c>
      <c r="BA231" s="21">
        <v>14221</v>
      </c>
      <c r="BB231" s="46">
        <v>16066</v>
      </c>
      <c r="BC231" s="46">
        <v>0</v>
      </c>
      <c r="BD231" s="21">
        <f>SUM(BE231:BG231)</f>
        <v>24630</v>
      </c>
      <c r="BE231" s="21">
        <v>11098</v>
      </c>
      <c r="BF231" s="46">
        <v>13532</v>
      </c>
      <c r="BG231" s="46">
        <v>0</v>
      </c>
      <c r="BH231" s="21">
        <f>SUM(BI231:BK231)</f>
        <v>38651</v>
      </c>
      <c r="BI231" s="21">
        <v>14814</v>
      </c>
      <c r="BJ231" s="46">
        <v>23837</v>
      </c>
      <c r="BK231" s="46">
        <v>0</v>
      </c>
      <c r="BL231" s="21">
        <f t="shared" si="431"/>
        <v>93568</v>
      </c>
      <c r="BM231" s="21">
        <f t="shared" si="452"/>
        <v>40133</v>
      </c>
      <c r="BN231" s="21">
        <f t="shared" si="452"/>
        <v>53435</v>
      </c>
      <c r="BO231" s="21">
        <f t="shared" si="452"/>
        <v>0</v>
      </c>
      <c r="BP231" s="21">
        <f t="shared" si="432"/>
        <v>488297</v>
      </c>
      <c r="BQ231" s="21">
        <f t="shared" si="437"/>
        <v>226062</v>
      </c>
      <c r="BR231" s="21">
        <f t="shared" si="437"/>
        <v>262235</v>
      </c>
      <c r="BS231" s="21">
        <f t="shared" si="437"/>
        <v>0</v>
      </c>
    </row>
    <row r="232" spans="1:71" s="5" customFormat="1" ht="15" customHeight="1" x14ac:dyDescent="0.2">
      <c r="A232" s="25"/>
      <c r="B232" s="26"/>
      <c r="C232" s="24" t="s">
        <v>199</v>
      </c>
      <c r="D232" s="21">
        <f t="shared" si="416"/>
        <v>45817</v>
      </c>
      <c r="E232" s="21">
        <f>SUM(E233:E234)</f>
        <v>24961</v>
      </c>
      <c r="F232" s="21">
        <f>SUM(F233:F234)</f>
        <v>20856</v>
      </c>
      <c r="G232" s="21">
        <f>SUM(G233:G234)</f>
        <v>0</v>
      </c>
      <c r="H232" s="21">
        <f t="shared" si="417"/>
        <v>24056</v>
      </c>
      <c r="I232" s="21">
        <f>SUM(I233:I234)</f>
        <v>12132</v>
      </c>
      <c r="J232" s="21">
        <f>SUM(J233:J234)</f>
        <v>11924</v>
      </c>
      <c r="K232" s="21">
        <f>SUM(K233:K234)</f>
        <v>0</v>
      </c>
      <c r="L232" s="21">
        <f t="shared" si="418"/>
        <v>33136</v>
      </c>
      <c r="M232" s="21">
        <f>SUM(M233:M234)</f>
        <v>17773</v>
      </c>
      <c r="N232" s="21">
        <f>SUM(N233:N234)</f>
        <v>15363</v>
      </c>
      <c r="O232" s="21">
        <f>SUM(O233:O234)</f>
        <v>0</v>
      </c>
      <c r="P232" s="21">
        <f t="shared" si="419"/>
        <v>103009</v>
      </c>
      <c r="Q232" s="21">
        <f>E232+I232+M232</f>
        <v>54866</v>
      </c>
      <c r="R232" s="21">
        <f>F232+J232+N232</f>
        <v>48143</v>
      </c>
      <c r="S232" s="21">
        <f>G232+K232+O232</f>
        <v>0</v>
      </c>
      <c r="T232" s="21">
        <f t="shared" si="420"/>
        <v>52088</v>
      </c>
      <c r="U232" s="21">
        <f>SUM(U233:U234)</f>
        <v>27134</v>
      </c>
      <c r="V232" s="21">
        <f>SUM(V233:V234)</f>
        <v>24954</v>
      </c>
      <c r="W232" s="21">
        <f>SUM(W233:W234)</f>
        <v>0</v>
      </c>
      <c r="X232" s="21">
        <f t="shared" si="443"/>
        <v>93055</v>
      </c>
      <c r="Y232" s="21">
        <f>SUM(Y233:Y234)</f>
        <v>43331</v>
      </c>
      <c r="Z232" s="21">
        <f>SUM(Z233:Z234)</f>
        <v>49724</v>
      </c>
      <c r="AA232" s="21">
        <f>SUM(AA233:AA234)</f>
        <v>0</v>
      </c>
      <c r="AB232" s="21">
        <f t="shared" si="444"/>
        <v>56685</v>
      </c>
      <c r="AC232" s="21">
        <f>SUM(AC233:AC234)</f>
        <v>25956</v>
      </c>
      <c r="AD232" s="21">
        <f>SUM(AD233:AD234)</f>
        <v>30729</v>
      </c>
      <c r="AE232" s="21">
        <f>SUM(AE233:AE234)</f>
        <v>0</v>
      </c>
      <c r="AF232" s="21">
        <f t="shared" si="423"/>
        <v>201828</v>
      </c>
      <c r="AG232" s="21">
        <f>U232+Y232+AC232</f>
        <v>96421</v>
      </c>
      <c r="AH232" s="21">
        <f>V232+Z232+AD232</f>
        <v>105407</v>
      </c>
      <c r="AI232" s="21">
        <f>W232+AA232+AE232</f>
        <v>0</v>
      </c>
      <c r="AJ232" s="21">
        <f t="shared" si="424"/>
        <v>34217</v>
      </c>
      <c r="AK232" s="21">
        <f>SUM(AK233:AK234)</f>
        <v>17834</v>
      </c>
      <c r="AL232" s="21">
        <f>SUM(AL233:AL234)</f>
        <v>16383</v>
      </c>
      <c r="AM232" s="21">
        <f>SUM(AM233:AM234)</f>
        <v>0</v>
      </c>
      <c r="AN232" s="21">
        <f t="shared" si="445"/>
        <v>39136</v>
      </c>
      <c r="AO232" s="21">
        <f>SUM(AO233:AO234)</f>
        <v>21102</v>
      </c>
      <c r="AP232" s="21">
        <f>SUM(AP233:AP234)</f>
        <v>18034</v>
      </c>
      <c r="AQ232" s="21">
        <f>SUM(AQ233:AQ234)</f>
        <v>0</v>
      </c>
      <c r="AR232" s="21">
        <f t="shared" si="446"/>
        <v>33089</v>
      </c>
      <c r="AS232" s="21">
        <f>SUM(AS233:AS234)</f>
        <v>17500</v>
      </c>
      <c r="AT232" s="21">
        <f>SUM(AT233:AT234)</f>
        <v>15589</v>
      </c>
      <c r="AU232" s="21">
        <f>SUM(AU233:AU234)</f>
        <v>0</v>
      </c>
      <c r="AV232" s="21">
        <f t="shared" si="427"/>
        <v>106442</v>
      </c>
      <c r="AW232" s="21">
        <f>AK232+AO232+AS232</f>
        <v>56436</v>
      </c>
      <c r="AX232" s="21">
        <f>AL232+AP232+AT232</f>
        <v>50006</v>
      </c>
      <c r="AY232" s="21">
        <f>AM232+AQ232+AU232</f>
        <v>0</v>
      </c>
      <c r="AZ232" s="21">
        <f t="shared" si="428"/>
        <v>40231</v>
      </c>
      <c r="BA232" s="21">
        <f>SUM(BA233:BA234)</f>
        <v>22147</v>
      </c>
      <c r="BB232" s="21">
        <f>SUM(BB233:BB234)</f>
        <v>18084</v>
      </c>
      <c r="BC232" s="21">
        <f>SUM(BC233:BC234)</f>
        <v>0</v>
      </c>
      <c r="BD232" s="21">
        <f t="shared" si="447"/>
        <v>29020</v>
      </c>
      <c r="BE232" s="21">
        <f>SUM(BE233:BE234)</f>
        <v>14395</v>
      </c>
      <c r="BF232" s="21">
        <f>SUM(BF233:BF234)</f>
        <v>14625</v>
      </c>
      <c r="BG232" s="21">
        <f>SUM(BG233:BG234)</f>
        <v>0</v>
      </c>
      <c r="BH232" s="21">
        <f t="shared" si="448"/>
        <v>29195</v>
      </c>
      <c r="BI232" s="21">
        <f>SUM(BI233:BI234)</f>
        <v>17976</v>
      </c>
      <c r="BJ232" s="21">
        <f>SUM(BJ233:BJ234)</f>
        <v>11219</v>
      </c>
      <c r="BK232" s="21">
        <f>SUM(BK233:BK234)</f>
        <v>0</v>
      </c>
      <c r="BL232" s="21">
        <f t="shared" si="431"/>
        <v>98446</v>
      </c>
      <c r="BM232" s="21">
        <f>BA232+BE232+BI232</f>
        <v>54518</v>
      </c>
      <c r="BN232" s="21">
        <f>BB232+BF232+BJ232</f>
        <v>43928</v>
      </c>
      <c r="BO232" s="21">
        <f>BC232+BG232+BK232</f>
        <v>0</v>
      </c>
      <c r="BP232" s="21">
        <f t="shared" si="432"/>
        <v>509725</v>
      </c>
      <c r="BQ232" s="21">
        <f t="shared" si="437"/>
        <v>262241</v>
      </c>
      <c r="BR232" s="21">
        <f t="shared" si="437"/>
        <v>247484</v>
      </c>
      <c r="BS232" s="21">
        <f t="shared" si="437"/>
        <v>0</v>
      </c>
    </row>
    <row r="233" spans="1:71" s="5" customFormat="1" ht="15" customHeight="1" x14ac:dyDescent="0.2">
      <c r="A233" s="25"/>
      <c r="B233" s="26"/>
      <c r="C233" s="27" t="s">
        <v>200</v>
      </c>
      <c r="D233" s="21">
        <f t="shared" si="416"/>
        <v>45817</v>
      </c>
      <c r="E233" s="21">
        <v>24961</v>
      </c>
      <c r="F233" s="46">
        <v>20856</v>
      </c>
      <c r="G233" s="46">
        <v>0</v>
      </c>
      <c r="H233" s="21">
        <f t="shared" si="417"/>
        <v>24056</v>
      </c>
      <c r="I233" s="21">
        <v>12132</v>
      </c>
      <c r="J233" s="46">
        <v>11924</v>
      </c>
      <c r="K233" s="46">
        <v>0</v>
      </c>
      <c r="L233" s="21">
        <f t="shared" si="418"/>
        <v>33136</v>
      </c>
      <c r="M233" s="21">
        <v>17773</v>
      </c>
      <c r="N233" s="46">
        <v>15363</v>
      </c>
      <c r="O233" s="46">
        <v>0</v>
      </c>
      <c r="P233" s="21">
        <f t="shared" si="419"/>
        <v>103009</v>
      </c>
      <c r="Q233" s="21">
        <f t="shared" ref="Q233:S236" si="453">+E233+I233+M233</f>
        <v>54866</v>
      </c>
      <c r="R233" s="21">
        <f t="shared" si="453"/>
        <v>48143</v>
      </c>
      <c r="S233" s="21">
        <f t="shared" si="453"/>
        <v>0</v>
      </c>
      <c r="T233" s="21">
        <f t="shared" si="420"/>
        <v>52088</v>
      </c>
      <c r="U233" s="21">
        <v>27134</v>
      </c>
      <c r="V233" s="46">
        <v>24954</v>
      </c>
      <c r="W233" s="46">
        <v>0</v>
      </c>
      <c r="X233" s="21">
        <f>SUM(Y233:AA233)</f>
        <v>93055</v>
      </c>
      <c r="Y233" s="21">
        <v>43331</v>
      </c>
      <c r="Z233" s="46">
        <v>49724</v>
      </c>
      <c r="AA233" s="46">
        <v>0</v>
      </c>
      <c r="AB233" s="21">
        <f>SUM(AC233:AE233)</f>
        <v>56685</v>
      </c>
      <c r="AC233" s="21">
        <v>25956</v>
      </c>
      <c r="AD233" s="46">
        <v>30729</v>
      </c>
      <c r="AE233" s="46">
        <v>0</v>
      </c>
      <c r="AF233" s="21">
        <f t="shared" si="423"/>
        <v>201828</v>
      </c>
      <c r="AG233" s="21">
        <f t="shared" ref="AG233:AI236" si="454">+U233+Y233+AC233</f>
        <v>96421</v>
      </c>
      <c r="AH233" s="21">
        <f t="shared" si="454"/>
        <v>105407</v>
      </c>
      <c r="AI233" s="21">
        <f t="shared" si="454"/>
        <v>0</v>
      </c>
      <c r="AJ233" s="21">
        <f t="shared" si="424"/>
        <v>34217</v>
      </c>
      <c r="AK233" s="21">
        <v>17834</v>
      </c>
      <c r="AL233" s="46">
        <v>16383</v>
      </c>
      <c r="AM233" s="46">
        <v>0</v>
      </c>
      <c r="AN233" s="21">
        <f>SUM(AO233:AQ233)</f>
        <v>39136</v>
      </c>
      <c r="AO233" s="21">
        <v>21102</v>
      </c>
      <c r="AP233" s="46">
        <v>18034</v>
      </c>
      <c r="AQ233" s="46">
        <v>0</v>
      </c>
      <c r="AR233" s="21">
        <f>SUM(AS233:AU233)</f>
        <v>33089</v>
      </c>
      <c r="AS233" s="21">
        <v>17500</v>
      </c>
      <c r="AT233" s="46">
        <v>15589</v>
      </c>
      <c r="AU233" s="46">
        <v>0</v>
      </c>
      <c r="AV233" s="21">
        <f t="shared" si="427"/>
        <v>106442</v>
      </c>
      <c r="AW233" s="21">
        <f t="shared" ref="AW233:AY236" si="455">+AK233+AO233+AS233</f>
        <v>56436</v>
      </c>
      <c r="AX233" s="21">
        <f t="shared" si="455"/>
        <v>50006</v>
      </c>
      <c r="AY233" s="21">
        <f t="shared" si="455"/>
        <v>0</v>
      </c>
      <c r="AZ233" s="21">
        <f t="shared" si="428"/>
        <v>40231</v>
      </c>
      <c r="BA233" s="21">
        <v>22147</v>
      </c>
      <c r="BB233" s="46">
        <v>18084</v>
      </c>
      <c r="BC233" s="46">
        <v>0</v>
      </c>
      <c r="BD233" s="21">
        <f>SUM(BE233:BG233)</f>
        <v>29020</v>
      </c>
      <c r="BE233" s="21">
        <v>14395</v>
      </c>
      <c r="BF233" s="46">
        <v>14625</v>
      </c>
      <c r="BG233" s="46">
        <v>0</v>
      </c>
      <c r="BH233" s="21">
        <f>SUM(BI233:BK233)</f>
        <v>29195</v>
      </c>
      <c r="BI233" s="21">
        <v>17976</v>
      </c>
      <c r="BJ233" s="46">
        <v>11219</v>
      </c>
      <c r="BK233" s="46">
        <v>0</v>
      </c>
      <c r="BL233" s="21">
        <f t="shared" si="431"/>
        <v>98446</v>
      </c>
      <c r="BM233" s="21">
        <f t="shared" ref="BM233:BO236" si="456">+BA233+BE233+BI233</f>
        <v>54518</v>
      </c>
      <c r="BN233" s="21">
        <f t="shared" si="456"/>
        <v>43928</v>
      </c>
      <c r="BO233" s="21">
        <f t="shared" si="456"/>
        <v>0</v>
      </c>
      <c r="BP233" s="21">
        <f t="shared" si="432"/>
        <v>509725</v>
      </c>
      <c r="BQ233" s="21">
        <f t="shared" si="437"/>
        <v>262241</v>
      </c>
      <c r="BR233" s="21">
        <f t="shared" si="437"/>
        <v>247484</v>
      </c>
      <c r="BS233" s="21">
        <f t="shared" si="437"/>
        <v>0</v>
      </c>
    </row>
    <row r="234" spans="1:71" s="5" customFormat="1" ht="15" customHeight="1" x14ac:dyDescent="0.2">
      <c r="A234" s="25"/>
      <c r="B234" s="26"/>
      <c r="C234" s="27" t="s">
        <v>201</v>
      </c>
      <c r="D234" s="21">
        <f t="shared" si="416"/>
        <v>0</v>
      </c>
      <c r="E234" s="21">
        <v>0</v>
      </c>
      <c r="F234" s="46">
        <v>0</v>
      </c>
      <c r="G234" s="46">
        <v>0</v>
      </c>
      <c r="H234" s="21">
        <f t="shared" si="417"/>
        <v>0</v>
      </c>
      <c r="I234" s="21">
        <v>0</v>
      </c>
      <c r="J234" s="46">
        <v>0</v>
      </c>
      <c r="K234" s="46">
        <v>0</v>
      </c>
      <c r="L234" s="21">
        <f t="shared" si="418"/>
        <v>0</v>
      </c>
      <c r="M234" s="21">
        <v>0</v>
      </c>
      <c r="N234" s="46">
        <v>0</v>
      </c>
      <c r="O234" s="46">
        <v>0</v>
      </c>
      <c r="P234" s="21">
        <f t="shared" si="419"/>
        <v>0</v>
      </c>
      <c r="Q234" s="21">
        <f t="shared" si="453"/>
        <v>0</v>
      </c>
      <c r="R234" s="21">
        <f t="shared" si="453"/>
        <v>0</v>
      </c>
      <c r="S234" s="21">
        <f t="shared" si="453"/>
        <v>0</v>
      </c>
      <c r="T234" s="21">
        <f t="shared" si="420"/>
        <v>0</v>
      </c>
      <c r="U234" s="21">
        <v>0</v>
      </c>
      <c r="V234" s="46">
        <v>0</v>
      </c>
      <c r="W234" s="46">
        <v>0</v>
      </c>
      <c r="X234" s="21">
        <f t="shared" si="443"/>
        <v>0</v>
      </c>
      <c r="Y234" s="21">
        <v>0</v>
      </c>
      <c r="Z234" s="46">
        <v>0</v>
      </c>
      <c r="AA234" s="46">
        <v>0</v>
      </c>
      <c r="AB234" s="21">
        <f t="shared" si="444"/>
        <v>0</v>
      </c>
      <c r="AC234" s="21">
        <v>0</v>
      </c>
      <c r="AD234" s="46">
        <v>0</v>
      </c>
      <c r="AE234" s="46">
        <v>0</v>
      </c>
      <c r="AF234" s="21">
        <f t="shared" si="423"/>
        <v>0</v>
      </c>
      <c r="AG234" s="21">
        <f t="shared" si="454"/>
        <v>0</v>
      </c>
      <c r="AH234" s="21">
        <f t="shared" si="454"/>
        <v>0</v>
      </c>
      <c r="AI234" s="21">
        <f t="shared" si="454"/>
        <v>0</v>
      </c>
      <c r="AJ234" s="21">
        <f t="shared" si="424"/>
        <v>0</v>
      </c>
      <c r="AK234" s="21">
        <v>0</v>
      </c>
      <c r="AL234" s="46">
        <v>0</v>
      </c>
      <c r="AM234" s="46">
        <v>0</v>
      </c>
      <c r="AN234" s="21">
        <f t="shared" si="445"/>
        <v>0</v>
      </c>
      <c r="AO234" s="21">
        <v>0</v>
      </c>
      <c r="AP234" s="46">
        <v>0</v>
      </c>
      <c r="AQ234" s="46">
        <v>0</v>
      </c>
      <c r="AR234" s="21">
        <f t="shared" si="446"/>
        <v>0</v>
      </c>
      <c r="AS234" s="21">
        <v>0</v>
      </c>
      <c r="AT234" s="46">
        <v>0</v>
      </c>
      <c r="AU234" s="46">
        <v>0</v>
      </c>
      <c r="AV234" s="21">
        <f t="shared" si="427"/>
        <v>0</v>
      </c>
      <c r="AW234" s="21">
        <f t="shared" si="455"/>
        <v>0</v>
      </c>
      <c r="AX234" s="21">
        <f t="shared" si="455"/>
        <v>0</v>
      </c>
      <c r="AY234" s="21">
        <f t="shared" si="455"/>
        <v>0</v>
      </c>
      <c r="AZ234" s="21">
        <f t="shared" si="428"/>
        <v>0</v>
      </c>
      <c r="BA234" s="21">
        <v>0</v>
      </c>
      <c r="BB234" s="46">
        <v>0</v>
      </c>
      <c r="BC234" s="46">
        <v>0</v>
      </c>
      <c r="BD234" s="21">
        <f t="shared" si="447"/>
        <v>0</v>
      </c>
      <c r="BE234" s="21">
        <v>0</v>
      </c>
      <c r="BF234" s="46">
        <v>0</v>
      </c>
      <c r="BG234" s="46">
        <v>0</v>
      </c>
      <c r="BH234" s="21">
        <f t="shared" si="448"/>
        <v>0</v>
      </c>
      <c r="BI234" s="21">
        <v>0</v>
      </c>
      <c r="BJ234" s="46">
        <v>0</v>
      </c>
      <c r="BK234" s="46">
        <v>0</v>
      </c>
      <c r="BL234" s="21">
        <f t="shared" si="431"/>
        <v>0</v>
      </c>
      <c r="BM234" s="21">
        <f t="shared" si="456"/>
        <v>0</v>
      </c>
      <c r="BN234" s="21">
        <f t="shared" si="456"/>
        <v>0</v>
      </c>
      <c r="BO234" s="21">
        <f t="shared" si="456"/>
        <v>0</v>
      </c>
      <c r="BP234" s="21">
        <f t="shared" si="432"/>
        <v>0</v>
      </c>
      <c r="BQ234" s="21">
        <f t="shared" si="437"/>
        <v>0</v>
      </c>
      <c r="BR234" s="21">
        <f t="shared" si="437"/>
        <v>0</v>
      </c>
      <c r="BS234" s="21">
        <f t="shared" si="437"/>
        <v>0</v>
      </c>
    </row>
    <row r="235" spans="1:71" s="5" customFormat="1" ht="15" customHeight="1" x14ac:dyDescent="0.2">
      <c r="A235" s="25"/>
      <c r="B235" s="26"/>
      <c r="C235" s="24" t="s">
        <v>61</v>
      </c>
      <c r="D235" s="21">
        <f t="shared" si="416"/>
        <v>40648</v>
      </c>
      <c r="E235" s="21">
        <v>21692</v>
      </c>
      <c r="F235" s="46">
        <v>18956</v>
      </c>
      <c r="G235" s="46">
        <v>0</v>
      </c>
      <c r="H235" s="21">
        <f t="shared" si="417"/>
        <v>25279</v>
      </c>
      <c r="I235" s="21">
        <v>13113</v>
      </c>
      <c r="J235" s="46">
        <v>12166</v>
      </c>
      <c r="K235" s="46">
        <v>0</v>
      </c>
      <c r="L235" s="21">
        <f t="shared" si="418"/>
        <v>31594</v>
      </c>
      <c r="M235" s="21">
        <v>16907</v>
      </c>
      <c r="N235" s="46">
        <v>14687</v>
      </c>
      <c r="O235" s="46">
        <v>0</v>
      </c>
      <c r="P235" s="21">
        <f t="shared" si="419"/>
        <v>97521</v>
      </c>
      <c r="Q235" s="21">
        <f t="shared" si="453"/>
        <v>51712</v>
      </c>
      <c r="R235" s="21">
        <f t="shared" si="453"/>
        <v>45809</v>
      </c>
      <c r="S235" s="21">
        <f t="shared" si="453"/>
        <v>0</v>
      </c>
      <c r="T235" s="21">
        <f t="shared" si="420"/>
        <v>54881</v>
      </c>
      <c r="U235" s="21">
        <v>29865</v>
      </c>
      <c r="V235" s="46">
        <v>25016</v>
      </c>
      <c r="W235" s="46">
        <v>0</v>
      </c>
      <c r="X235" s="21">
        <f>SUM(Y235:AA235)</f>
        <v>80636</v>
      </c>
      <c r="Y235" s="21">
        <v>41727</v>
      </c>
      <c r="Z235" s="46">
        <v>38753</v>
      </c>
      <c r="AA235" s="46">
        <v>156</v>
      </c>
      <c r="AB235" s="21">
        <f>SUM(AC235:AE235)</f>
        <v>44999</v>
      </c>
      <c r="AC235" s="21">
        <v>20732</v>
      </c>
      <c r="AD235" s="46">
        <v>24267</v>
      </c>
      <c r="AE235" s="46">
        <v>0</v>
      </c>
      <c r="AF235" s="21">
        <f t="shared" si="423"/>
        <v>180516</v>
      </c>
      <c r="AG235" s="21">
        <f t="shared" si="454"/>
        <v>92324</v>
      </c>
      <c r="AH235" s="21">
        <f t="shared" si="454"/>
        <v>88036</v>
      </c>
      <c r="AI235" s="21">
        <f t="shared" si="454"/>
        <v>156</v>
      </c>
      <c r="AJ235" s="21">
        <f t="shared" si="424"/>
        <v>31018</v>
      </c>
      <c r="AK235" s="21">
        <v>14544</v>
      </c>
      <c r="AL235" s="46">
        <v>16474</v>
      </c>
      <c r="AM235" s="46">
        <v>0</v>
      </c>
      <c r="AN235" s="21">
        <f>SUM(AO235:AQ235)</f>
        <v>36209</v>
      </c>
      <c r="AO235" s="21">
        <v>16688</v>
      </c>
      <c r="AP235" s="46">
        <v>19521</v>
      </c>
      <c r="AQ235" s="46">
        <v>0</v>
      </c>
      <c r="AR235" s="21">
        <f>SUM(AS235:AU235)</f>
        <v>31122</v>
      </c>
      <c r="AS235" s="21">
        <v>14193</v>
      </c>
      <c r="AT235" s="46">
        <v>16929</v>
      </c>
      <c r="AU235" s="46">
        <v>0</v>
      </c>
      <c r="AV235" s="21">
        <f t="shared" si="427"/>
        <v>98349</v>
      </c>
      <c r="AW235" s="21">
        <f t="shared" si="455"/>
        <v>45425</v>
      </c>
      <c r="AX235" s="21">
        <f t="shared" si="455"/>
        <v>52924</v>
      </c>
      <c r="AY235" s="21">
        <f t="shared" si="455"/>
        <v>0</v>
      </c>
      <c r="AZ235" s="21">
        <f t="shared" si="428"/>
        <v>40145</v>
      </c>
      <c r="BA235" s="21">
        <v>18936</v>
      </c>
      <c r="BB235" s="46">
        <v>21209</v>
      </c>
      <c r="BC235" s="46">
        <v>0</v>
      </c>
      <c r="BD235" s="21">
        <f>SUM(BE235:BG235)</f>
        <v>36443</v>
      </c>
      <c r="BE235" s="21">
        <v>18020</v>
      </c>
      <c r="BF235" s="46">
        <v>18423</v>
      </c>
      <c r="BG235" s="46">
        <v>0</v>
      </c>
      <c r="BH235" s="21">
        <f>SUM(BI235:BK235)</f>
        <v>55342</v>
      </c>
      <c r="BI235" s="21">
        <v>25001</v>
      </c>
      <c r="BJ235" s="46">
        <v>30341</v>
      </c>
      <c r="BK235" s="46">
        <v>0</v>
      </c>
      <c r="BL235" s="21">
        <f t="shared" si="431"/>
        <v>131930</v>
      </c>
      <c r="BM235" s="21">
        <f t="shared" si="456"/>
        <v>61957</v>
      </c>
      <c r="BN235" s="21">
        <f t="shared" si="456"/>
        <v>69973</v>
      </c>
      <c r="BO235" s="21">
        <f t="shared" si="456"/>
        <v>0</v>
      </c>
      <c r="BP235" s="21">
        <f t="shared" si="432"/>
        <v>508316</v>
      </c>
      <c r="BQ235" s="21">
        <f t="shared" si="437"/>
        <v>251418</v>
      </c>
      <c r="BR235" s="21">
        <f t="shared" si="437"/>
        <v>256742</v>
      </c>
      <c r="BS235" s="21">
        <f t="shared" si="437"/>
        <v>156</v>
      </c>
    </row>
    <row r="236" spans="1:71" s="5" customFormat="1" ht="15" customHeight="1" x14ac:dyDescent="0.2">
      <c r="A236" s="25"/>
      <c r="B236" s="26"/>
      <c r="C236" s="24" t="s">
        <v>28</v>
      </c>
      <c r="D236" s="21">
        <f t="shared" si="416"/>
        <v>171365</v>
      </c>
      <c r="E236" s="21">
        <v>99496</v>
      </c>
      <c r="F236" s="46">
        <v>71869</v>
      </c>
      <c r="G236" s="46">
        <v>0</v>
      </c>
      <c r="H236" s="21">
        <f t="shared" si="417"/>
        <v>103314</v>
      </c>
      <c r="I236" s="21">
        <v>61472</v>
      </c>
      <c r="J236" s="46">
        <v>41842</v>
      </c>
      <c r="K236" s="46">
        <v>0</v>
      </c>
      <c r="L236" s="21">
        <f t="shared" si="418"/>
        <v>130037</v>
      </c>
      <c r="M236" s="21">
        <v>80558</v>
      </c>
      <c r="N236" s="46">
        <v>49479</v>
      </c>
      <c r="O236" s="46">
        <v>0</v>
      </c>
      <c r="P236" s="21">
        <f t="shared" si="419"/>
        <v>404716</v>
      </c>
      <c r="Q236" s="21">
        <f t="shared" si="453"/>
        <v>241526</v>
      </c>
      <c r="R236" s="21">
        <f t="shared" si="453"/>
        <v>163190</v>
      </c>
      <c r="S236" s="21">
        <f t="shared" si="453"/>
        <v>0</v>
      </c>
      <c r="T236" s="21">
        <f t="shared" si="420"/>
        <v>244709</v>
      </c>
      <c r="U236" s="21">
        <v>150352</v>
      </c>
      <c r="V236" s="46">
        <v>94357</v>
      </c>
      <c r="W236" s="46">
        <v>0</v>
      </c>
      <c r="X236" s="21">
        <f>SUM(Y236:AA236)</f>
        <v>301583</v>
      </c>
      <c r="Y236" s="21">
        <v>196282</v>
      </c>
      <c r="Z236" s="46">
        <v>105301</v>
      </c>
      <c r="AA236" s="46">
        <v>0</v>
      </c>
      <c r="AB236" s="21">
        <f>SUM(AC236:AE236)</f>
        <v>191044</v>
      </c>
      <c r="AC236" s="21">
        <v>114362</v>
      </c>
      <c r="AD236" s="46">
        <v>76682</v>
      </c>
      <c r="AE236" s="46">
        <v>0</v>
      </c>
      <c r="AF236" s="21">
        <f t="shared" si="423"/>
        <v>737336</v>
      </c>
      <c r="AG236" s="21">
        <f t="shared" si="454"/>
        <v>460996</v>
      </c>
      <c r="AH236" s="21">
        <f t="shared" si="454"/>
        <v>276340</v>
      </c>
      <c r="AI236" s="21">
        <f t="shared" si="454"/>
        <v>0</v>
      </c>
      <c r="AJ236" s="21">
        <f t="shared" si="424"/>
        <v>127234</v>
      </c>
      <c r="AK236" s="21">
        <v>75738</v>
      </c>
      <c r="AL236" s="46">
        <v>51496</v>
      </c>
      <c r="AM236" s="46">
        <v>0</v>
      </c>
      <c r="AN236" s="21">
        <f>SUM(AO236:AQ236)</f>
        <v>133790</v>
      </c>
      <c r="AO236" s="21">
        <v>83625</v>
      </c>
      <c r="AP236" s="46">
        <v>50165</v>
      </c>
      <c r="AQ236" s="46">
        <v>0</v>
      </c>
      <c r="AR236" s="21">
        <f>SUM(AS236:AU236)</f>
        <v>111558</v>
      </c>
      <c r="AS236" s="21">
        <v>68030</v>
      </c>
      <c r="AT236" s="46">
        <v>43528</v>
      </c>
      <c r="AU236" s="46">
        <v>0</v>
      </c>
      <c r="AV236" s="21">
        <f t="shared" si="427"/>
        <v>372582</v>
      </c>
      <c r="AW236" s="21">
        <f t="shared" si="455"/>
        <v>227393</v>
      </c>
      <c r="AX236" s="21">
        <f t="shared" si="455"/>
        <v>145189</v>
      </c>
      <c r="AY236" s="21">
        <f t="shared" si="455"/>
        <v>0</v>
      </c>
      <c r="AZ236" s="21">
        <f t="shared" si="428"/>
        <v>122672</v>
      </c>
      <c r="BA236" s="21">
        <v>79050</v>
      </c>
      <c r="BB236" s="46">
        <v>43622</v>
      </c>
      <c r="BC236" s="46">
        <v>0</v>
      </c>
      <c r="BD236" s="21">
        <f>SUM(BE236:BG236)</f>
        <v>116991</v>
      </c>
      <c r="BE236" s="21">
        <v>67657</v>
      </c>
      <c r="BF236" s="46">
        <v>49334</v>
      </c>
      <c r="BG236" s="46">
        <v>0</v>
      </c>
      <c r="BH236" s="21">
        <f>SUM(BI236:BK236)</f>
        <v>198220</v>
      </c>
      <c r="BI236" s="21">
        <v>125167</v>
      </c>
      <c r="BJ236" s="46">
        <v>73053</v>
      </c>
      <c r="BK236" s="46">
        <v>0</v>
      </c>
      <c r="BL236" s="21">
        <f t="shared" si="431"/>
        <v>437883</v>
      </c>
      <c r="BM236" s="21">
        <f t="shared" si="456"/>
        <v>271874</v>
      </c>
      <c r="BN236" s="21">
        <f t="shared" si="456"/>
        <v>166009</v>
      </c>
      <c r="BO236" s="21">
        <f t="shared" si="456"/>
        <v>0</v>
      </c>
      <c r="BP236" s="21">
        <f t="shared" si="432"/>
        <v>1952517</v>
      </c>
      <c r="BQ236" s="21">
        <f t="shared" si="437"/>
        <v>1201789</v>
      </c>
      <c r="BR236" s="21">
        <f t="shared" si="437"/>
        <v>750728</v>
      </c>
      <c r="BS236" s="21">
        <f t="shared" si="437"/>
        <v>0</v>
      </c>
    </row>
    <row r="237" spans="1:71" s="5" customFormat="1" ht="15" customHeight="1" x14ac:dyDescent="0.2">
      <c r="A237" s="25"/>
      <c r="B237" s="26"/>
      <c r="C237" s="27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</row>
    <row r="238" spans="1:71" s="5" customFormat="1" ht="15" customHeight="1" x14ac:dyDescent="0.25">
      <c r="A238" s="22"/>
      <c r="B238" s="23" t="s">
        <v>202</v>
      </c>
      <c r="C238" s="24"/>
      <c r="D238" s="21">
        <f t="shared" ref="D238:D253" si="457">SUM(E238:G238)</f>
        <v>471180</v>
      </c>
      <c r="E238" s="21">
        <f>E239+E242+E245+E246+E249+E252+E253</f>
        <v>230581</v>
      </c>
      <c r="F238" s="21">
        <f>F239+F242+F245+F246+F249+F252+F253</f>
        <v>240599</v>
      </c>
      <c r="G238" s="21">
        <f>G239+G242+G245+G246+G249+G252+G253</f>
        <v>0</v>
      </c>
      <c r="H238" s="21">
        <f t="shared" ref="H238:H253" si="458">SUM(I238:K238)</f>
        <v>382335</v>
      </c>
      <c r="I238" s="21">
        <f>I239+I242+I245+I246+I249+I252+I253</f>
        <v>196392</v>
      </c>
      <c r="J238" s="21">
        <f>J239+J242+J245+J246+J249+J252+J253</f>
        <v>185943</v>
      </c>
      <c r="K238" s="21">
        <f>K239+K242+K245+K246+K249+K252+K253</f>
        <v>0</v>
      </c>
      <c r="L238" s="21">
        <f t="shared" ref="L238:L253" si="459">SUM(M238:O238)</f>
        <v>433663</v>
      </c>
      <c r="M238" s="21">
        <f>M239+M242+M245+M246+M249+M252+M253</f>
        <v>230812</v>
      </c>
      <c r="N238" s="21">
        <f>N239+N242+N245+N246+N249+N252+N253</f>
        <v>202851</v>
      </c>
      <c r="O238" s="21">
        <f>O239+O242+O245+O246+O249+O252+O253</f>
        <v>0</v>
      </c>
      <c r="P238" s="21">
        <f t="shared" ref="P238:P253" si="460">SUM(Q238:S238)</f>
        <v>1287178</v>
      </c>
      <c r="Q238" s="21">
        <f>Q239+Q242+Q245+Q246+Q249+Q252+Q253</f>
        <v>657785</v>
      </c>
      <c r="R238" s="21">
        <f>R239+R242+R245+R246+R249+R252+R253</f>
        <v>629393</v>
      </c>
      <c r="S238" s="21">
        <f>S239+S242+S245+S246+S249+S252+S253</f>
        <v>0</v>
      </c>
      <c r="T238" s="21">
        <f t="shared" ref="T238:T253" si="461">SUM(U238:W238)</f>
        <v>623898</v>
      </c>
      <c r="U238" s="21">
        <f>U239+U242+U245+U246+U249+U252+U253</f>
        <v>325867</v>
      </c>
      <c r="V238" s="21">
        <f>V239+V242+V245+V246+V249+V252+V253</f>
        <v>298031</v>
      </c>
      <c r="W238" s="21">
        <f>W239+W242+W245+W246+W249+W252+W253</f>
        <v>0</v>
      </c>
      <c r="X238" s="21">
        <f t="shared" ref="X238:X253" si="462">SUM(Y238:AA238)</f>
        <v>640260</v>
      </c>
      <c r="Y238" s="21">
        <f>Y239+Y242+Y245+Y246+Y249+Y252+Y253</f>
        <v>331350</v>
      </c>
      <c r="Z238" s="21">
        <f>Z239+Z242+Z245+Z246+Z249+Z252+Z253</f>
        <v>308910</v>
      </c>
      <c r="AA238" s="21">
        <f>AA239+AA242+AA245+AA246+AA249+AA252+AA253</f>
        <v>0</v>
      </c>
      <c r="AB238" s="21">
        <f t="shared" ref="AB238:AB253" si="463">SUM(AC238:AE238)</f>
        <v>446934</v>
      </c>
      <c r="AC238" s="21">
        <f>AC239+AC242+AC245+AC246+AC249+AC252+AC253</f>
        <v>231318</v>
      </c>
      <c r="AD238" s="21">
        <f>AD239+AD242+AD245+AD246+AD249+AD252+AD253</f>
        <v>215616</v>
      </c>
      <c r="AE238" s="21">
        <f>AE239+AE242+AE245+AE246+AE249+AE252+AE253</f>
        <v>0</v>
      </c>
      <c r="AF238" s="21">
        <f t="shared" ref="AF238:AF253" si="464">SUM(AG238:AI238)</f>
        <v>1711092</v>
      </c>
      <c r="AG238" s="21">
        <f>AG239+AG242+AG245+AG246+AG249+AG252+AG253</f>
        <v>888535</v>
      </c>
      <c r="AH238" s="21">
        <f>AH239+AH242+AH245+AH246+AH249+AH252+AH253</f>
        <v>822557</v>
      </c>
      <c r="AI238" s="21">
        <f>AI239+AI242+AI245+AI246+AI249+AI252+AI253</f>
        <v>0</v>
      </c>
      <c r="AJ238" s="21">
        <f t="shared" ref="AJ238:AJ253" si="465">SUM(AK238:AM238)</f>
        <v>364821</v>
      </c>
      <c r="AK238" s="21">
        <f>AK239+AK242+AK245+AK246+AK249+AK252+AK253</f>
        <v>188451</v>
      </c>
      <c r="AL238" s="21">
        <f>AL239+AL242+AL245+AL246+AL249+AL252+AL253</f>
        <v>176370</v>
      </c>
      <c r="AM238" s="21">
        <f>AM239+AM242+AM245+AM246+AM249+AM252+AM253</f>
        <v>0</v>
      </c>
      <c r="AN238" s="21">
        <f t="shared" ref="AN238:AN253" si="466">SUM(AO238:AQ238)</f>
        <v>378618</v>
      </c>
      <c r="AO238" s="21">
        <f>AO239+AO242+AO245+AO246+AO249+AO252+AO253</f>
        <v>195545</v>
      </c>
      <c r="AP238" s="21">
        <f>AP239+AP242+AP245+AP246+AP249+AP252+AP253</f>
        <v>183073</v>
      </c>
      <c r="AQ238" s="21">
        <f>AQ239+AQ242+AQ245+AQ246+AQ249+AQ252+AQ253</f>
        <v>0</v>
      </c>
      <c r="AR238" s="21">
        <f t="shared" ref="AR238:AR253" si="467">SUM(AS238:AU238)</f>
        <v>355427</v>
      </c>
      <c r="AS238" s="21">
        <f>AS239+AS242+AS245+AS246+AS249+AS252+AS253</f>
        <v>187230</v>
      </c>
      <c r="AT238" s="21">
        <f>AT239+AT242+AT245+AT246+AT249+AT252+AT253</f>
        <v>168197</v>
      </c>
      <c r="AU238" s="21">
        <f>AU239+AU242+AU245+AU246+AU249+AU252+AU253</f>
        <v>0</v>
      </c>
      <c r="AV238" s="21">
        <f t="shared" ref="AV238:AV253" si="468">SUM(AW238:AY238)</f>
        <v>1098866</v>
      </c>
      <c r="AW238" s="21">
        <f>AW239+AW242+AW245+AW246+AW249+AW252+AW253</f>
        <v>571226</v>
      </c>
      <c r="AX238" s="21">
        <f>AX239+AX242+AX245+AX246+AX249+AX252+AX253</f>
        <v>527640</v>
      </c>
      <c r="AY238" s="21">
        <f>AY239+AY242+AY245+AY246+AY249+AY252+AY253</f>
        <v>0</v>
      </c>
      <c r="AZ238" s="21">
        <f t="shared" ref="AZ238:AZ253" si="469">SUM(BA238:BC238)</f>
        <v>454753</v>
      </c>
      <c r="BA238" s="21">
        <f>BA239+BA242+BA245+BA246+BA249+BA252+BA253</f>
        <v>248875</v>
      </c>
      <c r="BB238" s="21">
        <f>BB239+BB242+BB245+BB246+BB249+BB252+BB253</f>
        <v>205878</v>
      </c>
      <c r="BC238" s="21">
        <f>BC239+BC242+BC245+BC246+BC249+BC252+BC253</f>
        <v>0</v>
      </c>
      <c r="BD238" s="21">
        <f t="shared" ref="BD238:BD253" si="470">SUM(BE238:BG238)</f>
        <v>431673</v>
      </c>
      <c r="BE238" s="21">
        <f>BE239+BE242+BE245+BE246+BE249+BE252+BE253</f>
        <v>219197</v>
      </c>
      <c r="BF238" s="21">
        <f>BF239+BF242+BF245+BF246+BF249+BF252+BF253</f>
        <v>212476</v>
      </c>
      <c r="BG238" s="21">
        <f>BG239+BG242+BG245+BG246+BG249+BG252+BG253</f>
        <v>0</v>
      </c>
      <c r="BH238" s="21">
        <f t="shared" ref="BH238:BH253" si="471">SUM(BI238:BK238)</f>
        <v>512143</v>
      </c>
      <c r="BI238" s="21">
        <f>BI239+BI242+BI245+BI246+BI249+BI252+BI253</f>
        <v>283197</v>
      </c>
      <c r="BJ238" s="21">
        <f>BJ239+BJ242+BJ245+BJ246+BJ249+BJ252+BJ253</f>
        <v>228946</v>
      </c>
      <c r="BK238" s="21">
        <f>BK239+BK242+BK245+BK246+BK249+BK252+BK253</f>
        <v>0</v>
      </c>
      <c r="BL238" s="21">
        <f t="shared" ref="BL238:BL253" si="472">SUM(BM238:BO238)</f>
        <v>1398569</v>
      </c>
      <c r="BM238" s="21">
        <f>BM239+BM242+BM245+BM246+BM249+BM252+BM253</f>
        <v>751269</v>
      </c>
      <c r="BN238" s="21">
        <f>BN239+BN242+BN245+BN246+BN249+BN252+BN253</f>
        <v>647300</v>
      </c>
      <c r="BO238" s="21">
        <f>BO239+BO242+BO245+BO246+BO249+BO252+BO253</f>
        <v>0</v>
      </c>
      <c r="BP238" s="21">
        <f t="shared" ref="BP238:BP253" si="473">SUM(BQ238:BS238)</f>
        <v>5495705</v>
      </c>
      <c r="BQ238" s="21">
        <f>BQ239+BQ242+BQ245+BQ246+BQ249+BQ252+BQ253</f>
        <v>2868815</v>
      </c>
      <c r="BR238" s="21">
        <f>BR239+BR242+BR245+BR246+BR249+BR252+BR253</f>
        <v>2626890</v>
      </c>
      <c r="BS238" s="21">
        <f>BS239+BS242+BS245+BS246+BS249+BS252+BS253</f>
        <v>0</v>
      </c>
    </row>
    <row r="239" spans="1:71" s="5" customFormat="1" ht="15" customHeight="1" x14ac:dyDescent="0.25">
      <c r="A239" s="25"/>
      <c r="B239" s="23"/>
      <c r="C239" s="24" t="s">
        <v>203</v>
      </c>
      <c r="D239" s="21">
        <f t="shared" si="457"/>
        <v>20092</v>
      </c>
      <c r="E239" s="21">
        <f>SUM(E240:E241)</f>
        <v>10807</v>
      </c>
      <c r="F239" s="21">
        <f>SUM(F240:F241)</f>
        <v>9285</v>
      </c>
      <c r="G239" s="21">
        <f>SUM(G240:G241)</f>
        <v>0</v>
      </c>
      <c r="H239" s="21">
        <f t="shared" si="458"/>
        <v>18404</v>
      </c>
      <c r="I239" s="21">
        <f>SUM(I240:I241)</f>
        <v>10312</v>
      </c>
      <c r="J239" s="21">
        <f>SUM(J240:J241)</f>
        <v>8092</v>
      </c>
      <c r="K239" s="21">
        <f>SUM(K240:K241)</f>
        <v>0</v>
      </c>
      <c r="L239" s="21">
        <f t="shared" si="459"/>
        <v>17829</v>
      </c>
      <c r="M239" s="21">
        <f>SUM(M240:M241)</f>
        <v>10507</v>
      </c>
      <c r="N239" s="21">
        <f>SUM(N240:N241)</f>
        <v>7322</v>
      </c>
      <c r="O239" s="21">
        <f>SUM(O240:O241)</f>
        <v>0</v>
      </c>
      <c r="P239" s="21">
        <f t="shared" si="460"/>
        <v>56325</v>
      </c>
      <c r="Q239" s="21">
        <f>SUM(Q240:Q241)</f>
        <v>31626</v>
      </c>
      <c r="R239" s="21">
        <f>SUM(R240:R241)</f>
        <v>24699</v>
      </c>
      <c r="S239" s="21">
        <f>SUM(S240:S241)</f>
        <v>0</v>
      </c>
      <c r="T239" s="21">
        <f t="shared" si="461"/>
        <v>23263</v>
      </c>
      <c r="U239" s="21">
        <f>SUM(U240:U241)</f>
        <v>13369</v>
      </c>
      <c r="V239" s="21">
        <f>SUM(V240:V241)</f>
        <v>9894</v>
      </c>
      <c r="W239" s="21">
        <f>SUM(W240:W241)</f>
        <v>0</v>
      </c>
      <c r="X239" s="21">
        <f t="shared" si="462"/>
        <v>23170</v>
      </c>
      <c r="Y239" s="21">
        <f>SUM(Y240:Y241)</f>
        <v>13419</v>
      </c>
      <c r="Z239" s="21">
        <f>SUM(Z240:Z241)</f>
        <v>9751</v>
      </c>
      <c r="AA239" s="21">
        <f>SUM(AA240:AA241)</f>
        <v>0</v>
      </c>
      <c r="AB239" s="21">
        <f t="shared" si="463"/>
        <v>17127</v>
      </c>
      <c r="AC239" s="21">
        <f>SUM(AC240:AC241)</f>
        <v>9826</v>
      </c>
      <c r="AD239" s="21">
        <f>SUM(AD240:AD241)</f>
        <v>7301</v>
      </c>
      <c r="AE239" s="21">
        <f>SUM(AE240:AE241)</f>
        <v>0</v>
      </c>
      <c r="AF239" s="21">
        <f t="shared" si="464"/>
        <v>63560</v>
      </c>
      <c r="AG239" s="21">
        <f>SUM(AG240:AG241)</f>
        <v>36614</v>
      </c>
      <c r="AH239" s="21">
        <f>SUM(AH240:AH241)</f>
        <v>26946</v>
      </c>
      <c r="AI239" s="21">
        <f>SUM(AI240:AI241)</f>
        <v>0</v>
      </c>
      <c r="AJ239" s="21">
        <f t="shared" si="465"/>
        <v>13917</v>
      </c>
      <c r="AK239" s="21">
        <f>SUM(AK240:AK241)</f>
        <v>8218</v>
      </c>
      <c r="AL239" s="21">
        <f>SUM(AL240:AL241)</f>
        <v>5699</v>
      </c>
      <c r="AM239" s="21">
        <f>SUM(AM240:AM241)</f>
        <v>0</v>
      </c>
      <c r="AN239" s="21">
        <f t="shared" si="466"/>
        <v>15239</v>
      </c>
      <c r="AO239" s="21">
        <f>SUM(AO240:AO241)</f>
        <v>8880</v>
      </c>
      <c r="AP239" s="21">
        <f>SUM(AP240:AP241)</f>
        <v>6359</v>
      </c>
      <c r="AQ239" s="21">
        <f>SUM(AQ240:AQ241)</f>
        <v>0</v>
      </c>
      <c r="AR239" s="21">
        <f t="shared" si="467"/>
        <v>13381</v>
      </c>
      <c r="AS239" s="21">
        <f>SUM(AS240:AS241)</f>
        <v>8200</v>
      </c>
      <c r="AT239" s="21">
        <f>SUM(AT240:AT241)</f>
        <v>5181</v>
      </c>
      <c r="AU239" s="21">
        <f>SUM(AU240:AU241)</f>
        <v>0</v>
      </c>
      <c r="AV239" s="21">
        <f t="shared" si="468"/>
        <v>42537</v>
      </c>
      <c r="AW239" s="21">
        <f>SUM(AW240:AW241)</f>
        <v>25298</v>
      </c>
      <c r="AX239" s="21">
        <f>SUM(AX240:AX241)</f>
        <v>17239</v>
      </c>
      <c r="AY239" s="21">
        <f>SUM(AY240:AY241)</f>
        <v>0</v>
      </c>
      <c r="AZ239" s="21">
        <f t="shared" si="469"/>
        <v>14904</v>
      </c>
      <c r="BA239" s="21">
        <f>SUM(BA240:BA241)</f>
        <v>9029</v>
      </c>
      <c r="BB239" s="21">
        <f>SUM(BB240:BB241)</f>
        <v>5875</v>
      </c>
      <c r="BC239" s="21">
        <f>SUM(BC240:BC241)</f>
        <v>0</v>
      </c>
      <c r="BD239" s="21">
        <f t="shared" si="470"/>
        <v>17356</v>
      </c>
      <c r="BE239" s="21">
        <f>SUM(BE240:BE241)</f>
        <v>10151</v>
      </c>
      <c r="BF239" s="21">
        <f>SUM(BF240:BF241)</f>
        <v>7205</v>
      </c>
      <c r="BG239" s="21">
        <f>SUM(BG240:BG241)</f>
        <v>0</v>
      </c>
      <c r="BH239" s="21">
        <f t="shared" si="471"/>
        <v>21220</v>
      </c>
      <c r="BI239" s="21">
        <f>SUM(BI240:BI241)</f>
        <v>12511</v>
      </c>
      <c r="BJ239" s="21">
        <f>SUM(BJ240:BJ241)</f>
        <v>8709</v>
      </c>
      <c r="BK239" s="21">
        <f>SUM(BK240:BK241)</f>
        <v>0</v>
      </c>
      <c r="BL239" s="21">
        <f t="shared" si="472"/>
        <v>53480</v>
      </c>
      <c r="BM239" s="21">
        <f>SUM(BM240:BM241)</f>
        <v>31691</v>
      </c>
      <c r="BN239" s="21">
        <f>SUM(BN240:BN241)</f>
        <v>21789</v>
      </c>
      <c r="BO239" s="21">
        <f>SUM(BO240:BO241)</f>
        <v>0</v>
      </c>
      <c r="BP239" s="21">
        <f t="shared" si="473"/>
        <v>215902</v>
      </c>
      <c r="BQ239" s="21">
        <f>SUM(BQ240:BQ241)</f>
        <v>125229</v>
      </c>
      <c r="BR239" s="21">
        <f>SUM(BR240:BR241)</f>
        <v>90673</v>
      </c>
      <c r="BS239" s="21">
        <f>SUM(BS240:BS241)</f>
        <v>0</v>
      </c>
    </row>
    <row r="240" spans="1:71" s="5" customFormat="1" ht="15" customHeight="1" x14ac:dyDescent="0.25">
      <c r="A240" s="25"/>
      <c r="B240" s="23"/>
      <c r="C240" s="27" t="s">
        <v>204</v>
      </c>
      <c r="D240" s="21">
        <f t="shared" si="457"/>
        <v>20092</v>
      </c>
      <c r="E240" s="21">
        <v>10807</v>
      </c>
      <c r="F240" s="46">
        <v>9285</v>
      </c>
      <c r="G240" s="46">
        <v>0</v>
      </c>
      <c r="H240" s="21">
        <f t="shared" si="458"/>
        <v>18404</v>
      </c>
      <c r="I240" s="21">
        <v>10312</v>
      </c>
      <c r="J240" s="46">
        <v>8092</v>
      </c>
      <c r="K240" s="46">
        <v>0</v>
      </c>
      <c r="L240" s="21">
        <f t="shared" si="459"/>
        <v>17829</v>
      </c>
      <c r="M240" s="21">
        <v>10507</v>
      </c>
      <c r="N240" s="46">
        <v>7322</v>
      </c>
      <c r="O240" s="46">
        <v>0</v>
      </c>
      <c r="P240" s="21">
        <f t="shared" si="460"/>
        <v>56325</v>
      </c>
      <c r="Q240" s="21">
        <f t="shared" ref="Q240:S241" si="474">+E240+I240+M240</f>
        <v>31626</v>
      </c>
      <c r="R240" s="21">
        <f t="shared" si="474"/>
        <v>24699</v>
      </c>
      <c r="S240" s="21">
        <f t="shared" si="474"/>
        <v>0</v>
      </c>
      <c r="T240" s="21">
        <f t="shared" si="461"/>
        <v>23263</v>
      </c>
      <c r="U240" s="21">
        <v>13369</v>
      </c>
      <c r="V240" s="46">
        <v>9894</v>
      </c>
      <c r="W240" s="46">
        <v>0</v>
      </c>
      <c r="X240" s="21">
        <f t="shared" si="462"/>
        <v>23170</v>
      </c>
      <c r="Y240" s="21">
        <v>13419</v>
      </c>
      <c r="Z240" s="46">
        <v>9751</v>
      </c>
      <c r="AA240" s="46">
        <v>0</v>
      </c>
      <c r="AB240" s="21">
        <f t="shared" si="463"/>
        <v>17127</v>
      </c>
      <c r="AC240" s="21">
        <v>9826</v>
      </c>
      <c r="AD240" s="46">
        <v>7301</v>
      </c>
      <c r="AE240" s="46">
        <v>0</v>
      </c>
      <c r="AF240" s="21">
        <f t="shared" si="464"/>
        <v>63560</v>
      </c>
      <c r="AG240" s="21">
        <f t="shared" ref="AG240:AI241" si="475">+U240+Y240+AC240</f>
        <v>36614</v>
      </c>
      <c r="AH240" s="21">
        <f t="shared" si="475"/>
        <v>26946</v>
      </c>
      <c r="AI240" s="21">
        <f t="shared" si="475"/>
        <v>0</v>
      </c>
      <c r="AJ240" s="21">
        <f t="shared" si="465"/>
        <v>13917</v>
      </c>
      <c r="AK240" s="21">
        <v>8218</v>
      </c>
      <c r="AL240" s="46">
        <v>5699</v>
      </c>
      <c r="AM240" s="46">
        <v>0</v>
      </c>
      <c r="AN240" s="21">
        <f t="shared" si="466"/>
        <v>15239</v>
      </c>
      <c r="AO240" s="21">
        <v>8880</v>
      </c>
      <c r="AP240" s="46">
        <v>6359</v>
      </c>
      <c r="AQ240" s="46">
        <v>0</v>
      </c>
      <c r="AR240" s="21">
        <f t="shared" si="467"/>
        <v>13381</v>
      </c>
      <c r="AS240" s="21">
        <v>8200</v>
      </c>
      <c r="AT240" s="46">
        <v>5181</v>
      </c>
      <c r="AU240" s="46">
        <v>0</v>
      </c>
      <c r="AV240" s="21">
        <f t="shared" si="468"/>
        <v>42537</v>
      </c>
      <c r="AW240" s="21">
        <f t="shared" ref="AW240:AY241" si="476">+AK240+AO240+AS240</f>
        <v>25298</v>
      </c>
      <c r="AX240" s="21">
        <f t="shared" si="476"/>
        <v>17239</v>
      </c>
      <c r="AY240" s="21">
        <f t="shared" si="476"/>
        <v>0</v>
      </c>
      <c r="AZ240" s="21">
        <f t="shared" si="469"/>
        <v>14904</v>
      </c>
      <c r="BA240" s="21">
        <v>9029</v>
      </c>
      <c r="BB240" s="46">
        <v>5875</v>
      </c>
      <c r="BC240" s="46">
        <v>0</v>
      </c>
      <c r="BD240" s="21">
        <f t="shared" si="470"/>
        <v>17356</v>
      </c>
      <c r="BE240" s="21">
        <v>10151</v>
      </c>
      <c r="BF240" s="46">
        <v>7205</v>
      </c>
      <c r="BG240" s="46">
        <v>0</v>
      </c>
      <c r="BH240" s="21">
        <f t="shared" si="471"/>
        <v>21220</v>
      </c>
      <c r="BI240" s="21">
        <v>12511</v>
      </c>
      <c r="BJ240" s="46">
        <v>8709</v>
      </c>
      <c r="BK240" s="46">
        <v>0</v>
      </c>
      <c r="BL240" s="21">
        <f t="shared" si="472"/>
        <v>53480</v>
      </c>
      <c r="BM240" s="21">
        <f t="shared" ref="BM240:BO241" si="477">+BA240+BE240+BI240</f>
        <v>31691</v>
      </c>
      <c r="BN240" s="21">
        <f t="shared" si="477"/>
        <v>21789</v>
      </c>
      <c r="BO240" s="21">
        <f t="shared" si="477"/>
        <v>0</v>
      </c>
      <c r="BP240" s="21">
        <f t="shared" si="473"/>
        <v>215902</v>
      </c>
      <c r="BQ240" s="21">
        <f t="shared" ref="BQ240:BS241" si="478">+Q240+AG240+AW240+BM240</f>
        <v>125229</v>
      </c>
      <c r="BR240" s="21">
        <f t="shared" si="478"/>
        <v>90673</v>
      </c>
      <c r="BS240" s="21">
        <f t="shared" si="478"/>
        <v>0</v>
      </c>
    </row>
    <row r="241" spans="1:71" s="5" customFormat="1" ht="15" customHeight="1" x14ac:dyDescent="0.25">
      <c r="A241" s="25"/>
      <c r="B241" s="23"/>
      <c r="C241" s="27" t="s">
        <v>205</v>
      </c>
      <c r="D241" s="21">
        <f t="shared" si="457"/>
        <v>0</v>
      </c>
      <c r="E241" s="21">
        <v>0</v>
      </c>
      <c r="F241" s="46">
        <v>0</v>
      </c>
      <c r="G241" s="46">
        <v>0</v>
      </c>
      <c r="H241" s="21">
        <f t="shared" si="458"/>
        <v>0</v>
      </c>
      <c r="I241" s="21">
        <v>0</v>
      </c>
      <c r="J241" s="46">
        <v>0</v>
      </c>
      <c r="K241" s="46">
        <v>0</v>
      </c>
      <c r="L241" s="21">
        <f t="shared" si="459"/>
        <v>0</v>
      </c>
      <c r="M241" s="21">
        <v>0</v>
      </c>
      <c r="N241" s="46">
        <v>0</v>
      </c>
      <c r="O241" s="46">
        <v>0</v>
      </c>
      <c r="P241" s="21">
        <f t="shared" si="460"/>
        <v>0</v>
      </c>
      <c r="Q241" s="21">
        <f t="shared" si="474"/>
        <v>0</v>
      </c>
      <c r="R241" s="21">
        <f t="shared" si="474"/>
        <v>0</v>
      </c>
      <c r="S241" s="21">
        <f t="shared" si="474"/>
        <v>0</v>
      </c>
      <c r="T241" s="21">
        <f t="shared" si="461"/>
        <v>0</v>
      </c>
      <c r="U241" s="21">
        <v>0</v>
      </c>
      <c r="V241" s="46">
        <v>0</v>
      </c>
      <c r="W241" s="46">
        <v>0</v>
      </c>
      <c r="X241" s="21">
        <f t="shared" si="462"/>
        <v>0</v>
      </c>
      <c r="Y241" s="21">
        <v>0</v>
      </c>
      <c r="Z241" s="46">
        <v>0</v>
      </c>
      <c r="AA241" s="46">
        <v>0</v>
      </c>
      <c r="AB241" s="21">
        <f t="shared" si="463"/>
        <v>0</v>
      </c>
      <c r="AC241" s="21">
        <v>0</v>
      </c>
      <c r="AD241" s="46">
        <v>0</v>
      </c>
      <c r="AE241" s="46">
        <v>0</v>
      </c>
      <c r="AF241" s="21">
        <f t="shared" si="464"/>
        <v>0</v>
      </c>
      <c r="AG241" s="21">
        <f t="shared" si="475"/>
        <v>0</v>
      </c>
      <c r="AH241" s="21">
        <f t="shared" si="475"/>
        <v>0</v>
      </c>
      <c r="AI241" s="21">
        <f t="shared" si="475"/>
        <v>0</v>
      </c>
      <c r="AJ241" s="21">
        <f t="shared" si="465"/>
        <v>0</v>
      </c>
      <c r="AK241" s="21">
        <v>0</v>
      </c>
      <c r="AL241" s="46">
        <v>0</v>
      </c>
      <c r="AM241" s="46">
        <v>0</v>
      </c>
      <c r="AN241" s="21">
        <f t="shared" si="466"/>
        <v>0</v>
      </c>
      <c r="AO241" s="21">
        <v>0</v>
      </c>
      <c r="AP241" s="46">
        <v>0</v>
      </c>
      <c r="AQ241" s="46">
        <v>0</v>
      </c>
      <c r="AR241" s="21">
        <f t="shared" si="467"/>
        <v>0</v>
      </c>
      <c r="AS241" s="21">
        <v>0</v>
      </c>
      <c r="AT241" s="46">
        <v>0</v>
      </c>
      <c r="AU241" s="46">
        <v>0</v>
      </c>
      <c r="AV241" s="21">
        <f t="shared" si="468"/>
        <v>0</v>
      </c>
      <c r="AW241" s="21">
        <f t="shared" si="476"/>
        <v>0</v>
      </c>
      <c r="AX241" s="21">
        <f t="shared" si="476"/>
        <v>0</v>
      </c>
      <c r="AY241" s="21">
        <f t="shared" si="476"/>
        <v>0</v>
      </c>
      <c r="AZ241" s="21">
        <f t="shared" si="469"/>
        <v>0</v>
      </c>
      <c r="BA241" s="21">
        <v>0</v>
      </c>
      <c r="BB241" s="46">
        <v>0</v>
      </c>
      <c r="BC241" s="46">
        <v>0</v>
      </c>
      <c r="BD241" s="21">
        <f t="shared" si="470"/>
        <v>0</v>
      </c>
      <c r="BE241" s="21">
        <v>0</v>
      </c>
      <c r="BF241" s="46">
        <v>0</v>
      </c>
      <c r="BG241" s="46">
        <v>0</v>
      </c>
      <c r="BH241" s="21">
        <f t="shared" si="471"/>
        <v>0</v>
      </c>
      <c r="BI241" s="21">
        <v>0</v>
      </c>
      <c r="BJ241" s="46">
        <v>0</v>
      </c>
      <c r="BK241" s="46">
        <v>0</v>
      </c>
      <c r="BL241" s="21">
        <f t="shared" si="472"/>
        <v>0</v>
      </c>
      <c r="BM241" s="21">
        <f t="shared" si="477"/>
        <v>0</v>
      </c>
      <c r="BN241" s="21">
        <f t="shared" si="477"/>
        <v>0</v>
      </c>
      <c r="BO241" s="21">
        <f t="shared" si="477"/>
        <v>0</v>
      </c>
      <c r="BP241" s="21">
        <f t="shared" si="473"/>
        <v>0</v>
      </c>
      <c r="BQ241" s="21">
        <f t="shared" si="478"/>
        <v>0</v>
      </c>
      <c r="BR241" s="21">
        <f t="shared" si="478"/>
        <v>0</v>
      </c>
      <c r="BS241" s="21">
        <f t="shared" si="478"/>
        <v>0</v>
      </c>
    </row>
    <row r="242" spans="1:71" s="5" customFormat="1" ht="15" customHeight="1" x14ac:dyDescent="0.25">
      <c r="A242" s="25"/>
      <c r="B242" s="23"/>
      <c r="C242" s="24" t="s">
        <v>206</v>
      </c>
      <c r="D242" s="21">
        <f t="shared" si="457"/>
        <v>942</v>
      </c>
      <c r="E242" s="21">
        <f>SUM(E243:E244)</f>
        <v>543</v>
      </c>
      <c r="F242" s="21">
        <f>SUM(F243:F244)</f>
        <v>399</v>
      </c>
      <c r="G242" s="21">
        <f>SUM(G243:G244)</f>
        <v>0</v>
      </c>
      <c r="H242" s="21">
        <f t="shared" si="458"/>
        <v>743</v>
      </c>
      <c r="I242" s="21">
        <f>SUM(I243:I244)</f>
        <v>391</v>
      </c>
      <c r="J242" s="21">
        <f>SUM(J243:J244)</f>
        <v>352</v>
      </c>
      <c r="K242" s="21">
        <f>SUM(K243:K244)</f>
        <v>0</v>
      </c>
      <c r="L242" s="21">
        <f t="shared" si="459"/>
        <v>754</v>
      </c>
      <c r="M242" s="21">
        <f>SUM(M243:M244)</f>
        <v>421</v>
      </c>
      <c r="N242" s="21">
        <f>SUM(N243:N244)</f>
        <v>333</v>
      </c>
      <c r="O242" s="21">
        <f>SUM(O243:O244)</f>
        <v>0</v>
      </c>
      <c r="P242" s="21">
        <f t="shared" si="460"/>
        <v>2439</v>
      </c>
      <c r="Q242" s="21">
        <f>SUM(Q243:Q244)</f>
        <v>1355</v>
      </c>
      <c r="R242" s="21">
        <f>SUM(R243:R244)</f>
        <v>1084</v>
      </c>
      <c r="S242" s="21">
        <f>SUM(S243:S244)</f>
        <v>0</v>
      </c>
      <c r="T242" s="21">
        <f t="shared" si="461"/>
        <v>957</v>
      </c>
      <c r="U242" s="21">
        <f>SUM(U243:U244)</f>
        <v>524</v>
      </c>
      <c r="V242" s="21">
        <f>SUM(V243:V244)</f>
        <v>433</v>
      </c>
      <c r="W242" s="21">
        <f>SUM(W243:W244)</f>
        <v>0</v>
      </c>
      <c r="X242" s="21">
        <f t="shared" si="462"/>
        <v>987</v>
      </c>
      <c r="Y242" s="21">
        <f>SUM(Y243:Y244)</f>
        <v>570</v>
      </c>
      <c r="Z242" s="21">
        <f>SUM(Z243:Z244)</f>
        <v>417</v>
      </c>
      <c r="AA242" s="21">
        <f>SUM(AA243:AA244)</f>
        <v>0</v>
      </c>
      <c r="AB242" s="21">
        <f t="shared" si="463"/>
        <v>1231</v>
      </c>
      <c r="AC242" s="21">
        <f>SUM(AC243:AC244)</f>
        <v>603</v>
      </c>
      <c r="AD242" s="21">
        <f>SUM(AD243:AD244)</f>
        <v>628</v>
      </c>
      <c r="AE242" s="21">
        <f>SUM(AE243:AE244)</f>
        <v>0</v>
      </c>
      <c r="AF242" s="21">
        <f t="shared" si="464"/>
        <v>3175</v>
      </c>
      <c r="AG242" s="21">
        <f>SUM(AG243:AG244)</f>
        <v>1697</v>
      </c>
      <c r="AH242" s="21">
        <f>SUM(AH243:AH244)</f>
        <v>1478</v>
      </c>
      <c r="AI242" s="21">
        <f>SUM(AI243:AI244)</f>
        <v>0</v>
      </c>
      <c r="AJ242" s="21">
        <f t="shared" si="465"/>
        <v>1279</v>
      </c>
      <c r="AK242" s="21">
        <f>SUM(AK243:AK244)</f>
        <v>603</v>
      </c>
      <c r="AL242" s="21">
        <f>SUM(AL243:AL244)</f>
        <v>676</v>
      </c>
      <c r="AM242" s="21">
        <f>SUM(AM243:AM244)</f>
        <v>0</v>
      </c>
      <c r="AN242" s="21">
        <f t="shared" si="466"/>
        <v>1101</v>
      </c>
      <c r="AO242" s="21">
        <f>SUM(AO243:AO244)</f>
        <v>565</v>
      </c>
      <c r="AP242" s="21">
        <f>SUM(AP243:AP244)</f>
        <v>536</v>
      </c>
      <c r="AQ242" s="21">
        <f>SUM(AQ243:AQ244)</f>
        <v>0</v>
      </c>
      <c r="AR242" s="21">
        <f t="shared" si="467"/>
        <v>1105</v>
      </c>
      <c r="AS242" s="21">
        <f>SUM(AS243:AS244)</f>
        <v>577</v>
      </c>
      <c r="AT242" s="21">
        <f>SUM(AT243:AT244)</f>
        <v>528</v>
      </c>
      <c r="AU242" s="21">
        <f>SUM(AU243:AU244)</f>
        <v>0</v>
      </c>
      <c r="AV242" s="21">
        <f t="shared" si="468"/>
        <v>3485</v>
      </c>
      <c r="AW242" s="21">
        <f>SUM(AW243:AW244)</f>
        <v>1745</v>
      </c>
      <c r="AX242" s="21">
        <f>SUM(AX243:AX244)</f>
        <v>1740</v>
      </c>
      <c r="AY242" s="21">
        <f>SUM(AY243:AY244)</f>
        <v>0</v>
      </c>
      <c r="AZ242" s="21">
        <f t="shared" si="469"/>
        <v>1178</v>
      </c>
      <c r="BA242" s="21">
        <f>SUM(BA243:BA244)</f>
        <v>612</v>
      </c>
      <c r="BB242" s="21">
        <f>SUM(BB243:BB244)</f>
        <v>566</v>
      </c>
      <c r="BC242" s="21">
        <f>SUM(BC243:BC244)</f>
        <v>0</v>
      </c>
      <c r="BD242" s="21">
        <f t="shared" si="470"/>
        <v>1173</v>
      </c>
      <c r="BE242" s="21">
        <f>SUM(BE243:BE244)</f>
        <v>628</v>
      </c>
      <c r="BF242" s="21">
        <f>SUM(BF243:BF244)</f>
        <v>545</v>
      </c>
      <c r="BG242" s="21">
        <f>SUM(BG243:BG244)</f>
        <v>0</v>
      </c>
      <c r="BH242" s="21">
        <f t="shared" si="471"/>
        <v>1157</v>
      </c>
      <c r="BI242" s="21">
        <f>SUM(BI243:BI244)</f>
        <v>601</v>
      </c>
      <c r="BJ242" s="21">
        <f>SUM(BJ243:BJ244)</f>
        <v>556</v>
      </c>
      <c r="BK242" s="21">
        <f>SUM(BK243:BK244)</f>
        <v>0</v>
      </c>
      <c r="BL242" s="21">
        <f t="shared" si="472"/>
        <v>3508</v>
      </c>
      <c r="BM242" s="21">
        <f>SUM(BM243:BM244)</f>
        <v>1841</v>
      </c>
      <c r="BN242" s="21">
        <f>SUM(BN243:BN244)</f>
        <v>1667</v>
      </c>
      <c r="BO242" s="21">
        <f>SUM(BO243:BO244)</f>
        <v>0</v>
      </c>
      <c r="BP242" s="21">
        <f t="shared" si="473"/>
        <v>12607</v>
      </c>
      <c r="BQ242" s="21">
        <f>SUM(BQ243:BQ244)</f>
        <v>6638</v>
      </c>
      <c r="BR242" s="21">
        <f>SUM(BR243:BR244)</f>
        <v>5969</v>
      </c>
      <c r="BS242" s="21">
        <f>SUM(BS243:BS244)</f>
        <v>0</v>
      </c>
    </row>
    <row r="243" spans="1:71" s="5" customFormat="1" ht="15" customHeight="1" x14ac:dyDescent="0.25">
      <c r="A243" s="25"/>
      <c r="B243" s="23"/>
      <c r="C243" s="27" t="s">
        <v>207</v>
      </c>
      <c r="D243" s="21">
        <f t="shared" si="457"/>
        <v>942</v>
      </c>
      <c r="E243" s="21">
        <v>543</v>
      </c>
      <c r="F243" s="46">
        <v>399</v>
      </c>
      <c r="G243" s="46">
        <v>0</v>
      </c>
      <c r="H243" s="21">
        <f t="shared" si="458"/>
        <v>743</v>
      </c>
      <c r="I243" s="21">
        <v>391</v>
      </c>
      <c r="J243" s="46">
        <v>352</v>
      </c>
      <c r="K243" s="46">
        <v>0</v>
      </c>
      <c r="L243" s="21">
        <f t="shared" si="459"/>
        <v>754</v>
      </c>
      <c r="M243" s="21">
        <v>421</v>
      </c>
      <c r="N243" s="46">
        <v>333</v>
      </c>
      <c r="O243" s="46">
        <v>0</v>
      </c>
      <c r="P243" s="21">
        <f t="shared" si="460"/>
        <v>2439</v>
      </c>
      <c r="Q243" s="21">
        <f t="shared" ref="Q243:S245" si="479">+E243+I243+M243</f>
        <v>1355</v>
      </c>
      <c r="R243" s="21">
        <f t="shared" si="479"/>
        <v>1084</v>
      </c>
      <c r="S243" s="21">
        <f t="shared" si="479"/>
        <v>0</v>
      </c>
      <c r="T243" s="21">
        <f t="shared" si="461"/>
        <v>957</v>
      </c>
      <c r="U243" s="21">
        <v>524</v>
      </c>
      <c r="V243" s="46">
        <v>433</v>
      </c>
      <c r="W243" s="46">
        <v>0</v>
      </c>
      <c r="X243" s="21">
        <f t="shared" si="462"/>
        <v>987</v>
      </c>
      <c r="Y243" s="21">
        <v>570</v>
      </c>
      <c r="Z243" s="46">
        <v>417</v>
      </c>
      <c r="AA243" s="46">
        <v>0</v>
      </c>
      <c r="AB243" s="21">
        <f t="shared" si="463"/>
        <v>1231</v>
      </c>
      <c r="AC243" s="21">
        <v>603</v>
      </c>
      <c r="AD243" s="46">
        <v>628</v>
      </c>
      <c r="AE243" s="46">
        <v>0</v>
      </c>
      <c r="AF243" s="21">
        <f t="shared" si="464"/>
        <v>3175</v>
      </c>
      <c r="AG243" s="21">
        <f t="shared" ref="AG243:AI245" si="480">+U243+Y243+AC243</f>
        <v>1697</v>
      </c>
      <c r="AH243" s="21">
        <f t="shared" si="480"/>
        <v>1478</v>
      </c>
      <c r="AI243" s="21">
        <f t="shared" si="480"/>
        <v>0</v>
      </c>
      <c r="AJ243" s="21">
        <f t="shared" si="465"/>
        <v>1279</v>
      </c>
      <c r="AK243" s="21">
        <v>603</v>
      </c>
      <c r="AL243" s="46">
        <v>676</v>
      </c>
      <c r="AM243" s="46">
        <v>0</v>
      </c>
      <c r="AN243" s="21">
        <f t="shared" si="466"/>
        <v>1101</v>
      </c>
      <c r="AO243" s="21">
        <v>565</v>
      </c>
      <c r="AP243" s="46">
        <v>536</v>
      </c>
      <c r="AQ243" s="46">
        <v>0</v>
      </c>
      <c r="AR243" s="21">
        <f t="shared" si="467"/>
        <v>1105</v>
      </c>
      <c r="AS243" s="21">
        <v>577</v>
      </c>
      <c r="AT243" s="46">
        <v>528</v>
      </c>
      <c r="AU243" s="46">
        <v>0</v>
      </c>
      <c r="AV243" s="21">
        <f t="shared" si="468"/>
        <v>3485</v>
      </c>
      <c r="AW243" s="21">
        <f t="shared" ref="AW243:AY245" si="481">+AK243+AO243+AS243</f>
        <v>1745</v>
      </c>
      <c r="AX243" s="21">
        <f t="shared" si="481"/>
        <v>1740</v>
      </c>
      <c r="AY243" s="21">
        <f t="shared" si="481"/>
        <v>0</v>
      </c>
      <c r="AZ243" s="21">
        <f t="shared" si="469"/>
        <v>1178</v>
      </c>
      <c r="BA243" s="21">
        <v>612</v>
      </c>
      <c r="BB243" s="46">
        <v>566</v>
      </c>
      <c r="BC243" s="46">
        <v>0</v>
      </c>
      <c r="BD243" s="21">
        <f t="shared" si="470"/>
        <v>1173</v>
      </c>
      <c r="BE243" s="21">
        <v>628</v>
      </c>
      <c r="BF243" s="46">
        <v>545</v>
      </c>
      <c r="BG243" s="46">
        <v>0</v>
      </c>
      <c r="BH243" s="21">
        <f t="shared" si="471"/>
        <v>1157</v>
      </c>
      <c r="BI243" s="21">
        <v>601</v>
      </c>
      <c r="BJ243" s="46">
        <v>556</v>
      </c>
      <c r="BK243" s="46">
        <v>0</v>
      </c>
      <c r="BL243" s="21">
        <f t="shared" si="472"/>
        <v>3508</v>
      </c>
      <c r="BM243" s="21">
        <f t="shared" ref="BM243:BO245" si="482">+BA243+BE243+BI243</f>
        <v>1841</v>
      </c>
      <c r="BN243" s="21">
        <f t="shared" si="482"/>
        <v>1667</v>
      </c>
      <c r="BO243" s="21">
        <f t="shared" si="482"/>
        <v>0</v>
      </c>
      <c r="BP243" s="21">
        <f t="shared" si="473"/>
        <v>12607</v>
      </c>
      <c r="BQ243" s="21">
        <f>+Q243+AG243+AW243+BM243</f>
        <v>6638</v>
      </c>
      <c r="BR243" s="21">
        <f>+R243+AH243+AX243+BN243</f>
        <v>5969</v>
      </c>
      <c r="BS243" s="21">
        <f>+S243+AI243+AY243+BO243</f>
        <v>0</v>
      </c>
    </row>
    <row r="244" spans="1:71" s="5" customFormat="1" ht="15" customHeight="1" x14ac:dyDescent="0.25">
      <c r="A244" s="25"/>
      <c r="B244" s="23"/>
      <c r="C244" s="27" t="s">
        <v>208</v>
      </c>
      <c r="D244" s="21">
        <f t="shared" si="457"/>
        <v>0</v>
      </c>
      <c r="E244" s="21">
        <v>0</v>
      </c>
      <c r="F244" s="46">
        <v>0</v>
      </c>
      <c r="G244" s="46">
        <v>0</v>
      </c>
      <c r="H244" s="21">
        <f t="shared" si="458"/>
        <v>0</v>
      </c>
      <c r="I244" s="21">
        <v>0</v>
      </c>
      <c r="J244" s="46">
        <v>0</v>
      </c>
      <c r="K244" s="46">
        <v>0</v>
      </c>
      <c r="L244" s="21">
        <f t="shared" si="459"/>
        <v>0</v>
      </c>
      <c r="M244" s="21">
        <v>0</v>
      </c>
      <c r="N244" s="46">
        <v>0</v>
      </c>
      <c r="O244" s="46">
        <v>0</v>
      </c>
      <c r="P244" s="21">
        <f t="shared" si="460"/>
        <v>0</v>
      </c>
      <c r="Q244" s="21">
        <f t="shared" si="479"/>
        <v>0</v>
      </c>
      <c r="R244" s="21">
        <f t="shared" si="479"/>
        <v>0</v>
      </c>
      <c r="S244" s="21">
        <f t="shared" si="479"/>
        <v>0</v>
      </c>
      <c r="T244" s="21">
        <f t="shared" si="461"/>
        <v>0</v>
      </c>
      <c r="U244" s="21">
        <v>0</v>
      </c>
      <c r="V244" s="46">
        <v>0</v>
      </c>
      <c r="W244" s="46">
        <v>0</v>
      </c>
      <c r="X244" s="21">
        <f t="shared" si="462"/>
        <v>0</v>
      </c>
      <c r="Y244" s="21">
        <v>0</v>
      </c>
      <c r="Z244" s="46">
        <v>0</v>
      </c>
      <c r="AA244" s="46">
        <v>0</v>
      </c>
      <c r="AB244" s="21">
        <f t="shared" si="463"/>
        <v>0</v>
      </c>
      <c r="AC244" s="21">
        <v>0</v>
      </c>
      <c r="AD244" s="46">
        <v>0</v>
      </c>
      <c r="AE244" s="46">
        <v>0</v>
      </c>
      <c r="AF244" s="21">
        <f t="shared" si="464"/>
        <v>0</v>
      </c>
      <c r="AG244" s="21">
        <f t="shared" si="480"/>
        <v>0</v>
      </c>
      <c r="AH244" s="21">
        <f t="shared" si="480"/>
        <v>0</v>
      </c>
      <c r="AI244" s="21">
        <f t="shared" si="480"/>
        <v>0</v>
      </c>
      <c r="AJ244" s="21">
        <f t="shared" si="465"/>
        <v>0</v>
      </c>
      <c r="AK244" s="21">
        <v>0</v>
      </c>
      <c r="AL244" s="46">
        <v>0</v>
      </c>
      <c r="AM244" s="46">
        <v>0</v>
      </c>
      <c r="AN244" s="21">
        <f t="shared" si="466"/>
        <v>0</v>
      </c>
      <c r="AO244" s="21">
        <v>0</v>
      </c>
      <c r="AP244" s="46">
        <v>0</v>
      </c>
      <c r="AQ244" s="46">
        <v>0</v>
      </c>
      <c r="AR244" s="21">
        <f t="shared" si="467"/>
        <v>0</v>
      </c>
      <c r="AS244" s="21">
        <v>0</v>
      </c>
      <c r="AT244" s="46">
        <v>0</v>
      </c>
      <c r="AU244" s="46">
        <v>0</v>
      </c>
      <c r="AV244" s="21">
        <f t="shared" si="468"/>
        <v>0</v>
      </c>
      <c r="AW244" s="21">
        <f t="shared" si="481"/>
        <v>0</v>
      </c>
      <c r="AX244" s="21">
        <f t="shared" si="481"/>
        <v>0</v>
      </c>
      <c r="AY244" s="21">
        <f t="shared" si="481"/>
        <v>0</v>
      </c>
      <c r="AZ244" s="21">
        <f t="shared" si="469"/>
        <v>0</v>
      </c>
      <c r="BA244" s="21">
        <v>0</v>
      </c>
      <c r="BB244" s="46">
        <v>0</v>
      </c>
      <c r="BC244" s="46">
        <v>0</v>
      </c>
      <c r="BD244" s="21">
        <f t="shared" si="470"/>
        <v>0</v>
      </c>
      <c r="BE244" s="21">
        <v>0</v>
      </c>
      <c r="BF244" s="46">
        <v>0</v>
      </c>
      <c r="BG244" s="46">
        <v>0</v>
      </c>
      <c r="BH244" s="21">
        <f t="shared" si="471"/>
        <v>0</v>
      </c>
      <c r="BI244" s="21">
        <v>0</v>
      </c>
      <c r="BJ244" s="46">
        <v>0</v>
      </c>
      <c r="BK244" s="46">
        <v>0</v>
      </c>
      <c r="BL244" s="21">
        <f t="shared" si="472"/>
        <v>0</v>
      </c>
      <c r="BM244" s="21">
        <f t="shared" si="482"/>
        <v>0</v>
      </c>
      <c r="BN244" s="21">
        <f t="shared" si="482"/>
        <v>0</v>
      </c>
      <c r="BO244" s="21">
        <f t="shared" si="482"/>
        <v>0</v>
      </c>
      <c r="BP244" s="21">
        <f t="shared" si="473"/>
        <v>0</v>
      </c>
      <c r="BQ244" s="21">
        <f t="shared" ref="BQ244:BS245" si="483">+Q244+AG244+AW244+BM244</f>
        <v>0</v>
      </c>
      <c r="BR244" s="21">
        <f t="shared" si="483"/>
        <v>0</v>
      </c>
      <c r="BS244" s="21">
        <f t="shared" si="483"/>
        <v>0</v>
      </c>
    </row>
    <row r="245" spans="1:71" s="5" customFormat="1" ht="15" customHeight="1" x14ac:dyDescent="0.25">
      <c r="A245" s="25"/>
      <c r="B245" s="23"/>
      <c r="C245" s="24" t="s">
        <v>209</v>
      </c>
      <c r="D245" s="21">
        <f t="shared" si="457"/>
        <v>0</v>
      </c>
      <c r="E245" s="21">
        <v>0</v>
      </c>
      <c r="F245" s="46">
        <v>0</v>
      </c>
      <c r="G245" s="46">
        <v>0</v>
      </c>
      <c r="H245" s="21">
        <f t="shared" si="458"/>
        <v>0</v>
      </c>
      <c r="I245" s="21">
        <v>0</v>
      </c>
      <c r="J245" s="46">
        <v>0</v>
      </c>
      <c r="K245" s="46">
        <v>0</v>
      </c>
      <c r="L245" s="21">
        <f t="shared" si="459"/>
        <v>0</v>
      </c>
      <c r="M245" s="21">
        <v>0</v>
      </c>
      <c r="N245" s="46">
        <v>0</v>
      </c>
      <c r="O245" s="46">
        <v>0</v>
      </c>
      <c r="P245" s="21">
        <f t="shared" si="460"/>
        <v>0</v>
      </c>
      <c r="Q245" s="21">
        <f t="shared" si="479"/>
        <v>0</v>
      </c>
      <c r="R245" s="21">
        <f t="shared" si="479"/>
        <v>0</v>
      </c>
      <c r="S245" s="21">
        <f t="shared" si="479"/>
        <v>0</v>
      </c>
      <c r="T245" s="21">
        <f t="shared" si="461"/>
        <v>0</v>
      </c>
      <c r="U245" s="21">
        <v>0</v>
      </c>
      <c r="V245" s="46">
        <v>0</v>
      </c>
      <c r="W245" s="46">
        <v>0</v>
      </c>
      <c r="X245" s="21">
        <f t="shared" si="462"/>
        <v>0</v>
      </c>
      <c r="Y245" s="21">
        <v>0</v>
      </c>
      <c r="Z245" s="46">
        <v>0</v>
      </c>
      <c r="AA245" s="46">
        <v>0</v>
      </c>
      <c r="AB245" s="21">
        <f t="shared" si="463"/>
        <v>0</v>
      </c>
      <c r="AC245" s="21">
        <v>0</v>
      </c>
      <c r="AD245" s="46">
        <v>0</v>
      </c>
      <c r="AE245" s="46">
        <v>0</v>
      </c>
      <c r="AF245" s="21">
        <f t="shared" si="464"/>
        <v>0</v>
      </c>
      <c r="AG245" s="21">
        <f t="shared" si="480"/>
        <v>0</v>
      </c>
      <c r="AH245" s="21">
        <f t="shared" si="480"/>
        <v>0</v>
      </c>
      <c r="AI245" s="21">
        <f t="shared" si="480"/>
        <v>0</v>
      </c>
      <c r="AJ245" s="21">
        <f t="shared" si="465"/>
        <v>0</v>
      </c>
      <c r="AK245" s="21">
        <v>0</v>
      </c>
      <c r="AL245" s="46">
        <v>0</v>
      </c>
      <c r="AM245" s="46">
        <v>0</v>
      </c>
      <c r="AN245" s="21">
        <f t="shared" si="466"/>
        <v>0</v>
      </c>
      <c r="AO245" s="21">
        <v>0</v>
      </c>
      <c r="AP245" s="46">
        <v>0</v>
      </c>
      <c r="AQ245" s="46">
        <v>0</v>
      </c>
      <c r="AR245" s="21">
        <f t="shared" si="467"/>
        <v>0</v>
      </c>
      <c r="AS245" s="21">
        <v>0</v>
      </c>
      <c r="AT245" s="46">
        <v>0</v>
      </c>
      <c r="AU245" s="46">
        <v>0</v>
      </c>
      <c r="AV245" s="21">
        <f t="shared" si="468"/>
        <v>0</v>
      </c>
      <c r="AW245" s="21">
        <f t="shared" si="481"/>
        <v>0</v>
      </c>
      <c r="AX245" s="21">
        <f t="shared" si="481"/>
        <v>0</v>
      </c>
      <c r="AY245" s="21">
        <f t="shared" si="481"/>
        <v>0</v>
      </c>
      <c r="AZ245" s="21">
        <f t="shared" si="469"/>
        <v>0</v>
      </c>
      <c r="BA245" s="21">
        <v>0</v>
      </c>
      <c r="BB245" s="46">
        <v>0</v>
      </c>
      <c r="BC245" s="46">
        <v>0</v>
      </c>
      <c r="BD245" s="21">
        <f t="shared" si="470"/>
        <v>0</v>
      </c>
      <c r="BE245" s="21">
        <v>0</v>
      </c>
      <c r="BF245" s="46">
        <v>0</v>
      </c>
      <c r="BG245" s="46">
        <v>0</v>
      </c>
      <c r="BH245" s="21">
        <f t="shared" si="471"/>
        <v>0</v>
      </c>
      <c r="BI245" s="21">
        <v>0</v>
      </c>
      <c r="BJ245" s="46">
        <v>0</v>
      </c>
      <c r="BK245" s="46">
        <v>0</v>
      </c>
      <c r="BL245" s="21">
        <f t="shared" si="472"/>
        <v>0</v>
      </c>
      <c r="BM245" s="21">
        <f t="shared" si="482"/>
        <v>0</v>
      </c>
      <c r="BN245" s="21">
        <f t="shared" si="482"/>
        <v>0</v>
      </c>
      <c r="BO245" s="21">
        <f t="shared" si="482"/>
        <v>0</v>
      </c>
      <c r="BP245" s="21">
        <f t="shared" si="473"/>
        <v>0</v>
      </c>
      <c r="BQ245" s="21">
        <f t="shared" si="483"/>
        <v>0</v>
      </c>
      <c r="BR245" s="21">
        <f t="shared" si="483"/>
        <v>0</v>
      </c>
      <c r="BS245" s="21">
        <f t="shared" si="483"/>
        <v>0</v>
      </c>
    </row>
    <row r="246" spans="1:71" s="5" customFormat="1" ht="15" customHeight="1" x14ac:dyDescent="0.25">
      <c r="A246" s="25"/>
      <c r="B246" s="23"/>
      <c r="C246" s="24" t="s">
        <v>210</v>
      </c>
      <c r="D246" s="21">
        <f t="shared" si="457"/>
        <v>2321</v>
      </c>
      <c r="E246" s="21">
        <f>SUM(E247:E248)</f>
        <v>1194</v>
      </c>
      <c r="F246" s="21">
        <f>SUM(F247:F248)</f>
        <v>1127</v>
      </c>
      <c r="G246" s="21">
        <f>SUM(G247:G248)</f>
        <v>0</v>
      </c>
      <c r="H246" s="21">
        <f t="shared" si="458"/>
        <v>0</v>
      </c>
      <c r="I246" s="21">
        <f>SUM(I247:I248)</f>
        <v>0</v>
      </c>
      <c r="J246" s="21">
        <f>SUM(J247:J248)</f>
        <v>0</v>
      </c>
      <c r="K246" s="21">
        <f>SUM(K247:K248)</f>
        <v>0</v>
      </c>
      <c r="L246" s="21">
        <f t="shared" si="459"/>
        <v>0</v>
      </c>
      <c r="M246" s="21">
        <f>SUM(M247:M248)</f>
        <v>0</v>
      </c>
      <c r="N246" s="21">
        <f>SUM(N247:N248)</f>
        <v>0</v>
      </c>
      <c r="O246" s="21">
        <f>SUM(O247:O248)</f>
        <v>0</v>
      </c>
      <c r="P246" s="21">
        <f t="shared" si="460"/>
        <v>2321</v>
      </c>
      <c r="Q246" s="21">
        <f>SUM(Q247:Q248)</f>
        <v>1194</v>
      </c>
      <c r="R246" s="21">
        <f>SUM(R247:R248)</f>
        <v>1127</v>
      </c>
      <c r="S246" s="21">
        <f>SUM(S247:S248)</f>
        <v>0</v>
      </c>
      <c r="T246" s="21">
        <f t="shared" si="461"/>
        <v>4686</v>
      </c>
      <c r="U246" s="21">
        <f>SUM(U247:U248)</f>
        <v>2368</v>
      </c>
      <c r="V246" s="21">
        <f>SUM(V247:V248)</f>
        <v>2318</v>
      </c>
      <c r="W246" s="21">
        <f>SUM(W247:W248)</f>
        <v>0</v>
      </c>
      <c r="X246" s="21">
        <f t="shared" si="462"/>
        <v>7936</v>
      </c>
      <c r="Y246" s="21">
        <f>SUM(Y247:Y248)</f>
        <v>4035</v>
      </c>
      <c r="Z246" s="21">
        <f>SUM(Z247:Z248)</f>
        <v>3901</v>
      </c>
      <c r="AA246" s="21">
        <f>SUM(AA247:AA248)</f>
        <v>0</v>
      </c>
      <c r="AB246" s="21">
        <f t="shared" si="463"/>
        <v>2399</v>
      </c>
      <c r="AC246" s="21">
        <f>SUM(AC247:AC248)</f>
        <v>1219</v>
      </c>
      <c r="AD246" s="21">
        <f>SUM(AD247:AD248)</f>
        <v>1180</v>
      </c>
      <c r="AE246" s="21">
        <f>SUM(AE247:AE248)</f>
        <v>0</v>
      </c>
      <c r="AF246" s="21">
        <f t="shared" si="464"/>
        <v>15021</v>
      </c>
      <c r="AG246" s="21">
        <f>SUM(AG247:AG248)</f>
        <v>7622</v>
      </c>
      <c r="AH246" s="21">
        <f>SUM(AH247:AH248)</f>
        <v>7399</v>
      </c>
      <c r="AI246" s="21">
        <f>SUM(AI247:AI248)</f>
        <v>0</v>
      </c>
      <c r="AJ246" s="21">
        <f t="shared" si="465"/>
        <v>0</v>
      </c>
      <c r="AK246" s="21">
        <f>SUM(AK247:AK248)</f>
        <v>0</v>
      </c>
      <c r="AL246" s="21">
        <f>SUM(AL247:AL248)</f>
        <v>0</v>
      </c>
      <c r="AM246" s="21">
        <f>SUM(AM247:AM248)</f>
        <v>0</v>
      </c>
      <c r="AN246" s="21">
        <f t="shared" si="466"/>
        <v>0</v>
      </c>
      <c r="AO246" s="21">
        <f>SUM(AO247:AO248)</f>
        <v>0</v>
      </c>
      <c r="AP246" s="21">
        <f>SUM(AP247:AP248)</f>
        <v>0</v>
      </c>
      <c r="AQ246" s="21">
        <f>SUM(AQ247:AQ248)</f>
        <v>0</v>
      </c>
      <c r="AR246" s="21">
        <f t="shared" si="467"/>
        <v>0</v>
      </c>
      <c r="AS246" s="21">
        <f>SUM(AS247:AS248)</f>
        <v>0</v>
      </c>
      <c r="AT246" s="21">
        <f>SUM(AT247:AT248)</f>
        <v>0</v>
      </c>
      <c r="AU246" s="21">
        <f>SUM(AU247:AU248)</f>
        <v>0</v>
      </c>
      <c r="AV246" s="21">
        <f t="shared" si="468"/>
        <v>0</v>
      </c>
      <c r="AW246" s="21">
        <f>SUM(AW247:AW248)</f>
        <v>0</v>
      </c>
      <c r="AX246" s="21">
        <f>SUM(AX247:AX248)</f>
        <v>0</v>
      </c>
      <c r="AY246" s="21">
        <f>SUM(AY247:AY248)</f>
        <v>0</v>
      </c>
      <c r="AZ246" s="21">
        <f t="shared" si="469"/>
        <v>0</v>
      </c>
      <c r="BA246" s="21">
        <f>SUM(BA247:BA248)</f>
        <v>0</v>
      </c>
      <c r="BB246" s="21">
        <f>SUM(BB247:BB248)</f>
        <v>0</v>
      </c>
      <c r="BC246" s="21">
        <f>SUM(BC247:BC248)</f>
        <v>0</v>
      </c>
      <c r="BD246" s="21">
        <f t="shared" si="470"/>
        <v>0</v>
      </c>
      <c r="BE246" s="21">
        <f>SUM(BE247:BE248)</f>
        <v>0</v>
      </c>
      <c r="BF246" s="21">
        <f>SUM(BF247:BF248)</f>
        <v>0</v>
      </c>
      <c r="BG246" s="21">
        <f>SUM(BG247:BG248)</f>
        <v>0</v>
      </c>
      <c r="BH246" s="21">
        <f t="shared" si="471"/>
        <v>0</v>
      </c>
      <c r="BI246" s="21">
        <f>SUM(BI247:BI248)</f>
        <v>0</v>
      </c>
      <c r="BJ246" s="21">
        <f>SUM(BJ247:BJ248)</f>
        <v>0</v>
      </c>
      <c r="BK246" s="21">
        <f>SUM(BK247:BK248)</f>
        <v>0</v>
      </c>
      <c r="BL246" s="21">
        <f t="shared" si="472"/>
        <v>0</v>
      </c>
      <c r="BM246" s="21">
        <f>SUM(BM247:BM248)</f>
        <v>0</v>
      </c>
      <c r="BN246" s="21">
        <f>SUM(BN247:BN248)</f>
        <v>0</v>
      </c>
      <c r="BO246" s="21">
        <f>SUM(BO247:BO248)</f>
        <v>0</v>
      </c>
      <c r="BP246" s="21">
        <f t="shared" si="473"/>
        <v>17342</v>
      </c>
      <c r="BQ246" s="21">
        <f>SUM(BQ247:BQ248)</f>
        <v>8816</v>
      </c>
      <c r="BR246" s="21">
        <f>SUM(BR247:BR248)</f>
        <v>8526</v>
      </c>
      <c r="BS246" s="21">
        <f>SUM(BS247:BS248)</f>
        <v>0</v>
      </c>
    </row>
    <row r="247" spans="1:71" s="5" customFormat="1" ht="15" customHeight="1" x14ac:dyDescent="0.25">
      <c r="A247" s="25"/>
      <c r="B247" s="23"/>
      <c r="C247" s="27" t="s">
        <v>211</v>
      </c>
      <c r="D247" s="21">
        <f t="shared" si="457"/>
        <v>2321</v>
      </c>
      <c r="E247" s="21">
        <v>1194</v>
      </c>
      <c r="F247" s="46">
        <v>1127</v>
      </c>
      <c r="G247" s="46">
        <v>0</v>
      </c>
      <c r="H247" s="21">
        <f t="shared" si="458"/>
        <v>0</v>
      </c>
      <c r="I247" s="21">
        <v>0</v>
      </c>
      <c r="J247" s="46">
        <v>0</v>
      </c>
      <c r="K247" s="46">
        <v>0</v>
      </c>
      <c r="L247" s="21">
        <f t="shared" si="459"/>
        <v>0</v>
      </c>
      <c r="M247" s="21">
        <v>0</v>
      </c>
      <c r="N247" s="46">
        <v>0</v>
      </c>
      <c r="O247" s="46">
        <v>0</v>
      </c>
      <c r="P247" s="21">
        <f t="shared" si="460"/>
        <v>2321</v>
      </c>
      <c r="Q247" s="21">
        <f t="shared" ref="Q247:S248" si="484">+E247+I247+M247</f>
        <v>1194</v>
      </c>
      <c r="R247" s="21">
        <f t="shared" si="484"/>
        <v>1127</v>
      </c>
      <c r="S247" s="21">
        <f t="shared" si="484"/>
        <v>0</v>
      </c>
      <c r="T247" s="21">
        <f t="shared" si="461"/>
        <v>4686</v>
      </c>
      <c r="U247" s="21">
        <v>2368</v>
      </c>
      <c r="V247" s="46">
        <v>2318</v>
      </c>
      <c r="W247" s="46">
        <v>0</v>
      </c>
      <c r="X247" s="21">
        <f t="shared" si="462"/>
        <v>7936</v>
      </c>
      <c r="Y247" s="21">
        <v>4035</v>
      </c>
      <c r="Z247" s="46">
        <v>3901</v>
      </c>
      <c r="AA247" s="46">
        <v>0</v>
      </c>
      <c r="AB247" s="21">
        <f t="shared" si="463"/>
        <v>2399</v>
      </c>
      <c r="AC247" s="21">
        <v>1219</v>
      </c>
      <c r="AD247" s="46">
        <v>1180</v>
      </c>
      <c r="AE247" s="46">
        <v>0</v>
      </c>
      <c r="AF247" s="21">
        <f t="shared" si="464"/>
        <v>15021</v>
      </c>
      <c r="AG247" s="21">
        <f t="shared" ref="AG247:AI248" si="485">+U247+Y247+AC247</f>
        <v>7622</v>
      </c>
      <c r="AH247" s="21">
        <f t="shared" si="485"/>
        <v>7399</v>
      </c>
      <c r="AI247" s="21">
        <f t="shared" si="485"/>
        <v>0</v>
      </c>
      <c r="AJ247" s="21">
        <f t="shared" si="465"/>
        <v>0</v>
      </c>
      <c r="AK247" s="21">
        <v>0</v>
      </c>
      <c r="AL247" s="46">
        <v>0</v>
      </c>
      <c r="AM247" s="46">
        <v>0</v>
      </c>
      <c r="AN247" s="21">
        <f t="shared" si="466"/>
        <v>0</v>
      </c>
      <c r="AO247" s="21">
        <v>0</v>
      </c>
      <c r="AP247" s="46">
        <v>0</v>
      </c>
      <c r="AQ247" s="46">
        <v>0</v>
      </c>
      <c r="AR247" s="21">
        <f t="shared" si="467"/>
        <v>0</v>
      </c>
      <c r="AS247" s="21">
        <v>0</v>
      </c>
      <c r="AT247" s="46">
        <v>0</v>
      </c>
      <c r="AU247" s="46">
        <v>0</v>
      </c>
      <c r="AV247" s="21">
        <f t="shared" si="468"/>
        <v>0</v>
      </c>
      <c r="AW247" s="21">
        <f t="shared" ref="AW247:AY248" si="486">+AK247+AO247+AS247</f>
        <v>0</v>
      </c>
      <c r="AX247" s="21">
        <f t="shared" si="486"/>
        <v>0</v>
      </c>
      <c r="AY247" s="21">
        <f t="shared" si="486"/>
        <v>0</v>
      </c>
      <c r="AZ247" s="21">
        <f t="shared" si="469"/>
        <v>0</v>
      </c>
      <c r="BA247" s="21">
        <v>0</v>
      </c>
      <c r="BB247" s="46">
        <v>0</v>
      </c>
      <c r="BC247" s="46">
        <v>0</v>
      </c>
      <c r="BD247" s="21">
        <f t="shared" si="470"/>
        <v>0</v>
      </c>
      <c r="BE247" s="21">
        <v>0</v>
      </c>
      <c r="BF247" s="46">
        <v>0</v>
      </c>
      <c r="BG247" s="46">
        <v>0</v>
      </c>
      <c r="BH247" s="21">
        <f t="shared" si="471"/>
        <v>0</v>
      </c>
      <c r="BI247" s="21">
        <v>0</v>
      </c>
      <c r="BJ247" s="46">
        <v>0</v>
      </c>
      <c r="BK247" s="46">
        <v>0</v>
      </c>
      <c r="BL247" s="21">
        <f t="shared" si="472"/>
        <v>0</v>
      </c>
      <c r="BM247" s="21">
        <f t="shared" ref="BM247:BO248" si="487">+BA247+BE247+BI247</f>
        <v>0</v>
      </c>
      <c r="BN247" s="21">
        <f t="shared" si="487"/>
        <v>0</v>
      </c>
      <c r="BO247" s="21">
        <f t="shared" si="487"/>
        <v>0</v>
      </c>
      <c r="BP247" s="21">
        <f t="shared" si="473"/>
        <v>17342</v>
      </c>
      <c r="BQ247" s="21">
        <f t="shared" ref="BQ247:BS248" si="488">+Q247+AG247+AW247+BM247</f>
        <v>8816</v>
      </c>
      <c r="BR247" s="21">
        <f t="shared" si="488"/>
        <v>8526</v>
      </c>
      <c r="BS247" s="21">
        <f t="shared" si="488"/>
        <v>0</v>
      </c>
    </row>
    <row r="248" spans="1:71" s="5" customFormat="1" ht="15" customHeight="1" x14ac:dyDescent="0.25">
      <c r="A248" s="25"/>
      <c r="B248" s="23"/>
      <c r="C248" s="27" t="s">
        <v>212</v>
      </c>
      <c r="D248" s="21">
        <f t="shared" si="457"/>
        <v>0</v>
      </c>
      <c r="E248" s="21">
        <v>0</v>
      </c>
      <c r="F248" s="46">
        <v>0</v>
      </c>
      <c r="G248" s="46">
        <v>0</v>
      </c>
      <c r="H248" s="21">
        <f t="shared" si="458"/>
        <v>0</v>
      </c>
      <c r="I248" s="21">
        <v>0</v>
      </c>
      <c r="J248" s="46">
        <v>0</v>
      </c>
      <c r="K248" s="46">
        <v>0</v>
      </c>
      <c r="L248" s="21">
        <f t="shared" si="459"/>
        <v>0</v>
      </c>
      <c r="M248" s="21">
        <v>0</v>
      </c>
      <c r="N248" s="46">
        <v>0</v>
      </c>
      <c r="O248" s="46">
        <v>0</v>
      </c>
      <c r="P248" s="21">
        <f t="shared" si="460"/>
        <v>0</v>
      </c>
      <c r="Q248" s="21">
        <f t="shared" si="484"/>
        <v>0</v>
      </c>
      <c r="R248" s="21">
        <f t="shared" si="484"/>
        <v>0</v>
      </c>
      <c r="S248" s="21">
        <f t="shared" si="484"/>
        <v>0</v>
      </c>
      <c r="T248" s="21">
        <f t="shared" si="461"/>
        <v>0</v>
      </c>
      <c r="U248" s="21">
        <v>0</v>
      </c>
      <c r="V248" s="46">
        <v>0</v>
      </c>
      <c r="W248" s="46">
        <v>0</v>
      </c>
      <c r="X248" s="21">
        <f t="shared" si="462"/>
        <v>0</v>
      </c>
      <c r="Y248" s="21">
        <v>0</v>
      </c>
      <c r="Z248" s="46">
        <v>0</v>
      </c>
      <c r="AA248" s="46">
        <v>0</v>
      </c>
      <c r="AB248" s="21">
        <f t="shared" si="463"/>
        <v>0</v>
      </c>
      <c r="AC248" s="21">
        <v>0</v>
      </c>
      <c r="AD248" s="46">
        <v>0</v>
      </c>
      <c r="AE248" s="46">
        <v>0</v>
      </c>
      <c r="AF248" s="21">
        <f t="shared" si="464"/>
        <v>0</v>
      </c>
      <c r="AG248" s="21">
        <f t="shared" si="485"/>
        <v>0</v>
      </c>
      <c r="AH248" s="21">
        <f t="shared" si="485"/>
        <v>0</v>
      </c>
      <c r="AI248" s="21">
        <f t="shared" si="485"/>
        <v>0</v>
      </c>
      <c r="AJ248" s="21">
        <f t="shared" si="465"/>
        <v>0</v>
      </c>
      <c r="AK248" s="21">
        <v>0</v>
      </c>
      <c r="AL248" s="46">
        <v>0</v>
      </c>
      <c r="AM248" s="46">
        <v>0</v>
      </c>
      <c r="AN248" s="21">
        <f t="shared" si="466"/>
        <v>0</v>
      </c>
      <c r="AO248" s="21">
        <v>0</v>
      </c>
      <c r="AP248" s="46">
        <v>0</v>
      </c>
      <c r="AQ248" s="46">
        <v>0</v>
      </c>
      <c r="AR248" s="21">
        <f t="shared" si="467"/>
        <v>0</v>
      </c>
      <c r="AS248" s="21">
        <v>0</v>
      </c>
      <c r="AT248" s="46">
        <v>0</v>
      </c>
      <c r="AU248" s="46">
        <v>0</v>
      </c>
      <c r="AV248" s="21">
        <f t="shared" si="468"/>
        <v>0</v>
      </c>
      <c r="AW248" s="21">
        <f t="shared" si="486"/>
        <v>0</v>
      </c>
      <c r="AX248" s="21">
        <f t="shared" si="486"/>
        <v>0</v>
      </c>
      <c r="AY248" s="21">
        <f t="shared" si="486"/>
        <v>0</v>
      </c>
      <c r="AZ248" s="21">
        <f t="shared" si="469"/>
        <v>0</v>
      </c>
      <c r="BA248" s="21">
        <v>0</v>
      </c>
      <c r="BB248" s="46">
        <v>0</v>
      </c>
      <c r="BC248" s="46">
        <v>0</v>
      </c>
      <c r="BD248" s="21">
        <f t="shared" si="470"/>
        <v>0</v>
      </c>
      <c r="BE248" s="21">
        <v>0</v>
      </c>
      <c r="BF248" s="46">
        <v>0</v>
      </c>
      <c r="BG248" s="46">
        <v>0</v>
      </c>
      <c r="BH248" s="21">
        <f t="shared" si="471"/>
        <v>0</v>
      </c>
      <c r="BI248" s="21">
        <v>0</v>
      </c>
      <c r="BJ248" s="46">
        <v>0</v>
      </c>
      <c r="BK248" s="46">
        <v>0</v>
      </c>
      <c r="BL248" s="21">
        <f t="shared" si="472"/>
        <v>0</v>
      </c>
      <c r="BM248" s="21">
        <f t="shared" si="487"/>
        <v>0</v>
      </c>
      <c r="BN248" s="21">
        <f t="shared" si="487"/>
        <v>0</v>
      </c>
      <c r="BO248" s="21">
        <f t="shared" si="487"/>
        <v>0</v>
      </c>
      <c r="BP248" s="21">
        <f t="shared" si="473"/>
        <v>0</v>
      </c>
      <c r="BQ248" s="21">
        <f t="shared" si="488"/>
        <v>0</v>
      </c>
      <c r="BR248" s="21">
        <f t="shared" si="488"/>
        <v>0</v>
      </c>
      <c r="BS248" s="21">
        <f t="shared" si="488"/>
        <v>0</v>
      </c>
    </row>
    <row r="249" spans="1:71" s="5" customFormat="1" ht="15" customHeight="1" x14ac:dyDescent="0.25">
      <c r="A249" s="25"/>
      <c r="B249" s="23"/>
      <c r="C249" s="24" t="s">
        <v>213</v>
      </c>
      <c r="D249" s="21">
        <f t="shared" si="457"/>
        <v>97685</v>
      </c>
      <c r="E249" s="21">
        <f>SUM(E250:E251)</f>
        <v>42819</v>
      </c>
      <c r="F249" s="21">
        <f>SUM(F250:F251)</f>
        <v>54866</v>
      </c>
      <c r="G249" s="21">
        <f>SUM(G250:G251)</f>
        <v>0</v>
      </c>
      <c r="H249" s="21">
        <f t="shared" si="458"/>
        <v>69354</v>
      </c>
      <c r="I249" s="21">
        <f>SUM(I250:I251)</f>
        <v>33504</v>
      </c>
      <c r="J249" s="21">
        <f>SUM(J250:J251)</f>
        <v>35850</v>
      </c>
      <c r="K249" s="21">
        <f>SUM(K250:K251)</f>
        <v>0</v>
      </c>
      <c r="L249" s="21">
        <f t="shared" si="459"/>
        <v>84155</v>
      </c>
      <c r="M249" s="21">
        <f>SUM(M250:M251)</f>
        <v>41793</v>
      </c>
      <c r="N249" s="21">
        <f>SUM(N250:N251)</f>
        <v>42362</v>
      </c>
      <c r="O249" s="21">
        <f>SUM(O250:O251)</f>
        <v>0</v>
      </c>
      <c r="P249" s="21">
        <f t="shared" si="460"/>
        <v>251194</v>
      </c>
      <c r="Q249" s="21">
        <f>SUM(Q250:Q251)</f>
        <v>118116</v>
      </c>
      <c r="R249" s="21">
        <f>SUM(R250:R251)</f>
        <v>133078</v>
      </c>
      <c r="S249" s="21">
        <f>SUM(S250:S251)</f>
        <v>0</v>
      </c>
      <c r="T249" s="21">
        <f t="shared" si="461"/>
        <v>124653</v>
      </c>
      <c r="U249" s="21">
        <f>SUM(U250:U251)</f>
        <v>57048</v>
      </c>
      <c r="V249" s="21">
        <f>SUM(V250:V251)</f>
        <v>67605</v>
      </c>
      <c r="W249" s="21">
        <f>SUM(W250:W251)</f>
        <v>0</v>
      </c>
      <c r="X249" s="21">
        <f t="shared" si="462"/>
        <v>141227</v>
      </c>
      <c r="Y249" s="21">
        <f>SUM(Y250:Y251)</f>
        <v>66033</v>
      </c>
      <c r="Z249" s="21">
        <f>SUM(Z250:Z251)</f>
        <v>75194</v>
      </c>
      <c r="AA249" s="21">
        <f>SUM(AA250:AA251)</f>
        <v>0</v>
      </c>
      <c r="AB249" s="21">
        <f t="shared" si="463"/>
        <v>92317</v>
      </c>
      <c r="AC249" s="21">
        <f>SUM(AC250:AC251)</f>
        <v>44727</v>
      </c>
      <c r="AD249" s="21">
        <f>SUM(AD250:AD251)</f>
        <v>47590</v>
      </c>
      <c r="AE249" s="21">
        <f>SUM(AE250:AE251)</f>
        <v>0</v>
      </c>
      <c r="AF249" s="21">
        <f t="shared" si="464"/>
        <v>358197</v>
      </c>
      <c r="AG249" s="21">
        <f>SUM(AG250:AG251)</f>
        <v>167808</v>
      </c>
      <c r="AH249" s="21">
        <f>SUM(AH250:AH251)</f>
        <v>190389</v>
      </c>
      <c r="AI249" s="21">
        <f>SUM(AI250:AI251)</f>
        <v>0</v>
      </c>
      <c r="AJ249" s="21">
        <f t="shared" si="465"/>
        <v>80321</v>
      </c>
      <c r="AK249" s="21">
        <f>SUM(AK250:AK251)</f>
        <v>37631</v>
      </c>
      <c r="AL249" s="21">
        <f>SUM(AL250:AL251)</f>
        <v>42690</v>
      </c>
      <c r="AM249" s="21">
        <f>SUM(AM250:AM251)</f>
        <v>0</v>
      </c>
      <c r="AN249" s="21">
        <f t="shared" si="466"/>
        <v>85113</v>
      </c>
      <c r="AO249" s="21">
        <f>SUM(AO250:AO251)</f>
        <v>40201</v>
      </c>
      <c r="AP249" s="21">
        <f>SUM(AP250:AP251)</f>
        <v>44912</v>
      </c>
      <c r="AQ249" s="21">
        <f>SUM(AQ250:AQ251)</f>
        <v>0</v>
      </c>
      <c r="AR249" s="21">
        <f t="shared" si="467"/>
        <v>73851</v>
      </c>
      <c r="AS249" s="21">
        <f>SUM(AS250:AS251)</f>
        <v>36817</v>
      </c>
      <c r="AT249" s="21">
        <f>SUM(AT250:AT251)</f>
        <v>37034</v>
      </c>
      <c r="AU249" s="21">
        <f>SUM(AU250:AU251)</f>
        <v>0</v>
      </c>
      <c r="AV249" s="21">
        <f t="shared" si="468"/>
        <v>239285</v>
      </c>
      <c r="AW249" s="21">
        <f>SUM(AW250:AW251)</f>
        <v>114649</v>
      </c>
      <c r="AX249" s="21">
        <f>SUM(AX250:AX251)</f>
        <v>124636</v>
      </c>
      <c r="AY249" s="21">
        <f>SUM(AY250:AY251)</f>
        <v>0</v>
      </c>
      <c r="AZ249" s="21">
        <f t="shared" si="469"/>
        <v>91639</v>
      </c>
      <c r="BA249" s="21">
        <f>SUM(BA250:BA251)</f>
        <v>49672</v>
      </c>
      <c r="BB249" s="21">
        <f>SUM(BB250:BB251)</f>
        <v>41967</v>
      </c>
      <c r="BC249" s="21">
        <f>SUM(BC250:BC251)</f>
        <v>0</v>
      </c>
      <c r="BD249" s="21">
        <f t="shared" si="470"/>
        <v>91252</v>
      </c>
      <c r="BE249" s="21">
        <f>SUM(BE250:BE251)</f>
        <v>41580</v>
      </c>
      <c r="BF249" s="21">
        <f>SUM(BF250:BF251)</f>
        <v>49672</v>
      </c>
      <c r="BG249" s="21">
        <f>SUM(BG250:BG251)</f>
        <v>0</v>
      </c>
      <c r="BH249" s="21">
        <f t="shared" si="471"/>
        <v>105830</v>
      </c>
      <c r="BI249" s="21">
        <f>SUM(BI250:BI251)</f>
        <v>56595</v>
      </c>
      <c r="BJ249" s="21">
        <f>SUM(BJ250:BJ251)</f>
        <v>49235</v>
      </c>
      <c r="BK249" s="21">
        <f>SUM(BK250:BK251)</f>
        <v>0</v>
      </c>
      <c r="BL249" s="21">
        <f t="shared" si="472"/>
        <v>288721</v>
      </c>
      <c r="BM249" s="21">
        <f>SUM(BM250:BM251)</f>
        <v>147847</v>
      </c>
      <c r="BN249" s="21">
        <f>SUM(BN250:BN251)</f>
        <v>140874</v>
      </c>
      <c r="BO249" s="21">
        <f>SUM(BO250:BO251)</f>
        <v>0</v>
      </c>
      <c r="BP249" s="21">
        <f t="shared" si="473"/>
        <v>1137397</v>
      </c>
      <c r="BQ249" s="21">
        <f>SUM(BQ250:BQ251)</f>
        <v>548420</v>
      </c>
      <c r="BR249" s="21">
        <f>SUM(BR250:BR251)</f>
        <v>588977</v>
      </c>
      <c r="BS249" s="21">
        <f>SUM(BS250:BS251)</f>
        <v>0</v>
      </c>
    </row>
    <row r="250" spans="1:71" s="5" customFormat="1" ht="15" customHeight="1" x14ac:dyDescent="0.25">
      <c r="A250" s="25"/>
      <c r="B250" s="23"/>
      <c r="C250" s="27" t="s">
        <v>214</v>
      </c>
      <c r="D250" s="21">
        <f t="shared" si="457"/>
        <v>90149</v>
      </c>
      <c r="E250" s="21">
        <v>39576</v>
      </c>
      <c r="F250" s="46">
        <v>50573</v>
      </c>
      <c r="G250" s="46">
        <v>0</v>
      </c>
      <c r="H250" s="21">
        <f t="shared" si="458"/>
        <v>67475</v>
      </c>
      <c r="I250" s="21">
        <v>32452</v>
      </c>
      <c r="J250" s="46">
        <v>35023</v>
      </c>
      <c r="K250" s="46">
        <v>0</v>
      </c>
      <c r="L250" s="21">
        <f t="shared" si="459"/>
        <v>78270</v>
      </c>
      <c r="M250" s="21">
        <v>38352</v>
      </c>
      <c r="N250" s="46">
        <v>39918</v>
      </c>
      <c r="O250" s="46">
        <v>0</v>
      </c>
      <c r="P250" s="21">
        <f t="shared" si="460"/>
        <v>235894</v>
      </c>
      <c r="Q250" s="21">
        <f t="shared" ref="Q250:S253" si="489">+E250+I250+M250</f>
        <v>110380</v>
      </c>
      <c r="R250" s="21">
        <f t="shared" si="489"/>
        <v>125514</v>
      </c>
      <c r="S250" s="21">
        <f t="shared" si="489"/>
        <v>0</v>
      </c>
      <c r="T250" s="21">
        <f t="shared" si="461"/>
        <v>116255</v>
      </c>
      <c r="U250" s="21">
        <v>52789</v>
      </c>
      <c r="V250" s="46">
        <v>63466</v>
      </c>
      <c r="W250" s="46">
        <v>0</v>
      </c>
      <c r="X250" s="21">
        <f t="shared" si="462"/>
        <v>125062</v>
      </c>
      <c r="Y250" s="21">
        <v>58200</v>
      </c>
      <c r="Z250" s="46">
        <v>66862</v>
      </c>
      <c r="AA250" s="46">
        <v>0</v>
      </c>
      <c r="AB250" s="21">
        <f t="shared" si="463"/>
        <v>82525</v>
      </c>
      <c r="AC250" s="21">
        <v>39873</v>
      </c>
      <c r="AD250" s="46">
        <v>42652</v>
      </c>
      <c r="AE250" s="46">
        <v>0</v>
      </c>
      <c r="AF250" s="21">
        <f t="shared" si="464"/>
        <v>323842</v>
      </c>
      <c r="AG250" s="21">
        <f t="shared" ref="AG250:AI253" si="490">+U250+Y250+AC250</f>
        <v>150862</v>
      </c>
      <c r="AH250" s="21">
        <f t="shared" si="490"/>
        <v>172980</v>
      </c>
      <c r="AI250" s="21">
        <f t="shared" si="490"/>
        <v>0</v>
      </c>
      <c r="AJ250" s="21">
        <f t="shared" si="465"/>
        <v>71431</v>
      </c>
      <c r="AK250" s="21">
        <v>33111</v>
      </c>
      <c r="AL250" s="46">
        <v>38320</v>
      </c>
      <c r="AM250" s="46">
        <v>0</v>
      </c>
      <c r="AN250" s="21">
        <f t="shared" si="466"/>
        <v>75740</v>
      </c>
      <c r="AO250" s="21">
        <v>35311</v>
      </c>
      <c r="AP250" s="46">
        <v>40429</v>
      </c>
      <c r="AQ250" s="46">
        <v>0</v>
      </c>
      <c r="AR250" s="21">
        <f t="shared" si="467"/>
        <v>64980</v>
      </c>
      <c r="AS250" s="21">
        <v>32320</v>
      </c>
      <c r="AT250" s="46">
        <v>32660</v>
      </c>
      <c r="AU250" s="46">
        <v>0</v>
      </c>
      <c r="AV250" s="21">
        <f t="shared" si="468"/>
        <v>212151</v>
      </c>
      <c r="AW250" s="21">
        <f t="shared" ref="AW250:AY253" si="491">+AK250+AO250+AS250</f>
        <v>100742</v>
      </c>
      <c r="AX250" s="21">
        <f t="shared" si="491"/>
        <v>111409</v>
      </c>
      <c r="AY250" s="21">
        <f t="shared" si="491"/>
        <v>0</v>
      </c>
      <c r="AZ250" s="21">
        <f t="shared" si="469"/>
        <v>83014</v>
      </c>
      <c r="BA250" s="21">
        <v>44662</v>
      </c>
      <c r="BB250" s="46">
        <v>38352</v>
      </c>
      <c r="BC250" s="46">
        <v>0</v>
      </c>
      <c r="BD250" s="21">
        <f t="shared" si="470"/>
        <v>83119</v>
      </c>
      <c r="BE250" s="21">
        <v>37700</v>
      </c>
      <c r="BF250" s="46">
        <v>45419</v>
      </c>
      <c r="BG250" s="46">
        <v>0</v>
      </c>
      <c r="BH250" s="21">
        <f t="shared" si="471"/>
        <v>95065</v>
      </c>
      <c r="BI250" s="21">
        <v>50667</v>
      </c>
      <c r="BJ250" s="46">
        <v>44398</v>
      </c>
      <c r="BK250" s="46">
        <v>0</v>
      </c>
      <c r="BL250" s="21">
        <f t="shared" si="472"/>
        <v>261198</v>
      </c>
      <c r="BM250" s="21">
        <f t="shared" ref="BM250:BO253" si="492">+BA250+BE250+BI250</f>
        <v>133029</v>
      </c>
      <c r="BN250" s="21">
        <f t="shared" si="492"/>
        <v>128169</v>
      </c>
      <c r="BO250" s="21">
        <f t="shared" si="492"/>
        <v>0</v>
      </c>
      <c r="BP250" s="21">
        <f t="shared" si="473"/>
        <v>1033085</v>
      </c>
      <c r="BQ250" s="21">
        <f t="shared" ref="BQ250:BS253" si="493">+Q250+AG250+AW250+BM250</f>
        <v>495013</v>
      </c>
      <c r="BR250" s="21">
        <f t="shared" si="493"/>
        <v>538072</v>
      </c>
      <c r="BS250" s="21">
        <f t="shared" si="493"/>
        <v>0</v>
      </c>
    </row>
    <row r="251" spans="1:71" s="5" customFormat="1" ht="15" customHeight="1" x14ac:dyDescent="0.25">
      <c r="A251" s="25"/>
      <c r="B251" s="23"/>
      <c r="C251" s="27" t="s">
        <v>215</v>
      </c>
      <c r="D251" s="21">
        <f t="shared" si="457"/>
        <v>7536</v>
      </c>
      <c r="E251" s="21">
        <v>3243</v>
      </c>
      <c r="F251" s="46">
        <v>4293</v>
      </c>
      <c r="G251" s="46">
        <v>0</v>
      </c>
      <c r="H251" s="21">
        <f t="shared" si="458"/>
        <v>1879</v>
      </c>
      <c r="I251" s="21">
        <v>1052</v>
      </c>
      <c r="J251" s="46">
        <v>827</v>
      </c>
      <c r="K251" s="46">
        <v>0</v>
      </c>
      <c r="L251" s="21">
        <f t="shared" si="459"/>
        <v>5885</v>
      </c>
      <c r="M251" s="21">
        <v>3441</v>
      </c>
      <c r="N251" s="46">
        <v>2444</v>
      </c>
      <c r="O251" s="46">
        <v>0</v>
      </c>
      <c r="P251" s="21">
        <f t="shared" si="460"/>
        <v>15300</v>
      </c>
      <c r="Q251" s="21">
        <f t="shared" si="489"/>
        <v>7736</v>
      </c>
      <c r="R251" s="21">
        <f t="shared" si="489"/>
        <v>7564</v>
      </c>
      <c r="S251" s="21">
        <f t="shared" si="489"/>
        <v>0</v>
      </c>
      <c r="T251" s="21">
        <f t="shared" si="461"/>
        <v>8398</v>
      </c>
      <c r="U251" s="21">
        <v>4259</v>
      </c>
      <c r="V251" s="46">
        <v>4139</v>
      </c>
      <c r="W251" s="46">
        <v>0</v>
      </c>
      <c r="X251" s="21">
        <f t="shared" si="462"/>
        <v>16165</v>
      </c>
      <c r="Y251" s="21">
        <v>7833</v>
      </c>
      <c r="Z251" s="46">
        <v>8332</v>
      </c>
      <c r="AA251" s="46">
        <v>0</v>
      </c>
      <c r="AB251" s="21">
        <f t="shared" si="463"/>
        <v>9792</v>
      </c>
      <c r="AC251" s="21">
        <v>4854</v>
      </c>
      <c r="AD251" s="46">
        <v>4938</v>
      </c>
      <c r="AE251" s="46">
        <v>0</v>
      </c>
      <c r="AF251" s="21">
        <f t="shared" si="464"/>
        <v>34355</v>
      </c>
      <c r="AG251" s="21">
        <f t="shared" si="490"/>
        <v>16946</v>
      </c>
      <c r="AH251" s="21">
        <f t="shared" si="490"/>
        <v>17409</v>
      </c>
      <c r="AI251" s="21">
        <f t="shared" si="490"/>
        <v>0</v>
      </c>
      <c r="AJ251" s="21">
        <f t="shared" si="465"/>
        <v>8890</v>
      </c>
      <c r="AK251" s="21">
        <v>4520</v>
      </c>
      <c r="AL251" s="46">
        <v>4370</v>
      </c>
      <c r="AM251" s="46">
        <v>0</v>
      </c>
      <c r="AN251" s="21">
        <f t="shared" si="466"/>
        <v>9373</v>
      </c>
      <c r="AO251" s="21">
        <v>4890</v>
      </c>
      <c r="AP251" s="46">
        <v>4483</v>
      </c>
      <c r="AQ251" s="46">
        <v>0</v>
      </c>
      <c r="AR251" s="21">
        <f t="shared" si="467"/>
        <v>8871</v>
      </c>
      <c r="AS251" s="21">
        <v>4497</v>
      </c>
      <c r="AT251" s="46">
        <v>4374</v>
      </c>
      <c r="AU251" s="46">
        <v>0</v>
      </c>
      <c r="AV251" s="21">
        <f t="shared" si="468"/>
        <v>27134</v>
      </c>
      <c r="AW251" s="21">
        <f t="shared" si="491"/>
        <v>13907</v>
      </c>
      <c r="AX251" s="21">
        <f t="shared" si="491"/>
        <v>13227</v>
      </c>
      <c r="AY251" s="21">
        <f t="shared" si="491"/>
        <v>0</v>
      </c>
      <c r="AZ251" s="21">
        <f t="shared" si="469"/>
        <v>8625</v>
      </c>
      <c r="BA251" s="21">
        <v>5010</v>
      </c>
      <c r="BB251" s="46">
        <v>3615</v>
      </c>
      <c r="BC251" s="46">
        <v>0</v>
      </c>
      <c r="BD251" s="21">
        <f t="shared" si="470"/>
        <v>8133</v>
      </c>
      <c r="BE251" s="21">
        <v>3880</v>
      </c>
      <c r="BF251" s="46">
        <v>4253</v>
      </c>
      <c r="BG251" s="46">
        <v>0</v>
      </c>
      <c r="BH251" s="21">
        <f t="shared" si="471"/>
        <v>10765</v>
      </c>
      <c r="BI251" s="21">
        <v>5928</v>
      </c>
      <c r="BJ251" s="46">
        <v>4837</v>
      </c>
      <c r="BK251" s="46">
        <v>0</v>
      </c>
      <c r="BL251" s="21">
        <f t="shared" si="472"/>
        <v>27523</v>
      </c>
      <c r="BM251" s="21">
        <f t="shared" si="492"/>
        <v>14818</v>
      </c>
      <c r="BN251" s="21">
        <f t="shared" si="492"/>
        <v>12705</v>
      </c>
      <c r="BO251" s="21">
        <f t="shared" si="492"/>
        <v>0</v>
      </c>
      <c r="BP251" s="21">
        <f t="shared" si="473"/>
        <v>104312</v>
      </c>
      <c r="BQ251" s="21">
        <f t="shared" si="493"/>
        <v>53407</v>
      </c>
      <c r="BR251" s="21">
        <f t="shared" si="493"/>
        <v>50905</v>
      </c>
      <c r="BS251" s="21">
        <f t="shared" si="493"/>
        <v>0</v>
      </c>
    </row>
    <row r="252" spans="1:71" s="5" customFormat="1" ht="15" customHeight="1" x14ac:dyDescent="0.25">
      <c r="A252" s="25"/>
      <c r="B252" s="23"/>
      <c r="C252" s="24" t="s">
        <v>61</v>
      </c>
      <c r="D252" s="21">
        <f t="shared" si="457"/>
        <v>13174</v>
      </c>
      <c r="E252" s="21">
        <v>6079</v>
      </c>
      <c r="F252" s="46">
        <v>7095</v>
      </c>
      <c r="G252" s="46">
        <v>0</v>
      </c>
      <c r="H252" s="21">
        <f t="shared" si="458"/>
        <v>12782</v>
      </c>
      <c r="I252" s="21">
        <v>6153</v>
      </c>
      <c r="J252" s="46">
        <v>6629</v>
      </c>
      <c r="K252" s="46">
        <v>0</v>
      </c>
      <c r="L252" s="21">
        <f t="shared" si="459"/>
        <v>19863</v>
      </c>
      <c r="M252" s="21">
        <v>8798</v>
      </c>
      <c r="N252" s="46">
        <v>11065</v>
      </c>
      <c r="O252" s="46">
        <v>0</v>
      </c>
      <c r="P252" s="21">
        <f t="shared" si="460"/>
        <v>45819</v>
      </c>
      <c r="Q252" s="21">
        <f t="shared" si="489"/>
        <v>21030</v>
      </c>
      <c r="R252" s="21">
        <f t="shared" si="489"/>
        <v>24789</v>
      </c>
      <c r="S252" s="21">
        <f t="shared" si="489"/>
        <v>0</v>
      </c>
      <c r="T252" s="21">
        <f t="shared" si="461"/>
        <v>32113</v>
      </c>
      <c r="U252" s="21">
        <v>15926</v>
      </c>
      <c r="V252" s="46">
        <v>16187</v>
      </c>
      <c r="W252" s="46">
        <v>0</v>
      </c>
      <c r="X252" s="21">
        <f t="shared" si="462"/>
        <v>33019</v>
      </c>
      <c r="Y252" s="21">
        <v>15824</v>
      </c>
      <c r="Z252" s="46">
        <v>17195</v>
      </c>
      <c r="AA252" s="46">
        <v>0</v>
      </c>
      <c r="AB252" s="21">
        <f t="shared" si="463"/>
        <v>16165</v>
      </c>
      <c r="AC252" s="21">
        <v>7844</v>
      </c>
      <c r="AD252" s="46">
        <v>8321</v>
      </c>
      <c r="AE252" s="46">
        <v>0</v>
      </c>
      <c r="AF252" s="21">
        <f t="shared" si="464"/>
        <v>81297</v>
      </c>
      <c r="AG252" s="21">
        <f t="shared" si="490"/>
        <v>39594</v>
      </c>
      <c r="AH252" s="21">
        <f t="shared" si="490"/>
        <v>41703</v>
      </c>
      <c r="AI252" s="21">
        <f t="shared" si="490"/>
        <v>0</v>
      </c>
      <c r="AJ252" s="21">
        <f t="shared" si="465"/>
        <v>11166</v>
      </c>
      <c r="AK252" s="21">
        <v>5410</v>
      </c>
      <c r="AL252" s="46">
        <v>5756</v>
      </c>
      <c r="AM252" s="46">
        <v>0</v>
      </c>
      <c r="AN252" s="21">
        <f t="shared" si="466"/>
        <v>12030</v>
      </c>
      <c r="AO252" s="21">
        <v>5884</v>
      </c>
      <c r="AP252" s="46">
        <v>6146</v>
      </c>
      <c r="AQ252" s="46">
        <v>0</v>
      </c>
      <c r="AR252" s="21">
        <f t="shared" si="467"/>
        <v>9931</v>
      </c>
      <c r="AS252" s="21">
        <v>4901</v>
      </c>
      <c r="AT252" s="46">
        <v>5030</v>
      </c>
      <c r="AU252" s="46">
        <v>0</v>
      </c>
      <c r="AV252" s="21">
        <f t="shared" si="468"/>
        <v>33127</v>
      </c>
      <c r="AW252" s="21">
        <f t="shared" si="491"/>
        <v>16195</v>
      </c>
      <c r="AX252" s="21">
        <f t="shared" si="491"/>
        <v>16932</v>
      </c>
      <c r="AY252" s="21">
        <f t="shared" si="491"/>
        <v>0</v>
      </c>
      <c r="AZ252" s="21">
        <f t="shared" si="469"/>
        <v>13072</v>
      </c>
      <c r="BA252" s="21">
        <v>6429</v>
      </c>
      <c r="BB252" s="46">
        <v>6643</v>
      </c>
      <c r="BC252" s="46">
        <v>0</v>
      </c>
      <c r="BD252" s="21">
        <f t="shared" si="470"/>
        <v>12296</v>
      </c>
      <c r="BE252" s="21">
        <v>5890</v>
      </c>
      <c r="BF252" s="46">
        <v>6406</v>
      </c>
      <c r="BG252" s="46">
        <v>0</v>
      </c>
      <c r="BH252" s="21">
        <f t="shared" si="471"/>
        <v>14857</v>
      </c>
      <c r="BI252" s="21">
        <v>7348</v>
      </c>
      <c r="BJ252" s="46">
        <v>7509</v>
      </c>
      <c r="BK252" s="46">
        <v>0</v>
      </c>
      <c r="BL252" s="21">
        <f t="shared" si="472"/>
        <v>40225</v>
      </c>
      <c r="BM252" s="21">
        <f t="shared" si="492"/>
        <v>19667</v>
      </c>
      <c r="BN252" s="21">
        <f t="shared" si="492"/>
        <v>20558</v>
      </c>
      <c r="BO252" s="21">
        <f t="shared" si="492"/>
        <v>0</v>
      </c>
      <c r="BP252" s="21">
        <f t="shared" si="473"/>
        <v>200468</v>
      </c>
      <c r="BQ252" s="21">
        <f t="shared" si="493"/>
        <v>96486</v>
      </c>
      <c r="BR252" s="21">
        <f t="shared" si="493"/>
        <v>103982</v>
      </c>
      <c r="BS252" s="21">
        <f t="shared" si="493"/>
        <v>0</v>
      </c>
    </row>
    <row r="253" spans="1:71" s="5" customFormat="1" ht="15" customHeight="1" x14ac:dyDescent="0.25">
      <c r="A253" s="25"/>
      <c r="B253" s="23"/>
      <c r="C253" s="24" t="s">
        <v>28</v>
      </c>
      <c r="D253" s="21">
        <f t="shared" si="457"/>
        <v>336966</v>
      </c>
      <c r="E253" s="21">
        <v>169139</v>
      </c>
      <c r="F253" s="46">
        <v>167827</v>
      </c>
      <c r="G253" s="46">
        <v>0</v>
      </c>
      <c r="H253" s="21">
        <f t="shared" si="458"/>
        <v>281052</v>
      </c>
      <c r="I253" s="21">
        <v>146032</v>
      </c>
      <c r="J253" s="46">
        <v>135020</v>
      </c>
      <c r="K253" s="46">
        <v>0</v>
      </c>
      <c r="L253" s="21">
        <f t="shared" si="459"/>
        <v>311062</v>
      </c>
      <c r="M253" s="21">
        <v>169293</v>
      </c>
      <c r="N253" s="46">
        <v>141769</v>
      </c>
      <c r="O253" s="46">
        <v>0</v>
      </c>
      <c r="P253" s="21">
        <f t="shared" si="460"/>
        <v>929080</v>
      </c>
      <c r="Q253" s="21">
        <f t="shared" si="489"/>
        <v>484464</v>
      </c>
      <c r="R253" s="21">
        <f t="shared" si="489"/>
        <v>444616</v>
      </c>
      <c r="S253" s="21">
        <f t="shared" si="489"/>
        <v>0</v>
      </c>
      <c r="T253" s="21">
        <f t="shared" si="461"/>
        <v>438226</v>
      </c>
      <c r="U253" s="21">
        <v>236632</v>
      </c>
      <c r="V253" s="46">
        <v>201594</v>
      </c>
      <c r="W253" s="46">
        <v>0</v>
      </c>
      <c r="X253" s="21">
        <f t="shared" si="462"/>
        <v>433921</v>
      </c>
      <c r="Y253" s="21">
        <v>231469</v>
      </c>
      <c r="Z253" s="46">
        <v>202452</v>
      </c>
      <c r="AA253" s="46">
        <v>0</v>
      </c>
      <c r="AB253" s="21">
        <f t="shared" si="463"/>
        <v>317695</v>
      </c>
      <c r="AC253" s="21">
        <v>167099</v>
      </c>
      <c r="AD253" s="46">
        <v>150596</v>
      </c>
      <c r="AE253" s="46">
        <v>0</v>
      </c>
      <c r="AF253" s="21">
        <f t="shared" si="464"/>
        <v>1189842</v>
      </c>
      <c r="AG253" s="21">
        <f t="shared" si="490"/>
        <v>635200</v>
      </c>
      <c r="AH253" s="21">
        <f t="shared" si="490"/>
        <v>554642</v>
      </c>
      <c r="AI253" s="21">
        <f t="shared" si="490"/>
        <v>0</v>
      </c>
      <c r="AJ253" s="21">
        <f t="shared" si="465"/>
        <v>258138</v>
      </c>
      <c r="AK253" s="21">
        <v>136589</v>
      </c>
      <c r="AL253" s="46">
        <v>121549</v>
      </c>
      <c r="AM253" s="46">
        <v>0</v>
      </c>
      <c r="AN253" s="21">
        <f t="shared" si="466"/>
        <v>265135</v>
      </c>
      <c r="AO253" s="21">
        <v>140015</v>
      </c>
      <c r="AP253" s="46">
        <v>125120</v>
      </c>
      <c r="AQ253" s="46">
        <v>0</v>
      </c>
      <c r="AR253" s="21">
        <f t="shared" si="467"/>
        <v>257159</v>
      </c>
      <c r="AS253" s="21">
        <v>136735</v>
      </c>
      <c r="AT253" s="46">
        <v>120424</v>
      </c>
      <c r="AU253" s="46">
        <v>0</v>
      </c>
      <c r="AV253" s="21">
        <f t="shared" si="468"/>
        <v>780432</v>
      </c>
      <c r="AW253" s="21">
        <f t="shared" si="491"/>
        <v>413339</v>
      </c>
      <c r="AX253" s="21">
        <f t="shared" si="491"/>
        <v>367093</v>
      </c>
      <c r="AY253" s="21">
        <f t="shared" si="491"/>
        <v>0</v>
      </c>
      <c r="AZ253" s="21">
        <f t="shared" si="469"/>
        <v>333960</v>
      </c>
      <c r="BA253" s="21">
        <v>183133</v>
      </c>
      <c r="BB253" s="46">
        <v>150827</v>
      </c>
      <c r="BC253" s="46">
        <v>0</v>
      </c>
      <c r="BD253" s="21">
        <f t="shared" si="470"/>
        <v>309596</v>
      </c>
      <c r="BE253" s="21">
        <v>160948</v>
      </c>
      <c r="BF253" s="46">
        <v>148648</v>
      </c>
      <c r="BG253" s="46">
        <v>0</v>
      </c>
      <c r="BH253" s="21">
        <f t="shared" si="471"/>
        <v>369079</v>
      </c>
      <c r="BI253" s="21">
        <v>206142</v>
      </c>
      <c r="BJ253" s="46">
        <v>162937</v>
      </c>
      <c r="BK253" s="46">
        <v>0</v>
      </c>
      <c r="BL253" s="21">
        <f t="shared" si="472"/>
        <v>1012635</v>
      </c>
      <c r="BM253" s="21">
        <f t="shared" si="492"/>
        <v>550223</v>
      </c>
      <c r="BN253" s="21">
        <f t="shared" si="492"/>
        <v>462412</v>
      </c>
      <c r="BO253" s="21">
        <f t="shared" si="492"/>
        <v>0</v>
      </c>
      <c r="BP253" s="21">
        <f t="shared" si="473"/>
        <v>3911989</v>
      </c>
      <c r="BQ253" s="21">
        <f t="shared" si="493"/>
        <v>2083226</v>
      </c>
      <c r="BR253" s="21">
        <f t="shared" si="493"/>
        <v>1828763</v>
      </c>
      <c r="BS253" s="21">
        <f t="shared" si="493"/>
        <v>0</v>
      </c>
    </row>
    <row r="254" spans="1:71" s="5" customFormat="1" ht="15" customHeight="1" x14ac:dyDescent="0.25">
      <c r="A254" s="25"/>
      <c r="B254" s="23"/>
      <c r="C254" s="27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</row>
    <row r="255" spans="1:71" s="5" customFormat="1" ht="15" customHeight="1" x14ac:dyDescent="0.25">
      <c r="A255" s="22"/>
      <c r="B255" s="23" t="s">
        <v>216</v>
      </c>
      <c r="C255" s="24"/>
      <c r="D255" s="21">
        <f t="shared" ref="D255:D277" si="494">SUM(E255:G255)</f>
        <v>284653</v>
      </c>
      <c r="E255" s="21">
        <f>+E256+E260+E263+E267+E270+E273+E276+E277</f>
        <v>132961</v>
      </c>
      <c r="F255" s="21">
        <f>+F256+F260+F263+F267+F270+F273+F276+F277</f>
        <v>151692</v>
      </c>
      <c r="G255" s="21">
        <f>+G256+G260+G263+G267+G270+G273+G276+G277</f>
        <v>0</v>
      </c>
      <c r="H255" s="21">
        <f>SUM(I255:K255)</f>
        <v>192313</v>
      </c>
      <c r="I255" s="21">
        <f>+I256+I260+I263+I267+I270+I273+I276+I277</f>
        <v>97406</v>
      </c>
      <c r="J255" s="21">
        <f>+J256+J260+J263+J267+J270+J273+J276+J277</f>
        <v>94907</v>
      </c>
      <c r="K255" s="21">
        <f>+K256+K260+K263+K267+K270+K273+K276+K277</f>
        <v>0</v>
      </c>
      <c r="L255" s="21">
        <f>SUM(M255:O255)</f>
        <v>232435</v>
      </c>
      <c r="M255" s="21">
        <f>+M256+M260+M263+M267+M270+M273+M276+M277</f>
        <v>125037</v>
      </c>
      <c r="N255" s="21">
        <f>+N256+N260+N263+N267+N270+N273+N276+N277</f>
        <v>107398</v>
      </c>
      <c r="O255" s="21">
        <f>+O256+O260+O263+O267+O270+O273+O276+O277</f>
        <v>0</v>
      </c>
      <c r="P255" s="21">
        <f>SUM(Q255:S255)</f>
        <v>709401</v>
      </c>
      <c r="Q255" s="21">
        <f>+Q256+Q260+Q263+Q267+Q270+Q273+Q276+Q277</f>
        <v>355404</v>
      </c>
      <c r="R255" s="21">
        <f>+R256+R260+R263+R267+R270+R273+R276+R277</f>
        <v>353997</v>
      </c>
      <c r="S255" s="21">
        <f>+S256+S260+S263+S267+S270+S273+S276+S277</f>
        <v>0</v>
      </c>
      <c r="T255" s="21">
        <f>SUM(U255:W255)</f>
        <v>351162</v>
      </c>
      <c r="U255" s="21">
        <f>+U256+U260+U263+U267+U270+U273+U276+U277</f>
        <v>170325</v>
      </c>
      <c r="V255" s="21">
        <f>+V256+V260+V263+V267+V270+V273+V276+V277</f>
        <v>180837</v>
      </c>
      <c r="W255" s="21">
        <f>+W256+W260+W263+W267+W270+W273+W276+W277</f>
        <v>0</v>
      </c>
      <c r="X255" s="21">
        <f>SUM(Y255:AA255)</f>
        <v>436810</v>
      </c>
      <c r="Y255" s="21">
        <f>+Y256+Y260+Y263+Y267+Y270+Y273+Y276+Y277</f>
        <v>221290</v>
      </c>
      <c r="Z255" s="21">
        <f>+Z256+Z260+Z263+Z267+Z270+Z273+Z276+Z277</f>
        <v>215520</v>
      </c>
      <c r="AA255" s="21">
        <f>+AA256+AA260+AA263+AA267+AA270+AA273+AA276+AA277</f>
        <v>0</v>
      </c>
      <c r="AB255" s="21">
        <f>SUM(AC255:AE255)</f>
        <v>276939</v>
      </c>
      <c r="AC255" s="21">
        <f>+AC256+AC260+AC263+AC267+AC270+AC273+AC276+AC277</f>
        <v>142147</v>
      </c>
      <c r="AD255" s="21">
        <f>+AD256+AD260+AD263+AD267+AD270+AD273+AD276+AD277</f>
        <v>134792</v>
      </c>
      <c r="AE255" s="21">
        <f>+AE256+AE260+AE263+AE267+AE270+AE273+AE276+AE277</f>
        <v>0</v>
      </c>
      <c r="AF255" s="21">
        <f>SUM(AG255:AI255)</f>
        <v>1064911</v>
      </c>
      <c r="AG255" s="21">
        <f>+AG256+AG260+AG263+AG267+AG270+AG273+AG276+AG277</f>
        <v>533762</v>
      </c>
      <c r="AH255" s="21">
        <f>+AH256+AH260+AH263+AH267+AH270+AH273+AH276+AH277</f>
        <v>531149</v>
      </c>
      <c r="AI255" s="21">
        <f>+AI256+AI260+AI263+AI267+AI270+AI273+AI276+AI277</f>
        <v>0</v>
      </c>
      <c r="AJ255" s="21">
        <f>SUM(AK255:AM255)</f>
        <v>219181</v>
      </c>
      <c r="AK255" s="21">
        <f>+AK256+AK260+AK263+AK267+AK270+AK273+AK276+AK277</f>
        <v>110790</v>
      </c>
      <c r="AL255" s="21">
        <f>+AL256+AL260+AL263+AL267+AL270+AL273+AL276+AL277</f>
        <v>108391</v>
      </c>
      <c r="AM255" s="21">
        <f>+AM256+AM260+AM263+AM267+AM270+AM273+AM276+AM277</f>
        <v>0</v>
      </c>
      <c r="AN255" s="21">
        <f>SUM(AO255:AQ255)</f>
        <v>238621</v>
      </c>
      <c r="AO255" s="21">
        <f>+AO256+AO260+AO263+AO267+AO270+AO273+AO276+AO277</f>
        <v>119721</v>
      </c>
      <c r="AP255" s="21">
        <f>+AP256+AP260+AP263+AP267+AP270+AP273+AP276+AP277</f>
        <v>118900</v>
      </c>
      <c r="AQ255" s="21">
        <f>+AQ256+AQ260+AQ263+AQ267+AQ270+AQ273+AQ276+AQ277</f>
        <v>0</v>
      </c>
      <c r="AR255" s="21">
        <f>SUM(AS255:AU255)</f>
        <v>195358</v>
      </c>
      <c r="AS255" s="21">
        <f>+AS256+AS260+AS263+AS267+AS270+AS273+AS276+AS277</f>
        <v>99944</v>
      </c>
      <c r="AT255" s="21">
        <f>+AT256+AT260+AT263+AT267+AT270+AT273+AT276+AT277</f>
        <v>95414</v>
      </c>
      <c r="AU255" s="21">
        <f>+AU256+AU260+AU263+AU267+AU270+AU273+AU276+AU277</f>
        <v>0</v>
      </c>
      <c r="AV255" s="21">
        <f>SUM(AW255:AY255)</f>
        <v>653160</v>
      </c>
      <c r="AW255" s="21">
        <f>+AW256+AW260+AW263+AW267+AW270+AW273+AW276+AW277</f>
        <v>330455</v>
      </c>
      <c r="AX255" s="21">
        <f>+AX256+AX260+AX263+AX267+AX270+AX273+AX276+AX277</f>
        <v>322705</v>
      </c>
      <c r="AY255" s="21">
        <f>+AY256+AY260+AY263+AY267+AY270+AY273+AY276+AY277</f>
        <v>0</v>
      </c>
      <c r="AZ255" s="21">
        <f>SUM(BA255:BC255)</f>
        <v>251130</v>
      </c>
      <c r="BA255" s="21">
        <f>+BA256+BA260+BA263+BA267+BA270+BA273+BA276+BA277</f>
        <v>133638</v>
      </c>
      <c r="BB255" s="21">
        <f>+BB256+BB260+BB263+BB267+BB270+BB273+BB276+BB277</f>
        <v>117492</v>
      </c>
      <c r="BC255" s="21">
        <f>+BC256+BC260+BC263+BC267+BC270+BC273+BC276+BC277</f>
        <v>0</v>
      </c>
      <c r="BD255" s="21">
        <f>SUM(BE255:BG255)</f>
        <v>226078</v>
      </c>
      <c r="BE255" s="21">
        <f>+BE256+BE260+BE263+BE267+BE270+BE273+BE276+BE277</f>
        <v>109612</v>
      </c>
      <c r="BF255" s="21">
        <f>+BF256+BF260+BF263+BF267+BF270+BF273+BF276+BF277</f>
        <v>116466</v>
      </c>
      <c r="BG255" s="21">
        <f>+BG256+BG260+BG263+BG267+BG270+BG273+BG276+BG277</f>
        <v>0</v>
      </c>
      <c r="BH255" s="21">
        <f>SUM(BI255:BK255)</f>
        <v>285780</v>
      </c>
      <c r="BI255" s="21">
        <f>+BI256+BI260+BI263+BI267+BI270+BI273+BI276+BI277</f>
        <v>158100</v>
      </c>
      <c r="BJ255" s="21">
        <f>+BJ256+BJ260+BJ263+BJ267+BJ270+BJ273+BJ276+BJ277</f>
        <v>127680</v>
      </c>
      <c r="BK255" s="21">
        <f>+BK256+BK260+BK263+BK267+BK270+BK273+BK276+BK277</f>
        <v>0</v>
      </c>
      <c r="BL255" s="21">
        <f>SUM(BM255:BO255)</f>
        <v>762988</v>
      </c>
      <c r="BM255" s="21">
        <f>+BM256+BM260+BM263+BM267+BM270+BM273+BM276+BM277</f>
        <v>401350</v>
      </c>
      <c r="BN255" s="21">
        <f>+BN256+BN260+BN263+BN267+BN270+BN273+BN276+BN277</f>
        <v>361638</v>
      </c>
      <c r="BO255" s="21">
        <f>+BO256+BO260+BO263+BO267+BO270+BO273+BO276+BO277</f>
        <v>0</v>
      </c>
      <c r="BP255" s="21">
        <f>SUM(BQ255:BS255)</f>
        <v>3190460</v>
      </c>
      <c r="BQ255" s="21">
        <f>+BQ256+BQ260+BQ263+BQ267+BQ270+BQ273+BQ276+BQ277</f>
        <v>1620971</v>
      </c>
      <c r="BR255" s="21">
        <f>+BR256+BR260+BR263+BR267+BR270+BR273+BR276+BR277</f>
        <v>1569489</v>
      </c>
      <c r="BS255" s="21">
        <f>+BS256+BS260+BS263+BS267+BS270+BS273+BS276+BS277</f>
        <v>0</v>
      </c>
    </row>
    <row r="256" spans="1:71" s="5" customFormat="1" ht="15" customHeight="1" x14ac:dyDescent="0.25">
      <c r="A256" s="25"/>
      <c r="B256" s="23"/>
      <c r="C256" s="24" t="s">
        <v>217</v>
      </c>
      <c r="D256" s="21">
        <f t="shared" si="494"/>
        <v>126566</v>
      </c>
      <c r="E256" s="21">
        <f>SUM(E257:E259)</f>
        <v>59008</v>
      </c>
      <c r="F256" s="21">
        <f>SUM(F257:F259)</f>
        <v>67558</v>
      </c>
      <c r="G256" s="21">
        <f>SUM(G257:G259)</f>
        <v>0</v>
      </c>
      <c r="H256" s="21">
        <f t="shared" ref="H256:H277" si="495">SUM(I256:K256)</f>
        <v>88026</v>
      </c>
      <c r="I256" s="21">
        <f>SUM(I257:I259)</f>
        <v>45020</v>
      </c>
      <c r="J256" s="21">
        <f>SUM(J257:J259)</f>
        <v>43006</v>
      </c>
      <c r="K256" s="21">
        <f>SUM(K257:K259)</f>
        <v>0</v>
      </c>
      <c r="L256" s="21">
        <f t="shared" ref="L256:L277" si="496">SUM(M256:O256)</f>
        <v>104588</v>
      </c>
      <c r="M256" s="21">
        <f>SUM(M257:M259)</f>
        <v>57108</v>
      </c>
      <c r="N256" s="21">
        <f>SUM(N257:N259)</f>
        <v>47480</v>
      </c>
      <c r="O256" s="21">
        <f>SUM(O257:O259)</f>
        <v>0</v>
      </c>
      <c r="P256" s="21">
        <f t="shared" ref="P256:P277" si="497">SUM(Q256:S256)</f>
        <v>319180</v>
      </c>
      <c r="Q256" s="21">
        <f>SUM(Q257:Q259)</f>
        <v>161136</v>
      </c>
      <c r="R256" s="21">
        <f>SUM(R257:R259)</f>
        <v>158044</v>
      </c>
      <c r="S256" s="21">
        <f>SUM(S257:S259)</f>
        <v>0</v>
      </c>
      <c r="T256" s="21">
        <f t="shared" ref="T256:T277" si="498">SUM(U256:W256)</f>
        <v>150004</v>
      </c>
      <c r="U256" s="21">
        <f>SUM(U257:U259)</f>
        <v>74972</v>
      </c>
      <c r="V256" s="21">
        <f>SUM(V257:V259)</f>
        <v>75032</v>
      </c>
      <c r="W256" s="21">
        <f>SUM(W257:W259)</f>
        <v>0</v>
      </c>
      <c r="X256" s="21">
        <f t="shared" ref="X256:X277" si="499">SUM(Y256:AA256)</f>
        <v>172933</v>
      </c>
      <c r="Y256" s="21">
        <f>SUM(Y257:Y259)</f>
        <v>87212</v>
      </c>
      <c r="Z256" s="21">
        <f>SUM(Z257:Z259)</f>
        <v>85721</v>
      </c>
      <c r="AA256" s="21">
        <f>SUM(AA257:AA259)</f>
        <v>0</v>
      </c>
      <c r="AB256" s="21">
        <f t="shared" ref="AB256:AB277" si="500">SUM(AC256:AE256)</f>
        <v>122428</v>
      </c>
      <c r="AC256" s="21">
        <f>SUM(AC257:AC259)</f>
        <v>63331</v>
      </c>
      <c r="AD256" s="21">
        <f>SUM(AD257:AD259)</f>
        <v>59097</v>
      </c>
      <c r="AE256" s="21">
        <f>SUM(AE257:AE259)</f>
        <v>0</v>
      </c>
      <c r="AF256" s="21">
        <f t="shared" ref="AF256:AF277" si="501">SUM(AG256:AI256)</f>
        <v>445365</v>
      </c>
      <c r="AG256" s="21">
        <f>SUM(AG257:AG259)</f>
        <v>225515</v>
      </c>
      <c r="AH256" s="21">
        <f>SUM(AH257:AH259)</f>
        <v>219850</v>
      </c>
      <c r="AI256" s="21">
        <f>SUM(AI257:AI259)</f>
        <v>0</v>
      </c>
      <c r="AJ256" s="21">
        <f t="shared" ref="AJ256:AJ277" si="502">SUM(AK256:AM256)</f>
        <v>100775</v>
      </c>
      <c r="AK256" s="21">
        <f>SUM(AK257:AK259)</f>
        <v>50521</v>
      </c>
      <c r="AL256" s="21">
        <f>SUM(AL257:AL259)</f>
        <v>50254</v>
      </c>
      <c r="AM256" s="21">
        <f>SUM(AM257:AM259)</f>
        <v>0</v>
      </c>
      <c r="AN256" s="21">
        <f t="shared" ref="AN256:AN277" si="503">SUM(AO256:AQ256)</f>
        <v>112253</v>
      </c>
      <c r="AO256" s="21">
        <f>SUM(AO257:AO259)</f>
        <v>55888</v>
      </c>
      <c r="AP256" s="21">
        <f>SUM(AP257:AP259)</f>
        <v>56365</v>
      </c>
      <c r="AQ256" s="21">
        <f>SUM(AQ257:AQ259)</f>
        <v>0</v>
      </c>
      <c r="AR256" s="21">
        <f t="shared" ref="AR256:AR277" si="504">SUM(AS256:AU256)</f>
        <v>93016</v>
      </c>
      <c r="AS256" s="21">
        <f>SUM(AS257:AS259)</f>
        <v>48723</v>
      </c>
      <c r="AT256" s="21">
        <f>SUM(AT257:AT259)</f>
        <v>44293</v>
      </c>
      <c r="AU256" s="21">
        <f>SUM(AU257:AU259)</f>
        <v>0</v>
      </c>
      <c r="AV256" s="21">
        <f t="shared" ref="AV256:AV277" si="505">SUM(AW256:AY256)</f>
        <v>306044</v>
      </c>
      <c r="AW256" s="21">
        <f>SUM(AW257:AW259)</f>
        <v>155132</v>
      </c>
      <c r="AX256" s="21">
        <f>SUM(AX257:AX259)</f>
        <v>150912</v>
      </c>
      <c r="AY256" s="21">
        <f>SUM(AY257:AY259)</f>
        <v>0</v>
      </c>
      <c r="AZ256" s="21">
        <f t="shared" ref="AZ256:AZ277" si="506">SUM(BA256:BC256)</f>
        <v>118134</v>
      </c>
      <c r="BA256" s="21">
        <f>SUM(BA257:BA259)</f>
        <v>63770</v>
      </c>
      <c r="BB256" s="21">
        <f>SUM(BB257:BB259)</f>
        <v>54364</v>
      </c>
      <c r="BC256" s="21">
        <f>SUM(BC257:BC259)</f>
        <v>0</v>
      </c>
      <c r="BD256" s="21">
        <f t="shared" ref="BD256:BD277" si="507">SUM(BE256:BG256)</f>
        <v>109695</v>
      </c>
      <c r="BE256" s="21">
        <f>SUM(BE257:BE259)</f>
        <v>53778</v>
      </c>
      <c r="BF256" s="21">
        <f>SUM(BF257:BF259)</f>
        <v>55917</v>
      </c>
      <c r="BG256" s="21">
        <f>SUM(BG257:BG259)</f>
        <v>0</v>
      </c>
      <c r="BH256" s="21">
        <f t="shared" ref="BH256:BH277" si="508">SUM(BI256:BK256)</f>
        <v>131866</v>
      </c>
      <c r="BI256" s="21">
        <f>SUM(BI257:BI259)</f>
        <v>74651</v>
      </c>
      <c r="BJ256" s="21">
        <f>SUM(BJ257:BJ259)</f>
        <v>57215</v>
      </c>
      <c r="BK256" s="21">
        <f>SUM(BK257:BK259)</f>
        <v>0</v>
      </c>
      <c r="BL256" s="21">
        <f t="shared" ref="BL256:BL277" si="509">SUM(BM256:BO256)</f>
        <v>359695</v>
      </c>
      <c r="BM256" s="21">
        <f>SUM(BM257:BM259)</f>
        <v>192199</v>
      </c>
      <c r="BN256" s="21">
        <f>SUM(BN257:BN259)</f>
        <v>167496</v>
      </c>
      <c r="BO256" s="21">
        <f>SUM(BO257:BO259)</f>
        <v>0</v>
      </c>
      <c r="BP256" s="21">
        <f t="shared" ref="BP256:BP277" si="510">SUM(BQ256:BS256)</f>
        <v>1430284</v>
      </c>
      <c r="BQ256" s="21">
        <f>SUM(BQ257:BQ259)</f>
        <v>733982</v>
      </c>
      <c r="BR256" s="21">
        <f>SUM(BR257:BR259)</f>
        <v>696302</v>
      </c>
      <c r="BS256" s="21">
        <f>SUM(BS257:BS259)</f>
        <v>0</v>
      </c>
    </row>
    <row r="257" spans="1:71" s="5" customFormat="1" ht="15" customHeight="1" x14ac:dyDescent="0.25">
      <c r="A257" s="25"/>
      <c r="B257" s="23"/>
      <c r="C257" s="27" t="s">
        <v>218</v>
      </c>
      <c r="D257" s="21">
        <f t="shared" si="494"/>
        <v>41466</v>
      </c>
      <c r="E257" s="21">
        <v>21049</v>
      </c>
      <c r="F257" s="46">
        <v>20417</v>
      </c>
      <c r="G257" s="46">
        <v>0</v>
      </c>
      <c r="H257" s="21">
        <f t="shared" si="495"/>
        <v>30280</v>
      </c>
      <c r="I257" s="21">
        <v>16596</v>
      </c>
      <c r="J257" s="46">
        <v>13684</v>
      </c>
      <c r="K257" s="46">
        <v>0</v>
      </c>
      <c r="L257" s="21">
        <f t="shared" si="496"/>
        <v>34382</v>
      </c>
      <c r="M257" s="21">
        <v>20341</v>
      </c>
      <c r="N257" s="46">
        <v>14041</v>
      </c>
      <c r="O257" s="46">
        <v>0</v>
      </c>
      <c r="P257" s="21">
        <f t="shared" si="497"/>
        <v>106128</v>
      </c>
      <c r="Q257" s="21">
        <f t="shared" ref="Q257:S258" si="511">+E257+I257+M257</f>
        <v>57986</v>
      </c>
      <c r="R257" s="21">
        <f t="shared" si="511"/>
        <v>48142</v>
      </c>
      <c r="S257" s="21">
        <f t="shared" si="511"/>
        <v>0</v>
      </c>
      <c r="T257" s="21">
        <f t="shared" si="498"/>
        <v>47597</v>
      </c>
      <c r="U257" s="21">
        <v>26330</v>
      </c>
      <c r="V257" s="46">
        <v>21267</v>
      </c>
      <c r="W257" s="46">
        <v>0</v>
      </c>
      <c r="X257" s="21">
        <f t="shared" si="499"/>
        <v>54056</v>
      </c>
      <c r="Y257" s="21">
        <v>27999</v>
      </c>
      <c r="Z257" s="46">
        <v>26057</v>
      </c>
      <c r="AA257" s="46">
        <v>0</v>
      </c>
      <c r="AB257" s="21">
        <f t="shared" si="500"/>
        <v>37869</v>
      </c>
      <c r="AC257" s="21">
        <v>20493</v>
      </c>
      <c r="AD257" s="46">
        <v>17376</v>
      </c>
      <c r="AE257" s="46">
        <v>0</v>
      </c>
      <c r="AF257" s="21">
        <f t="shared" si="501"/>
        <v>139522</v>
      </c>
      <c r="AG257" s="21">
        <f t="shared" ref="AG257:AI258" si="512">+U257+Y257+AC257</f>
        <v>74822</v>
      </c>
      <c r="AH257" s="21">
        <f t="shared" si="512"/>
        <v>64700</v>
      </c>
      <c r="AI257" s="21">
        <f t="shared" si="512"/>
        <v>0</v>
      </c>
      <c r="AJ257" s="21">
        <f t="shared" si="502"/>
        <v>30026</v>
      </c>
      <c r="AK257" s="21">
        <v>15182</v>
      </c>
      <c r="AL257" s="46">
        <v>14844</v>
      </c>
      <c r="AM257" s="46">
        <v>0</v>
      </c>
      <c r="AN257" s="21">
        <f t="shared" si="503"/>
        <v>33146</v>
      </c>
      <c r="AO257" s="21">
        <v>17139</v>
      </c>
      <c r="AP257" s="46">
        <v>16007</v>
      </c>
      <c r="AQ257" s="46">
        <v>0</v>
      </c>
      <c r="AR257" s="21">
        <f t="shared" si="504"/>
        <v>26912</v>
      </c>
      <c r="AS257" s="21">
        <v>15466</v>
      </c>
      <c r="AT257" s="46">
        <v>11446</v>
      </c>
      <c r="AU257" s="46">
        <v>0</v>
      </c>
      <c r="AV257" s="21">
        <f t="shared" si="505"/>
        <v>90084</v>
      </c>
      <c r="AW257" s="21">
        <f t="shared" ref="AW257:AY258" si="513">+AK257+AO257+AS257</f>
        <v>47787</v>
      </c>
      <c r="AX257" s="21">
        <f t="shared" si="513"/>
        <v>42297</v>
      </c>
      <c r="AY257" s="21">
        <f t="shared" si="513"/>
        <v>0</v>
      </c>
      <c r="AZ257" s="21">
        <f t="shared" si="506"/>
        <v>32882</v>
      </c>
      <c r="BA257" s="21">
        <v>19364</v>
      </c>
      <c r="BB257" s="46">
        <v>13518</v>
      </c>
      <c r="BC257" s="46">
        <v>0</v>
      </c>
      <c r="BD257" s="21">
        <f t="shared" si="507"/>
        <v>30571</v>
      </c>
      <c r="BE257" s="21">
        <v>16303</v>
      </c>
      <c r="BF257" s="46">
        <v>14268</v>
      </c>
      <c r="BG257" s="46">
        <v>0</v>
      </c>
      <c r="BH257" s="21">
        <f t="shared" si="508"/>
        <v>40418</v>
      </c>
      <c r="BI257" s="21">
        <v>24884</v>
      </c>
      <c r="BJ257" s="46">
        <v>15534</v>
      </c>
      <c r="BK257" s="46">
        <v>0</v>
      </c>
      <c r="BL257" s="21">
        <f t="shared" si="509"/>
        <v>103871</v>
      </c>
      <c r="BM257" s="21">
        <f t="shared" ref="BM257:BO258" si="514">+BA257+BE257+BI257</f>
        <v>60551</v>
      </c>
      <c r="BN257" s="21">
        <f t="shared" si="514"/>
        <v>43320</v>
      </c>
      <c r="BO257" s="21">
        <f t="shared" si="514"/>
        <v>0</v>
      </c>
      <c r="BP257" s="21">
        <f t="shared" si="510"/>
        <v>439605</v>
      </c>
      <c r="BQ257" s="21">
        <f t="shared" ref="BQ257:BS258" si="515">+Q257+AG257+AW257+BM257</f>
        <v>241146</v>
      </c>
      <c r="BR257" s="21">
        <f t="shared" si="515"/>
        <v>198459</v>
      </c>
      <c r="BS257" s="21">
        <f t="shared" si="515"/>
        <v>0</v>
      </c>
    </row>
    <row r="258" spans="1:71" s="5" customFormat="1" ht="15" customHeight="1" x14ac:dyDescent="0.25">
      <c r="A258" s="25"/>
      <c r="B258" s="23"/>
      <c r="C258" s="27" t="s">
        <v>219</v>
      </c>
      <c r="D258" s="21">
        <f t="shared" si="494"/>
        <v>85100</v>
      </c>
      <c r="E258" s="21">
        <v>37959</v>
      </c>
      <c r="F258" s="46">
        <v>47141</v>
      </c>
      <c r="G258" s="46">
        <v>0</v>
      </c>
      <c r="H258" s="21">
        <f t="shared" si="495"/>
        <v>57746</v>
      </c>
      <c r="I258" s="21">
        <v>28424</v>
      </c>
      <c r="J258" s="46">
        <v>29322</v>
      </c>
      <c r="K258" s="46">
        <v>0</v>
      </c>
      <c r="L258" s="21">
        <f t="shared" si="496"/>
        <v>70206</v>
      </c>
      <c r="M258" s="21">
        <v>36767</v>
      </c>
      <c r="N258" s="46">
        <v>33439</v>
      </c>
      <c r="O258" s="46">
        <v>0</v>
      </c>
      <c r="P258" s="21">
        <f t="shared" si="497"/>
        <v>213052</v>
      </c>
      <c r="Q258" s="21">
        <f t="shared" si="511"/>
        <v>103150</v>
      </c>
      <c r="R258" s="21">
        <f t="shared" si="511"/>
        <v>109902</v>
      </c>
      <c r="S258" s="21">
        <f t="shared" si="511"/>
        <v>0</v>
      </c>
      <c r="T258" s="21">
        <f t="shared" si="498"/>
        <v>102407</v>
      </c>
      <c r="U258" s="21">
        <v>48642</v>
      </c>
      <c r="V258" s="46">
        <v>53765</v>
      </c>
      <c r="W258" s="46">
        <v>0</v>
      </c>
      <c r="X258" s="21">
        <f t="shared" si="499"/>
        <v>118877</v>
      </c>
      <c r="Y258" s="21">
        <v>59213</v>
      </c>
      <c r="Z258" s="46">
        <v>59664</v>
      </c>
      <c r="AA258" s="46">
        <v>0</v>
      </c>
      <c r="AB258" s="21">
        <f t="shared" si="500"/>
        <v>84559</v>
      </c>
      <c r="AC258" s="21">
        <v>42838</v>
      </c>
      <c r="AD258" s="46">
        <v>41721</v>
      </c>
      <c r="AE258" s="46">
        <v>0</v>
      </c>
      <c r="AF258" s="21">
        <f t="shared" si="501"/>
        <v>305843</v>
      </c>
      <c r="AG258" s="21">
        <f t="shared" si="512"/>
        <v>150693</v>
      </c>
      <c r="AH258" s="21">
        <f t="shared" si="512"/>
        <v>155150</v>
      </c>
      <c r="AI258" s="21">
        <f t="shared" si="512"/>
        <v>0</v>
      </c>
      <c r="AJ258" s="21">
        <f t="shared" si="502"/>
        <v>70749</v>
      </c>
      <c r="AK258" s="21">
        <v>35339</v>
      </c>
      <c r="AL258" s="46">
        <v>35410</v>
      </c>
      <c r="AM258" s="46">
        <v>0</v>
      </c>
      <c r="AN258" s="21">
        <f t="shared" si="503"/>
        <v>79107</v>
      </c>
      <c r="AO258" s="21">
        <v>38749</v>
      </c>
      <c r="AP258" s="46">
        <v>40358</v>
      </c>
      <c r="AQ258" s="46">
        <v>0</v>
      </c>
      <c r="AR258" s="21">
        <f t="shared" si="504"/>
        <v>66104</v>
      </c>
      <c r="AS258" s="21">
        <v>33257</v>
      </c>
      <c r="AT258" s="46">
        <v>32847</v>
      </c>
      <c r="AU258" s="46">
        <v>0</v>
      </c>
      <c r="AV258" s="21">
        <f t="shared" si="505"/>
        <v>215960</v>
      </c>
      <c r="AW258" s="21">
        <f t="shared" si="513"/>
        <v>107345</v>
      </c>
      <c r="AX258" s="21">
        <f t="shared" si="513"/>
        <v>108615</v>
      </c>
      <c r="AY258" s="21">
        <f t="shared" si="513"/>
        <v>0</v>
      </c>
      <c r="AZ258" s="21">
        <f t="shared" si="506"/>
        <v>85252</v>
      </c>
      <c r="BA258" s="21">
        <v>44406</v>
      </c>
      <c r="BB258" s="46">
        <v>40846</v>
      </c>
      <c r="BC258" s="46">
        <v>0</v>
      </c>
      <c r="BD258" s="21">
        <f t="shared" si="507"/>
        <v>79124</v>
      </c>
      <c r="BE258" s="21">
        <v>37475</v>
      </c>
      <c r="BF258" s="46">
        <v>41649</v>
      </c>
      <c r="BG258" s="46">
        <v>0</v>
      </c>
      <c r="BH258" s="21">
        <f t="shared" si="508"/>
        <v>91448</v>
      </c>
      <c r="BI258" s="21">
        <v>49767</v>
      </c>
      <c r="BJ258" s="46">
        <v>41681</v>
      </c>
      <c r="BK258" s="46">
        <v>0</v>
      </c>
      <c r="BL258" s="21">
        <f t="shared" si="509"/>
        <v>255824</v>
      </c>
      <c r="BM258" s="21">
        <f t="shared" si="514"/>
        <v>131648</v>
      </c>
      <c r="BN258" s="21">
        <f t="shared" si="514"/>
        <v>124176</v>
      </c>
      <c r="BO258" s="21">
        <f t="shared" si="514"/>
        <v>0</v>
      </c>
      <c r="BP258" s="21">
        <f t="shared" si="510"/>
        <v>990679</v>
      </c>
      <c r="BQ258" s="21">
        <f t="shared" si="515"/>
        <v>492836</v>
      </c>
      <c r="BR258" s="21">
        <f t="shared" si="515"/>
        <v>497843</v>
      </c>
      <c r="BS258" s="21">
        <f t="shared" si="515"/>
        <v>0</v>
      </c>
    </row>
    <row r="259" spans="1:71" s="5" customFormat="1" ht="15" customHeight="1" x14ac:dyDescent="0.25">
      <c r="A259" s="25"/>
      <c r="B259" s="23"/>
      <c r="C259" s="27" t="s">
        <v>220</v>
      </c>
      <c r="D259" s="21">
        <f t="shared" si="494"/>
        <v>0</v>
      </c>
      <c r="E259" s="21">
        <v>0</v>
      </c>
      <c r="F259" s="46">
        <v>0</v>
      </c>
      <c r="G259" s="46">
        <v>0</v>
      </c>
      <c r="H259" s="21">
        <f t="shared" si="495"/>
        <v>0</v>
      </c>
      <c r="I259" s="21">
        <v>0</v>
      </c>
      <c r="J259" s="46">
        <v>0</v>
      </c>
      <c r="K259" s="46">
        <v>0</v>
      </c>
      <c r="L259" s="21">
        <f t="shared" si="496"/>
        <v>0</v>
      </c>
      <c r="M259" s="21">
        <v>0</v>
      </c>
      <c r="N259" s="46">
        <v>0</v>
      </c>
      <c r="O259" s="46">
        <v>0</v>
      </c>
      <c r="P259" s="21">
        <f t="shared" si="497"/>
        <v>0</v>
      </c>
      <c r="Q259" s="21">
        <f>+E259+I259+M259</f>
        <v>0</v>
      </c>
      <c r="R259" s="21">
        <f>+F259+J259+N259</f>
        <v>0</v>
      </c>
      <c r="S259" s="21">
        <f>+G259+K259+O259</f>
        <v>0</v>
      </c>
      <c r="T259" s="21">
        <f t="shared" si="498"/>
        <v>0</v>
      </c>
      <c r="U259" s="21">
        <v>0</v>
      </c>
      <c r="V259" s="46">
        <v>0</v>
      </c>
      <c r="W259" s="46">
        <v>0</v>
      </c>
      <c r="X259" s="21">
        <f t="shared" si="499"/>
        <v>0</v>
      </c>
      <c r="Y259" s="21">
        <v>0</v>
      </c>
      <c r="Z259" s="46">
        <v>0</v>
      </c>
      <c r="AA259" s="46">
        <v>0</v>
      </c>
      <c r="AB259" s="21">
        <f t="shared" si="500"/>
        <v>0</v>
      </c>
      <c r="AC259" s="21">
        <v>0</v>
      </c>
      <c r="AD259" s="46">
        <v>0</v>
      </c>
      <c r="AE259" s="46">
        <v>0</v>
      </c>
      <c r="AF259" s="21">
        <f t="shared" si="501"/>
        <v>0</v>
      </c>
      <c r="AG259" s="21">
        <f>+U259+Y259+AC259</f>
        <v>0</v>
      </c>
      <c r="AH259" s="21">
        <f>+V259+Z259+AD259</f>
        <v>0</v>
      </c>
      <c r="AI259" s="21">
        <f>+W259+AA259+AE259</f>
        <v>0</v>
      </c>
      <c r="AJ259" s="21">
        <f t="shared" si="502"/>
        <v>0</v>
      </c>
      <c r="AK259" s="21">
        <v>0</v>
      </c>
      <c r="AL259" s="46">
        <v>0</v>
      </c>
      <c r="AM259" s="46">
        <v>0</v>
      </c>
      <c r="AN259" s="21">
        <f t="shared" si="503"/>
        <v>0</v>
      </c>
      <c r="AO259" s="21">
        <v>0</v>
      </c>
      <c r="AP259" s="46">
        <v>0</v>
      </c>
      <c r="AQ259" s="46">
        <v>0</v>
      </c>
      <c r="AR259" s="21">
        <f t="shared" si="504"/>
        <v>0</v>
      </c>
      <c r="AS259" s="21">
        <v>0</v>
      </c>
      <c r="AT259" s="46">
        <v>0</v>
      </c>
      <c r="AU259" s="46">
        <v>0</v>
      </c>
      <c r="AV259" s="21">
        <f t="shared" si="505"/>
        <v>0</v>
      </c>
      <c r="AW259" s="21">
        <f>+AK259+AO259+AS259</f>
        <v>0</v>
      </c>
      <c r="AX259" s="21">
        <f>+AL259+AP259+AT259</f>
        <v>0</v>
      </c>
      <c r="AY259" s="21">
        <f>+AM259+AQ259+AU259</f>
        <v>0</v>
      </c>
      <c r="AZ259" s="21">
        <f t="shared" si="506"/>
        <v>0</v>
      </c>
      <c r="BA259" s="21">
        <v>0</v>
      </c>
      <c r="BB259" s="46">
        <v>0</v>
      </c>
      <c r="BC259" s="46">
        <v>0</v>
      </c>
      <c r="BD259" s="21">
        <f t="shared" si="507"/>
        <v>0</v>
      </c>
      <c r="BE259" s="21">
        <v>0</v>
      </c>
      <c r="BF259" s="46">
        <v>0</v>
      </c>
      <c r="BG259" s="46">
        <v>0</v>
      </c>
      <c r="BH259" s="21">
        <f t="shared" si="508"/>
        <v>0</v>
      </c>
      <c r="BI259" s="21">
        <v>0</v>
      </c>
      <c r="BJ259" s="46">
        <v>0</v>
      </c>
      <c r="BK259" s="46">
        <v>0</v>
      </c>
      <c r="BL259" s="21">
        <f t="shared" si="509"/>
        <v>0</v>
      </c>
      <c r="BM259" s="21">
        <f>+BA259+BE259+BI259</f>
        <v>0</v>
      </c>
      <c r="BN259" s="21">
        <f>+BB259+BF259+BJ259</f>
        <v>0</v>
      </c>
      <c r="BO259" s="21">
        <f>+BC259+BG259+BK259</f>
        <v>0</v>
      </c>
      <c r="BP259" s="21">
        <f t="shared" si="510"/>
        <v>0</v>
      </c>
      <c r="BQ259" s="21">
        <f>+Q259+AG259+AW259+BM259</f>
        <v>0</v>
      </c>
      <c r="BR259" s="21">
        <f>+R259+AH259+AX259+BN259</f>
        <v>0</v>
      </c>
      <c r="BS259" s="21">
        <f>+S259+AI259+AY259+BO259</f>
        <v>0</v>
      </c>
    </row>
    <row r="260" spans="1:71" s="5" customFormat="1" ht="15" customHeight="1" x14ac:dyDescent="0.25">
      <c r="A260" s="25"/>
      <c r="B260" s="23"/>
      <c r="C260" s="24" t="s">
        <v>221</v>
      </c>
      <c r="D260" s="21">
        <f t="shared" si="494"/>
        <v>21840</v>
      </c>
      <c r="E260" s="21">
        <f>SUM(E261:E262)</f>
        <v>9793</v>
      </c>
      <c r="F260" s="21">
        <f>SUM(F261:F262)</f>
        <v>12047</v>
      </c>
      <c r="G260" s="21">
        <f>SUM(G261:G262)</f>
        <v>0</v>
      </c>
      <c r="H260" s="21">
        <f t="shared" si="495"/>
        <v>13583</v>
      </c>
      <c r="I260" s="21">
        <f>SUM(I261:I262)</f>
        <v>6449</v>
      </c>
      <c r="J260" s="21">
        <f>SUM(J261:J262)</f>
        <v>7134</v>
      </c>
      <c r="K260" s="21">
        <f>SUM(K261:K262)</f>
        <v>0</v>
      </c>
      <c r="L260" s="21">
        <f t="shared" si="496"/>
        <v>16616</v>
      </c>
      <c r="M260" s="21">
        <f>SUM(M261:M262)</f>
        <v>8588</v>
      </c>
      <c r="N260" s="21">
        <f>SUM(N261:N262)</f>
        <v>8028</v>
      </c>
      <c r="O260" s="21">
        <f>SUM(O261:O262)</f>
        <v>0</v>
      </c>
      <c r="P260" s="21">
        <f t="shared" si="497"/>
        <v>52039</v>
      </c>
      <c r="Q260" s="21">
        <f>SUM(Q261:Q262)</f>
        <v>24830</v>
      </c>
      <c r="R260" s="21">
        <f>SUM(R261:R262)</f>
        <v>27209</v>
      </c>
      <c r="S260" s="21">
        <f>SUM(S261:S262)</f>
        <v>0</v>
      </c>
      <c r="T260" s="21">
        <f t="shared" si="498"/>
        <v>23866</v>
      </c>
      <c r="U260" s="21">
        <f>SUM(U261:U262)</f>
        <v>11560</v>
      </c>
      <c r="V260" s="21">
        <f>SUM(V261:V262)</f>
        <v>12306</v>
      </c>
      <c r="W260" s="21">
        <f>SUM(W261:W262)</f>
        <v>0</v>
      </c>
      <c r="X260" s="21">
        <f t="shared" si="499"/>
        <v>27851</v>
      </c>
      <c r="Y260" s="21">
        <f>SUM(Y261:Y262)</f>
        <v>13795</v>
      </c>
      <c r="Z260" s="21">
        <f>SUM(Z261:Z262)</f>
        <v>14056</v>
      </c>
      <c r="AA260" s="21">
        <f>SUM(AA261:AA262)</f>
        <v>0</v>
      </c>
      <c r="AB260" s="21">
        <f t="shared" si="500"/>
        <v>18107</v>
      </c>
      <c r="AC260" s="21">
        <f>SUM(AC261:AC262)</f>
        <v>8586</v>
      </c>
      <c r="AD260" s="21">
        <f>SUM(AD261:AD262)</f>
        <v>9521</v>
      </c>
      <c r="AE260" s="21">
        <f>SUM(AE261:AE262)</f>
        <v>0</v>
      </c>
      <c r="AF260" s="21">
        <f t="shared" si="501"/>
        <v>69824</v>
      </c>
      <c r="AG260" s="21">
        <f>SUM(AG261:AG262)</f>
        <v>33941</v>
      </c>
      <c r="AH260" s="21">
        <f>SUM(AH261:AH262)</f>
        <v>35883</v>
      </c>
      <c r="AI260" s="21">
        <f>SUM(AI261:AI262)</f>
        <v>0</v>
      </c>
      <c r="AJ260" s="21">
        <f t="shared" si="502"/>
        <v>13344</v>
      </c>
      <c r="AK260" s="21">
        <f>SUM(AK261:AK262)</f>
        <v>6516</v>
      </c>
      <c r="AL260" s="21">
        <f>SUM(AL261:AL262)</f>
        <v>6828</v>
      </c>
      <c r="AM260" s="21">
        <f>SUM(AM261:AM262)</f>
        <v>0</v>
      </c>
      <c r="AN260" s="21">
        <f t="shared" si="503"/>
        <v>16280</v>
      </c>
      <c r="AO260" s="21">
        <f>SUM(AO261:AO262)</f>
        <v>8541</v>
      </c>
      <c r="AP260" s="21">
        <f>SUM(AP261:AP262)</f>
        <v>7739</v>
      </c>
      <c r="AQ260" s="21">
        <f>SUM(AQ261:AQ262)</f>
        <v>0</v>
      </c>
      <c r="AR260" s="21">
        <f t="shared" si="504"/>
        <v>13131</v>
      </c>
      <c r="AS260" s="21">
        <f>SUM(AS261:AS262)</f>
        <v>6524</v>
      </c>
      <c r="AT260" s="21">
        <f>SUM(AT261:AT262)</f>
        <v>6607</v>
      </c>
      <c r="AU260" s="21">
        <f>SUM(AU261:AU262)</f>
        <v>0</v>
      </c>
      <c r="AV260" s="21">
        <f t="shared" si="505"/>
        <v>42755</v>
      </c>
      <c r="AW260" s="21">
        <f>SUM(AW261:AW262)</f>
        <v>21581</v>
      </c>
      <c r="AX260" s="21">
        <f>SUM(AX261:AX262)</f>
        <v>21174</v>
      </c>
      <c r="AY260" s="21">
        <f>SUM(AY261:AY262)</f>
        <v>0</v>
      </c>
      <c r="AZ260" s="21">
        <f t="shared" si="506"/>
        <v>15454</v>
      </c>
      <c r="BA260" s="21">
        <f>SUM(BA261:BA262)</f>
        <v>8094</v>
      </c>
      <c r="BB260" s="21">
        <f>SUM(BB261:BB262)</f>
        <v>7360</v>
      </c>
      <c r="BC260" s="21">
        <f>SUM(BC261:BC262)</f>
        <v>0</v>
      </c>
      <c r="BD260" s="21">
        <f t="shared" si="507"/>
        <v>13967</v>
      </c>
      <c r="BE260" s="21">
        <f>SUM(BE261:BE262)</f>
        <v>6563</v>
      </c>
      <c r="BF260" s="21">
        <f>SUM(BF261:BF262)</f>
        <v>7404</v>
      </c>
      <c r="BG260" s="21">
        <f>SUM(BG261:BG262)</f>
        <v>0</v>
      </c>
      <c r="BH260" s="21">
        <f t="shared" si="508"/>
        <v>17678</v>
      </c>
      <c r="BI260" s="21">
        <f>SUM(BI261:BI262)</f>
        <v>9717</v>
      </c>
      <c r="BJ260" s="21">
        <f>SUM(BJ261:BJ262)</f>
        <v>7961</v>
      </c>
      <c r="BK260" s="21">
        <f>SUM(BK261:BK262)</f>
        <v>0</v>
      </c>
      <c r="BL260" s="21">
        <f t="shared" si="509"/>
        <v>47099</v>
      </c>
      <c r="BM260" s="21">
        <f>SUM(BM261:BM262)</f>
        <v>24374</v>
      </c>
      <c r="BN260" s="21">
        <f>SUM(BN261:BN262)</f>
        <v>22725</v>
      </c>
      <c r="BO260" s="21">
        <f>SUM(BO261:BO262)</f>
        <v>0</v>
      </c>
      <c r="BP260" s="21">
        <f t="shared" si="510"/>
        <v>211717</v>
      </c>
      <c r="BQ260" s="21">
        <f>SUM(BQ261:BQ262)</f>
        <v>104726</v>
      </c>
      <c r="BR260" s="21">
        <f>SUM(BR261:BR262)</f>
        <v>106991</v>
      </c>
      <c r="BS260" s="21">
        <f>SUM(BS261:BS262)</f>
        <v>0</v>
      </c>
    </row>
    <row r="261" spans="1:71" s="5" customFormat="1" ht="15" customHeight="1" x14ac:dyDescent="0.25">
      <c r="A261" s="25"/>
      <c r="B261" s="23"/>
      <c r="C261" s="27" t="s">
        <v>222</v>
      </c>
      <c r="D261" s="21">
        <f t="shared" si="494"/>
        <v>11775</v>
      </c>
      <c r="E261" s="21">
        <v>5095</v>
      </c>
      <c r="F261" s="46">
        <v>6680</v>
      </c>
      <c r="G261" s="46">
        <v>0</v>
      </c>
      <c r="H261" s="21">
        <f t="shared" si="495"/>
        <v>7250</v>
      </c>
      <c r="I261" s="21">
        <v>3541</v>
      </c>
      <c r="J261" s="46">
        <v>3709</v>
      </c>
      <c r="K261" s="46">
        <v>0</v>
      </c>
      <c r="L261" s="21">
        <f t="shared" si="496"/>
        <v>8892</v>
      </c>
      <c r="M261" s="21">
        <v>4845</v>
      </c>
      <c r="N261" s="46">
        <v>4047</v>
      </c>
      <c r="O261" s="46">
        <v>0</v>
      </c>
      <c r="P261" s="21">
        <f t="shared" si="497"/>
        <v>27917</v>
      </c>
      <c r="Q261" s="21">
        <f t="shared" ref="Q261:S262" si="516">+E261+I261+M261</f>
        <v>13481</v>
      </c>
      <c r="R261" s="21">
        <f t="shared" si="516"/>
        <v>14436</v>
      </c>
      <c r="S261" s="21">
        <f t="shared" si="516"/>
        <v>0</v>
      </c>
      <c r="T261" s="21">
        <f t="shared" si="498"/>
        <v>13849</v>
      </c>
      <c r="U261" s="21">
        <v>6998</v>
      </c>
      <c r="V261" s="46">
        <v>6851</v>
      </c>
      <c r="W261" s="46">
        <v>0</v>
      </c>
      <c r="X261" s="21">
        <f t="shared" si="499"/>
        <v>19659</v>
      </c>
      <c r="Y261" s="21">
        <v>9800</v>
      </c>
      <c r="Z261" s="46">
        <v>9859</v>
      </c>
      <c r="AA261" s="46">
        <v>0</v>
      </c>
      <c r="AB261" s="21">
        <f t="shared" si="500"/>
        <v>12436</v>
      </c>
      <c r="AC261" s="21">
        <v>6091</v>
      </c>
      <c r="AD261" s="46">
        <v>6345</v>
      </c>
      <c r="AE261" s="46">
        <v>0</v>
      </c>
      <c r="AF261" s="21">
        <f t="shared" si="501"/>
        <v>45944</v>
      </c>
      <c r="AG261" s="21">
        <f t="shared" ref="AG261:AI262" si="517">+U261+Y261+AC261</f>
        <v>22889</v>
      </c>
      <c r="AH261" s="21">
        <f t="shared" si="517"/>
        <v>23055</v>
      </c>
      <c r="AI261" s="21">
        <f t="shared" si="517"/>
        <v>0</v>
      </c>
      <c r="AJ261" s="21">
        <f t="shared" si="502"/>
        <v>9312</v>
      </c>
      <c r="AK261" s="21">
        <v>4659</v>
      </c>
      <c r="AL261" s="46">
        <v>4653</v>
      </c>
      <c r="AM261" s="46">
        <v>0</v>
      </c>
      <c r="AN261" s="21">
        <f t="shared" si="503"/>
        <v>9929</v>
      </c>
      <c r="AO261" s="21">
        <v>5624</v>
      </c>
      <c r="AP261" s="46">
        <v>4305</v>
      </c>
      <c r="AQ261" s="46">
        <v>0</v>
      </c>
      <c r="AR261" s="21">
        <f t="shared" si="504"/>
        <v>9250</v>
      </c>
      <c r="AS261" s="21">
        <v>4647</v>
      </c>
      <c r="AT261" s="46">
        <v>4603</v>
      </c>
      <c r="AU261" s="46">
        <v>0</v>
      </c>
      <c r="AV261" s="21">
        <f t="shared" si="505"/>
        <v>28491</v>
      </c>
      <c r="AW261" s="21">
        <f t="shared" ref="AW261:AY262" si="518">+AK261+AO261+AS261</f>
        <v>14930</v>
      </c>
      <c r="AX261" s="21">
        <f t="shared" si="518"/>
        <v>13561</v>
      </c>
      <c r="AY261" s="21">
        <f t="shared" si="518"/>
        <v>0</v>
      </c>
      <c r="AZ261" s="21">
        <f t="shared" si="506"/>
        <v>9766</v>
      </c>
      <c r="BA261" s="21">
        <v>5409</v>
      </c>
      <c r="BB261" s="46">
        <v>4357</v>
      </c>
      <c r="BC261" s="46">
        <v>0</v>
      </c>
      <c r="BD261" s="21">
        <f t="shared" si="507"/>
        <v>10463</v>
      </c>
      <c r="BE261" s="21">
        <v>5024</v>
      </c>
      <c r="BF261" s="46">
        <v>5439</v>
      </c>
      <c r="BG261" s="46">
        <v>0</v>
      </c>
      <c r="BH261" s="21">
        <f t="shared" si="508"/>
        <v>13506</v>
      </c>
      <c r="BI261" s="21">
        <v>7584</v>
      </c>
      <c r="BJ261" s="46">
        <v>5922</v>
      </c>
      <c r="BK261" s="46">
        <v>0</v>
      </c>
      <c r="BL261" s="21">
        <f t="shared" si="509"/>
        <v>33735</v>
      </c>
      <c r="BM261" s="21">
        <f t="shared" ref="BM261:BO262" si="519">+BA261+BE261+BI261</f>
        <v>18017</v>
      </c>
      <c r="BN261" s="21">
        <f t="shared" si="519"/>
        <v>15718</v>
      </c>
      <c r="BO261" s="21">
        <f t="shared" si="519"/>
        <v>0</v>
      </c>
      <c r="BP261" s="21">
        <f t="shared" si="510"/>
        <v>136087</v>
      </c>
      <c r="BQ261" s="21">
        <f t="shared" ref="BQ261:BS262" si="520">+Q261+AG261+AW261+BM261</f>
        <v>69317</v>
      </c>
      <c r="BR261" s="21">
        <f t="shared" si="520"/>
        <v>66770</v>
      </c>
      <c r="BS261" s="21">
        <f t="shared" si="520"/>
        <v>0</v>
      </c>
    </row>
    <row r="262" spans="1:71" s="5" customFormat="1" ht="15" customHeight="1" x14ac:dyDescent="0.25">
      <c r="A262" s="25"/>
      <c r="B262" s="23"/>
      <c r="C262" s="27" t="s">
        <v>223</v>
      </c>
      <c r="D262" s="21">
        <f t="shared" si="494"/>
        <v>10065</v>
      </c>
      <c r="E262" s="21">
        <v>4698</v>
      </c>
      <c r="F262" s="46">
        <v>5367</v>
      </c>
      <c r="G262" s="46">
        <v>0</v>
      </c>
      <c r="H262" s="21">
        <f t="shared" si="495"/>
        <v>6333</v>
      </c>
      <c r="I262" s="21">
        <v>2908</v>
      </c>
      <c r="J262" s="46">
        <v>3425</v>
      </c>
      <c r="K262" s="46">
        <v>0</v>
      </c>
      <c r="L262" s="21">
        <f t="shared" si="496"/>
        <v>7724</v>
      </c>
      <c r="M262" s="21">
        <v>3743</v>
      </c>
      <c r="N262" s="46">
        <v>3981</v>
      </c>
      <c r="O262" s="46">
        <v>0</v>
      </c>
      <c r="P262" s="21">
        <f t="shared" si="497"/>
        <v>24122</v>
      </c>
      <c r="Q262" s="21">
        <f t="shared" si="516"/>
        <v>11349</v>
      </c>
      <c r="R262" s="21">
        <f t="shared" si="516"/>
        <v>12773</v>
      </c>
      <c r="S262" s="21">
        <f t="shared" si="516"/>
        <v>0</v>
      </c>
      <c r="T262" s="21">
        <f t="shared" si="498"/>
        <v>10017</v>
      </c>
      <c r="U262" s="21">
        <v>4562</v>
      </c>
      <c r="V262" s="46">
        <v>5455</v>
      </c>
      <c r="W262" s="46">
        <v>0</v>
      </c>
      <c r="X262" s="21">
        <f t="shared" si="499"/>
        <v>8192</v>
      </c>
      <c r="Y262" s="21">
        <v>3995</v>
      </c>
      <c r="Z262" s="46">
        <v>4197</v>
      </c>
      <c r="AA262" s="46">
        <v>0</v>
      </c>
      <c r="AB262" s="21">
        <f t="shared" si="500"/>
        <v>5671</v>
      </c>
      <c r="AC262" s="21">
        <v>2495</v>
      </c>
      <c r="AD262" s="46">
        <v>3176</v>
      </c>
      <c r="AE262" s="46">
        <v>0</v>
      </c>
      <c r="AF262" s="21">
        <f t="shared" si="501"/>
        <v>23880</v>
      </c>
      <c r="AG262" s="21">
        <f t="shared" si="517"/>
        <v>11052</v>
      </c>
      <c r="AH262" s="21">
        <f t="shared" si="517"/>
        <v>12828</v>
      </c>
      <c r="AI262" s="21">
        <f t="shared" si="517"/>
        <v>0</v>
      </c>
      <c r="AJ262" s="21">
        <f t="shared" si="502"/>
        <v>4032</v>
      </c>
      <c r="AK262" s="21">
        <v>1857</v>
      </c>
      <c r="AL262" s="46">
        <v>2175</v>
      </c>
      <c r="AM262" s="46">
        <v>0</v>
      </c>
      <c r="AN262" s="21">
        <f t="shared" si="503"/>
        <v>6351</v>
      </c>
      <c r="AO262" s="21">
        <v>2917</v>
      </c>
      <c r="AP262" s="46">
        <v>3434</v>
      </c>
      <c r="AQ262" s="46">
        <v>0</v>
      </c>
      <c r="AR262" s="21">
        <f t="shared" si="504"/>
        <v>3881</v>
      </c>
      <c r="AS262" s="21">
        <v>1877</v>
      </c>
      <c r="AT262" s="46">
        <v>2004</v>
      </c>
      <c r="AU262" s="46">
        <v>0</v>
      </c>
      <c r="AV262" s="21">
        <f t="shared" si="505"/>
        <v>14264</v>
      </c>
      <c r="AW262" s="21">
        <f t="shared" si="518"/>
        <v>6651</v>
      </c>
      <c r="AX262" s="21">
        <f t="shared" si="518"/>
        <v>7613</v>
      </c>
      <c r="AY262" s="21">
        <f t="shared" si="518"/>
        <v>0</v>
      </c>
      <c r="AZ262" s="21">
        <f t="shared" si="506"/>
        <v>5688</v>
      </c>
      <c r="BA262" s="21">
        <v>2685</v>
      </c>
      <c r="BB262" s="46">
        <v>3003</v>
      </c>
      <c r="BC262" s="46">
        <v>0</v>
      </c>
      <c r="BD262" s="21">
        <f t="shared" si="507"/>
        <v>3504</v>
      </c>
      <c r="BE262" s="21">
        <v>1539</v>
      </c>
      <c r="BF262" s="46">
        <v>1965</v>
      </c>
      <c r="BG262" s="46">
        <v>0</v>
      </c>
      <c r="BH262" s="21">
        <f t="shared" si="508"/>
        <v>4172</v>
      </c>
      <c r="BI262" s="21">
        <v>2133</v>
      </c>
      <c r="BJ262" s="46">
        <v>2039</v>
      </c>
      <c r="BK262" s="46">
        <v>0</v>
      </c>
      <c r="BL262" s="21">
        <f t="shared" si="509"/>
        <v>13364</v>
      </c>
      <c r="BM262" s="21">
        <f t="shared" si="519"/>
        <v>6357</v>
      </c>
      <c r="BN262" s="21">
        <f t="shared" si="519"/>
        <v>7007</v>
      </c>
      <c r="BO262" s="21">
        <f t="shared" si="519"/>
        <v>0</v>
      </c>
      <c r="BP262" s="21">
        <f t="shared" si="510"/>
        <v>75630</v>
      </c>
      <c r="BQ262" s="21">
        <f t="shared" si="520"/>
        <v>35409</v>
      </c>
      <c r="BR262" s="21">
        <f t="shared" si="520"/>
        <v>40221</v>
      </c>
      <c r="BS262" s="21">
        <f t="shared" si="520"/>
        <v>0</v>
      </c>
    </row>
    <row r="263" spans="1:71" s="5" customFormat="1" ht="15" customHeight="1" x14ac:dyDescent="0.25">
      <c r="A263" s="25"/>
      <c r="B263" s="23"/>
      <c r="C263" s="24" t="s">
        <v>224</v>
      </c>
      <c r="D263" s="21">
        <f t="shared" si="494"/>
        <v>69172</v>
      </c>
      <c r="E263" s="21">
        <f>SUM(E264:E265)</f>
        <v>32155</v>
      </c>
      <c r="F263" s="21">
        <f>SUM(F264:F265)</f>
        <v>37017</v>
      </c>
      <c r="G263" s="21">
        <f>SUM(G264:G265)</f>
        <v>0</v>
      </c>
      <c r="H263" s="21">
        <f t="shared" si="495"/>
        <v>49410</v>
      </c>
      <c r="I263" s="21">
        <f>SUM(I264:I265)</f>
        <v>25230</v>
      </c>
      <c r="J263" s="21">
        <f>SUM(J264:J265)</f>
        <v>24180</v>
      </c>
      <c r="K263" s="21">
        <f>SUM(K264:K265)</f>
        <v>0</v>
      </c>
      <c r="L263" s="21">
        <f t="shared" si="496"/>
        <v>57193</v>
      </c>
      <c r="M263" s="21">
        <f>SUM(M264:M265)</f>
        <v>31213</v>
      </c>
      <c r="N263" s="21">
        <f>SUM(N264:N265)</f>
        <v>25980</v>
      </c>
      <c r="O263" s="21">
        <f>SUM(O264:O265)</f>
        <v>0</v>
      </c>
      <c r="P263" s="21">
        <f t="shared" si="497"/>
        <v>175775</v>
      </c>
      <c r="Q263" s="21">
        <f>SUM(Q264:Q266)</f>
        <v>88598</v>
      </c>
      <c r="R263" s="21">
        <f>SUM(R264:R266)</f>
        <v>87177</v>
      </c>
      <c r="S263" s="21">
        <f>SUM(S264:S266)</f>
        <v>0</v>
      </c>
      <c r="T263" s="21">
        <f t="shared" si="498"/>
        <v>87249</v>
      </c>
      <c r="U263" s="21">
        <f>SUM(U264:U266)</f>
        <v>41680</v>
      </c>
      <c r="V263" s="21">
        <f>SUM(V264:V266)</f>
        <v>45569</v>
      </c>
      <c r="W263" s="21">
        <f>SUM(W264:W266)</f>
        <v>0</v>
      </c>
      <c r="X263" s="21">
        <f t="shared" si="499"/>
        <v>112850</v>
      </c>
      <c r="Y263" s="21">
        <f>SUM(Y264:Y266)</f>
        <v>57207</v>
      </c>
      <c r="Z263" s="21">
        <f>SUM(Z264:Z266)</f>
        <v>55643</v>
      </c>
      <c r="AA263" s="21">
        <f>SUM(AA264:AA266)</f>
        <v>0</v>
      </c>
      <c r="AB263" s="21">
        <f t="shared" si="500"/>
        <v>70865</v>
      </c>
      <c r="AC263" s="21">
        <f>SUM(AC264:AC266)</f>
        <v>35726</v>
      </c>
      <c r="AD263" s="21">
        <f>SUM(AD264:AD266)</f>
        <v>35139</v>
      </c>
      <c r="AE263" s="21">
        <f>SUM(AE264:AE266)</f>
        <v>0</v>
      </c>
      <c r="AF263" s="21">
        <f t="shared" si="501"/>
        <v>270964</v>
      </c>
      <c r="AG263" s="21">
        <f>SUM(AG264:AG266)</f>
        <v>134613</v>
      </c>
      <c r="AH263" s="21">
        <f>SUM(AH264:AH266)</f>
        <v>136351</v>
      </c>
      <c r="AI263" s="21">
        <f>SUM(AI264:AI266)</f>
        <v>0</v>
      </c>
      <c r="AJ263" s="21">
        <f t="shared" si="502"/>
        <v>56774</v>
      </c>
      <c r="AK263" s="21">
        <f>SUM(AK264:AK266)</f>
        <v>28836</v>
      </c>
      <c r="AL263" s="21">
        <f>SUM(AL264:AL266)</f>
        <v>27938</v>
      </c>
      <c r="AM263" s="21">
        <f>SUM(AM264:AM266)</f>
        <v>0</v>
      </c>
      <c r="AN263" s="21">
        <f t="shared" si="503"/>
        <v>60791</v>
      </c>
      <c r="AO263" s="21">
        <f>SUM(AO264:AO266)</f>
        <v>30366</v>
      </c>
      <c r="AP263" s="21">
        <f>SUM(AP264:AP266)</f>
        <v>30425</v>
      </c>
      <c r="AQ263" s="21">
        <f>SUM(AQ264:AQ266)</f>
        <v>0</v>
      </c>
      <c r="AR263" s="21">
        <f t="shared" si="504"/>
        <v>47163</v>
      </c>
      <c r="AS263" s="21">
        <f>SUM(AS264:AS266)</f>
        <v>23513</v>
      </c>
      <c r="AT263" s="21">
        <f>SUM(AT264:AT266)</f>
        <v>23650</v>
      </c>
      <c r="AU263" s="21">
        <f>SUM(AU264:AU266)</f>
        <v>0</v>
      </c>
      <c r="AV263" s="21">
        <f t="shared" si="505"/>
        <v>164728</v>
      </c>
      <c r="AW263" s="21">
        <f>SUM(AW264:AW266)</f>
        <v>82715</v>
      </c>
      <c r="AX263" s="21">
        <f>SUM(AX264:AX266)</f>
        <v>82013</v>
      </c>
      <c r="AY263" s="21">
        <f>SUM(AY264:AY266)</f>
        <v>0</v>
      </c>
      <c r="AZ263" s="21">
        <f t="shared" si="506"/>
        <v>61320</v>
      </c>
      <c r="BA263" s="21">
        <f>SUM(BA264:BA266)</f>
        <v>32558</v>
      </c>
      <c r="BB263" s="21">
        <f>SUM(BB264:BB266)</f>
        <v>28762</v>
      </c>
      <c r="BC263" s="21">
        <f>SUM(BC264:BC266)</f>
        <v>0</v>
      </c>
      <c r="BD263" s="21">
        <f t="shared" si="507"/>
        <v>53185</v>
      </c>
      <c r="BE263" s="21">
        <f>SUM(BE264:BE266)</f>
        <v>24987</v>
      </c>
      <c r="BF263" s="21">
        <f>SUM(BF264:BF266)</f>
        <v>28198</v>
      </c>
      <c r="BG263" s="21">
        <f>SUM(BG264:BG266)</f>
        <v>0</v>
      </c>
      <c r="BH263" s="21">
        <f t="shared" si="508"/>
        <v>70170</v>
      </c>
      <c r="BI263" s="21">
        <f>SUM(BI264:BI266)</f>
        <v>37801</v>
      </c>
      <c r="BJ263" s="21">
        <f>SUM(BJ264:BJ266)</f>
        <v>32369</v>
      </c>
      <c r="BK263" s="21">
        <f>SUM(BK264:BK266)</f>
        <v>0</v>
      </c>
      <c r="BL263" s="21">
        <f t="shared" si="509"/>
        <v>184675</v>
      </c>
      <c r="BM263" s="21">
        <f>SUM(BM264:BM266)</f>
        <v>95346</v>
      </c>
      <c r="BN263" s="21">
        <f>SUM(BN264:BN266)</f>
        <v>89329</v>
      </c>
      <c r="BO263" s="21">
        <f>SUM(BO264:BO266)</f>
        <v>0</v>
      </c>
      <c r="BP263" s="21">
        <f t="shared" si="510"/>
        <v>796142</v>
      </c>
      <c r="BQ263" s="21">
        <f>SUM(BQ264:BQ266)</f>
        <v>401272</v>
      </c>
      <c r="BR263" s="21">
        <f>SUM(BR264:BR266)</f>
        <v>394870</v>
      </c>
      <c r="BS263" s="21">
        <f>SUM(BS264:BS266)</f>
        <v>0</v>
      </c>
    </row>
    <row r="264" spans="1:71" s="5" customFormat="1" ht="15" customHeight="1" x14ac:dyDescent="0.25">
      <c r="A264" s="25"/>
      <c r="B264" s="23"/>
      <c r="C264" s="27" t="s">
        <v>225</v>
      </c>
      <c r="D264" s="21">
        <f t="shared" si="494"/>
        <v>47908</v>
      </c>
      <c r="E264" s="21">
        <v>22933</v>
      </c>
      <c r="F264" s="46">
        <v>24975</v>
      </c>
      <c r="G264" s="46">
        <v>0</v>
      </c>
      <c r="H264" s="21">
        <f t="shared" si="495"/>
        <v>31012</v>
      </c>
      <c r="I264" s="21">
        <v>16666</v>
      </c>
      <c r="J264" s="46">
        <v>14346</v>
      </c>
      <c r="K264" s="46">
        <v>0</v>
      </c>
      <c r="L264" s="21">
        <f t="shared" si="496"/>
        <v>36013</v>
      </c>
      <c r="M264" s="21">
        <v>20610</v>
      </c>
      <c r="N264" s="46">
        <v>15403</v>
      </c>
      <c r="O264" s="46">
        <v>0</v>
      </c>
      <c r="P264" s="21">
        <f t="shared" si="497"/>
        <v>114933</v>
      </c>
      <c r="Q264" s="21">
        <f t="shared" ref="Q264:S265" si="521">+E264+I264+M264</f>
        <v>60209</v>
      </c>
      <c r="R264" s="21">
        <f t="shared" si="521"/>
        <v>54724</v>
      </c>
      <c r="S264" s="21">
        <f t="shared" si="521"/>
        <v>0</v>
      </c>
      <c r="T264" s="21">
        <f t="shared" si="498"/>
        <v>54159</v>
      </c>
      <c r="U264" s="21">
        <v>26525</v>
      </c>
      <c r="V264" s="46">
        <v>27634</v>
      </c>
      <c r="W264" s="46">
        <v>0</v>
      </c>
      <c r="X264" s="21">
        <f t="shared" si="499"/>
        <v>77766</v>
      </c>
      <c r="Y264" s="21">
        <v>39987</v>
      </c>
      <c r="Z264" s="46">
        <v>37779</v>
      </c>
      <c r="AA264" s="46">
        <v>0</v>
      </c>
      <c r="AB264" s="21">
        <f t="shared" si="500"/>
        <v>50816</v>
      </c>
      <c r="AC264" s="21">
        <v>26537</v>
      </c>
      <c r="AD264" s="46">
        <v>24279</v>
      </c>
      <c r="AE264" s="46">
        <v>0</v>
      </c>
      <c r="AF264" s="21">
        <f t="shared" si="501"/>
        <v>182741</v>
      </c>
      <c r="AG264" s="21">
        <f t="shared" ref="AG264:AI265" si="522">+U264+Y264+AC264</f>
        <v>93049</v>
      </c>
      <c r="AH264" s="21">
        <f t="shared" si="522"/>
        <v>89692</v>
      </c>
      <c r="AI264" s="21">
        <f t="shared" si="522"/>
        <v>0</v>
      </c>
      <c r="AJ264" s="21">
        <f t="shared" si="502"/>
        <v>41992</v>
      </c>
      <c r="AK264" s="21">
        <v>21967</v>
      </c>
      <c r="AL264" s="46">
        <v>20025</v>
      </c>
      <c r="AM264" s="46">
        <v>0</v>
      </c>
      <c r="AN264" s="21">
        <f t="shared" si="503"/>
        <v>49580</v>
      </c>
      <c r="AO264" s="21">
        <v>25708</v>
      </c>
      <c r="AP264" s="46">
        <v>23872</v>
      </c>
      <c r="AQ264" s="46">
        <v>0</v>
      </c>
      <c r="AR264" s="21">
        <f t="shared" si="504"/>
        <v>36681</v>
      </c>
      <c r="AS264" s="21">
        <v>18790</v>
      </c>
      <c r="AT264" s="46">
        <v>17891</v>
      </c>
      <c r="AU264" s="46">
        <v>0</v>
      </c>
      <c r="AV264" s="21">
        <f t="shared" si="505"/>
        <v>128253</v>
      </c>
      <c r="AW264" s="21">
        <f t="shared" ref="AW264:AY265" si="523">+AK264+AO264+AS264</f>
        <v>66465</v>
      </c>
      <c r="AX264" s="21">
        <f t="shared" si="523"/>
        <v>61788</v>
      </c>
      <c r="AY264" s="21">
        <f t="shared" si="523"/>
        <v>0</v>
      </c>
      <c r="AZ264" s="21">
        <f t="shared" si="506"/>
        <v>48580</v>
      </c>
      <c r="BA264" s="21">
        <v>26612</v>
      </c>
      <c r="BB264" s="46">
        <v>21968</v>
      </c>
      <c r="BC264" s="46">
        <v>0</v>
      </c>
      <c r="BD264" s="21">
        <f t="shared" si="507"/>
        <v>42836</v>
      </c>
      <c r="BE264" s="21">
        <v>20257</v>
      </c>
      <c r="BF264" s="46">
        <v>22579</v>
      </c>
      <c r="BG264" s="46">
        <v>0</v>
      </c>
      <c r="BH264" s="21">
        <f t="shared" si="508"/>
        <v>54535</v>
      </c>
      <c r="BI264" s="21">
        <v>29823</v>
      </c>
      <c r="BJ264" s="46">
        <v>24712</v>
      </c>
      <c r="BK264" s="46">
        <v>0</v>
      </c>
      <c r="BL264" s="21">
        <f t="shared" si="509"/>
        <v>145951</v>
      </c>
      <c r="BM264" s="21">
        <f t="shared" ref="BM264:BO265" si="524">+BA264+BE264+BI264</f>
        <v>76692</v>
      </c>
      <c r="BN264" s="21">
        <f t="shared" si="524"/>
        <v>69259</v>
      </c>
      <c r="BO264" s="21">
        <f t="shared" si="524"/>
        <v>0</v>
      </c>
      <c r="BP264" s="21">
        <f t="shared" si="510"/>
        <v>571878</v>
      </c>
      <c r="BQ264" s="21">
        <f t="shared" ref="BQ264:BS265" si="525">+Q264+AG264+AW264+BM264</f>
        <v>296415</v>
      </c>
      <c r="BR264" s="21">
        <f t="shared" si="525"/>
        <v>275463</v>
      </c>
      <c r="BS264" s="21">
        <f t="shared" si="525"/>
        <v>0</v>
      </c>
    </row>
    <row r="265" spans="1:71" s="5" customFormat="1" ht="15" customHeight="1" x14ac:dyDescent="0.25">
      <c r="A265" s="25"/>
      <c r="B265" s="23"/>
      <c r="C265" s="27" t="s">
        <v>226</v>
      </c>
      <c r="D265" s="21">
        <f t="shared" si="494"/>
        <v>21264</v>
      </c>
      <c r="E265" s="21">
        <v>9222</v>
      </c>
      <c r="F265" s="46">
        <v>12042</v>
      </c>
      <c r="G265" s="46">
        <v>0</v>
      </c>
      <c r="H265" s="21">
        <f t="shared" si="495"/>
        <v>18398</v>
      </c>
      <c r="I265" s="21">
        <v>8564</v>
      </c>
      <c r="J265" s="46">
        <v>9834</v>
      </c>
      <c r="K265" s="46">
        <v>0</v>
      </c>
      <c r="L265" s="21">
        <f t="shared" si="496"/>
        <v>21180</v>
      </c>
      <c r="M265" s="21">
        <v>10603</v>
      </c>
      <c r="N265" s="46">
        <v>10577</v>
      </c>
      <c r="O265" s="46">
        <v>0</v>
      </c>
      <c r="P265" s="21">
        <f t="shared" si="497"/>
        <v>60842</v>
      </c>
      <c r="Q265" s="21">
        <f t="shared" si="521"/>
        <v>28389</v>
      </c>
      <c r="R265" s="21">
        <f t="shared" si="521"/>
        <v>32453</v>
      </c>
      <c r="S265" s="21">
        <f t="shared" si="521"/>
        <v>0</v>
      </c>
      <c r="T265" s="21">
        <f t="shared" si="498"/>
        <v>33090</v>
      </c>
      <c r="U265" s="21">
        <v>15155</v>
      </c>
      <c r="V265" s="46">
        <v>17935</v>
      </c>
      <c r="W265" s="46">
        <v>0</v>
      </c>
      <c r="X265" s="21">
        <f t="shared" si="499"/>
        <v>35084</v>
      </c>
      <c r="Y265" s="21">
        <v>17220</v>
      </c>
      <c r="Z265" s="46">
        <v>17864</v>
      </c>
      <c r="AA265" s="46">
        <v>0</v>
      </c>
      <c r="AB265" s="21">
        <f t="shared" si="500"/>
        <v>20049</v>
      </c>
      <c r="AC265" s="21">
        <v>9189</v>
      </c>
      <c r="AD265" s="46">
        <v>10860</v>
      </c>
      <c r="AE265" s="46">
        <v>0</v>
      </c>
      <c r="AF265" s="21">
        <f t="shared" si="501"/>
        <v>88223</v>
      </c>
      <c r="AG265" s="21">
        <f t="shared" si="522"/>
        <v>41564</v>
      </c>
      <c r="AH265" s="21">
        <f t="shared" si="522"/>
        <v>46659</v>
      </c>
      <c r="AI265" s="21">
        <f t="shared" si="522"/>
        <v>0</v>
      </c>
      <c r="AJ265" s="21">
        <f t="shared" si="502"/>
        <v>14782</v>
      </c>
      <c r="AK265" s="21">
        <v>6869</v>
      </c>
      <c r="AL265" s="46">
        <v>7913</v>
      </c>
      <c r="AM265" s="46">
        <v>0</v>
      </c>
      <c r="AN265" s="21">
        <f t="shared" si="503"/>
        <v>11211</v>
      </c>
      <c r="AO265" s="21">
        <v>4658</v>
      </c>
      <c r="AP265" s="46">
        <v>6553</v>
      </c>
      <c r="AQ265" s="46">
        <v>0</v>
      </c>
      <c r="AR265" s="21">
        <f t="shared" si="504"/>
        <v>10482</v>
      </c>
      <c r="AS265" s="21">
        <v>4723</v>
      </c>
      <c r="AT265" s="46">
        <v>5759</v>
      </c>
      <c r="AU265" s="46">
        <v>0</v>
      </c>
      <c r="AV265" s="21">
        <f t="shared" si="505"/>
        <v>36475</v>
      </c>
      <c r="AW265" s="21">
        <f t="shared" si="523"/>
        <v>16250</v>
      </c>
      <c r="AX265" s="21">
        <f t="shared" si="523"/>
        <v>20225</v>
      </c>
      <c r="AY265" s="21">
        <f t="shared" si="523"/>
        <v>0</v>
      </c>
      <c r="AZ265" s="21">
        <f t="shared" si="506"/>
        <v>12740</v>
      </c>
      <c r="BA265" s="21">
        <v>5946</v>
      </c>
      <c r="BB265" s="46">
        <v>6794</v>
      </c>
      <c r="BC265" s="46">
        <v>0</v>
      </c>
      <c r="BD265" s="21">
        <f t="shared" si="507"/>
        <v>10349</v>
      </c>
      <c r="BE265" s="21">
        <v>4730</v>
      </c>
      <c r="BF265" s="46">
        <v>5619</v>
      </c>
      <c r="BG265" s="46">
        <v>0</v>
      </c>
      <c r="BH265" s="21">
        <f t="shared" si="508"/>
        <v>15635</v>
      </c>
      <c r="BI265" s="21">
        <v>7978</v>
      </c>
      <c r="BJ265" s="46">
        <v>7657</v>
      </c>
      <c r="BK265" s="46">
        <v>0</v>
      </c>
      <c r="BL265" s="21">
        <f t="shared" si="509"/>
        <v>38724</v>
      </c>
      <c r="BM265" s="21">
        <f t="shared" si="524"/>
        <v>18654</v>
      </c>
      <c r="BN265" s="21">
        <f t="shared" si="524"/>
        <v>20070</v>
      </c>
      <c r="BO265" s="21">
        <f t="shared" si="524"/>
        <v>0</v>
      </c>
      <c r="BP265" s="21">
        <f t="shared" si="510"/>
        <v>224264</v>
      </c>
      <c r="BQ265" s="21">
        <f t="shared" si="525"/>
        <v>104857</v>
      </c>
      <c r="BR265" s="21">
        <f t="shared" si="525"/>
        <v>119407</v>
      </c>
      <c r="BS265" s="21">
        <f t="shared" si="525"/>
        <v>0</v>
      </c>
    </row>
    <row r="266" spans="1:71" s="5" customFormat="1" ht="15" customHeight="1" x14ac:dyDescent="0.25">
      <c r="A266" s="25"/>
      <c r="B266" s="23"/>
      <c r="C266" s="27" t="s">
        <v>227</v>
      </c>
      <c r="D266" s="21">
        <f t="shared" si="494"/>
        <v>0</v>
      </c>
      <c r="E266" s="21">
        <v>0</v>
      </c>
      <c r="F266" s="46">
        <v>0</v>
      </c>
      <c r="G266" s="46">
        <v>0</v>
      </c>
      <c r="H266" s="21">
        <f t="shared" si="495"/>
        <v>0</v>
      </c>
      <c r="I266" s="21">
        <v>0</v>
      </c>
      <c r="J266" s="46">
        <v>0</v>
      </c>
      <c r="K266" s="46">
        <v>0</v>
      </c>
      <c r="L266" s="21">
        <f t="shared" si="496"/>
        <v>0</v>
      </c>
      <c r="M266" s="21">
        <v>0</v>
      </c>
      <c r="N266" s="46">
        <v>0</v>
      </c>
      <c r="O266" s="46">
        <v>0</v>
      </c>
      <c r="P266" s="21">
        <f t="shared" si="497"/>
        <v>0</v>
      </c>
      <c r="Q266" s="21">
        <f>+E266+I266+M266</f>
        <v>0</v>
      </c>
      <c r="R266" s="21">
        <f>+F266+J266+N266</f>
        <v>0</v>
      </c>
      <c r="S266" s="21">
        <f>+G266+K266+O266</f>
        <v>0</v>
      </c>
      <c r="T266" s="21">
        <f t="shared" si="498"/>
        <v>0</v>
      </c>
      <c r="U266" s="21">
        <v>0</v>
      </c>
      <c r="V266" s="46">
        <v>0</v>
      </c>
      <c r="W266" s="46">
        <v>0</v>
      </c>
      <c r="X266" s="21">
        <f t="shared" si="499"/>
        <v>0</v>
      </c>
      <c r="Y266" s="21">
        <v>0</v>
      </c>
      <c r="Z266" s="46">
        <v>0</v>
      </c>
      <c r="AA266" s="46">
        <v>0</v>
      </c>
      <c r="AB266" s="21">
        <f t="shared" si="500"/>
        <v>0</v>
      </c>
      <c r="AC266" s="21">
        <v>0</v>
      </c>
      <c r="AD266" s="46">
        <v>0</v>
      </c>
      <c r="AE266" s="46">
        <v>0</v>
      </c>
      <c r="AF266" s="21">
        <f t="shared" si="501"/>
        <v>0</v>
      </c>
      <c r="AG266" s="21">
        <f>+U266+Y266+AC266</f>
        <v>0</v>
      </c>
      <c r="AH266" s="21">
        <f>+V266+Z266+AD266</f>
        <v>0</v>
      </c>
      <c r="AI266" s="21">
        <f>+W266+AA266+AE266</f>
        <v>0</v>
      </c>
      <c r="AJ266" s="21">
        <f t="shared" si="502"/>
        <v>0</v>
      </c>
      <c r="AK266" s="21">
        <v>0</v>
      </c>
      <c r="AL266" s="46">
        <v>0</v>
      </c>
      <c r="AM266" s="46">
        <v>0</v>
      </c>
      <c r="AN266" s="21">
        <f t="shared" si="503"/>
        <v>0</v>
      </c>
      <c r="AO266" s="21">
        <v>0</v>
      </c>
      <c r="AP266" s="46">
        <v>0</v>
      </c>
      <c r="AQ266" s="46">
        <v>0</v>
      </c>
      <c r="AR266" s="21">
        <f t="shared" si="504"/>
        <v>0</v>
      </c>
      <c r="AS266" s="21">
        <v>0</v>
      </c>
      <c r="AT266" s="46">
        <v>0</v>
      </c>
      <c r="AU266" s="46">
        <v>0</v>
      </c>
      <c r="AV266" s="21">
        <f t="shared" si="505"/>
        <v>0</v>
      </c>
      <c r="AW266" s="21">
        <f>+AK266+AO266+AS266</f>
        <v>0</v>
      </c>
      <c r="AX266" s="21">
        <f>+AL266+AP266+AT266</f>
        <v>0</v>
      </c>
      <c r="AY266" s="21">
        <f>+AM266+AQ266+AU266</f>
        <v>0</v>
      </c>
      <c r="AZ266" s="21">
        <f t="shared" si="506"/>
        <v>0</v>
      </c>
      <c r="BA266" s="21">
        <v>0</v>
      </c>
      <c r="BB266" s="46">
        <v>0</v>
      </c>
      <c r="BC266" s="46">
        <v>0</v>
      </c>
      <c r="BD266" s="21">
        <f t="shared" si="507"/>
        <v>0</v>
      </c>
      <c r="BE266" s="21">
        <v>0</v>
      </c>
      <c r="BF266" s="46">
        <v>0</v>
      </c>
      <c r="BG266" s="46">
        <v>0</v>
      </c>
      <c r="BH266" s="21">
        <f t="shared" si="508"/>
        <v>0</v>
      </c>
      <c r="BI266" s="21">
        <v>0</v>
      </c>
      <c r="BJ266" s="46">
        <v>0</v>
      </c>
      <c r="BK266" s="46">
        <v>0</v>
      </c>
      <c r="BL266" s="21">
        <f t="shared" si="509"/>
        <v>0</v>
      </c>
      <c r="BM266" s="21">
        <f>+BA266+BE266+BI266</f>
        <v>0</v>
      </c>
      <c r="BN266" s="21">
        <f>+BB266+BF266+BJ266</f>
        <v>0</v>
      </c>
      <c r="BO266" s="21">
        <f>+BC266+BG266+BK266</f>
        <v>0</v>
      </c>
      <c r="BP266" s="21">
        <f t="shared" si="510"/>
        <v>0</v>
      </c>
      <c r="BQ266" s="21">
        <f>+Q266+AG266+AW266+BM266</f>
        <v>0</v>
      </c>
      <c r="BR266" s="21">
        <f>+R266+AH266+AX266+BN266</f>
        <v>0</v>
      </c>
      <c r="BS266" s="21">
        <f>+S266+AI266+AY266+BO266</f>
        <v>0</v>
      </c>
    </row>
    <row r="267" spans="1:71" s="5" customFormat="1" ht="15" customHeight="1" x14ac:dyDescent="0.25">
      <c r="A267" s="25"/>
      <c r="B267" s="23"/>
      <c r="C267" s="24" t="s">
        <v>228</v>
      </c>
      <c r="D267" s="21">
        <f t="shared" si="494"/>
        <v>7737</v>
      </c>
      <c r="E267" s="21">
        <f>SUM(E268:E269)</f>
        <v>3539</v>
      </c>
      <c r="F267" s="21">
        <f>SUM(F268:F269)</f>
        <v>4198</v>
      </c>
      <c r="G267" s="21">
        <f>SUM(G268:G269)</f>
        <v>0</v>
      </c>
      <c r="H267" s="21">
        <f t="shared" si="495"/>
        <v>6230</v>
      </c>
      <c r="I267" s="21">
        <f>SUM(I268:I269)</f>
        <v>2954</v>
      </c>
      <c r="J267" s="21">
        <f>SUM(J268:J269)</f>
        <v>3276</v>
      </c>
      <c r="K267" s="21">
        <f>SUM(K268:K269)</f>
        <v>0</v>
      </c>
      <c r="L267" s="21">
        <f t="shared" si="496"/>
        <v>8119</v>
      </c>
      <c r="M267" s="21">
        <f>SUM(M268:M269)</f>
        <v>4051</v>
      </c>
      <c r="N267" s="21">
        <f>SUM(N268:N269)</f>
        <v>4068</v>
      </c>
      <c r="O267" s="21">
        <f>SUM(O268:O269)</f>
        <v>0</v>
      </c>
      <c r="P267" s="21">
        <f t="shared" si="497"/>
        <v>22086</v>
      </c>
      <c r="Q267" s="21">
        <f>SUM(Q268:Q269)</f>
        <v>10544</v>
      </c>
      <c r="R267" s="21">
        <f>SUM(R268:R269)</f>
        <v>11542</v>
      </c>
      <c r="S267" s="21">
        <f>SUM(S268:S269)</f>
        <v>0</v>
      </c>
      <c r="T267" s="21">
        <f t="shared" si="498"/>
        <v>7745</v>
      </c>
      <c r="U267" s="21">
        <f>SUM(U268:U269)</f>
        <v>3270</v>
      </c>
      <c r="V267" s="21">
        <f>SUM(V268:V269)</f>
        <v>4475</v>
      </c>
      <c r="W267" s="21">
        <f>SUM(W268:W269)</f>
        <v>0</v>
      </c>
      <c r="X267" s="21">
        <f t="shared" si="499"/>
        <v>8337</v>
      </c>
      <c r="Y267" s="21">
        <f>SUM(Y268:Y269)</f>
        <v>3740</v>
      </c>
      <c r="Z267" s="21">
        <f>SUM(Z268:Z269)</f>
        <v>4597</v>
      </c>
      <c r="AA267" s="21">
        <f>SUM(AA268:AA269)</f>
        <v>0</v>
      </c>
      <c r="AB267" s="21">
        <f t="shared" si="500"/>
        <v>6714</v>
      </c>
      <c r="AC267" s="21">
        <f>SUM(AC268:AC269)</f>
        <v>3256</v>
      </c>
      <c r="AD267" s="21">
        <f>SUM(AD268:AD269)</f>
        <v>3458</v>
      </c>
      <c r="AE267" s="21">
        <f>SUM(AE268:AE269)</f>
        <v>0</v>
      </c>
      <c r="AF267" s="21">
        <f t="shared" si="501"/>
        <v>22796</v>
      </c>
      <c r="AG267" s="21">
        <f>SUM(AG268:AG269)</f>
        <v>10266</v>
      </c>
      <c r="AH267" s="21">
        <f>SUM(AH268:AH269)</f>
        <v>12530</v>
      </c>
      <c r="AI267" s="21">
        <f>SUM(AI268:AI269)</f>
        <v>0</v>
      </c>
      <c r="AJ267" s="21">
        <f t="shared" si="502"/>
        <v>5326</v>
      </c>
      <c r="AK267" s="21">
        <f>SUM(AK268:AK269)</f>
        <v>2290</v>
      </c>
      <c r="AL267" s="21">
        <f>SUM(AL268:AL269)</f>
        <v>3036</v>
      </c>
      <c r="AM267" s="21">
        <f>SUM(AM268:AM269)</f>
        <v>0</v>
      </c>
      <c r="AN267" s="21">
        <f t="shared" si="503"/>
        <v>4905</v>
      </c>
      <c r="AO267" s="21">
        <f>SUM(AO268:AO269)</f>
        <v>2183</v>
      </c>
      <c r="AP267" s="21">
        <f>SUM(AP268:AP269)</f>
        <v>2722</v>
      </c>
      <c r="AQ267" s="21">
        <f>SUM(AQ268:AQ269)</f>
        <v>0</v>
      </c>
      <c r="AR267" s="21">
        <f t="shared" si="504"/>
        <v>4576</v>
      </c>
      <c r="AS267" s="21">
        <f>SUM(AS268:AS269)</f>
        <v>1999</v>
      </c>
      <c r="AT267" s="21">
        <f>SUM(AT268:AT269)</f>
        <v>2577</v>
      </c>
      <c r="AU267" s="21">
        <f>SUM(AU268:AU269)</f>
        <v>0</v>
      </c>
      <c r="AV267" s="21">
        <f t="shared" si="505"/>
        <v>14807</v>
      </c>
      <c r="AW267" s="21">
        <f>SUM(AW268:AW269)</f>
        <v>6472</v>
      </c>
      <c r="AX267" s="21">
        <f>SUM(AX268:AX269)</f>
        <v>8335</v>
      </c>
      <c r="AY267" s="21">
        <f>SUM(AY268:AY269)</f>
        <v>0</v>
      </c>
      <c r="AZ267" s="21">
        <f t="shared" si="506"/>
        <v>7549</v>
      </c>
      <c r="BA267" s="21">
        <f>SUM(BA268:BA269)</f>
        <v>3679</v>
      </c>
      <c r="BB267" s="21">
        <f>SUM(BB268:BB269)</f>
        <v>3870</v>
      </c>
      <c r="BC267" s="21">
        <f>SUM(BC268:BC269)</f>
        <v>0</v>
      </c>
      <c r="BD267" s="21">
        <f t="shared" si="507"/>
        <v>6254</v>
      </c>
      <c r="BE267" s="21">
        <f>SUM(BE268:BE269)</f>
        <v>3002</v>
      </c>
      <c r="BF267" s="21">
        <f>SUM(BF268:BF269)</f>
        <v>3252</v>
      </c>
      <c r="BG267" s="21">
        <f>SUM(BG268:BG269)</f>
        <v>0</v>
      </c>
      <c r="BH267" s="21">
        <f t="shared" si="508"/>
        <v>6986</v>
      </c>
      <c r="BI267" s="21">
        <f>SUM(BI268:BI269)</f>
        <v>3754</v>
      </c>
      <c r="BJ267" s="21">
        <f>SUM(BJ268:BJ269)</f>
        <v>3232</v>
      </c>
      <c r="BK267" s="21">
        <f>SUM(BK268:BK269)</f>
        <v>0</v>
      </c>
      <c r="BL267" s="21">
        <f t="shared" si="509"/>
        <v>20789</v>
      </c>
      <c r="BM267" s="21">
        <f>SUM(BM268:BM269)</f>
        <v>10435</v>
      </c>
      <c r="BN267" s="21">
        <f>SUM(BN268:BN269)</f>
        <v>10354</v>
      </c>
      <c r="BO267" s="21">
        <f>SUM(BO268:BO269)</f>
        <v>0</v>
      </c>
      <c r="BP267" s="21">
        <f t="shared" si="510"/>
        <v>80478</v>
      </c>
      <c r="BQ267" s="21">
        <f>SUM(BQ268:BQ269)</f>
        <v>37717</v>
      </c>
      <c r="BR267" s="21">
        <f>SUM(BR268:BR269)</f>
        <v>42761</v>
      </c>
      <c r="BS267" s="21">
        <f>SUM(BS268:BS269)</f>
        <v>0</v>
      </c>
    </row>
    <row r="268" spans="1:71" s="5" customFormat="1" ht="15" customHeight="1" x14ac:dyDescent="0.25">
      <c r="A268" s="25"/>
      <c r="B268" s="23"/>
      <c r="C268" s="27" t="s">
        <v>229</v>
      </c>
      <c r="D268" s="21">
        <f t="shared" si="494"/>
        <v>3450</v>
      </c>
      <c r="E268" s="21">
        <v>1534</v>
      </c>
      <c r="F268" s="46">
        <v>1916</v>
      </c>
      <c r="G268" s="46">
        <v>0</v>
      </c>
      <c r="H268" s="21">
        <f t="shared" si="495"/>
        <v>2130</v>
      </c>
      <c r="I268" s="21">
        <v>1012</v>
      </c>
      <c r="J268" s="46">
        <v>1118</v>
      </c>
      <c r="K268" s="46">
        <v>0</v>
      </c>
      <c r="L268" s="21">
        <f t="shared" si="496"/>
        <v>3041</v>
      </c>
      <c r="M268" s="21">
        <v>1555</v>
      </c>
      <c r="N268" s="46">
        <v>1486</v>
      </c>
      <c r="O268" s="46">
        <v>0</v>
      </c>
      <c r="P268" s="21">
        <f t="shared" si="497"/>
        <v>8621</v>
      </c>
      <c r="Q268" s="21">
        <f t="shared" ref="Q268:S269" si="526">+E268+I268+M268</f>
        <v>4101</v>
      </c>
      <c r="R268" s="21">
        <f t="shared" si="526"/>
        <v>4520</v>
      </c>
      <c r="S268" s="21">
        <f t="shared" si="526"/>
        <v>0</v>
      </c>
      <c r="T268" s="21">
        <f t="shared" si="498"/>
        <v>5600</v>
      </c>
      <c r="U268" s="21">
        <v>2233</v>
      </c>
      <c r="V268" s="46">
        <v>3367</v>
      </c>
      <c r="W268" s="46">
        <v>0</v>
      </c>
      <c r="X268" s="21">
        <f t="shared" si="499"/>
        <v>6501</v>
      </c>
      <c r="Y268" s="21">
        <v>2904</v>
      </c>
      <c r="Z268" s="46">
        <v>3597</v>
      </c>
      <c r="AA268" s="46">
        <v>0</v>
      </c>
      <c r="AB268" s="21">
        <f t="shared" si="500"/>
        <v>3361</v>
      </c>
      <c r="AC268" s="21">
        <v>1595</v>
      </c>
      <c r="AD268" s="46">
        <v>1766</v>
      </c>
      <c r="AE268" s="46">
        <v>0</v>
      </c>
      <c r="AF268" s="21">
        <f t="shared" si="501"/>
        <v>15462</v>
      </c>
      <c r="AG268" s="21">
        <f t="shared" ref="AG268:AI269" si="527">+U268+Y268+AC268</f>
        <v>6732</v>
      </c>
      <c r="AH268" s="21">
        <f t="shared" si="527"/>
        <v>8730</v>
      </c>
      <c r="AI268" s="21">
        <f t="shared" si="527"/>
        <v>0</v>
      </c>
      <c r="AJ268" s="21">
        <f t="shared" si="502"/>
        <v>2186</v>
      </c>
      <c r="AK268" s="21">
        <v>960</v>
      </c>
      <c r="AL268" s="46">
        <v>1226</v>
      </c>
      <c r="AM268" s="46">
        <v>0</v>
      </c>
      <c r="AN268" s="21">
        <f t="shared" si="503"/>
        <v>2055</v>
      </c>
      <c r="AO268" s="21">
        <v>978</v>
      </c>
      <c r="AP268" s="46">
        <v>1077</v>
      </c>
      <c r="AQ268" s="46">
        <v>0</v>
      </c>
      <c r="AR268" s="21">
        <f t="shared" si="504"/>
        <v>1739</v>
      </c>
      <c r="AS268" s="21">
        <v>756</v>
      </c>
      <c r="AT268" s="46">
        <v>983</v>
      </c>
      <c r="AU268" s="46">
        <v>0</v>
      </c>
      <c r="AV268" s="21">
        <f t="shared" si="505"/>
        <v>5980</v>
      </c>
      <c r="AW268" s="21">
        <f t="shared" ref="AW268:AY269" si="528">+AK268+AO268+AS268</f>
        <v>2694</v>
      </c>
      <c r="AX268" s="21">
        <f t="shared" si="528"/>
        <v>3286</v>
      </c>
      <c r="AY268" s="21">
        <f t="shared" si="528"/>
        <v>0</v>
      </c>
      <c r="AZ268" s="21">
        <f t="shared" si="506"/>
        <v>2735</v>
      </c>
      <c r="BA268" s="21">
        <v>1271</v>
      </c>
      <c r="BB268" s="46">
        <v>1464</v>
      </c>
      <c r="BC268" s="46">
        <v>0</v>
      </c>
      <c r="BD268" s="21">
        <f t="shared" si="507"/>
        <v>2767</v>
      </c>
      <c r="BE268" s="21">
        <v>1223</v>
      </c>
      <c r="BF268" s="46">
        <v>1544</v>
      </c>
      <c r="BG268" s="46">
        <v>0</v>
      </c>
      <c r="BH268" s="21">
        <f t="shared" si="508"/>
        <v>3585</v>
      </c>
      <c r="BI268" s="21">
        <v>2026</v>
      </c>
      <c r="BJ268" s="46">
        <v>1559</v>
      </c>
      <c r="BK268" s="46">
        <v>0</v>
      </c>
      <c r="BL268" s="21">
        <f t="shared" si="509"/>
        <v>9087</v>
      </c>
      <c r="BM268" s="21">
        <f t="shared" ref="BM268:BO269" si="529">+BA268+BE268+BI268</f>
        <v>4520</v>
      </c>
      <c r="BN268" s="21">
        <f t="shared" si="529"/>
        <v>4567</v>
      </c>
      <c r="BO268" s="21">
        <f t="shared" si="529"/>
        <v>0</v>
      </c>
      <c r="BP268" s="21">
        <f t="shared" si="510"/>
        <v>39150</v>
      </c>
      <c r="BQ268" s="21">
        <f t="shared" ref="BQ268:BS269" si="530">+Q268+AG268+AW268+BM268</f>
        <v>18047</v>
      </c>
      <c r="BR268" s="21">
        <f t="shared" si="530"/>
        <v>21103</v>
      </c>
      <c r="BS268" s="21">
        <f t="shared" si="530"/>
        <v>0</v>
      </c>
    </row>
    <row r="269" spans="1:71" s="5" customFormat="1" ht="15" customHeight="1" x14ac:dyDescent="0.25">
      <c r="A269" s="25"/>
      <c r="B269" s="23"/>
      <c r="C269" s="27" t="s">
        <v>230</v>
      </c>
      <c r="D269" s="21">
        <f t="shared" si="494"/>
        <v>4287</v>
      </c>
      <c r="E269" s="21">
        <v>2005</v>
      </c>
      <c r="F269" s="46">
        <v>2282</v>
      </c>
      <c r="G269" s="46">
        <v>0</v>
      </c>
      <c r="H269" s="21">
        <f t="shared" si="495"/>
        <v>4100</v>
      </c>
      <c r="I269" s="21">
        <v>1942</v>
      </c>
      <c r="J269" s="46">
        <v>2158</v>
      </c>
      <c r="K269" s="46">
        <v>0</v>
      </c>
      <c r="L269" s="21">
        <f t="shared" si="496"/>
        <v>5078</v>
      </c>
      <c r="M269" s="21">
        <v>2496</v>
      </c>
      <c r="N269" s="46">
        <v>2582</v>
      </c>
      <c r="O269" s="46">
        <v>0</v>
      </c>
      <c r="P269" s="21">
        <f t="shared" si="497"/>
        <v>13465</v>
      </c>
      <c r="Q269" s="21">
        <f t="shared" si="526"/>
        <v>6443</v>
      </c>
      <c r="R269" s="21">
        <f t="shared" si="526"/>
        <v>7022</v>
      </c>
      <c r="S269" s="21">
        <f t="shared" si="526"/>
        <v>0</v>
      </c>
      <c r="T269" s="21">
        <f t="shared" si="498"/>
        <v>2145</v>
      </c>
      <c r="U269" s="21">
        <v>1037</v>
      </c>
      <c r="V269" s="46">
        <v>1108</v>
      </c>
      <c r="W269" s="46">
        <v>0</v>
      </c>
      <c r="X269" s="21">
        <f t="shared" si="499"/>
        <v>1836</v>
      </c>
      <c r="Y269" s="21">
        <v>836</v>
      </c>
      <c r="Z269" s="46">
        <v>1000</v>
      </c>
      <c r="AA269" s="46">
        <v>0</v>
      </c>
      <c r="AB269" s="21">
        <f t="shared" si="500"/>
        <v>3353</v>
      </c>
      <c r="AC269" s="21">
        <v>1661</v>
      </c>
      <c r="AD269" s="46">
        <v>1692</v>
      </c>
      <c r="AE269" s="46">
        <v>0</v>
      </c>
      <c r="AF269" s="21">
        <f t="shared" si="501"/>
        <v>7334</v>
      </c>
      <c r="AG269" s="21">
        <f t="shared" si="527"/>
        <v>3534</v>
      </c>
      <c r="AH269" s="21">
        <f t="shared" si="527"/>
        <v>3800</v>
      </c>
      <c r="AI269" s="21">
        <f t="shared" si="527"/>
        <v>0</v>
      </c>
      <c r="AJ269" s="21">
        <f t="shared" si="502"/>
        <v>3140</v>
      </c>
      <c r="AK269" s="21">
        <v>1330</v>
      </c>
      <c r="AL269" s="46">
        <v>1810</v>
      </c>
      <c r="AM269" s="46">
        <v>0</v>
      </c>
      <c r="AN269" s="21">
        <f t="shared" si="503"/>
        <v>2850</v>
      </c>
      <c r="AO269" s="21">
        <v>1205</v>
      </c>
      <c r="AP269" s="46">
        <v>1645</v>
      </c>
      <c r="AQ269" s="46">
        <v>0</v>
      </c>
      <c r="AR269" s="21">
        <f t="shared" si="504"/>
        <v>2837</v>
      </c>
      <c r="AS269" s="21">
        <v>1243</v>
      </c>
      <c r="AT269" s="46">
        <v>1594</v>
      </c>
      <c r="AU269" s="46">
        <v>0</v>
      </c>
      <c r="AV269" s="21">
        <f t="shared" si="505"/>
        <v>8827</v>
      </c>
      <c r="AW269" s="21">
        <f t="shared" si="528"/>
        <v>3778</v>
      </c>
      <c r="AX269" s="21">
        <f t="shared" si="528"/>
        <v>5049</v>
      </c>
      <c r="AY269" s="21">
        <f t="shared" si="528"/>
        <v>0</v>
      </c>
      <c r="AZ269" s="21">
        <f t="shared" si="506"/>
        <v>4814</v>
      </c>
      <c r="BA269" s="21">
        <v>2408</v>
      </c>
      <c r="BB269" s="46">
        <v>2406</v>
      </c>
      <c r="BC269" s="46">
        <v>0</v>
      </c>
      <c r="BD269" s="21">
        <f t="shared" si="507"/>
        <v>3487</v>
      </c>
      <c r="BE269" s="21">
        <v>1779</v>
      </c>
      <c r="BF269" s="46">
        <v>1708</v>
      </c>
      <c r="BG269" s="46">
        <v>0</v>
      </c>
      <c r="BH269" s="21">
        <f t="shared" si="508"/>
        <v>3401</v>
      </c>
      <c r="BI269" s="21">
        <v>1728</v>
      </c>
      <c r="BJ269" s="46">
        <v>1673</v>
      </c>
      <c r="BK269" s="46">
        <v>0</v>
      </c>
      <c r="BL269" s="21">
        <f t="shared" si="509"/>
        <v>11702</v>
      </c>
      <c r="BM269" s="21">
        <f t="shared" si="529"/>
        <v>5915</v>
      </c>
      <c r="BN269" s="21">
        <f t="shared" si="529"/>
        <v>5787</v>
      </c>
      <c r="BO269" s="21">
        <f t="shared" si="529"/>
        <v>0</v>
      </c>
      <c r="BP269" s="21">
        <f t="shared" si="510"/>
        <v>41328</v>
      </c>
      <c r="BQ269" s="21">
        <f t="shared" si="530"/>
        <v>19670</v>
      </c>
      <c r="BR269" s="21">
        <f t="shared" si="530"/>
        <v>21658</v>
      </c>
      <c r="BS269" s="21">
        <f t="shared" si="530"/>
        <v>0</v>
      </c>
    </row>
    <row r="270" spans="1:71" s="5" customFormat="1" ht="15" customHeight="1" x14ac:dyDescent="0.25">
      <c r="A270" s="25"/>
      <c r="B270" s="23"/>
      <c r="C270" s="24" t="s">
        <v>231</v>
      </c>
      <c r="D270" s="21">
        <f t="shared" si="494"/>
        <v>8166</v>
      </c>
      <c r="E270" s="21">
        <f>SUM(E271:E272)</f>
        <v>3612</v>
      </c>
      <c r="F270" s="21">
        <f>SUM(F271:F272)</f>
        <v>4554</v>
      </c>
      <c r="G270" s="21">
        <f>SUM(G271:G272)</f>
        <v>0</v>
      </c>
      <c r="H270" s="21">
        <f t="shared" si="495"/>
        <v>4035</v>
      </c>
      <c r="I270" s="21">
        <f>SUM(I271:I272)</f>
        <v>1736</v>
      </c>
      <c r="J270" s="21">
        <f>SUM(J271:J272)</f>
        <v>2299</v>
      </c>
      <c r="K270" s="21">
        <f>SUM(K271:K272)</f>
        <v>0</v>
      </c>
      <c r="L270" s="21">
        <f t="shared" si="496"/>
        <v>5932</v>
      </c>
      <c r="M270" s="21">
        <f>SUM(M271:M272)</f>
        <v>2965</v>
      </c>
      <c r="N270" s="21">
        <f>SUM(N271:N272)</f>
        <v>2967</v>
      </c>
      <c r="O270" s="21">
        <f>SUM(O271:O272)</f>
        <v>0</v>
      </c>
      <c r="P270" s="21">
        <f t="shared" si="497"/>
        <v>18133</v>
      </c>
      <c r="Q270" s="21">
        <f>SUM(Q271:Q272)</f>
        <v>8313</v>
      </c>
      <c r="R270" s="21">
        <f>SUM(R271:R272)</f>
        <v>9820</v>
      </c>
      <c r="S270" s="21">
        <f>SUM(S271:S272)</f>
        <v>0</v>
      </c>
      <c r="T270" s="21">
        <f t="shared" si="498"/>
        <v>10464</v>
      </c>
      <c r="U270" s="21">
        <f>SUM(U271:U272)</f>
        <v>4472</v>
      </c>
      <c r="V270" s="21">
        <f>SUM(V271:V272)</f>
        <v>5992</v>
      </c>
      <c r="W270" s="21">
        <f>SUM(W271:W272)</f>
        <v>0</v>
      </c>
      <c r="X270" s="21">
        <f t="shared" si="499"/>
        <v>13974</v>
      </c>
      <c r="Y270" s="21">
        <f>SUM(Y271:Y272)</f>
        <v>6737</v>
      </c>
      <c r="Z270" s="21">
        <f>SUM(Z271:Z272)</f>
        <v>7237</v>
      </c>
      <c r="AA270" s="21">
        <f>SUM(AA271:AA272)</f>
        <v>0</v>
      </c>
      <c r="AB270" s="21">
        <f t="shared" si="500"/>
        <v>8363</v>
      </c>
      <c r="AC270" s="21">
        <f>SUM(AC271:AC272)</f>
        <v>4046</v>
      </c>
      <c r="AD270" s="21">
        <f>SUM(AD271:AD272)</f>
        <v>4317</v>
      </c>
      <c r="AE270" s="21">
        <f>SUM(AE271:AE272)</f>
        <v>0</v>
      </c>
      <c r="AF270" s="21">
        <f t="shared" si="501"/>
        <v>32801</v>
      </c>
      <c r="AG270" s="21">
        <f>SUM(AG271:AG272)</f>
        <v>15255</v>
      </c>
      <c r="AH270" s="21">
        <f>SUM(AH271:AH272)</f>
        <v>17546</v>
      </c>
      <c r="AI270" s="21">
        <f>SUM(AI271:AI272)</f>
        <v>0</v>
      </c>
      <c r="AJ270" s="21">
        <f t="shared" si="502"/>
        <v>7614</v>
      </c>
      <c r="AK270" s="21">
        <f>SUM(AK271:AK272)</f>
        <v>3646</v>
      </c>
      <c r="AL270" s="21">
        <f>SUM(AL271:AL272)</f>
        <v>3968</v>
      </c>
      <c r="AM270" s="21">
        <f>SUM(AM271:AM272)</f>
        <v>0</v>
      </c>
      <c r="AN270" s="21">
        <f t="shared" si="503"/>
        <v>5656</v>
      </c>
      <c r="AO270" s="21">
        <f>SUM(AO271:AO272)</f>
        <v>2609</v>
      </c>
      <c r="AP270" s="21">
        <f>SUM(AP271:AP272)</f>
        <v>3047</v>
      </c>
      <c r="AQ270" s="21">
        <f>SUM(AQ271:AQ272)</f>
        <v>0</v>
      </c>
      <c r="AR270" s="21">
        <f t="shared" si="504"/>
        <v>4300</v>
      </c>
      <c r="AS270" s="21">
        <f>SUM(AS271:AS272)</f>
        <v>1842</v>
      </c>
      <c r="AT270" s="21">
        <f>SUM(AT271:AT272)</f>
        <v>2458</v>
      </c>
      <c r="AU270" s="21">
        <f>SUM(AU271:AU272)</f>
        <v>0</v>
      </c>
      <c r="AV270" s="21">
        <f t="shared" si="505"/>
        <v>17570</v>
      </c>
      <c r="AW270" s="21">
        <f>SUM(AW271:AW272)</f>
        <v>8097</v>
      </c>
      <c r="AX270" s="21">
        <f>SUM(AX271:AX272)</f>
        <v>9473</v>
      </c>
      <c r="AY270" s="21">
        <f>SUM(AY271:AY272)</f>
        <v>0</v>
      </c>
      <c r="AZ270" s="21">
        <f t="shared" si="506"/>
        <v>5792</v>
      </c>
      <c r="BA270" s="21">
        <f>SUM(BA271:BA272)</f>
        <v>2905</v>
      </c>
      <c r="BB270" s="21">
        <f>SUM(BB271:BB272)</f>
        <v>2887</v>
      </c>
      <c r="BC270" s="21">
        <f>SUM(BC271:BC272)</f>
        <v>0</v>
      </c>
      <c r="BD270" s="21">
        <f t="shared" si="507"/>
        <v>5635</v>
      </c>
      <c r="BE270" s="21">
        <f>SUM(BE271:BE272)</f>
        <v>2352</v>
      </c>
      <c r="BF270" s="21">
        <f>SUM(BF271:BF272)</f>
        <v>3283</v>
      </c>
      <c r="BG270" s="21">
        <f>SUM(BG271:BG272)</f>
        <v>0</v>
      </c>
      <c r="BH270" s="21">
        <f t="shared" si="508"/>
        <v>6459</v>
      </c>
      <c r="BI270" s="21">
        <f>SUM(BI271:BI272)</f>
        <v>4134</v>
      </c>
      <c r="BJ270" s="21">
        <f>SUM(BJ271:BJ272)</f>
        <v>2325</v>
      </c>
      <c r="BK270" s="21">
        <f>SUM(BK271:BK272)</f>
        <v>0</v>
      </c>
      <c r="BL270" s="21">
        <f t="shared" si="509"/>
        <v>17886</v>
      </c>
      <c r="BM270" s="21">
        <f>SUM(BM271:BM272)</f>
        <v>9391</v>
      </c>
      <c r="BN270" s="21">
        <f>SUM(BN271:BN272)</f>
        <v>8495</v>
      </c>
      <c r="BO270" s="21">
        <f>SUM(BO271:BO272)</f>
        <v>0</v>
      </c>
      <c r="BP270" s="21">
        <f t="shared" si="510"/>
        <v>86390</v>
      </c>
      <c r="BQ270" s="21">
        <f>SUM(BQ271:BQ272)</f>
        <v>41056</v>
      </c>
      <c r="BR270" s="21">
        <f>SUM(BR271:BR272)</f>
        <v>45334</v>
      </c>
      <c r="BS270" s="21">
        <f>SUM(BS271:BS272)</f>
        <v>0</v>
      </c>
    </row>
    <row r="271" spans="1:71" s="5" customFormat="1" ht="15" customHeight="1" x14ac:dyDescent="0.25">
      <c r="A271" s="25"/>
      <c r="B271" s="23"/>
      <c r="C271" s="27" t="s">
        <v>232</v>
      </c>
      <c r="D271" s="21">
        <f t="shared" si="494"/>
        <v>2868</v>
      </c>
      <c r="E271" s="21">
        <v>1293</v>
      </c>
      <c r="F271" s="46">
        <v>1575</v>
      </c>
      <c r="G271" s="46">
        <v>0</v>
      </c>
      <c r="H271" s="21">
        <f t="shared" si="495"/>
        <v>3274</v>
      </c>
      <c r="I271" s="21">
        <v>1392</v>
      </c>
      <c r="J271" s="46">
        <v>1882</v>
      </c>
      <c r="K271" s="46">
        <v>0</v>
      </c>
      <c r="L271" s="21">
        <f t="shared" si="496"/>
        <v>3112</v>
      </c>
      <c r="M271" s="21">
        <v>1500</v>
      </c>
      <c r="N271" s="46">
        <v>1612</v>
      </c>
      <c r="O271" s="46">
        <v>0</v>
      </c>
      <c r="P271" s="21">
        <f t="shared" si="497"/>
        <v>9254</v>
      </c>
      <c r="Q271" s="21">
        <f t="shared" ref="Q271:S272" si="531">+E271+I271+M271</f>
        <v>4185</v>
      </c>
      <c r="R271" s="21">
        <f t="shared" si="531"/>
        <v>5069</v>
      </c>
      <c r="S271" s="21">
        <f t="shared" si="531"/>
        <v>0</v>
      </c>
      <c r="T271" s="21">
        <f t="shared" si="498"/>
        <v>4054</v>
      </c>
      <c r="U271" s="21">
        <v>1730</v>
      </c>
      <c r="V271" s="46">
        <v>2324</v>
      </c>
      <c r="W271" s="46">
        <v>0</v>
      </c>
      <c r="X271" s="21">
        <f t="shared" si="499"/>
        <v>5189</v>
      </c>
      <c r="Y271" s="21">
        <v>2467</v>
      </c>
      <c r="Z271" s="46">
        <v>2722</v>
      </c>
      <c r="AA271" s="46">
        <v>0</v>
      </c>
      <c r="AB271" s="21">
        <f t="shared" si="500"/>
        <v>3233</v>
      </c>
      <c r="AC271" s="21">
        <v>1569</v>
      </c>
      <c r="AD271" s="46">
        <v>1664</v>
      </c>
      <c r="AE271" s="46">
        <v>0</v>
      </c>
      <c r="AF271" s="21">
        <f t="shared" si="501"/>
        <v>12476</v>
      </c>
      <c r="AG271" s="21">
        <f t="shared" ref="AG271:AI272" si="532">+U271+Y271+AC271</f>
        <v>5766</v>
      </c>
      <c r="AH271" s="21">
        <f t="shared" si="532"/>
        <v>6710</v>
      </c>
      <c r="AI271" s="21">
        <f t="shared" si="532"/>
        <v>0</v>
      </c>
      <c r="AJ271" s="21">
        <f t="shared" si="502"/>
        <v>3214</v>
      </c>
      <c r="AK271" s="21">
        <v>1704</v>
      </c>
      <c r="AL271" s="46">
        <v>1510</v>
      </c>
      <c r="AM271" s="46">
        <v>0</v>
      </c>
      <c r="AN271" s="21">
        <f t="shared" si="503"/>
        <v>3207</v>
      </c>
      <c r="AO271" s="21">
        <v>1592</v>
      </c>
      <c r="AP271" s="46">
        <v>1615</v>
      </c>
      <c r="AQ271" s="46">
        <v>0</v>
      </c>
      <c r="AR271" s="21">
        <f t="shared" si="504"/>
        <v>2827</v>
      </c>
      <c r="AS271" s="21">
        <v>1199</v>
      </c>
      <c r="AT271" s="46">
        <v>1628</v>
      </c>
      <c r="AU271" s="46">
        <v>0</v>
      </c>
      <c r="AV271" s="21">
        <f t="shared" si="505"/>
        <v>9248</v>
      </c>
      <c r="AW271" s="21">
        <f t="shared" ref="AW271:AY272" si="533">+AK271+AO271+AS271</f>
        <v>4495</v>
      </c>
      <c r="AX271" s="21">
        <f t="shared" si="533"/>
        <v>4753</v>
      </c>
      <c r="AY271" s="21">
        <f t="shared" si="533"/>
        <v>0</v>
      </c>
      <c r="AZ271" s="21">
        <f t="shared" si="506"/>
        <v>2734</v>
      </c>
      <c r="BA271" s="21">
        <v>1501</v>
      </c>
      <c r="BB271" s="46">
        <v>1233</v>
      </c>
      <c r="BC271" s="46">
        <v>0</v>
      </c>
      <c r="BD271" s="21">
        <f t="shared" si="507"/>
        <v>3200</v>
      </c>
      <c r="BE271" s="21">
        <v>1385</v>
      </c>
      <c r="BF271" s="46">
        <v>1815</v>
      </c>
      <c r="BG271" s="46">
        <v>0</v>
      </c>
      <c r="BH271" s="21">
        <f t="shared" si="508"/>
        <v>4517</v>
      </c>
      <c r="BI271" s="21">
        <v>2917</v>
      </c>
      <c r="BJ271" s="46">
        <v>1600</v>
      </c>
      <c r="BK271" s="46">
        <v>0</v>
      </c>
      <c r="BL271" s="21">
        <f t="shared" si="509"/>
        <v>10451</v>
      </c>
      <c r="BM271" s="21">
        <f t="shared" ref="BM271:BO272" si="534">+BA271+BE271+BI271</f>
        <v>5803</v>
      </c>
      <c r="BN271" s="21">
        <f t="shared" si="534"/>
        <v>4648</v>
      </c>
      <c r="BO271" s="21">
        <f t="shared" si="534"/>
        <v>0</v>
      </c>
      <c r="BP271" s="21">
        <f t="shared" si="510"/>
        <v>41429</v>
      </c>
      <c r="BQ271" s="21">
        <f t="shared" ref="BQ271:BS272" si="535">+Q271+AG271+AW271+BM271</f>
        <v>20249</v>
      </c>
      <c r="BR271" s="21">
        <f t="shared" si="535"/>
        <v>21180</v>
      </c>
      <c r="BS271" s="21">
        <f t="shared" si="535"/>
        <v>0</v>
      </c>
    </row>
    <row r="272" spans="1:71" s="5" customFormat="1" ht="15" customHeight="1" x14ac:dyDescent="0.25">
      <c r="A272" s="25"/>
      <c r="B272" s="23"/>
      <c r="C272" s="27" t="s">
        <v>233</v>
      </c>
      <c r="D272" s="21">
        <f t="shared" si="494"/>
        <v>5298</v>
      </c>
      <c r="E272" s="21">
        <v>2319</v>
      </c>
      <c r="F272" s="46">
        <v>2979</v>
      </c>
      <c r="G272" s="46">
        <v>0</v>
      </c>
      <c r="H272" s="21">
        <f t="shared" si="495"/>
        <v>761</v>
      </c>
      <c r="I272" s="21">
        <v>344</v>
      </c>
      <c r="J272" s="46">
        <v>417</v>
      </c>
      <c r="K272" s="46">
        <v>0</v>
      </c>
      <c r="L272" s="21">
        <f t="shared" si="496"/>
        <v>2820</v>
      </c>
      <c r="M272" s="21">
        <v>1465</v>
      </c>
      <c r="N272" s="46">
        <v>1355</v>
      </c>
      <c r="O272" s="46">
        <v>0</v>
      </c>
      <c r="P272" s="21">
        <f t="shared" si="497"/>
        <v>8879</v>
      </c>
      <c r="Q272" s="21">
        <f t="shared" si="531"/>
        <v>4128</v>
      </c>
      <c r="R272" s="21">
        <f t="shared" si="531"/>
        <v>4751</v>
      </c>
      <c r="S272" s="21">
        <f t="shared" si="531"/>
        <v>0</v>
      </c>
      <c r="T272" s="21">
        <f t="shared" si="498"/>
        <v>6410</v>
      </c>
      <c r="U272" s="21">
        <v>2742</v>
      </c>
      <c r="V272" s="46">
        <v>3668</v>
      </c>
      <c r="W272" s="46">
        <v>0</v>
      </c>
      <c r="X272" s="21">
        <f t="shared" si="499"/>
        <v>8785</v>
      </c>
      <c r="Y272" s="21">
        <v>4270</v>
      </c>
      <c r="Z272" s="46">
        <v>4515</v>
      </c>
      <c r="AA272" s="46">
        <v>0</v>
      </c>
      <c r="AB272" s="21">
        <f t="shared" si="500"/>
        <v>5130</v>
      </c>
      <c r="AC272" s="21">
        <v>2477</v>
      </c>
      <c r="AD272" s="46">
        <v>2653</v>
      </c>
      <c r="AE272" s="46">
        <v>0</v>
      </c>
      <c r="AF272" s="21">
        <f t="shared" si="501"/>
        <v>20325</v>
      </c>
      <c r="AG272" s="21">
        <f t="shared" si="532"/>
        <v>9489</v>
      </c>
      <c r="AH272" s="21">
        <f t="shared" si="532"/>
        <v>10836</v>
      </c>
      <c r="AI272" s="21">
        <f t="shared" si="532"/>
        <v>0</v>
      </c>
      <c r="AJ272" s="21">
        <f t="shared" si="502"/>
        <v>4400</v>
      </c>
      <c r="AK272" s="21">
        <v>1942</v>
      </c>
      <c r="AL272" s="46">
        <v>2458</v>
      </c>
      <c r="AM272" s="46">
        <v>0</v>
      </c>
      <c r="AN272" s="21">
        <f t="shared" si="503"/>
        <v>2449</v>
      </c>
      <c r="AO272" s="21">
        <v>1017</v>
      </c>
      <c r="AP272" s="46">
        <v>1432</v>
      </c>
      <c r="AQ272" s="46">
        <v>0</v>
      </c>
      <c r="AR272" s="21">
        <f t="shared" si="504"/>
        <v>1473</v>
      </c>
      <c r="AS272" s="21">
        <v>643</v>
      </c>
      <c r="AT272" s="46">
        <v>830</v>
      </c>
      <c r="AU272" s="46">
        <v>0</v>
      </c>
      <c r="AV272" s="21">
        <f t="shared" si="505"/>
        <v>8322</v>
      </c>
      <c r="AW272" s="21">
        <f t="shared" si="533"/>
        <v>3602</v>
      </c>
      <c r="AX272" s="21">
        <f t="shared" si="533"/>
        <v>4720</v>
      </c>
      <c r="AY272" s="21">
        <f t="shared" si="533"/>
        <v>0</v>
      </c>
      <c r="AZ272" s="21">
        <f t="shared" si="506"/>
        <v>3058</v>
      </c>
      <c r="BA272" s="21">
        <v>1404</v>
      </c>
      <c r="BB272" s="46">
        <v>1654</v>
      </c>
      <c r="BC272" s="46">
        <v>0</v>
      </c>
      <c r="BD272" s="21">
        <f t="shared" si="507"/>
        <v>2435</v>
      </c>
      <c r="BE272" s="21">
        <v>967</v>
      </c>
      <c r="BF272" s="46">
        <v>1468</v>
      </c>
      <c r="BG272" s="46">
        <v>0</v>
      </c>
      <c r="BH272" s="21">
        <f t="shared" si="508"/>
        <v>1942</v>
      </c>
      <c r="BI272" s="21">
        <v>1217</v>
      </c>
      <c r="BJ272" s="46">
        <v>725</v>
      </c>
      <c r="BK272" s="46">
        <v>0</v>
      </c>
      <c r="BL272" s="21">
        <f t="shared" si="509"/>
        <v>7435</v>
      </c>
      <c r="BM272" s="21">
        <f t="shared" si="534"/>
        <v>3588</v>
      </c>
      <c r="BN272" s="21">
        <f t="shared" si="534"/>
        <v>3847</v>
      </c>
      <c r="BO272" s="21">
        <f t="shared" si="534"/>
        <v>0</v>
      </c>
      <c r="BP272" s="21">
        <f t="shared" si="510"/>
        <v>44961</v>
      </c>
      <c r="BQ272" s="21">
        <f t="shared" si="535"/>
        <v>20807</v>
      </c>
      <c r="BR272" s="21">
        <f t="shared" si="535"/>
        <v>24154</v>
      </c>
      <c r="BS272" s="21">
        <f t="shared" si="535"/>
        <v>0</v>
      </c>
    </row>
    <row r="273" spans="1:71" s="5" customFormat="1" ht="15" customHeight="1" x14ac:dyDescent="0.25">
      <c r="A273" s="25"/>
      <c r="B273" s="23"/>
      <c r="C273" s="24" t="s">
        <v>234</v>
      </c>
      <c r="D273" s="21">
        <f t="shared" si="494"/>
        <v>14860</v>
      </c>
      <c r="E273" s="21">
        <f>SUM(E274:E275)</f>
        <v>6860</v>
      </c>
      <c r="F273" s="21">
        <f>SUM(F274:F275)</f>
        <v>8000</v>
      </c>
      <c r="G273" s="21">
        <f>SUM(G274:G275)</f>
        <v>0</v>
      </c>
      <c r="H273" s="21">
        <f t="shared" si="495"/>
        <v>9054</v>
      </c>
      <c r="I273" s="21">
        <f>SUM(I274:I275)</f>
        <v>4515</v>
      </c>
      <c r="J273" s="21">
        <f>SUM(J274:J275)</f>
        <v>4539</v>
      </c>
      <c r="K273" s="21">
        <f>SUM(K274:K275)</f>
        <v>0</v>
      </c>
      <c r="L273" s="21">
        <f t="shared" si="496"/>
        <v>11623</v>
      </c>
      <c r="M273" s="21">
        <f>SUM(M274:M275)</f>
        <v>6510</v>
      </c>
      <c r="N273" s="21">
        <f>SUM(N274:N275)</f>
        <v>5113</v>
      </c>
      <c r="O273" s="21">
        <f>SUM(O274:O275)</f>
        <v>0</v>
      </c>
      <c r="P273" s="21">
        <f t="shared" si="497"/>
        <v>35537</v>
      </c>
      <c r="Q273" s="21">
        <f>SUM(Q274:Q275)</f>
        <v>17885</v>
      </c>
      <c r="R273" s="21">
        <f>SUM(R274:R275)</f>
        <v>17652</v>
      </c>
      <c r="S273" s="21">
        <f>SUM(S274:S275)</f>
        <v>0</v>
      </c>
      <c r="T273" s="21">
        <f t="shared" si="498"/>
        <v>21660</v>
      </c>
      <c r="U273" s="21">
        <f>SUM(U274:U275)</f>
        <v>10663</v>
      </c>
      <c r="V273" s="21">
        <f>SUM(V274:V275)</f>
        <v>10997</v>
      </c>
      <c r="W273" s="21">
        <f>SUM(W274:W275)</f>
        <v>0</v>
      </c>
      <c r="X273" s="21">
        <f t="shared" si="499"/>
        <v>30143</v>
      </c>
      <c r="Y273" s="21">
        <f>SUM(Y274:Y275)</f>
        <v>15826</v>
      </c>
      <c r="Z273" s="21">
        <f>SUM(Z274:Z275)</f>
        <v>14317</v>
      </c>
      <c r="AA273" s="21">
        <f>SUM(AA274:AA275)</f>
        <v>0</v>
      </c>
      <c r="AB273" s="21">
        <f t="shared" si="500"/>
        <v>16897</v>
      </c>
      <c r="AC273" s="21">
        <f>SUM(AC274:AC275)</f>
        <v>8687</v>
      </c>
      <c r="AD273" s="21">
        <f>SUM(AD274:AD275)</f>
        <v>8210</v>
      </c>
      <c r="AE273" s="21">
        <f>SUM(AE274:AE275)</f>
        <v>0</v>
      </c>
      <c r="AF273" s="21">
        <f t="shared" si="501"/>
        <v>68700</v>
      </c>
      <c r="AG273" s="21">
        <f>SUM(AG274:AG275)</f>
        <v>35176</v>
      </c>
      <c r="AH273" s="21">
        <f>SUM(AH274:AH275)</f>
        <v>33524</v>
      </c>
      <c r="AI273" s="21">
        <f>SUM(AI274:AI275)</f>
        <v>0</v>
      </c>
      <c r="AJ273" s="21">
        <f t="shared" si="502"/>
        <v>13452</v>
      </c>
      <c r="AK273" s="21">
        <f>SUM(AK274:AK275)</f>
        <v>7076</v>
      </c>
      <c r="AL273" s="21">
        <f>SUM(AL274:AL275)</f>
        <v>6376</v>
      </c>
      <c r="AM273" s="21">
        <f>SUM(AM274:AM275)</f>
        <v>0</v>
      </c>
      <c r="AN273" s="21">
        <f t="shared" si="503"/>
        <v>14482</v>
      </c>
      <c r="AO273" s="21">
        <f>SUM(AO274:AO275)</f>
        <v>7558</v>
      </c>
      <c r="AP273" s="21">
        <f>SUM(AP274:AP275)</f>
        <v>6924</v>
      </c>
      <c r="AQ273" s="21">
        <f>SUM(AQ274:AQ275)</f>
        <v>0</v>
      </c>
      <c r="AR273" s="21">
        <f t="shared" si="504"/>
        <v>11789</v>
      </c>
      <c r="AS273" s="21">
        <f>SUM(AS274:AS275)</f>
        <v>6239</v>
      </c>
      <c r="AT273" s="21">
        <f>SUM(AT274:AT275)</f>
        <v>5550</v>
      </c>
      <c r="AU273" s="21">
        <f>SUM(AU274:AU275)</f>
        <v>0</v>
      </c>
      <c r="AV273" s="21">
        <f t="shared" si="505"/>
        <v>39723</v>
      </c>
      <c r="AW273" s="21">
        <f>SUM(AW274:AW275)</f>
        <v>20873</v>
      </c>
      <c r="AX273" s="21">
        <f>SUM(AX274:AX275)</f>
        <v>18850</v>
      </c>
      <c r="AY273" s="21">
        <f>SUM(AY274:AY275)</f>
        <v>0</v>
      </c>
      <c r="AZ273" s="21">
        <f t="shared" si="506"/>
        <v>14264</v>
      </c>
      <c r="BA273" s="21">
        <f>SUM(BA274:BA275)</f>
        <v>8046</v>
      </c>
      <c r="BB273" s="21">
        <f>SUM(BB274:BB275)</f>
        <v>6218</v>
      </c>
      <c r="BC273" s="21">
        <f>SUM(BC274:BC275)</f>
        <v>0</v>
      </c>
      <c r="BD273" s="21">
        <f t="shared" si="507"/>
        <v>13375</v>
      </c>
      <c r="BE273" s="21">
        <f>SUM(BE274:BE275)</f>
        <v>7013</v>
      </c>
      <c r="BF273" s="21">
        <f>SUM(BF274:BF275)</f>
        <v>6362</v>
      </c>
      <c r="BG273" s="21">
        <f>SUM(BG274:BG275)</f>
        <v>0</v>
      </c>
      <c r="BH273" s="21">
        <f t="shared" si="508"/>
        <v>20388</v>
      </c>
      <c r="BI273" s="21">
        <f>SUM(BI274:BI275)</f>
        <v>11426</v>
      </c>
      <c r="BJ273" s="21">
        <f>SUM(BJ274:BJ275)</f>
        <v>8962</v>
      </c>
      <c r="BK273" s="21">
        <f>SUM(BK274:BK275)</f>
        <v>0</v>
      </c>
      <c r="BL273" s="21">
        <f t="shared" si="509"/>
        <v>48027</v>
      </c>
      <c r="BM273" s="21">
        <f>SUM(BM274:BM275)</f>
        <v>26485</v>
      </c>
      <c r="BN273" s="21">
        <f>SUM(BN274:BN275)</f>
        <v>21542</v>
      </c>
      <c r="BO273" s="21">
        <f>SUM(BO274:BO275)</f>
        <v>0</v>
      </c>
      <c r="BP273" s="21">
        <f t="shared" si="510"/>
        <v>191987</v>
      </c>
      <c r="BQ273" s="21">
        <f>SUM(BQ274:BQ275)</f>
        <v>100419</v>
      </c>
      <c r="BR273" s="21">
        <f>SUM(BR274:BR275)</f>
        <v>91568</v>
      </c>
      <c r="BS273" s="21">
        <f>SUM(BS274:BS275)</f>
        <v>0</v>
      </c>
    </row>
    <row r="274" spans="1:71" s="5" customFormat="1" ht="15" customHeight="1" x14ac:dyDescent="0.25">
      <c r="A274" s="25"/>
      <c r="B274" s="23"/>
      <c r="C274" s="27" t="s">
        <v>235</v>
      </c>
      <c r="D274" s="21">
        <f t="shared" si="494"/>
        <v>14860</v>
      </c>
      <c r="E274" s="21">
        <v>6860</v>
      </c>
      <c r="F274" s="46">
        <v>8000</v>
      </c>
      <c r="G274" s="46">
        <v>0</v>
      </c>
      <c r="H274" s="21">
        <f t="shared" si="495"/>
        <v>9054</v>
      </c>
      <c r="I274" s="21">
        <v>4515</v>
      </c>
      <c r="J274" s="46">
        <v>4539</v>
      </c>
      <c r="K274" s="46">
        <v>0</v>
      </c>
      <c r="L274" s="21">
        <f t="shared" si="496"/>
        <v>11623</v>
      </c>
      <c r="M274" s="21">
        <v>6510</v>
      </c>
      <c r="N274" s="46">
        <v>5113</v>
      </c>
      <c r="O274" s="46">
        <v>0</v>
      </c>
      <c r="P274" s="21">
        <f t="shared" si="497"/>
        <v>35537</v>
      </c>
      <c r="Q274" s="21">
        <f t="shared" ref="Q274:S277" si="536">+E274+I274+M274</f>
        <v>17885</v>
      </c>
      <c r="R274" s="21">
        <f t="shared" si="536"/>
        <v>17652</v>
      </c>
      <c r="S274" s="21">
        <f t="shared" si="536"/>
        <v>0</v>
      </c>
      <c r="T274" s="21">
        <f t="shared" si="498"/>
        <v>21660</v>
      </c>
      <c r="U274" s="21">
        <v>10663</v>
      </c>
      <c r="V274" s="46">
        <v>10997</v>
      </c>
      <c r="W274" s="46">
        <v>0</v>
      </c>
      <c r="X274" s="21">
        <f t="shared" si="499"/>
        <v>30143</v>
      </c>
      <c r="Y274" s="21">
        <v>15826</v>
      </c>
      <c r="Z274" s="46">
        <v>14317</v>
      </c>
      <c r="AA274" s="46">
        <v>0</v>
      </c>
      <c r="AB274" s="21">
        <f t="shared" si="500"/>
        <v>16897</v>
      </c>
      <c r="AC274" s="21">
        <v>8687</v>
      </c>
      <c r="AD274" s="46">
        <v>8210</v>
      </c>
      <c r="AE274" s="46">
        <v>0</v>
      </c>
      <c r="AF274" s="21">
        <f t="shared" si="501"/>
        <v>68700</v>
      </c>
      <c r="AG274" s="21">
        <f t="shared" ref="AG274:AI277" si="537">+U274+Y274+AC274</f>
        <v>35176</v>
      </c>
      <c r="AH274" s="21">
        <f t="shared" si="537"/>
        <v>33524</v>
      </c>
      <c r="AI274" s="21">
        <f t="shared" si="537"/>
        <v>0</v>
      </c>
      <c r="AJ274" s="21">
        <f t="shared" si="502"/>
        <v>13452</v>
      </c>
      <c r="AK274" s="21">
        <v>7076</v>
      </c>
      <c r="AL274" s="46">
        <v>6376</v>
      </c>
      <c r="AM274" s="46">
        <v>0</v>
      </c>
      <c r="AN274" s="21">
        <f t="shared" si="503"/>
        <v>14482</v>
      </c>
      <c r="AO274" s="21">
        <v>7558</v>
      </c>
      <c r="AP274" s="46">
        <v>6924</v>
      </c>
      <c r="AQ274" s="46">
        <v>0</v>
      </c>
      <c r="AR274" s="21">
        <f t="shared" si="504"/>
        <v>11789</v>
      </c>
      <c r="AS274" s="21">
        <v>6239</v>
      </c>
      <c r="AT274" s="46">
        <v>5550</v>
      </c>
      <c r="AU274" s="46">
        <v>0</v>
      </c>
      <c r="AV274" s="21">
        <f t="shared" si="505"/>
        <v>39723</v>
      </c>
      <c r="AW274" s="21">
        <f t="shared" ref="AW274:AY277" si="538">+AK274+AO274+AS274</f>
        <v>20873</v>
      </c>
      <c r="AX274" s="21">
        <f t="shared" si="538"/>
        <v>18850</v>
      </c>
      <c r="AY274" s="21">
        <f t="shared" si="538"/>
        <v>0</v>
      </c>
      <c r="AZ274" s="21">
        <f t="shared" si="506"/>
        <v>14264</v>
      </c>
      <c r="BA274" s="21">
        <v>8046</v>
      </c>
      <c r="BB274" s="46">
        <v>6218</v>
      </c>
      <c r="BC274" s="46">
        <v>0</v>
      </c>
      <c r="BD274" s="21">
        <f t="shared" si="507"/>
        <v>13375</v>
      </c>
      <c r="BE274" s="21">
        <v>7013</v>
      </c>
      <c r="BF274" s="46">
        <v>6362</v>
      </c>
      <c r="BG274" s="46">
        <v>0</v>
      </c>
      <c r="BH274" s="21">
        <f t="shared" si="508"/>
        <v>20388</v>
      </c>
      <c r="BI274" s="21">
        <v>11426</v>
      </c>
      <c r="BJ274" s="46">
        <v>8962</v>
      </c>
      <c r="BK274" s="46">
        <v>0</v>
      </c>
      <c r="BL274" s="21">
        <f t="shared" si="509"/>
        <v>48027</v>
      </c>
      <c r="BM274" s="21">
        <f t="shared" ref="BM274:BO277" si="539">+BA274+BE274+BI274</f>
        <v>26485</v>
      </c>
      <c r="BN274" s="21">
        <f t="shared" si="539"/>
        <v>21542</v>
      </c>
      <c r="BO274" s="21">
        <f t="shared" si="539"/>
        <v>0</v>
      </c>
      <c r="BP274" s="21">
        <f t="shared" si="510"/>
        <v>191987</v>
      </c>
      <c r="BQ274" s="21">
        <f t="shared" ref="BQ274:BS277" si="540">+Q274+AG274+AW274+BM274</f>
        <v>100419</v>
      </c>
      <c r="BR274" s="21">
        <f t="shared" si="540"/>
        <v>91568</v>
      </c>
      <c r="BS274" s="21">
        <f t="shared" si="540"/>
        <v>0</v>
      </c>
    </row>
    <row r="275" spans="1:71" s="5" customFormat="1" ht="15" customHeight="1" x14ac:dyDescent="0.25">
      <c r="A275" s="25"/>
      <c r="B275" s="23"/>
      <c r="C275" s="27" t="s">
        <v>236</v>
      </c>
      <c r="D275" s="21">
        <f t="shared" si="494"/>
        <v>0</v>
      </c>
      <c r="E275" s="21">
        <v>0</v>
      </c>
      <c r="F275" s="46">
        <v>0</v>
      </c>
      <c r="G275" s="46">
        <v>0</v>
      </c>
      <c r="H275" s="21">
        <f t="shared" si="495"/>
        <v>0</v>
      </c>
      <c r="I275" s="21">
        <v>0</v>
      </c>
      <c r="J275" s="46">
        <v>0</v>
      </c>
      <c r="K275" s="46">
        <v>0</v>
      </c>
      <c r="L275" s="21">
        <f t="shared" si="496"/>
        <v>0</v>
      </c>
      <c r="M275" s="21">
        <v>0</v>
      </c>
      <c r="N275" s="46">
        <v>0</v>
      </c>
      <c r="O275" s="46">
        <v>0</v>
      </c>
      <c r="P275" s="21">
        <f t="shared" si="497"/>
        <v>0</v>
      </c>
      <c r="Q275" s="21">
        <f t="shared" si="536"/>
        <v>0</v>
      </c>
      <c r="R275" s="21">
        <f t="shared" si="536"/>
        <v>0</v>
      </c>
      <c r="S275" s="21">
        <f t="shared" si="536"/>
        <v>0</v>
      </c>
      <c r="T275" s="21">
        <f t="shared" si="498"/>
        <v>0</v>
      </c>
      <c r="U275" s="21">
        <v>0</v>
      </c>
      <c r="V275" s="46">
        <v>0</v>
      </c>
      <c r="W275" s="46">
        <v>0</v>
      </c>
      <c r="X275" s="21">
        <f t="shared" si="499"/>
        <v>0</v>
      </c>
      <c r="Y275" s="21">
        <v>0</v>
      </c>
      <c r="Z275" s="46">
        <v>0</v>
      </c>
      <c r="AA275" s="46">
        <v>0</v>
      </c>
      <c r="AB275" s="21">
        <f t="shared" si="500"/>
        <v>0</v>
      </c>
      <c r="AC275" s="21">
        <v>0</v>
      </c>
      <c r="AD275" s="46">
        <v>0</v>
      </c>
      <c r="AE275" s="46">
        <v>0</v>
      </c>
      <c r="AF275" s="21">
        <f t="shared" si="501"/>
        <v>0</v>
      </c>
      <c r="AG275" s="21">
        <f t="shared" si="537"/>
        <v>0</v>
      </c>
      <c r="AH275" s="21">
        <f t="shared" si="537"/>
        <v>0</v>
      </c>
      <c r="AI275" s="21">
        <f t="shared" si="537"/>
        <v>0</v>
      </c>
      <c r="AJ275" s="21">
        <f t="shared" si="502"/>
        <v>0</v>
      </c>
      <c r="AK275" s="21">
        <v>0</v>
      </c>
      <c r="AL275" s="46">
        <v>0</v>
      </c>
      <c r="AM275" s="46">
        <v>0</v>
      </c>
      <c r="AN275" s="21">
        <f t="shared" si="503"/>
        <v>0</v>
      </c>
      <c r="AO275" s="21">
        <v>0</v>
      </c>
      <c r="AP275" s="46">
        <v>0</v>
      </c>
      <c r="AQ275" s="46">
        <v>0</v>
      </c>
      <c r="AR275" s="21">
        <f t="shared" si="504"/>
        <v>0</v>
      </c>
      <c r="AS275" s="21">
        <v>0</v>
      </c>
      <c r="AT275" s="46">
        <v>0</v>
      </c>
      <c r="AU275" s="46">
        <v>0</v>
      </c>
      <c r="AV275" s="21">
        <f t="shared" si="505"/>
        <v>0</v>
      </c>
      <c r="AW275" s="21">
        <f t="shared" si="538"/>
        <v>0</v>
      </c>
      <c r="AX275" s="21">
        <f t="shared" si="538"/>
        <v>0</v>
      </c>
      <c r="AY275" s="21">
        <f t="shared" si="538"/>
        <v>0</v>
      </c>
      <c r="AZ275" s="21">
        <f t="shared" si="506"/>
        <v>0</v>
      </c>
      <c r="BA275" s="21">
        <v>0</v>
      </c>
      <c r="BB275" s="46">
        <v>0</v>
      </c>
      <c r="BC275" s="46">
        <v>0</v>
      </c>
      <c r="BD275" s="21">
        <f t="shared" si="507"/>
        <v>0</v>
      </c>
      <c r="BE275" s="21">
        <v>0</v>
      </c>
      <c r="BF275" s="46">
        <v>0</v>
      </c>
      <c r="BG275" s="46">
        <v>0</v>
      </c>
      <c r="BH275" s="21">
        <f t="shared" si="508"/>
        <v>0</v>
      </c>
      <c r="BI275" s="21">
        <v>0</v>
      </c>
      <c r="BJ275" s="46">
        <v>0</v>
      </c>
      <c r="BK275" s="46">
        <v>0</v>
      </c>
      <c r="BL275" s="21">
        <f t="shared" si="509"/>
        <v>0</v>
      </c>
      <c r="BM275" s="21">
        <f t="shared" si="539"/>
        <v>0</v>
      </c>
      <c r="BN275" s="21">
        <f t="shared" si="539"/>
        <v>0</v>
      </c>
      <c r="BO275" s="21">
        <f t="shared" si="539"/>
        <v>0</v>
      </c>
      <c r="BP275" s="21">
        <f t="shared" si="510"/>
        <v>0</v>
      </c>
      <c r="BQ275" s="21">
        <f t="shared" si="540"/>
        <v>0</v>
      </c>
      <c r="BR275" s="21">
        <f t="shared" si="540"/>
        <v>0</v>
      </c>
      <c r="BS275" s="21">
        <f t="shared" si="540"/>
        <v>0</v>
      </c>
    </row>
    <row r="276" spans="1:71" s="5" customFormat="1" ht="15" customHeight="1" x14ac:dyDescent="0.25">
      <c r="A276" s="25"/>
      <c r="B276" s="23"/>
      <c r="C276" s="24" t="s">
        <v>61</v>
      </c>
      <c r="D276" s="21">
        <f t="shared" si="494"/>
        <v>30630</v>
      </c>
      <c r="E276" s="21">
        <v>15241</v>
      </c>
      <c r="F276" s="46">
        <v>15389</v>
      </c>
      <c r="G276" s="46">
        <v>0</v>
      </c>
      <c r="H276" s="21">
        <f t="shared" si="495"/>
        <v>18575</v>
      </c>
      <c r="I276" s="21">
        <v>9674</v>
      </c>
      <c r="J276" s="46">
        <v>8901</v>
      </c>
      <c r="K276" s="46">
        <v>0</v>
      </c>
      <c r="L276" s="21">
        <f t="shared" si="496"/>
        <v>23843</v>
      </c>
      <c r="M276" s="21">
        <v>11913</v>
      </c>
      <c r="N276" s="46">
        <v>11930</v>
      </c>
      <c r="O276" s="46">
        <v>0</v>
      </c>
      <c r="P276" s="21">
        <f t="shared" si="497"/>
        <v>73048</v>
      </c>
      <c r="Q276" s="21">
        <f t="shared" si="536"/>
        <v>36828</v>
      </c>
      <c r="R276" s="21">
        <f t="shared" si="536"/>
        <v>36220</v>
      </c>
      <c r="S276" s="21">
        <f t="shared" si="536"/>
        <v>0</v>
      </c>
      <c r="T276" s="21">
        <f t="shared" si="498"/>
        <v>42701</v>
      </c>
      <c r="U276" s="21">
        <v>19711</v>
      </c>
      <c r="V276" s="46">
        <v>22990</v>
      </c>
      <c r="W276" s="46">
        <v>0</v>
      </c>
      <c r="X276" s="21">
        <f t="shared" si="499"/>
        <v>60634</v>
      </c>
      <c r="Y276" s="21">
        <v>31086</v>
      </c>
      <c r="Z276" s="46">
        <v>29548</v>
      </c>
      <c r="AA276" s="46">
        <v>0</v>
      </c>
      <c r="AB276" s="21">
        <f t="shared" si="500"/>
        <v>29199</v>
      </c>
      <c r="AC276" s="21">
        <v>16266</v>
      </c>
      <c r="AD276" s="46">
        <v>12933</v>
      </c>
      <c r="AE276" s="46">
        <v>0</v>
      </c>
      <c r="AF276" s="21">
        <f t="shared" si="501"/>
        <v>132534</v>
      </c>
      <c r="AG276" s="21">
        <f t="shared" si="537"/>
        <v>67063</v>
      </c>
      <c r="AH276" s="21">
        <f t="shared" si="537"/>
        <v>65471</v>
      </c>
      <c r="AI276" s="21">
        <f t="shared" si="537"/>
        <v>0</v>
      </c>
      <c r="AJ276" s="21">
        <f t="shared" si="502"/>
        <v>18754</v>
      </c>
      <c r="AK276" s="21">
        <v>10277</v>
      </c>
      <c r="AL276" s="46">
        <v>8477</v>
      </c>
      <c r="AM276" s="46">
        <v>0</v>
      </c>
      <c r="AN276" s="21">
        <f t="shared" si="503"/>
        <v>20125</v>
      </c>
      <c r="AO276" s="21">
        <v>10408</v>
      </c>
      <c r="AP276" s="46">
        <v>9717</v>
      </c>
      <c r="AQ276" s="46">
        <v>0</v>
      </c>
      <c r="AR276" s="21">
        <f t="shared" si="504"/>
        <v>17912</v>
      </c>
      <c r="AS276" s="21">
        <v>9455</v>
      </c>
      <c r="AT276" s="46">
        <v>8457</v>
      </c>
      <c r="AU276" s="46">
        <v>0</v>
      </c>
      <c r="AV276" s="21">
        <f t="shared" si="505"/>
        <v>56791</v>
      </c>
      <c r="AW276" s="21">
        <f t="shared" si="538"/>
        <v>30140</v>
      </c>
      <c r="AX276" s="21">
        <f t="shared" si="538"/>
        <v>26651</v>
      </c>
      <c r="AY276" s="21">
        <f t="shared" si="538"/>
        <v>0</v>
      </c>
      <c r="AZ276" s="21">
        <f t="shared" si="506"/>
        <v>23810</v>
      </c>
      <c r="BA276" s="21">
        <v>12077</v>
      </c>
      <c r="BB276" s="46">
        <v>11733</v>
      </c>
      <c r="BC276" s="46">
        <v>0</v>
      </c>
      <c r="BD276" s="21">
        <f t="shared" si="507"/>
        <v>19407</v>
      </c>
      <c r="BE276" s="21">
        <v>9668</v>
      </c>
      <c r="BF276" s="46">
        <v>9739</v>
      </c>
      <c r="BG276" s="46">
        <v>0</v>
      </c>
      <c r="BH276" s="21">
        <f t="shared" si="508"/>
        <v>25357</v>
      </c>
      <c r="BI276" s="21">
        <v>12730</v>
      </c>
      <c r="BJ276" s="46">
        <v>12627</v>
      </c>
      <c r="BK276" s="46">
        <v>0</v>
      </c>
      <c r="BL276" s="21">
        <f t="shared" si="509"/>
        <v>68574</v>
      </c>
      <c r="BM276" s="21">
        <f t="shared" si="539"/>
        <v>34475</v>
      </c>
      <c r="BN276" s="21">
        <f t="shared" si="539"/>
        <v>34099</v>
      </c>
      <c r="BO276" s="21">
        <f t="shared" si="539"/>
        <v>0</v>
      </c>
      <c r="BP276" s="21">
        <f t="shared" si="510"/>
        <v>330947</v>
      </c>
      <c r="BQ276" s="21">
        <f t="shared" si="540"/>
        <v>168506</v>
      </c>
      <c r="BR276" s="21">
        <f t="shared" si="540"/>
        <v>162441</v>
      </c>
      <c r="BS276" s="21">
        <f t="shared" si="540"/>
        <v>0</v>
      </c>
    </row>
    <row r="277" spans="1:71" s="5" customFormat="1" ht="15" customHeight="1" x14ac:dyDescent="0.25">
      <c r="A277" s="25"/>
      <c r="B277" s="23"/>
      <c r="C277" s="24" t="s">
        <v>28</v>
      </c>
      <c r="D277" s="21">
        <f t="shared" si="494"/>
        <v>5682</v>
      </c>
      <c r="E277" s="21">
        <v>2753</v>
      </c>
      <c r="F277" s="46">
        <v>2929</v>
      </c>
      <c r="G277" s="46">
        <v>0</v>
      </c>
      <c r="H277" s="21">
        <f t="shared" si="495"/>
        <v>3400</v>
      </c>
      <c r="I277" s="21">
        <v>1828</v>
      </c>
      <c r="J277" s="46">
        <v>1572</v>
      </c>
      <c r="K277" s="46">
        <v>0</v>
      </c>
      <c r="L277" s="21">
        <f t="shared" si="496"/>
        <v>4521</v>
      </c>
      <c r="M277" s="21">
        <v>2689</v>
      </c>
      <c r="N277" s="46">
        <v>1832</v>
      </c>
      <c r="O277" s="46">
        <v>0</v>
      </c>
      <c r="P277" s="21">
        <f t="shared" si="497"/>
        <v>13603</v>
      </c>
      <c r="Q277" s="21">
        <f t="shared" si="536"/>
        <v>7270</v>
      </c>
      <c r="R277" s="21">
        <f t="shared" si="536"/>
        <v>6333</v>
      </c>
      <c r="S277" s="21">
        <f t="shared" si="536"/>
        <v>0</v>
      </c>
      <c r="T277" s="21">
        <f t="shared" si="498"/>
        <v>7473</v>
      </c>
      <c r="U277" s="21">
        <v>3997</v>
      </c>
      <c r="V277" s="46">
        <v>3476</v>
      </c>
      <c r="W277" s="46">
        <v>0</v>
      </c>
      <c r="X277" s="21">
        <f t="shared" si="499"/>
        <v>10088</v>
      </c>
      <c r="Y277" s="21">
        <v>5687</v>
      </c>
      <c r="Z277" s="46">
        <v>4401</v>
      </c>
      <c r="AA277" s="46">
        <v>0</v>
      </c>
      <c r="AB277" s="21">
        <f t="shared" si="500"/>
        <v>4366</v>
      </c>
      <c r="AC277" s="21">
        <v>2249</v>
      </c>
      <c r="AD277" s="46">
        <v>2117</v>
      </c>
      <c r="AE277" s="46">
        <v>0</v>
      </c>
      <c r="AF277" s="21">
        <f t="shared" si="501"/>
        <v>21927</v>
      </c>
      <c r="AG277" s="21">
        <f t="shared" si="537"/>
        <v>11933</v>
      </c>
      <c r="AH277" s="21">
        <f t="shared" si="537"/>
        <v>9994</v>
      </c>
      <c r="AI277" s="21">
        <f t="shared" si="537"/>
        <v>0</v>
      </c>
      <c r="AJ277" s="21">
        <f t="shared" si="502"/>
        <v>3142</v>
      </c>
      <c r="AK277" s="21">
        <v>1628</v>
      </c>
      <c r="AL277" s="46">
        <v>1514</v>
      </c>
      <c r="AM277" s="46">
        <v>0</v>
      </c>
      <c r="AN277" s="21">
        <f t="shared" si="503"/>
        <v>4129</v>
      </c>
      <c r="AO277" s="21">
        <v>2168</v>
      </c>
      <c r="AP277" s="46">
        <v>1961</v>
      </c>
      <c r="AQ277" s="46">
        <v>0</v>
      </c>
      <c r="AR277" s="21">
        <f t="shared" si="504"/>
        <v>3471</v>
      </c>
      <c r="AS277" s="21">
        <v>1649</v>
      </c>
      <c r="AT277" s="46">
        <v>1822</v>
      </c>
      <c r="AU277" s="46">
        <v>0</v>
      </c>
      <c r="AV277" s="21">
        <f t="shared" si="505"/>
        <v>10742</v>
      </c>
      <c r="AW277" s="21">
        <f t="shared" si="538"/>
        <v>5445</v>
      </c>
      <c r="AX277" s="21">
        <f t="shared" si="538"/>
        <v>5297</v>
      </c>
      <c r="AY277" s="21">
        <f t="shared" si="538"/>
        <v>0</v>
      </c>
      <c r="AZ277" s="21">
        <f t="shared" si="506"/>
        <v>4807</v>
      </c>
      <c r="BA277" s="21">
        <v>2509</v>
      </c>
      <c r="BB277" s="46">
        <v>2298</v>
      </c>
      <c r="BC277" s="46">
        <v>0</v>
      </c>
      <c r="BD277" s="21">
        <f t="shared" si="507"/>
        <v>4560</v>
      </c>
      <c r="BE277" s="21">
        <v>2249</v>
      </c>
      <c r="BF277" s="46">
        <v>2311</v>
      </c>
      <c r="BG277" s="46">
        <v>0</v>
      </c>
      <c r="BH277" s="21">
        <f t="shared" si="508"/>
        <v>6876</v>
      </c>
      <c r="BI277" s="21">
        <v>3887</v>
      </c>
      <c r="BJ277" s="46">
        <v>2989</v>
      </c>
      <c r="BK277" s="46">
        <v>0</v>
      </c>
      <c r="BL277" s="21">
        <f t="shared" si="509"/>
        <v>16243</v>
      </c>
      <c r="BM277" s="21">
        <f t="shared" si="539"/>
        <v>8645</v>
      </c>
      <c r="BN277" s="21">
        <f t="shared" si="539"/>
        <v>7598</v>
      </c>
      <c r="BO277" s="21">
        <f t="shared" si="539"/>
        <v>0</v>
      </c>
      <c r="BP277" s="21">
        <f t="shared" si="510"/>
        <v>62515</v>
      </c>
      <c r="BQ277" s="21">
        <f t="shared" si="540"/>
        <v>33293</v>
      </c>
      <c r="BR277" s="21">
        <f t="shared" si="540"/>
        <v>29222</v>
      </c>
      <c r="BS277" s="21">
        <f t="shared" si="540"/>
        <v>0</v>
      </c>
    </row>
    <row r="278" spans="1:71" s="5" customFormat="1" ht="15" customHeight="1" x14ac:dyDescent="0.25">
      <c r="A278" s="25"/>
      <c r="B278" s="23"/>
      <c r="C278" s="27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</row>
    <row r="279" spans="1:71" s="5" customFormat="1" ht="15" customHeight="1" x14ac:dyDescent="0.25">
      <c r="A279" s="22"/>
      <c r="B279" s="23" t="s">
        <v>237</v>
      </c>
      <c r="C279" s="24"/>
      <c r="D279" s="21">
        <f t="shared" ref="D279:D301" si="541">SUM(E279:G279)</f>
        <v>533853</v>
      </c>
      <c r="E279" s="21">
        <f>E280+E284+E289+E290+E294+E297+E300+E301+E288</f>
        <v>251945</v>
      </c>
      <c r="F279" s="21">
        <f>F280+F284+F289+F290+F294+F297+F300+F301+F288</f>
        <v>281908</v>
      </c>
      <c r="G279" s="21">
        <f>G280+G284+G289+G290+G294+G297+G300+G301+G288</f>
        <v>0</v>
      </c>
      <c r="H279" s="21">
        <f t="shared" ref="H279:H301" si="542">SUM(I279:K279)</f>
        <v>441812</v>
      </c>
      <c r="I279" s="21">
        <f>I280+I284+I289+I290+I294+I297+I300+I301+I288</f>
        <v>214431</v>
      </c>
      <c r="J279" s="21">
        <f>J280+J284+J289+J290+J294+J297+J300+J301+J288</f>
        <v>227381</v>
      </c>
      <c r="K279" s="21">
        <f>K280+K284+K289+K290+K294+K297+K300+K301+K288</f>
        <v>0</v>
      </c>
      <c r="L279" s="21">
        <f t="shared" ref="L279:L301" si="543">SUM(M279:O279)</f>
        <v>489065</v>
      </c>
      <c r="M279" s="21">
        <f>M280+M284+M289+M290+M294+M297+M300+M301+M288</f>
        <v>238269</v>
      </c>
      <c r="N279" s="21">
        <f>N280+N284+N289+N290+N294+N297+N300+N301+N288</f>
        <v>250796</v>
      </c>
      <c r="O279" s="21">
        <f>O280+O284+O289+O290+O294+O297+O300+O301+O288</f>
        <v>0</v>
      </c>
      <c r="P279" s="21">
        <f t="shared" ref="P279:P301" si="544">SUM(Q279:S279)</f>
        <v>1464730</v>
      </c>
      <c r="Q279" s="21">
        <f>Q280+Q284+Q289+Q290+Q294+Q297+Q300+Q301+Q288</f>
        <v>704645</v>
      </c>
      <c r="R279" s="21">
        <f>R280+R284+R289+R290+R294+R297+R300+R301+R288</f>
        <v>760085</v>
      </c>
      <c r="S279" s="21">
        <f>S280+S284+S289+S290+S294+S297+S300+S301+S288</f>
        <v>0</v>
      </c>
      <c r="T279" s="21">
        <f t="shared" ref="T279:T301" si="545">SUM(U279:W279)</f>
        <v>696002</v>
      </c>
      <c r="U279" s="21">
        <f>U280+U284+U289+U290+U294+U297+U300+U301+U288</f>
        <v>347749</v>
      </c>
      <c r="V279" s="21">
        <f>V280+V284+V289+V290+V294+V297+V300+V301+V288</f>
        <v>347849</v>
      </c>
      <c r="W279" s="21">
        <f>W280+W284+W289+W290+W294+W297+W300+W301+W288</f>
        <v>404</v>
      </c>
      <c r="X279" s="21">
        <f t="shared" ref="X279:X301" si="546">SUM(Y279:AA279)</f>
        <v>894020</v>
      </c>
      <c r="Y279" s="21">
        <f>Y280+Y284+Y289+Y290+Y294+Y297+Y300+Y301+Y288</f>
        <v>428889</v>
      </c>
      <c r="Z279" s="21">
        <f>Z280+Z284+Z289+Z290+Z294+Z297+Z300+Z301+Z288</f>
        <v>465131</v>
      </c>
      <c r="AA279" s="21">
        <f>AA280+AA284+AA289+AA290+AA294+AA297+AA300+AA301+AA288</f>
        <v>0</v>
      </c>
      <c r="AB279" s="21">
        <f t="shared" ref="AB279:AB301" si="547">SUM(AC279:AE279)</f>
        <v>559574</v>
      </c>
      <c r="AC279" s="21">
        <f>AC280+AC284+AC289+AC290+AC294+AC297+AC300+AC301+AC288</f>
        <v>266387</v>
      </c>
      <c r="AD279" s="21">
        <f>AD280+AD284+AD289+AD290+AD294+AD297+AD300+AD301+AD288</f>
        <v>293187</v>
      </c>
      <c r="AE279" s="21">
        <f>AE280+AE284+AE289+AE290+AE294+AE297+AE300+AE301+AE288</f>
        <v>0</v>
      </c>
      <c r="AF279" s="21">
        <f t="shared" ref="AF279:AF301" si="548">SUM(AG279:AI279)</f>
        <v>2149596</v>
      </c>
      <c r="AG279" s="21">
        <f>AG280+AG284+AG289+AG290+AG294+AG297+AG300+AG301+AG288</f>
        <v>1043025</v>
      </c>
      <c r="AH279" s="21">
        <f>AH280+AH284+AH289+AH290+AH294+AH297+AH300+AH301+AH288</f>
        <v>1106167</v>
      </c>
      <c r="AI279" s="21">
        <f>AI280+AI284+AI289+AI290+AI294+AI297+AI300+AI301+AI288</f>
        <v>404</v>
      </c>
      <c r="AJ279" s="21">
        <f t="shared" ref="AJ279:AJ301" si="549">SUM(AK279:AM279)</f>
        <v>515780</v>
      </c>
      <c r="AK279" s="21">
        <f>AK280+AK284+AK289+AK290+AK294+AK297+AK300+AK301+AK288</f>
        <v>249964</v>
      </c>
      <c r="AL279" s="21">
        <f>AL280+AL284+AL289+AL290+AL294+AL297+AL300+AL301+AL288</f>
        <v>265816</v>
      </c>
      <c r="AM279" s="21">
        <f>AM280+AM284+AM289+AM290+AM294+AM297+AM300+AM301+AM288</f>
        <v>0</v>
      </c>
      <c r="AN279" s="21">
        <f t="shared" ref="AN279:AN301" si="550">SUM(AO279:AQ279)</f>
        <v>521836</v>
      </c>
      <c r="AO279" s="21">
        <f>AO280+AO284+AO289+AO290+AO294+AO297+AO300+AO301+AO288</f>
        <v>252776</v>
      </c>
      <c r="AP279" s="21">
        <f>AP280+AP284+AP289+AP290+AP294+AP297+AP300+AP301+AP288</f>
        <v>269060</v>
      </c>
      <c r="AQ279" s="21">
        <f>AQ280+AQ284+AQ289+AQ290+AQ294+AQ297+AQ300+AQ301+AQ288</f>
        <v>0</v>
      </c>
      <c r="AR279" s="21">
        <f t="shared" ref="AR279:AR301" si="551">SUM(AS279:AU279)</f>
        <v>420928</v>
      </c>
      <c r="AS279" s="21">
        <f>AS280+AS284+AS289+AS290+AS294+AS297+AS300+AS301+AS288</f>
        <v>203048</v>
      </c>
      <c r="AT279" s="21">
        <f>AT280+AT284+AT289+AT290+AT294+AT297+AT300+AT301+AT288</f>
        <v>217880</v>
      </c>
      <c r="AU279" s="21">
        <f>AU280+AU284+AU289+AU290+AU294+AU297+AU300+AU301+AU288</f>
        <v>0</v>
      </c>
      <c r="AV279" s="21">
        <f t="shared" ref="AV279:AV301" si="552">SUM(AW279:AY279)</f>
        <v>1458544</v>
      </c>
      <c r="AW279" s="21">
        <f>AW280+AW284+AW289+AW290+AW294+AW297+AW300+AW301+AW288</f>
        <v>705788</v>
      </c>
      <c r="AX279" s="21">
        <f>AX280+AX284+AX289+AX290+AX294+AX297+AX300+AX301+AX288</f>
        <v>752756</v>
      </c>
      <c r="AY279" s="21">
        <f>AY280+AY284+AY289+AY290+AY294+AY297+AY300+AY301+AY288</f>
        <v>0</v>
      </c>
      <c r="AZ279" s="21">
        <f t="shared" ref="AZ279:AZ301" si="553">SUM(BA279:BC279)</f>
        <v>503924</v>
      </c>
      <c r="BA279" s="21">
        <f>BA280+BA284+BA289+BA290+BA294+BA297+BA300+BA301+BA288</f>
        <v>250672</v>
      </c>
      <c r="BB279" s="21">
        <f>BB280+BB284+BB289+BB290+BB294+BB297+BB300+BB301+BB288</f>
        <v>253252</v>
      </c>
      <c r="BC279" s="21">
        <f>BC280+BC284+BC289+BC290+BC294+BC297+BC300+BC301+BC288</f>
        <v>0</v>
      </c>
      <c r="BD279" s="21">
        <f t="shared" ref="BD279:BD301" si="554">SUM(BE279:BG279)</f>
        <v>473281</v>
      </c>
      <c r="BE279" s="21">
        <f>BE280+BE284+BE289+BE290+BE294+BE297+BE300+BE301+BE288</f>
        <v>223607</v>
      </c>
      <c r="BF279" s="21">
        <f>BF280+BF284+BF289+BF290+BF294+BF297+BF300+BF301+BF288</f>
        <v>249674</v>
      </c>
      <c r="BG279" s="21">
        <f>BG280+BG284+BG289+BG290+BG294+BG297+BG300+BG301+BG288</f>
        <v>0</v>
      </c>
      <c r="BH279" s="21">
        <f t="shared" ref="BH279:BH301" si="555">SUM(BI279:BK279)</f>
        <v>607486</v>
      </c>
      <c r="BI279" s="21">
        <f>BI280+BI284+BI289+BI290+BI294+BI297+BI300+BI301+BI288</f>
        <v>304723</v>
      </c>
      <c r="BJ279" s="21">
        <f>BJ280+BJ284+BJ289+BJ290+BJ294+BJ297+BJ300+BJ301+BJ288</f>
        <v>302763</v>
      </c>
      <c r="BK279" s="21">
        <f>BK280+BK284+BK289+BK290+BK294+BK297+BK300+BK301+BK288</f>
        <v>0</v>
      </c>
      <c r="BL279" s="21">
        <f t="shared" ref="BL279:BL301" si="556">SUM(BM279:BO279)</f>
        <v>1584691</v>
      </c>
      <c r="BM279" s="21">
        <f>BM280+BM284+BM289+BM290+BM294+BM297+BM300+BM301+BM288</f>
        <v>779002</v>
      </c>
      <c r="BN279" s="21">
        <f>BN280+BN284+BN289+BN290+BN294+BN297+BN300+BN301+BN288</f>
        <v>805689</v>
      </c>
      <c r="BO279" s="21">
        <f>BO280+BO284+BO289+BO290+BO294+BO297+BO300+BO301+BO288</f>
        <v>0</v>
      </c>
      <c r="BP279" s="21">
        <f t="shared" ref="BP279:BP301" si="557">SUM(BQ279:BS279)</f>
        <v>6657561</v>
      </c>
      <c r="BQ279" s="21">
        <f>BQ280+BQ284+BQ289+BQ290+BQ294+BQ297+BQ300+BQ301+BQ288</f>
        <v>3232460</v>
      </c>
      <c r="BR279" s="21">
        <f>BR280+BR284+BR289+BR290+BR294+BR297+BR300+BR301+BR288</f>
        <v>3424697</v>
      </c>
      <c r="BS279" s="21">
        <f>BS280+BS284+BS289+BS290+BS294+BS297+BS300+BS301+BS288</f>
        <v>404</v>
      </c>
    </row>
    <row r="280" spans="1:71" s="5" customFormat="1" ht="15" customHeight="1" x14ac:dyDescent="0.25">
      <c r="A280" s="25"/>
      <c r="B280" s="23"/>
      <c r="C280" s="24" t="s">
        <v>238</v>
      </c>
      <c r="D280" s="21">
        <f t="shared" si="541"/>
        <v>256338</v>
      </c>
      <c r="E280" s="21">
        <f>SUM(E281:E283)</f>
        <v>117662</v>
      </c>
      <c r="F280" s="21">
        <f>SUM(F281:F283)</f>
        <v>138676</v>
      </c>
      <c r="G280" s="21">
        <f>SUM(G281:G283)</f>
        <v>0</v>
      </c>
      <c r="H280" s="21">
        <f t="shared" si="542"/>
        <v>253845</v>
      </c>
      <c r="I280" s="21">
        <f>SUM(I281:I283)</f>
        <v>120651</v>
      </c>
      <c r="J280" s="21">
        <f>SUM(J281:J283)</f>
        <v>133194</v>
      </c>
      <c r="K280" s="21">
        <f>SUM(K281:K283)</f>
        <v>0</v>
      </c>
      <c r="L280" s="21">
        <f t="shared" si="543"/>
        <v>256784</v>
      </c>
      <c r="M280" s="21">
        <f>SUM(M281:M283)</f>
        <v>117634</v>
      </c>
      <c r="N280" s="21">
        <f>SUM(N281:N283)</f>
        <v>139150</v>
      </c>
      <c r="O280" s="21">
        <f>SUM(O281:O283)</f>
        <v>0</v>
      </c>
      <c r="P280" s="21">
        <f t="shared" si="544"/>
        <v>766967</v>
      </c>
      <c r="Q280" s="21">
        <f>SUM(Q281:Q283)</f>
        <v>355947</v>
      </c>
      <c r="R280" s="21">
        <f>SUM(R281:R283)</f>
        <v>411020</v>
      </c>
      <c r="S280" s="21">
        <f>SUM(S281:S283)</f>
        <v>0</v>
      </c>
      <c r="T280" s="21">
        <f t="shared" si="545"/>
        <v>323856</v>
      </c>
      <c r="U280" s="21">
        <f>SUM(U281:U283)</f>
        <v>152729</v>
      </c>
      <c r="V280" s="21">
        <f>SUM(V281:V283)</f>
        <v>170723</v>
      </c>
      <c r="W280" s="21">
        <f>SUM(W281:W283)</f>
        <v>404</v>
      </c>
      <c r="X280" s="21">
        <f t="shared" si="546"/>
        <v>371494</v>
      </c>
      <c r="Y280" s="21">
        <f>SUM(Y281:Y283)</f>
        <v>168979</v>
      </c>
      <c r="Z280" s="21">
        <f>SUM(Z281:Z283)</f>
        <v>202515</v>
      </c>
      <c r="AA280" s="21">
        <f>SUM(AA281:AA283)</f>
        <v>0</v>
      </c>
      <c r="AB280" s="21">
        <f t="shared" si="547"/>
        <v>273953</v>
      </c>
      <c r="AC280" s="21">
        <f>SUM(AC281:AC283)</f>
        <v>127435</v>
      </c>
      <c r="AD280" s="21">
        <f>SUM(AD281:AD283)</f>
        <v>146518</v>
      </c>
      <c r="AE280" s="21">
        <f>SUM(AE281:AE283)</f>
        <v>0</v>
      </c>
      <c r="AF280" s="21">
        <f t="shared" si="548"/>
        <v>969303</v>
      </c>
      <c r="AG280" s="21">
        <f>SUM(AG281:AG283)</f>
        <v>449143</v>
      </c>
      <c r="AH280" s="21">
        <f>SUM(AH281:AH283)</f>
        <v>519756</v>
      </c>
      <c r="AI280" s="21">
        <f>SUM(AI281:AI283)</f>
        <v>404</v>
      </c>
      <c r="AJ280" s="21">
        <f t="shared" si="549"/>
        <v>289524</v>
      </c>
      <c r="AK280" s="21">
        <f>SUM(AK281:AK283)</f>
        <v>140183</v>
      </c>
      <c r="AL280" s="21">
        <f>SUM(AL281:AL283)</f>
        <v>149341</v>
      </c>
      <c r="AM280" s="21">
        <f>SUM(AM281:AM283)</f>
        <v>0</v>
      </c>
      <c r="AN280" s="21">
        <f t="shared" si="550"/>
        <v>287616</v>
      </c>
      <c r="AO280" s="21">
        <f>SUM(AO281:AO283)</f>
        <v>135923</v>
      </c>
      <c r="AP280" s="21">
        <f>SUM(AP281:AP283)</f>
        <v>151693</v>
      </c>
      <c r="AQ280" s="21">
        <f>SUM(AQ281:AQ283)</f>
        <v>0</v>
      </c>
      <c r="AR280" s="21">
        <f t="shared" si="551"/>
        <v>215206</v>
      </c>
      <c r="AS280" s="21">
        <f>SUM(AS281:AS283)</f>
        <v>98134</v>
      </c>
      <c r="AT280" s="21">
        <f>SUM(AT281:AT283)</f>
        <v>117072</v>
      </c>
      <c r="AU280" s="21">
        <f>SUM(AU281:AU283)</f>
        <v>0</v>
      </c>
      <c r="AV280" s="21">
        <f t="shared" si="552"/>
        <v>792346</v>
      </c>
      <c r="AW280" s="21">
        <f>SUM(AW281:AW283)</f>
        <v>374240</v>
      </c>
      <c r="AX280" s="21">
        <f>SUM(AX281:AX283)</f>
        <v>418106</v>
      </c>
      <c r="AY280" s="21">
        <f>SUM(AY281:AY283)</f>
        <v>0</v>
      </c>
      <c r="AZ280" s="21">
        <f t="shared" si="553"/>
        <v>250643</v>
      </c>
      <c r="BA280" s="21">
        <f>SUM(BA281:BA283)</f>
        <v>118251</v>
      </c>
      <c r="BB280" s="21">
        <f>SUM(BB281:BB283)</f>
        <v>132392</v>
      </c>
      <c r="BC280" s="21">
        <f>SUM(BC281:BC283)</f>
        <v>0</v>
      </c>
      <c r="BD280" s="21">
        <f t="shared" si="554"/>
        <v>234500</v>
      </c>
      <c r="BE280" s="21">
        <f>SUM(BE281:BE283)</f>
        <v>107397</v>
      </c>
      <c r="BF280" s="21">
        <f>SUM(BF281:BF283)</f>
        <v>127103</v>
      </c>
      <c r="BG280" s="21">
        <f>SUM(BG281:BG283)</f>
        <v>0</v>
      </c>
      <c r="BH280" s="21">
        <f t="shared" si="555"/>
        <v>282925</v>
      </c>
      <c r="BI280" s="21">
        <f>SUM(BI281:BI283)</f>
        <v>135636</v>
      </c>
      <c r="BJ280" s="21">
        <f>SUM(BJ281:BJ283)</f>
        <v>147289</v>
      </c>
      <c r="BK280" s="21">
        <f>SUM(BK281:BK283)</f>
        <v>0</v>
      </c>
      <c r="BL280" s="21">
        <f t="shared" si="556"/>
        <v>768068</v>
      </c>
      <c r="BM280" s="21">
        <f>SUM(BM281:BM283)</f>
        <v>361284</v>
      </c>
      <c r="BN280" s="21">
        <f>SUM(BN281:BN283)</f>
        <v>406784</v>
      </c>
      <c r="BO280" s="21">
        <f>SUM(BO281:BO283)</f>
        <v>0</v>
      </c>
      <c r="BP280" s="21">
        <f t="shared" si="557"/>
        <v>3296684</v>
      </c>
      <c r="BQ280" s="21">
        <f>SUM(BQ281:BQ283)</f>
        <v>1540614</v>
      </c>
      <c r="BR280" s="21">
        <f>SUM(BR281:BR283)</f>
        <v>1755666</v>
      </c>
      <c r="BS280" s="21">
        <f>SUM(BS281:BS283)</f>
        <v>404</v>
      </c>
    </row>
    <row r="281" spans="1:71" s="5" customFormat="1" ht="15" customHeight="1" x14ac:dyDescent="0.25">
      <c r="A281" s="25"/>
      <c r="B281" s="23"/>
      <c r="C281" s="27" t="s">
        <v>239</v>
      </c>
      <c r="D281" s="21">
        <f t="shared" si="541"/>
        <v>51134</v>
      </c>
      <c r="E281" s="21">
        <v>23642</v>
      </c>
      <c r="F281" s="46">
        <v>27492</v>
      </c>
      <c r="G281" s="46">
        <v>0</v>
      </c>
      <c r="H281" s="21">
        <f t="shared" si="542"/>
        <v>44661</v>
      </c>
      <c r="I281" s="21">
        <v>20050</v>
      </c>
      <c r="J281" s="46">
        <v>24611</v>
      </c>
      <c r="K281" s="46">
        <v>0</v>
      </c>
      <c r="L281" s="21">
        <f t="shared" si="543"/>
        <v>47543</v>
      </c>
      <c r="M281" s="21">
        <v>21587</v>
      </c>
      <c r="N281" s="46">
        <v>25956</v>
      </c>
      <c r="O281" s="46">
        <v>0</v>
      </c>
      <c r="P281" s="21">
        <f t="shared" si="544"/>
        <v>143338</v>
      </c>
      <c r="Q281" s="21">
        <f t="shared" ref="Q281:S283" si="558">+E281+I281+M281</f>
        <v>65279</v>
      </c>
      <c r="R281" s="21">
        <f t="shared" si="558"/>
        <v>78059</v>
      </c>
      <c r="S281" s="21">
        <f t="shared" si="558"/>
        <v>0</v>
      </c>
      <c r="T281" s="21">
        <f t="shared" si="545"/>
        <v>66791</v>
      </c>
      <c r="U281" s="21">
        <v>30139</v>
      </c>
      <c r="V281" s="46">
        <v>36652</v>
      </c>
      <c r="W281" s="46">
        <v>0</v>
      </c>
      <c r="X281" s="21">
        <f t="shared" si="546"/>
        <v>73255</v>
      </c>
      <c r="Y281" s="21">
        <v>33279</v>
      </c>
      <c r="Z281" s="46">
        <v>39976</v>
      </c>
      <c r="AA281" s="46">
        <v>0</v>
      </c>
      <c r="AB281" s="21">
        <f t="shared" si="547"/>
        <v>47566</v>
      </c>
      <c r="AC281" s="21">
        <v>20872</v>
      </c>
      <c r="AD281" s="46">
        <v>26694</v>
      </c>
      <c r="AE281" s="46">
        <v>0</v>
      </c>
      <c r="AF281" s="21">
        <f t="shared" si="548"/>
        <v>187612</v>
      </c>
      <c r="AG281" s="21">
        <f t="shared" ref="AG281:AI283" si="559">+U281+Y281+AC281</f>
        <v>84290</v>
      </c>
      <c r="AH281" s="21">
        <f t="shared" si="559"/>
        <v>103322</v>
      </c>
      <c r="AI281" s="21">
        <f t="shared" si="559"/>
        <v>0</v>
      </c>
      <c r="AJ281" s="21">
        <f t="shared" si="549"/>
        <v>44679</v>
      </c>
      <c r="AK281" s="21">
        <v>20646</v>
      </c>
      <c r="AL281" s="46">
        <v>24033</v>
      </c>
      <c r="AM281" s="46">
        <v>0</v>
      </c>
      <c r="AN281" s="21">
        <f t="shared" si="550"/>
        <v>48006</v>
      </c>
      <c r="AO281" s="21">
        <v>22874</v>
      </c>
      <c r="AP281" s="46">
        <v>25132</v>
      </c>
      <c r="AQ281" s="46">
        <v>0</v>
      </c>
      <c r="AR281" s="21">
        <f t="shared" si="551"/>
        <v>41564</v>
      </c>
      <c r="AS281" s="21">
        <v>17377</v>
      </c>
      <c r="AT281" s="46">
        <v>24187</v>
      </c>
      <c r="AU281" s="46">
        <v>0</v>
      </c>
      <c r="AV281" s="21">
        <f t="shared" si="552"/>
        <v>134249</v>
      </c>
      <c r="AW281" s="21">
        <f t="shared" ref="AW281:AY283" si="560">+AK281+AO281+AS281</f>
        <v>60897</v>
      </c>
      <c r="AX281" s="21">
        <f t="shared" si="560"/>
        <v>73352</v>
      </c>
      <c r="AY281" s="21">
        <f t="shared" si="560"/>
        <v>0</v>
      </c>
      <c r="AZ281" s="21">
        <f t="shared" si="553"/>
        <v>48367</v>
      </c>
      <c r="BA281" s="21">
        <v>22314</v>
      </c>
      <c r="BB281" s="46">
        <v>26053</v>
      </c>
      <c r="BC281" s="46">
        <v>0</v>
      </c>
      <c r="BD281" s="21">
        <f t="shared" si="554"/>
        <v>43862</v>
      </c>
      <c r="BE281" s="21">
        <v>19238</v>
      </c>
      <c r="BF281" s="46">
        <v>24624</v>
      </c>
      <c r="BG281" s="46">
        <v>0</v>
      </c>
      <c r="BH281" s="21">
        <f t="shared" si="555"/>
        <v>53084</v>
      </c>
      <c r="BI281" s="21">
        <v>25766</v>
      </c>
      <c r="BJ281" s="46">
        <v>27318</v>
      </c>
      <c r="BK281" s="46">
        <v>0</v>
      </c>
      <c r="BL281" s="21">
        <f t="shared" si="556"/>
        <v>145313</v>
      </c>
      <c r="BM281" s="21">
        <f t="shared" ref="BM281:BO283" si="561">+BA281+BE281+BI281</f>
        <v>67318</v>
      </c>
      <c r="BN281" s="21">
        <f t="shared" si="561"/>
        <v>77995</v>
      </c>
      <c r="BO281" s="21">
        <f t="shared" si="561"/>
        <v>0</v>
      </c>
      <c r="BP281" s="21">
        <f t="shared" si="557"/>
        <v>610512</v>
      </c>
      <c r="BQ281" s="21">
        <f t="shared" ref="BQ281:BS283" si="562">+Q281+AG281+AW281+BM281</f>
        <v>277784</v>
      </c>
      <c r="BR281" s="21">
        <f t="shared" si="562"/>
        <v>332728</v>
      </c>
      <c r="BS281" s="21">
        <f t="shared" si="562"/>
        <v>0</v>
      </c>
    </row>
    <row r="282" spans="1:71" s="5" customFormat="1" ht="15" customHeight="1" x14ac:dyDescent="0.25">
      <c r="A282" s="25"/>
      <c r="B282" s="23"/>
      <c r="C282" s="27" t="s">
        <v>240</v>
      </c>
      <c r="D282" s="21">
        <f t="shared" si="541"/>
        <v>205204</v>
      </c>
      <c r="E282" s="21">
        <v>94020</v>
      </c>
      <c r="F282" s="46">
        <v>111184</v>
      </c>
      <c r="G282" s="46">
        <v>0</v>
      </c>
      <c r="H282" s="21">
        <f t="shared" si="542"/>
        <v>209184</v>
      </c>
      <c r="I282" s="21">
        <v>100601</v>
      </c>
      <c r="J282" s="46">
        <v>108583</v>
      </c>
      <c r="K282" s="46">
        <v>0</v>
      </c>
      <c r="L282" s="21">
        <f t="shared" si="543"/>
        <v>209241</v>
      </c>
      <c r="M282" s="21">
        <v>96047</v>
      </c>
      <c r="N282" s="46">
        <v>113194</v>
      </c>
      <c r="O282" s="46">
        <v>0</v>
      </c>
      <c r="P282" s="21">
        <f t="shared" si="544"/>
        <v>623629</v>
      </c>
      <c r="Q282" s="21">
        <f t="shared" si="558"/>
        <v>290668</v>
      </c>
      <c r="R282" s="21">
        <f t="shared" si="558"/>
        <v>332961</v>
      </c>
      <c r="S282" s="21">
        <f t="shared" si="558"/>
        <v>0</v>
      </c>
      <c r="T282" s="21">
        <f t="shared" si="545"/>
        <v>256661</v>
      </c>
      <c r="U282" s="21">
        <v>122590</v>
      </c>
      <c r="V282" s="46">
        <v>134071</v>
      </c>
      <c r="W282" s="46">
        <v>0</v>
      </c>
      <c r="X282" s="21">
        <f t="shared" si="546"/>
        <v>298239</v>
      </c>
      <c r="Y282" s="21">
        <v>135700</v>
      </c>
      <c r="Z282" s="46">
        <v>162539</v>
      </c>
      <c r="AA282" s="46">
        <v>0</v>
      </c>
      <c r="AB282" s="21">
        <f t="shared" si="547"/>
        <v>226387</v>
      </c>
      <c r="AC282" s="21">
        <v>106563</v>
      </c>
      <c r="AD282" s="46">
        <v>119824</v>
      </c>
      <c r="AE282" s="46">
        <v>0</v>
      </c>
      <c r="AF282" s="21">
        <f t="shared" si="548"/>
        <v>781287</v>
      </c>
      <c r="AG282" s="21">
        <f t="shared" si="559"/>
        <v>364853</v>
      </c>
      <c r="AH282" s="21">
        <f t="shared" si="559"/>
        <v>416434</v>
      </c>
      <c r="AI282" s="21">
        <f t="shared" si="559"/>
        <v>0</v>
      </c>
      <c r="AJ282" s="21">
        <f t="shared" si="549"/>
        <v>244845</v>
      </c>
      <c r="AK282" s="21">
        <v>119537</v>
      </c>
      <c r="AL282" s="46">
        <v>125308</v>
      </c>
      <c r="AM282" s="46">
        <v>0</v>
      </c>
      <c r="AN282" s="21">
        <f t="shared" si="550"/>
        <v>239610</v>
      </c>
      <c r="AO282" s="21">
        <v>113049</v>
      </c>
      <c r="AP282" s="46">
        <v>126561</v>
      </c>
      <c r="AQ282" s="46">
        <v>0</v>
      </c>
      <c r="AR282" s="21">
        <f t="shared" si="551"/>
        <v>173642</v>
      </c>
      <c r="AS282" s="21">
        <v>80757</v>
      </c>
      <c r="AT282" s="46">
        <v>92885</v>
      </c>
      <c r="AU282" s="46">
        <v>0</v>
      </c>
      <c r="AV282" s="21">
        <f t="shared" si="552"/>
        <v>658097</v>
      </c>
      <c r="AW282" s="21">
        <f t="shared" si="560"/>
        <v>313343</v>
      </c>
      <c r="AX282" s="21">
        <f t="shared" si="560"/>
        <v>344754</v>
      </c>
      <c r="AY282" s="21">
        <f t="shared" si="560"/>
        <v>0</v>
      </c>
      <c r="AZ282" s="21">
        <f t="shared" si="553"/>
        <v>202276</v>
      </c>
      <c r="BA282" s="21">
        <v>95937</v>
      </c>
      <c r="BB282" s="46">
        <v>106339</v>
      </c>
      <c r="BC282" s="46">
        <v>0</v>
      </c>
      <c r="BD282" s="21">
        <f t="shared" si="554"/>
        <v>190638</v>
      </c>
      <c r="BE282" s="21">
        <v>88159</v>
      </c>
      <c r="BF282" s="46">
        <v>102479</v>
      </c>
      <c r="BG282" s="46">
        <v>0</v>
      </c>
      <c r="BH282" s="21">
        <f t="shared" si="555"/>
        <v>229841</v>
      </c>
      <c r="BI282" s="21">
        <v>109870</v>
      </c>
      <c r="BJ282" s="46">
        <v>119971</v>
      </c>
      <c r="BK282" s="46">
        <v>0</v>
      </c>
      <c r="BL282" s="21">
        <f t="shared" si="556"/>
        <v>622755</v>
      </c>
      <c r="BM282" s="21">
        <f t="shared" si="561"/>
        <v>293966</v>
      </c>
      <c r="BN282" s="21">
        <f t="shared" si="561"/>
        <v>328789</v>
      </c>
      <c r="BO282" s="21">
        <f t="shared" si="561"/>
        <v>0</v>
      </c>
      <c r="BP282" s="21">
        <f t="shared" si="557"/>
        <v>2685768</v>
      </c>
      <c r="BQ282" s="21">
        <f t="shared" si="562"/>
        <v>1262830</v>
      </c>
      <c r="BR282" s="21">
        <f t="shared" si="562"/>
        <v>1422938</v>
      </c>
      <c r="BS282" s="21">
        <f t="shared" si="562"/>
        <v>0</v>
      </c>
    </row>
    <row r="283" spans="1:71" s="5" customFormat="1" ht="15" customHeight="1" x14ac:dyDescent="0.25">
      <c r="A283" s="25"/>
      <c r="B283" s="23"/>
      <c r="C283" s="27" t="s">
        <v>241</v>
      </c>
      <c r="D283" s="21">
        <f t="shared" si="541"/>
        <v>0</v>
      </c>
      <c r="E283" s="21">
        <v>0</v>
      </c>
      <c r="F283" s="46">
        <v>0</v>
      </c>
      <c r="G283" s="46">
        <v>0</v>
      </c>
      <c r="H283" s="21">
        <f t="shared" si="542"/>
        <v>0</v>
      </c>
      <c r="I283" s="21">
        <v>0</v>
      </c>
      <c r="J283" s="46">
        <v>0</v>
      </c>
      <c r="K283" s="46">
        <v>0</v>
      </c>
      <c r="L283" s="21">
        <f t="shared" si="543"/>
        <v>0</v>
      </c>
      <c r="M283" s="21">
        <v>0</v>
      </c>
      <c r="N283" s="46">
        <v>0</v>
      </c>
      <c r="O283" s="46">
        <v>0</v>
      </c>
      <c r="P283" s="21">
        <f t="shared" si="544"/>
        <v>0</v>
      </c>
      <c r="Q283" s="21">
        <f t="shared" si="558"/>
        <v>0</v>
      </c>
      <c r="R283" s="21">
        <f t="shared" si="558"/>
        <v>0</v>
      </c>
      <c r="S283" s="21">
        <f t="shared" si="558"/>
        <v>0</v>
      </c>
      <c r="T283" s="21">
        <f t="shared" si="545"/>
        <v>404</v>
      </c>
      <c r="U283" s="21">
        <v>0</v>
      </c>
      <c r="V283" s="46">
        <v>0</v>
      </c>
      <c r="W283" s="46">
        <v>404</v>
      </c>
      <c r="X283" s="21">
        <f t="shared" si="546"/>
        <v>0</v>
      </c>
      <c r="Y283" s="21">
        <v>0</v>
      </c>
      <c r="Z283" s="46">
        <v>0</v>
      </c>
      <c r="AA283" s="46">
        <v>0</v>
      </c>
      <c r="AB283" s="21">
        <f t="shared" si="547"/>
        <v>0</v>
      </c>
      <c r="AC283" s="21">
        <v>0</v>
      </c>
      <c r="AD283" s="46">
        <v>0</v>
      </c>
      <c r="AE283" s="46">
        <v>0</v>
      </c>
      <c r="AF283" s="21">
        <f t="shared" si="548"/>
        <v>404</v>
      </c>
      <c r="AG283" s="21">
        <f t="shared" si="559"/>
        <v>0</v>
      </c>
      <c r="AH283" s="21">
        <f t="shared" si="559"/>
        <v>0</v>
      </c>
      <c r="AI283" s="21">
        <f t="shared" si="559"/>
        <v>404</v>
      </c>
      <c r="AJ283" s="21">
        <f t="shared" si="549"/>
        <v>0</v>
      </c>
      <c r="AK283" s="21">
        <v>0</v>
      </c>
      <c r="AL283" s="46">
        <v>0</v>
      </c>
      <c r="AM283" s="46">
        <v>0</v>
      </c>
      <c r="AN283" s="21">
        <f t="shared" si="550"/>
        <v>0</v>
      </c>
      <c r="AO283" s="21">
        <v>0</v>
      </c>
      <c r="AP283" s="46">
        <v>0</v>
      </c>
      <c r="AQ283" s="46">
        <v>0</v>
      </c>
      <c r="AR283" s="21">
        <f t="shared" si="551"/>
        <v>0</v>
      </c>
      <c r="AS283" s="21">
        <v>0</v>
      </c>
      <c r="AT283" s="46">
        <v>0</v>
      </c>
      <c r="AU283" s="46">
        <v>0</v>
      </c>
      <c r="AV283" s="21">
        <f t="shared" si="552"/>
        <v>0</v>
      </c>
      <c r="AW283" s="21">
        <f t="shared" si="560"/>
        <v>0</v>
      </c>
      <c r="AX283" s="21">
        <f t="shared" si="560"/>
        <v>0</v>
      </c>
      <c r="AY283" s="21">
        <f t="shared" si="560"/>
        <v>0</v>
      </c>
      <c r="AZ283" s="21">
        <f t="shared" si="553"/>
        <v>0</v>
      </c>
      <c r="BA283" s="21">
        <v>0</v>
      </c>
      <c r="BB283" s="46">
        <v>0</v>
      </c>
      <c r="BC283" s="46">
        <v>0</v>
      </c>
      <c r="BD283" s="21">
        <f t="shared" si="554"/>
        <v>0</v>
      </c>
      <c r="BE283" s="21">
        <v>0</v>
      </c>
      <c r="BF283" s="46">
        <v>0</v>
      </c>
      <c r="BG283" s="46">
        <v>0</v>
      </c>
      <c r="BH283" s="21">
        <f t="shared" si="555"/>
        <v>0</v>
      </c>
      <c r="BI283" s="21">
        <v>0</v>
      </c>
      <c r="BJ283" s="46">
        <v>0</v>
      </c>
      <c r="BK283" s="46">
        <v>0</v>
      </c>
      <c r="BL283" s="21">
        <f t="shared" si="556"/>
        <v>0</v>
      </c>
      <c r="BM283" s="21">
        <f t="shared" si="561"/>
        <v>0</v>
      </c>
      <c r="BN283" s="21">
        <f t="shared" si="561"/>
        <v>0</v>
      </c>
      <c r="BO283" s="21">
        <f t="shared" si="561"/>
        <v>0</v>
      </c>
      <c r="BP283" s="21">
        <f t="shared" si="557"/>
        <v>404</v>
      </c>
      <c r="BQ283" s="21">
        <f t="shared" si="562"/>
        <v>0</v>
      </c>
      <c r="BR283" s="21">
        <f t="shared" si="562"/>
        <v>0</v>
      </c>
      <c r="BS283" s="21">
        <f t="shared" si="562"/>
        <v>404</v>
      </c>
    </row>
    <row r="284" spans="1:71" s="5" customFormat="1" ht="15" customHeight="1" x14ac:dyDescent="0.25">
      <c r="A284" s="25"/>
      <c r="B284" s="23"/>
      <c r="C284" s="24" t="s">
        <v>242</v>
      </c>
      <c r="D284" s="21">
        <f t="shared" si="541"/>
        <v>32116</v>
      </c>
      <c r="E284" s="21">
        <f>SUM(E285:E287)</f>
        <v>16424</v>
      </c>
      <c r="F284" s="21">
        <f>SUM(F285:F287)</f>
        <v>15692</v>
      </c>
      <c r="G284" s="21">
        <f>SUM(G285:G287)</f>
        <v>0</v>
      </c>
      <c r="H284" s="21">
        <f t="shared" si="542"/>
        <v>19137</v>
      </c>
      <c r="I284" s="21">
        <f>SUM(I285:I287)</f>
        <v>9321</v>
      </c>
      <c r="J284" s="21">
        <f>SUM(J285:J287)</f>
        <v>9816</v>
      </c>
      <c r="K284" s="21">
        <f>SUM(K285:K287)</f>
        <v>0</v>
      </c>
      <c r="L284" s="21">
        <f t="shared" si="543"/>
        <v>27450</v>
      </c>
      <c r="M284" s="21">
        <f>SUM(M285:M287)</f>
        <v>13178</v>
      </c>
      <c r="N284" s="21">
        <f>SUM(N285:N287)</f>
        <v>14272</v>
      </c>
      <c r="O284" s="21">
        <f>SUM(O285:O287)</f>
        <v>0</v>
      </c>
      <c r="P284" s="21">
        <f t="shared" si="544"/>
        <v>78703</v>
      </c>
      <c r="Q284" s="21">
        <f>SUM(Q285:Q287)</f>
        <v>38923</v>
      </c>
      <c r="R284" s="21">
        <f>SUM(R285:R287)</f>
        <v>39780</v>
      </c>
      <c r="S284" s="21">
        <f>SUM(S285:S287)</f>
        <v>0</v>
      </c>
      <c r="T284" s="21">
        <f t="shared" si="545"/>
        <v>74137</v>
      </c>
      <c r="U284" s="21">
        <f>SUM(U285:U287)</f>
        <v>40503</v>
      </c>
      <c r="V284" s="21">
        <f>SUM(V285:V287)</f>
        <v>33634</v>
      </c>
      <c r="W284" s="21">
        <f>SUM(W285:W287)</f>
        <v>0</v>
      </c>
      <c r="X284" s="21">
        <f t="shared" si="546"/>
        <v>109324</v>
      </c>
      <c r="Y284" s="21">
        <f>SUM(Y285:Y287)</f>
        <v>52107</v>
      </c>
      <c r="Z284" s="21">
        <f>SUM(Z285:Z287)</f>
        <v>57217</v>
      </c>
      <c r="AA284" s="21">
        <f>SUM(AA285:AA287)</f>
        <v>0</v>
      </c>
      <c r="AB284" s="21">
        <f t="shared" si="547"/>
        <v>41087</v>
      </c>
      <c r="AC284" s="21">
        <f>SUM(AC285:AC287)</f>
        <v>18666</v>
      </c>
      <c r="AD284" s="21">
        <f>SUM(AD285:AD287)</f>
        <v>22421</v>
      </c>
      <c r="AE284" s="21">
        <f>SUM(AE285:AE287)</f>
        <v>0</v>
      </c>
      <c r="AF284" s="21">
        <f t="shared" si="548"/>
        <v>224548</v>
      </c>
      <c r="AG284" s="21">
        <f>SUM(AG285:AG287)</f>
        <v>111276</v>
      </c>
      <c r="AH284" s="21">
        <f>SUM(AH285:AH287)</f>
        <v>113272</v>
      </c>
      <c r="AI284" s="21">
        <f>SUM(AI285:AI287)</f>
        <v>0</v>
      </c>
      <c r="AJ284" s="21">
        <f t="shared" si="549"/>
        <v>27118</v>
      </c>
      <c r="AK284" s="21">
        <f>SUM(AK285:AK287)</f>
        <v>13253</v>
      </c>
      <c r="AL284" s="21">
        <f>SUM(AL285:AL287)</f>
        <v>13865</v>
      </c>
      <c r="AM284" s="21">
        <f>SUM(AM285:AM287)</f>
        <v>0</v>
      </c>
      <c r="AN284" s="21">
        <f t="shared" si="550"/>
        <v>30021</v>
      </c>
      <c r="AO284" s="21">
        <f>SUM(AO285:AO287)</f>
        <v>15067</v>
      </c>
      <c r="AP284" s="21">
        <f>SUM(AP285:AP287)</f>
        <v>14954</v>
      </c>
      <c r="AQ284" s="21">
        <f>SUM(AQ285:AQ287)</f>
        <v>0</v>
      </c>
      <c r="AR284" s="21">
        <f t="shared" si="551"/>
        <v>24894</v>
      </c>
      <c r="AS284" s="21">
        <f>SUM(AS285:AS287)</f>
        <v>12173</v>
      </c>
      <c r="AT284" s="21">
        <f>SUM(AT285:AT287)</f>
        <v>12721</v>
      </c>
      <c r="AU284" s="21">
        <f>SUM(AU285:AU287)</f>
        <v>0</v>
      </c>
      <c r="AV284" s="21">
        <f t="shared" si="552"/>
        <v>82033</v>
      </c>
      <c r="AW284" s="21">
        <f>SUM(AW285:AW287)</f>
        <v>40493</v>
      </c>
      <c r="AX284" s="21">
        <f>SUM(AX285:AX287)</f>
        <v>41540</v>
      </c>
      <c r="AY284" s="21">
        <f>SUM(AY285:AY287)</f>
        <v>0</v>
      </c>
      <c r="AZ284" s="21">
        <f t="shared" si="553"/>
        <v>33708</v>
      </c>
      <c r="BA284" s="21">
        <f>SUM(BA285:BA287)</f>
        <v>16716</v>
      </c>
      <c r="BB284" s="21">
        <f>SUM(BB285:BB287)</f>
        <v>16992</v>
      </c>
      <c r="BC284" s="21">
        <f>SUM(BC285:BC287)</f>
        <v>0</v>
      </c>
      <c r="BD284" s="21">
        <f t="shared" si="554"/>
        <v>29496</v>
      </c>
      <c r="BE284" s="21">
        <f>SUM(BE285:BE287)</f>
        <v>14430</v>
      </c>
      <c r="BF284" s="21">
        <f>SUM(BF285:BF287)</f>
        <v>15066</v>
      </c>
      <c r="BG284" s="21">
        <f>SUM(BG285:BG287)</f>
        <v>0</v>
      </c>
      <c r="BH284" s="21">
        <f t="shared" si="555"/>
        <v>44283</v>
      </c>
      <c r="BI284" s="21">
        <f>SUM(BI285:BI287)</f>
        <v>20591</v>
      </c>
      <c r="BJ284" s="21">
        <f>SUM(BJ285:BJ287)</f>
        <v>23692</v>
      </c>
      <c r="BK284" s="21">
        <f>SUM(BK285:BK287)</f>
        <v>0</v>
      </c>
      <c r="BL284" s="21">
        <f t="shared" si="556"/>
        <v>107487</v>
      </c>
      <c r="BM284" s="21">
        <f>SUM(BM285:BM287)</f>
        <v>51737</v>
      </c>
      <c r="BN284" s="21">
        <f>SUM(BN285:BN287)</f>
        <v>55750</v>
      </c>
      <c r="BO284" s="21">
        <f>SUM(BO285:BO287)</f>
        <v>0</v>
      </c>
      <c r="BP284" s="21">
        <f t="shared" si="557"/>
        <v>492771</v>
      </c>
      <c r="BQ284" s="21">
        <f>SUM(BQ285:BQ287)</f>
        <v>242429</v>
      </c>
      <c r="BR284" s="21">
        <f>SUM(BR285:BR287)</f>
        <v>250342</v>
      </c>
      <c r="BS284" s="21">
        <f>SUM(BS285:BS287)</f>
        <v>0</v>
      </c>
    </row>
    <row r="285" spans="1:71" s="5" customFormat="1" ht="15" customHeight="1" x14ac:dyDescent="0.25">
      <c r="A285" s="25"/>
      <c r="B285" s="23"/>
      <c r="C285" s="27" t="s">
        <v>243</v>
      </c>
      <c r="D285" s="21">
        <f t="shared" si="541"/>
        <v>32116</v>
      </c>
      <c r="E285" s="21">
        <v>16424</v>
      </c>
      <c r="F285" s="46">
        <v>15692</v>
      </c>
      <c r="G285" s="46">
        <v>0</v>
      </c>
      <c r="H285" s="21">
        <f t="shared" si="542"/>
        <v>19137</v>
      </c>
      <c r="I285" s="21">
        <v>9321</v>
      </c>
      <c r="J285" s="46">
        <v>9816</v>
      </c>
      <c r="K285" s="46">
        <v>0</v>
      </c>
      <c r="L285" s="21">
        <f t="shared" si="543"/>
        <v>27450</v>
      </c>
      <c r="M285" s="21">
        <v>13178</v>
      </c>
      <c r="N285" s="46">
        <v>14272</v>
      </c>
      <c r="O285" s="46">
        <v>0</v>
      </c>
      <c r="P285" s="21">
        <f t="shared" si="544"/>
        <v>78703</v>
      </c>
      <c r="Q285" s="21">
        <f t="shared" ref="Q285:S288" si="563">+E285+I285+M285</f>
        <v>38923</v>
      </c>
      <c r="R285" s="21">
        <f t="shared" si="563"/>
        <v>39780</v>
      </c>
      <c r="S285" s="21">
        <f t="shared" si="563"/>
        <v>0</v>
      </c>
      <c r="T285" s="21">
        <f t="shared" si="545"/>
        <v>74137</v>
      </c>
      <c r="U285" s="21">
        <v>40503</v>
      </c>
      <c r="V285" s="46">
        <v>33634</v>
      </c>
      <c r="W285" s="46">
        <v>0</v>
      </c>
      <c r="X285" s="21">
        <f t="shared" si="546"/>
        <v>109324</v>
      </c>
      <c r="Y285" s="21">
        <v>52107</v>
      </c>
      <c r="Z285" s="46">
        <v>57217</v>
      </c>
      <c r="AA285" s="46">
        <v>0</v>
      </c>
      <c r="AB285" s="21">
        <f t="shared" si="547"/>
        <v>41087</v>
      </c>
      <c r="AC285" s="21">
        <v>18666</v>
      </c>
      <c r="AD285" s="46">
        <v>22421</v>
      </c>
      <c r="AE285" s="46">
        <v>0</v>
      </c>
      <c r="AF285" s="21">
        <f t="shared" si="548"/>
        <v>224548</v>
      </c>
      <c r="AG285" s="21">
        <f t="shared" ref="AG285:AI288" si="564">+U285+Y285+AC285</f>
        <v>111276</v>
      </c>
      <c r="AH285" s="21">
        <f t="shared" si="564"/>
        <v>113272</v>
      </c>
      <c r="AI285" s="21">
        <f t="shared" si="564"/>
        <v>0</v>
      </c>
      <c r="AJ285" s="21">
        <f t="shared" si="549"/>
        <v>27118</v>
      </c>
      <c r="AK285" s="21">
        <v>13253</v>
      </c>
      <c r="AL285" s="46">
        <v>13865</v>
      </c>
      <c r="AM285" s="46">
        <v>0</v>
      </c>
      <c r="AN285" s="21">
        <f t="shared" si="550"/>
        <v>30021</v>
      </c>
      <c r="AO285" s="21">
        <v>15067</v>
      </c>
      <c r="AP285" s="46">
        <v>14954</v>
      </c>
      <c r="AQ285" s="46">
        <v>0</v>
      </c>
      <c r="AR285" s="21">
        <f t="shared" si="551"/>
        <v>24894</v>
      </c>
      <c r="AS285" s="21">
        <v>12173</v>
      </c>
      <c r="AT285" s="46">
        <v>12721</v>
      </c>
      <c r="AU285" s="46">
        <v>0</v>
      </c>
      <c r="AV285" s="21">
        <f t="shared" si="552"/>
        <v>82033</v>
      </c>
      <c r="AW285" s="21">
        <f t="shared" ref="AW285:AY288" si="565">+AK285+AO285+AS285</f>
        <v>40493</v>
      </c>
      <c r="AX285" s="21">
        <f t="shared" si="565"/>
        <v>41540</v>
      </c>
      <c r="AY285" s="21">
        <f t="shared" si="565"/>
        <v>0</v>
      </c>
      <c r="AZ285" s="21">
        <f t="shared" si="553"/>
        <v>33708</v>
      </c>
      <c r="BA285" s="21">
        <v>16716</v>
      </c>
      <c r="BB285" s="46">
        <v>16992</v>
      </c>
      <c r="BC285" s="46">
        <v>0</v>
      </c>
      <c r="BD285" s="21">
        <f t="shared" si="554"/>
        <v>29496</v>
      </c>
      <c r="BE285" s="21">
        <v>14430</v>
      </c>
      <c r="BF285" s="46">
        <v>15066</v>
      </c>
      <c r="BG285" s="46">
        <v>0</v>
      </c>
      <c r="BH285" s="21">
        <f t="shared" si="555"/>
        <v>44283</v>
      </c>
      <c r="BI285" s="21">
        <v>20591</v>
      </c>
      <c r="BJ285" s="46">
        <v>23692</v>
      </c>
      <c r="BK285" s="46">
        <v>0</v>
      </c>
      <c r="BL285" s="21">
        <f t="shared" si="556"/>
        <v>107487</v>
      </c>
      <c r="BM285" s="21">
        <f t="shared" ref="BM285:BO288" si="566">+BA285+BE285+BI285</f>
        <v>51737</v>
      </c>
      <c r="BN285" s="21">
        <f t="shared" si="566"/>
        <v>55750</v>
      </c>
      <c r="BO285" s="21">
        <f t="shared" si="566"/>
        <v>0</v>
      </c>
      <c r="BP285" s="21">
        <f t="shared" si="557"/>
        <v>492771</v>
      </c>
      <c r="BQ285" s="21">
        <f>+Q285+AG285+AW285+BM285</f>
        <v>242429</v>
      </c>
      <c r="BR285" s="21">
        <f>+R285+AH285+AX285+BN285</f>
        <v>250342</v>
      </c>
      <c r="BS285" s="21">
        <f>+S285+AI285+AY285+BO285</f>
        <v>0</v>
      </c>
    </row>
    <row r="286" spans="1:71" s="5" customFormat="1" ht="15" customHeight="1" x14ac:dyDescent="0.25">
      <c r="A286" s="25"/>
      <c r="B286" s="23"/>
      <c r="C286" s="27" t="s">
        <v>244</v>
      </c>
      <c r="D286" s="21">
        <f t="shared" si="541"/>
        <v>0</v>
      </c>
      <c r="E286" s="21">
        <v>0</v>
      </c>
      <c r="F286" s="46">
        <v>0</v>
      </c>
      <c r="G286" s="46">
        <v>0</v>
      </c>
      <c r="H286" s="21">
        <f t="shared" si="542"/>
        <v>0</v>
      </c>
      <c r="I286" s="21">
        <v>0</v>
      </c>
      <c r="J286" s="46">
        <v>0</v>
      </c>
      <c r="K286" s="46">
        <v>0</v>
      </c>
      <c r="L286" s="21">
        <f t="shared" si="543"/>
        <v>0</v>
      </c>
      <c r="M286" s="21">
        <v>0</v>
      </c>
      <c r="N286" s="46">
        <v>0</v>
      </c>
      <c r="O286" s="46">
        <v>0</v>
      </c>
      <c r="P286" s="21">
        <f t="shared" si="544"/>
        <v>0</v>
      </c>
      <c r="Q286" s="21">
        <f t="shared" si="563"/>
        <v>0</v>
      </c>
      <c r="R286" s="21">
        <f t="shared" si="563"/>
        <v>0</v>
      </c>
      <c r="S286" s="21">
        <f t="shared" si="563"/>
        <v>0</v>
      </c>
      <c r="T286" s="21">
        <f t="shared" si="545"/>
        <v>0</v>
      </c>
      <c r="U286" s="21">
        <v>0</v>
      </c>
      <c r="V286" s="46">
        <v>0</v>
      </c>
      <c r="W286" s="46">
        <v>0</v>
      </c>
      <c r="X286" s="21">
        <f t="shared" si="546"/>
        <v>0</v>
      </c>
      <c r="Y286" s="21">
        <v>0</v>
      </c>
      <c r="Z286" s="46">
        <v>0</v>
      </c>
      <c r="AA286" s="46">
        <v>0</v>
      </c>
      <c r="AB286" s="21">
        <f t="shared" si="547"/>
        <v>0</v>
      </c>
      <c r="AC286" s="21">
        <v>0</v>
      </c>
      <c r="AD286" s="46">
        <v>0</v>
      </c>
      <c r="AE286" s="46">
        <v>0</v>
      </c>
      <c r="AF286" s="21">
        <f t="shared" si="548"/>
        <v>0</v>
      </c>
      <c r="AG286" s="21">
        <f t="shared" si="564"/>
        <v>0</v>
      </c>
      <c r="AH286" s="21">
        <f t="shared" si="564"/>
        <v>0</v>
      </c>
      <c r="AI286" s="21">
        <f t="shared" si="564"/>
        <v>0</v>
      </c>
      <c r="AJ286" s="21">
        <f t="shared" si="549"/>
        <v>0</v>
      </c>
      <c r="AK286" s="21">
        <v>0</v>
      </c>
      <c r="AL286" s="46">
        <v>0</v>
      </c>
      <c r="AM286" s="46">
        <v>0</v>
      </c>
      <c r="AN286" s="21">
        <f t="shared" si="550"/>
        <v>0</v>
      </c>
      <c r="AO286" s="21">
        <v>0</v>
      </c>
      <c r="AP286" s="46">
        <v>0</v>
      </c>
      <c r="AQ286" s="46">
        <v>0</v>
      </c>
      <c r="AR286" s="21">
        <f t="shared" si="551"/>
        <v>0</v>
      </c>
      <c r="AS286" s="21">
        <v>0</v>
      </c>
      <c r="AT286" s="46">
        <v>0</v>
      </c>
      <c r="AU286" s="46">
        <v>0</v>
      </c>
      <c r="AV286" s="21">
        <f t="shared" si="552"/>
        <v>0</v>
      </c>
      <c r="AW286" s="21">
        <f t="shared" si="565"/>
        <v>0</v>
      </c>
      <c r="AX286" s="21">
        <f t="shared" si="565"/>
        <v>0</v>
      </c>
      <c r="AY286" s="21">
        <f t="shared" si="565"/>
        <v>0</v>
      </c>
      <c r="AZ286" s="21">
        <f t="shared" si="553"/>
        <v>0</v>
      </c>
      <c r="BA286" s="21">
        <v>0</v>
      </c>
      <c r="BB286" s="46">
        <v>0</v>
      </c>
      <c r="BC286" s="46">
        <v>0</v>
      </c>
      <c r="BD286" s="21">
        <f t="shared" si="554"/>
        <v>0</v>
      </c>
      <c r="BE286" s="21">
        <v>0</v>
      </c>
      <c r="BF286" s="46">
        <v>0</v>
      </c>
      <c r="BG286" s="46">
        <v>0</v>
      </c>
      <c r="BH286" s="21">
        <f t="shared" si="555"/>
        <v>0</v>
      </c>
      <c r="BI286" s="21">
        <v>0</v>
      </c>
      <c r="BJ286" s="46">
        <v>0</v>
      </c>
      <c r="BK286" s="46">
        <v>0</v>
      </c>
      <c r="BL286" s="21">
        <f t="shared" si="556"/>
        <v>0</v>
      </c>
      <c r="BM286" s="21">
        <f t="shared" si="566"/>
        <v>0</v>
      </c>
      <c r="BN286" s="21">
        <f t="shared" si="566"/>
        <v>0</v>
      </c>
      <c r="BO286" s="21">
        <f t="shared" si="566"/>
        <v>0</v>
      </c>
      <c r="BP286" s="21">
        <f t="shared" si="557"/>
        <v>0</v>
      </c>
      <c r="BQ286" s="21">
        <f t="shared" ref="BQ286:BS289" si="567">+Q286+AG286+AW286+BM286</f>
        <v>0</v>
      </c>
      <c r="BR286" s="21">
        <f t="shared" si="567"/>
        <v>0</v>
      </c>
      <c r="BS286" s="21">
        <f t="shared" si="567"/>
        <v>0</v>
      </c>
    </row>
    <row r="287" spans="1:71" s="5" customFormat="1" ht="15" customHeight="1" x14ac:dyDescent="0.25">
      <c r="A287" s="25"/>
      <c r="B287" s="23"/>
      <c r="C287" s="27" t="s">
        <v>245</v>
      </c>
      <c r="D287" s="21">
        <f t="shared" si="541"/>
        <v>0</v>
      </c>
      <c r="E287" s="21">
        <v>0</v>
      </c>
      <c r="F287" s="46">
        <v>0</v>
      </c>
      <c r="G287" s="46">
        <v>0</v>
      </c>
      <c r="H287" s="21">
        <f t="shared" si="542"/>
        <v>0</v>
      </c>
      <c r="I287" s="21">
        <v>0</v>
      </c>
      <c r="J287" s="46">
        <v>0</v>
      </c>
      <c r="K287" s="46">
        <v>0</v>
      </c>
      <c r="L287" s="21">
        <f t="shared" si="543"/>
        <v>0</v>
      </c>
      <c r="M287" s="21">
        <v>0</v>
      </c>
      <c r="N287" s="46">
        <v>0</v>
      </c>
      <c r="O287" s="46">
        <v>0</v>
      </c>
      <c r="P287" s="21">
        <f t="shared" si="544"/>
        <v>0</v>
      </c>
      <c r="Q287" s="21">
        <f t="shared" si="563"/>
        <v>0</v>
      </c>
      <c r="R287" s="21">
        <f t="shared" si="563"/>
        <v>0</v>
      </c>
      <c r="S287" s="21">
        <f t="shared" si="563"/>
        <v>0</v>
      </c>
      <c r="T287" s="21">
        <f t="shared" si="545"/>
        <v>0</v>
      </c>
      <c r="U287" s="21">
        <v>0</v>
      </c>
      <c r="V287" s="46">
        <v>0</v>
      </c>
      <c r="W287" s="46">
        <v>0</v>
      </c>
      <c r="X287" s="21">
        <f t="shared" si="546"/>
        <v>0</v>
      </c>
      <c r="Y287" s="21">
        <v>0</v>
      </c>
      <c r="Z287" s="46">
        <v>0</v>
      </c>
      <c r="AA287" s="46">
        <v>0</v>
      </c>
      <c r="AB287" s="21">
        <f t="shared" si="547"/>
        <v>0</v>
      </c>
      <c r="AC287" s="21">
        <v>0</v>
      </c>
      <c r="AD287" s="46">
        <v>0</v>
      </c>
      <c r="AE287" s="46">
        <v>0</v>
      </c>
      <c r="AF287" s="21">
        <f t="shared" si="548"/>
        <v>0</v>
      </c>
      <c r="AG287" s="21">
        <f t="shared" si="564"/>
        <v>0</v>
      </c>
      <c r="AH287" s="21">
        <f t="shared" si="564"/>
        <v>0</v>
      </c>
      <c r="AI287" s="21">
        <f t="shared" si="564"/>
        <v>0</v>
      </c>
      <c r="AJ287" s="21">
        <f t="shared" si="549"/>
        <v>0</v>
      </c>
      <c r="AK287" s="21">
        <v>0</v>
      </c>
      <c r="AL287" s="46">
        <v>0</v>
      </c>
      <c r="AM287" s="46">
        <v>0</v>
      </c>
      <c r="AN287" s="21">
        <f t="shared" si="550"/>
        <v>0</v>
      </c>
      <c r="AO287" s="21">
        <v>0</v>
      </c>
      <c r="AP287" s="46">
        <v>0</v>
      </c>
      <c r="AQ287" s="46">
        <v>0</v>
      </c>
      <c r="AR287" s="21">
        <f t="shared" si="551"/>
        <v>0</v>
      </c>
      <c r="AS287" s="21">
        <v>0</v>
      </c>
      <c r="AT287" s="46">
        <v>0</v>
      </c>
      <c r="AU287" s="46">
        <v>0</v>
      </c>
      <c r="AV287" s="21">
        <f t="shared" si="552"/>
        <v>0</v>
      </c>
      <c r="AW287" s="21">
        <f t="shared" si="565"/>
        <v>0</v>
      </c>
      <c r="AX287" s="21">
        <f t="shared" si="565"/>
        <v>0</v>
      </c>
      <c r="AY287" s="21">
        <f t="shared" si="565"/>
        <v>0</v>
      </c>
      <c r="AZ287" s="21">
        <f t="shared" si="553"/>
        <v>0</v>
      </c>
      <c r="BA287" s="21">
        <v>0</v>
      </c>
      <c r="BB287" s="46">
        <v>0</v>
      </c>
      <c r="BC287" s="46">
        <v>0</v>
      </c>
      <c r="BD287" s="21">
        <f t="shared" si="554"/>
        <v>0</v>
      </c>
      <c r="BE287" s="21">
        <v>0</v>
      </c>
      <c r="BF287" s="46">
        <v>0</v>
      </c>
      <c r="BG287" s="46">
        <v>0</v>
      </c>
      <c r="BH287" s="21">
        <f t="shared" si="555"/>
        <v>0</v>
      </c>
      <c r="BI287" s="21">
        <v>0</v>
      </c>
      <c r="BJ287" s="46">
        <v>0</v>
      </c>
      <c r="BK287" s="46">
        <v>0</v>
      </c>
      <c r="BL287" s="21">
        <f t="shared" si="556"/>
        <v>0</v>
      </c>
      <c r="BM287" s="21">
        <f t="shared" si="566"/>
        <v>0</v>
      </c>
      <c r="BN287" s="21">
        <f t="shared" si="566"/>
        <v>0</v>
      </c>
      <c r="BO287" s="21">
        <f t="shared" si="566"/>
        <v>0</v>
      </c>
      <c r="BP287" s="21">
        <f t="shared" si="557"/>
        <v>0</v>
      </c>
      <c r="BQ287" s="21">
        <f t="shared" si="567"/>
        <v>0</v>
      </c>
      <c r="BR287" s="21">
        <f t="shared" si="567"/>
        <v>0</v>
      </c>
      <c r="BS287" s="21">
        <f t="shared" si="567"/>
        <v>0</v>
      </c>
    </row>
    <row r="288" spans="1:71" s="5" customFormat="1" ht="15" customHeight="1" x14ac:dyDescent="0.25">
      <c r="A288" s="25"/>
      <c r="B288" s="23"/>
      <c r="C288" s="24" t="s">
        <v>246</v>
      </c>
      <c r="D288" s="21">
        <f t="shared" si="541"/>
        <v>52371</v>
      </c>
      <c r="E288" s="21">
        <v>25518</v>
      </c>
      <c r="F288" s="46">
        <v>26853</v>
      </c>
      <c r="G288" s="46">
        <v>0</v>
      </c>
      <c r="H288" s="21">
        <f t="shared" si="542"/>
        <v>35253</v>
      </c>
      <c r="I288" s="21">
        <v>17898</v>
      </c>
      <c r="J288" s="46">
        <v>17355</v>
      </c>
      <c r="K288" s="46">
        <v>0</v>
      </c>
      <c r="L288" s="21">
        <f t="shared" si="543"/>
        <v>43127</v>
      </c>
      <c r="M288" s="21">
        <v>23462</v>
      </c>
      <c r="N288" s="46">
        <v>19665</v>
      </c>
      <c r="O288" s="46">
        <v>0</v>
      </c>
      <c r="P288" s="21">
        <f t="shared" si="544"/>
        <v>130751</v>
      </c>
      <c r="Q288" s="21">
        <f t="shared" si="563"/>
        <v>66878</v>
      </c>
      <c r="R288" s="21">
        <f t="shared" si="563"/>
        <v>63873</v>
      </c>
      <c r="S288" s="21">
        <f t="shared" si="563"/>
        <v>0</v>
      </c>
      <c r="T288" s="21">
        <f t="shared" si="545"/>
        <v>65348</v>
      </c>
      <c r="U288" s="21">
        <v>32146</v>
      </c>
      <c r="V288" s="46">
        <v>33202</v>
      </c>
      <c r="W288" s="46">
        <v>0</v>
      </c>
      <c r="X288" s="21">
        <f t="shared" si="546"/>
        <v>88059</v>
      </c>
      <c r="Y288" s="21">
        <v>44516</v>
      </c>
      <c r="Z288" s="46">
        <v>43543</v>
      </c>
      <c r="AA288" s="46">
        <v>0</v>
      </c>
      <c r="AB288" s="21">
        <f t="shared" si="547"/>
        <v>47320</v>
      </c>
      <c r="AC288" s="21">
        <v>24225</v>
      </c>
      <c r="AD288" s="46">
        <v>23095</v>
      </c>
      <c r="AE288" s="46">
        <v>0</v>
      </c>
      <c r="AF288" s="21">
        <f t="shared" si="548"/>
        <v>200727</v>
      </c>
      <c r="AG288" s="21">
        <f t="shared" si="564"/>
        <v>100887</v>
      </c>
      <c r="AH288" s="21">
        <f t="shared" si="564"/>
        <v>99840</v>
      </c>
      <c r="AI288" s="21">
        <f t="shared" si="564"/>
        <v>0</v>
      </c>
      <c r="AJ288" s="21">
        <f t="shared" si="549"/>
        <v>37860</v>
      </c>
      <c r="AK288" s="21">
        <v>19432</v>
      </c>
      <c r="AL288" s="46">
        <v>18428</v>
      </c>
      <c r="AM288" s="46">
        <v>0</v>
      </c>
      <c r="AN288" s="21">
        <f t="shared" si="550"/>
        <v>39731</v>
      </c>
      <c r="AO288" s="21">
        <v>20896</v>
      </c>
      <c r="AP288" s="46">
        <v>18835</v>
      </c>
      <c r="AQ288" s="46">
        <v>0</v>
      </c>
      <c r="AR288" s="21">
        <f t="shared" si="551"/>
        <v>36517</v>
      </c>
      <c r="AS288" s="21">
        <v>19262</v>
      </c>
      <c r="AT288" s="46">
        <v>17255</v>
      </c>
      <c r="AU288" s="46">
        <v>0</v>
      </c>
      <c r="AV288" s="21">
        <f t="shared" si="552"/>
        <v>114108</v>
      </c>
      <c r="AW288" s="21">
        <f t="shared" si="565"/>
        <v>59590</v>
      </c>
      <c r="AX288" s="21">
        <f t="shared" si="565"/>
        <v>54518</v>
      </c>
      <c r="AY288" s="21">
        <f t="shared" si="565"/>
        <v>0</v>
      </c>
      <c r="AZ288" s="21">
        <f t="shared" si="553"/>
        <v>48476</v>
      </c>
      <c r="BA288" s="21">
        <v>26650</v>
      </c>
      <c r="BB288" s="46">
        <v>21826</v>
      </c>
      <c r="BC288" s="46">
        <v>0</v>
      </c>
      <c r="BD288" s="21">
        <f t="shared" si="554"/>
        <v>50779</v>
      </c>
      <c r="BE288" s="21">
        <v>25301</v>
      </c>
      <c r="BF288" s="46">
        <v>25478</v>
      </c>
      <c r="BG288" s="46">
        <v>0</v>
      </c>
      <c r="BH288" s="21">
        <f t="shared" si="555"/>
        <v>65982</v>
      </c>
      <c r="BI288" s="21">
        <v>35420</v>
      </c>
      <c r="BJ288" s="46">
        <v>30562</v>
      </c>
      <c r="BK288" s="46">
        <v>0</v>
      </c>
      <c r="BL288" s="21">
        <f t="shared" si="556"/>
        <v>165237</v>
      </c>
      <c r="BM288" s="21">
        <f t="shared" si="566"/>
        <v>87371</v>
      </c>
      <c r="BN288" s="21">
        <f t="shared" si="566"/>
        <v>77866</v>
      </c>
      <c r="BO288" s="21">
        <f t="shared" si="566"/>
        <v>0</v>
      </c>
      <c r="BP288" s="21">
        <f t="shared" si="557"/>
        <v>610823</v>
      </c>
      <c r="BQ288" s="21">
        <f t="shared" si="567"/>
        <v>314726</v>
      </c>
      <c r="BR288" s="21">
        <f t="shared" si="567"/>
        <v>296097</v>
      </c>
      <c r="BS288" s="21">
        <f t="shared" si="567"/>
        <v>0</v>
      </c>
    </row>
    <row r="289" spans="1:71" s="5" customFormat="1" ht="15" customHeight="1" x14ac:dyDescent="0.25">
      <c r="A289" s="25"/>
      <c r="B289" s="23"/>
      <c r="C289" s="24" t="s">
        <v>247</v>
      </c>
      <c r="D289" s="21">
        <f t="shared" si="541"/>
        <v>0</v>
      </c>
      <c r="E289" s="21">
        <v>0</v>
      </c>
      <c r="F289" s="21">
        <v>0</v>
      </c>
      <c r="G289" s="21">
        <v>0</v>
      </c>
      <c r="H289" s="21">
        <f t="shared" si="542"/>
        <v>0</v>
      </c>
      <c r="I289" s="21">
        <v>0</v>
      </c>
      <c r="J289" s="21">
        <v>0</v>
      </c>
      <c r="K289" s="21">
        <v>0</v>
      </c>
      <c r="L289" s="21">
        <f t="shared" si="543"/>
        <v>0</v>
      </c>
      <c r="M289" s="21">
        <v>0</v>
      </c>
      <c r="N289" s="21">
        <v>0</v>
      </c>
      <c r="O289" s="21">
        <v>0</v>
      </c>
      <c r="P289" s="21">
        <f t="shared" si="544"/>
        <v>0</v>
      </c>
      <c r="Q289" s="21">
        <f>E289+I289+M289</f>
        <v>0</v>
      </c>
      <c r="R289" s="21">
        <f>F289+J289+N289</f>
        <v>0</v>
      </c>
      <c r="S289" s="21">
        <f>G289+K289+O289</f>
        <v>0</v>
      </c>
      <c r="T289" s="21">
        <f t="shared" si="545"/>
        <v>0</v>
      </c>
      <c r="U289" s="21">
        <v>0</v>
      </c>
      <c r="V289" s="21">
        <v>0</v>
      </c>
      <c r="W289" s="21">
        <v>0</v>
      </c>
      <c r="X289" s="21">
        <f t="shared" si="546"/>
        <v>0</v>
      </c>
      <c r="Y289" s="21">
        <v>0</v>
      </c>
      <c r="Z289" s="21">
        <v>0</v>
      </c>
      <c r="AA289" s="21">
        <v>0</v>
      </c>
      <c r="AB289" s="21">
        <f t="shared" si="547"/>
        <v>0</v>
      </c>
      <c r="AC289" s="21">
        <v>0</v>
      </c>
      <c r="AD289" s="21">
        <v>0</v>
      </c>
      <c r="AE289" s="21">
        <v>0</v>
      </c>
      <c r="AF289" s="21">
        <f t="shared" si="548"/>
        <v>0</v>
      </c>
      <c r="AG289" s="21">
        <f>U289+Y289+AC289</f>
        <v>0</v>
      </c>
      <c r="AH289" s="21">
        <f>V289+Z289+AD289</f>
        <v>0</v>
      </c>
      <c r="AI289" s="21">
        <f>W289+AA289+AE289</f>
        <v>0</v>
      </c>
      <c r="AJ289" s="21">
        <f t="shared" si="549"/>
        <v>0</v>
      </c>
      <c r="AK289" s="21">
        <v>0</v>
      </c>
      <c r="AL289" s="21">
        <v>0</v>
      </c>
      <c r="AM289" s="21">
        <v>0</v>
      </c>
      <c r="AN289" s="21">
        <f t="shared" si="550"/>
        <v>0</v>
      </c>
      <c r="AO289" s="21">
        <v>0</v>
      </c>
      <c r="AP289" s="21">
        <v>0</v>
      </c>
      <c r="AQ289" s="21">
        <v>0</v>
      </c>
      <c r="AR289" s="21">
        <f t="shared" si="551"/>
        <v>0</v>
      </c>
      <c r="AS289" s="21">
        <v>0</v>
      </c>
      <c r="AT289" s="21">
        <v>0</v>
      </c>
      <c r="AU289" s="21">
        <v>0</v>
      </c>
      <c r="AV289" s="21">
        <f t="shared" si="552"/>
        <v>0</v>
      </c>
      <c r="AW289" s="21">
        <f>AK289+AO289+AS289</f>
        <v>0</v>
      </c>
      <c r="AX289" s="21">
        <f>AL289+AP289+AT289</f>
        <v>0</v>
      </c>
      <c r="AY289" s="21">
        <f>AM289+AQ289+AU289</f>
        <v>0</v>
      </c>
      <c r="AZ289" s="21">
        <f t="shared" si="553"/>
        <v>0</v>
      </c>
      <c r="BA289" s="21">
        <v>0</v>
      </c>
      <c r="BB289" s="21">
        <v>0</v>
      </c>
      <c r="BC289" s="21">
        <v>0</v>
      </c>
      <c r="BD289" s="21">
        <f t="shared" si="554"/>
        <v>0</v>
      </c>
      <c r="BE289" s="21">
        <v>0</v>
      </c>
      <c r="BF289" s="21">
        <v>0</v>
      </c>
      <c r="BG289" s="21">
        <v>0</v>
      </c>
      <c r="BH289" s="21">
        <f t="shared" si="555"/>
        <v>0</v>
      </c>
      <c r="BI289" s="21">
        <v>0</v>
      </c>
      <c r="BJ289" s="21">
        <v>0</v>
      </c>
      <c r="BK289" s="21">
        <v>0</v>
      </c>
      <c r="BL289" s="21">
        <f t="shared" si="556"/>
        <v>0</v>
      </c>
      <c r="BM289" s="21">
        <f>BA289+BE289+BI289</f>
        <v>0</v>
      </c>
      <c r="BN289" s="21">
        <f>BB289+BF289+BJ289</f>
        <v>0</v>
      </c>
      <c r="BO289" s="21">
        <f>BC289+BG289+BK289</f>
        <v>0</v>
      </c>
      <c r="BP289" s="21">
        <f t="shared" si="557"/>
        <v>0</v>
      </c>
      <c r="BQ289" s="21">
        <f t="shared" si="567"/>
        <v>0</v>
      </c>
      <c r="BR289" s="21">
        <f t="shared" si="567"/>
        <v>0</v>
      </c>
      <c r="BS289" s="21">
        <f t="shared" si="567"/>
        <v>0</v>
      </c>
    </row>
    <row r="290" spans="1:71" s="5" customFormat="1" ht="15" customHeight="1" x14ac:dyDescent="0.25">
      <c r="A290" s="25"/>
      <c r="B290" s="23"/>
      <c r="C290" s="24" t="s">
        <v>248</v>
      </c>
      <c r="D290" s="21">
        <f t="shared" si="541"/>
        <v>10470</v>
      </c>
      <c r="E290" s="21">
        <f>SUM(E291:E293)</f>
        <v>4652</v>
      </c>
      <c r="F290" s="21">
        <f>SUM(F291:F293)</f>
        <v>5818</v>
      </c>
      <c r="G290" s="21">
        <f>SUM(G291:G293)</f>
        <v>0</v>
      </c>
      <c r="H290" s="21">
        <f t="shared" si="542"/>
        <v>7085</v>
      </c>
      <c r="I290" s="21">
        <f>SUM(I291:I293)</f>
        <v>3122</v>
      </c>
      <c r="J290" s="21">
        <f>SUM(J291:J293)</f>
        <v>3963</v>
      </c>
      <c r="K290" s="21">
        <f>SUM(K291:K293)</f>
        <v>0</v>
      </c>
      <c r="L290" s="21">
        <f t="shared" si="543"/>
        <v>7318</v>
      </c>
      <c r="M290" s="21">
        <f>SUM(M291:M293)</f>
        <v>3495</v>
      </c>
      <c r="N290" s="21">
        <f>SUM(N291:N293)</f>
        <v>3823</v>
      </c>
      <c r="O290" s="21">
        <f>SUM(O291:O293)</f>
        <v>0</v>
      </c>
      <c r="P290" s="21">
        <f t="shared" si="544"/>
        <v>24873</v>
      </c>
      <c r="Q290" s="21">
        <f>SUM(Q291:Q293)</f>
        <v>11269</v>
      </c>
      <c r="R290" s="21">
        <f>SUM(R291:R293)</f>
        <v>13604</v>
      </c>
      <c r="S290" s="21">
        <f>SUM(S291:S293)</f>
        <v>0</v>
      </c>
      <c r="T290" s="21">
        <f t="shared" si="545"/>
        <v>10524</v>
      </c>
      <c r="U290" s="21">
        <f>SUM(U291:U293)</f>
        <v>4791</v>
      </c>
      <c r="V290" s="21">
        <f>SUM(V291:V293)</f>
        <v>5733</v>
      </c>
      <c r="W290" s="21">
        <f>SUM(W291:W293)</f>
        <v>0</v>
      </c>
      <c r="X290" s="21">
        <f t="shared" si="546"/>
        <v>16883</v>
      </c>
      <c r="Y290" s="21">
        <f>SUM(Y291:Y293)</f>
        <v>8019</v>
      </c>
      <c r="Z290" s="21">
        <f>SUM(Z291:Z293)</f>
        <v>8864</v>
      </c>
      <c r="AA290" s="21">
        <f>SUM(AA291:AA293)</f>
        <v>0</v>
      </c>
      <c r="AB290" s="21">
        <f t="shared" si="547"/>
        <v>10064</v>
      </c>
      <c r="AC290" s="21">
        <f>SUM(AC291:AC293)</f>
        <v>4502</v>
      </c>
      <c r="AD290" s="21">
        <f>SUM(AD291:AD293)</f>
        <v>5562</v>
      </c>
      <c r="AE290" s="21">
        <f>SUM(AE291:AE293)</f>
        <v>0</v>
      </c>
      <c r="AF290" s="21">
        <f t="shared" si="548"/>
        <v>37471</v>
      </c>
      <c r="AG290" s="21">
        <f>SUM(AG291:AG293)</f>
        <v>17312</v>
      </c>
      <c r="AH290" s="21">
        <f>SUM(AH291:AH293)</f>
        <v>20159</v>
      </c>
      <c r="AI290" s="21">
        <f>SUM(AI291:AI293)</f>
        <v>0</v>
      </c>
      <c r="AJ290" s="21">
        <f t="shared" si="549"/>
        <v>8556</v>
      </c>
      <c r="AK290" s="21">
        <f>SUM(AK291:AK293)</f>
        <v>3461</v>
      </c>
      <c r="AL290" s="21">
        <f>SUM(AL291:AL293)</f>
        <v>5095</v>
      </c>
      <c r="AM290" s="21">
        <f>SUM(AM291:AM293)</f>
        <v>0</v>
      </c>
      <c r="AN290" s="21">
        <f t="shared" si="550"/>
        <v>9599</v>
      </c>
      <c r="AO290" s="21">
        <f>SUM(AO291:AO293)</f>
        <v>3766</v>
      </c>
      <c r="AP290" s="21">
        <f>SUM(AP291:AP293)</f>
        <v>5833</v>
      </c>
      <c r="AQ290" s="21">
        <f>SUM(AQ291:AQ293)</f>
        <v>0</v>
      </c>
      <c r="AR290" s="21">
        <f t="shared" si="551"/>
        <v>7977</v>
      </c>
      <c r="AS290" s="21">
        <f>SUM(AS291:AS293)</f>
        <v>3155</v>
      </c>
      <c r="AT290" s="21">
        <f>SUM(AT291:AT293)</f>
        <v>4822</v>
      </c>
      <c r="AU290" s="21">
        <f>SUM(AU291:AU293)</f>
        <v>0</v>
      </c>
      <c r="AV290" s="21">
        <f t="shared" si="552"/>
        <v>26132</v>
      </c>
      <c r="AW290" s="21">
        <f>SUM(AW291:AW293)</f>
        <v>10382</v>
      </c>
      <c r="AX290" s="21">
        <f>SUM(AX291:AX293)</f>
        <v>15750</v>
      </c>
      <c r="AY290" s="21">
        <f>SUM(AY291:AY293)</f>
        <v>0</v>
      </c>
      <c r="AZ290" s="21">
        <f t="shared" si="553"/>
        <v>10426</v>
      </c>
      <c r="BA290" s="21">
        <f>SUM(BA291:BA293)</f>
        <v>4695</v>
      </c>
      <c r="BB290" s="21">
        <f>SUM(BB291:BB293)</f>
        <v>5731</v>
      </c>
      <c r="BC290" s="21">
        <f>SUM(BC291:BC293)</f>
        <v>0</v>
      </c>
      <c r="BD290" s="21">
        <f t="shared" si="554"/>
        <v>11992</v>
      </c>
      <c r="BE290" s="21">
        <f>SUM(BE291:BE293)</f>
        <v>4450</v>
      </c>
      <c r="BF290" s="21">
        <f>SUM(BF291:BF293)</f>
        <v>7542</v>
      </c>
      <c r="BG290" s="21">
        <f>SUM(BG291:BG293)</f>
        <v>0</v>
      </c>
      <c r="BH290" s="21">
        <f t="shared" si="555"/>
        <v>15375</v>
      </c>
      <c r="BI290" s="21">
        <f>SUM(BI291:BI293)</f>
        <v>7189</v>
      </c>
      <c r="BJ290" s="21">
        <f>SUM(BJ291:BJ293)</f>
        <v>8186</v>
      </c>
      <c r="BK290" s="21">
        <f>SUM(BK291:BK293)</f>
        <v>0</v>
      </c>
      <c r="BL290" s="21">
        <f t="shared" si="556"/>
        <v>37793</v>
      </c>
      <c r="BM290" s="21">
        <f>SUM(BM291:BM293)</f>
        <v>16334</v>
      </c>
      <c r="BN290" s="21">
        <f>SUM(BN291:BN293)</f>
        <v>21459</v>
      </c>
      <c r="BO290" s="21">
        <f>SUM(BO291:BO293)</f>
        <v>0</v>
      </c>
      <c r="BP290" s="21">
        <f t="shared" si="557"/>
        <v>126269</v>
      </c>
      <c r="BQ290" s="21">
        <f>SUM(BQ291:BQ293)</f>
        <v>55297</v>
      </c>
      <c r="BR290" s="21">
        <f>SUM(BR291:BR293)</f>
        <v>70972</v>
      </c>
      <c r="BS290" s="21">
        <f>SUM(BS291:BS293)</f>
        <v>0</v>
      </c>
    </row>
    <row r="291" spans="1:71" s="5" customFormat="1" ht="15" customHeight="1" x14ac:dyDescent="0.25">
      <c r="A291" s="25"/>
      <c r="B291" s="23"/>
      <c r="C291" s="27" t="s">
        <v>249</v>
      </c>
      <c r="D291" s="21">
        <f t="shared" si="541"/>
        <v>5983</v>
      </c>
      <c r="E291" s="21">
        <v>2486</v>
      </c>
      <c r="F291" s="46">
        <v>3497</v>
      </c>
      <c r="G291" s="46">
        <v>0</v>
      </c>
      <c r="H291" s="21">
        <f t="shared" si="542"/>
        <v>3883</v>
      </c>
      <c r="I291" s="21">
        <v>1570</v>
      </c>
      <c r="J291" s="46">
        <v>2313</v>
      </c>
      <c r="K291" s="46">
        <v>0</v>
      </c>
      <c r="L291" s="21">
        <f t="shared" si="543"/>
        <v>4074</v>
      </c>
      <c r="M291" s="21">
        <v>1826</v>
      </c>
      <c r="N291" s="46">
        <v>2248</v>
      </c>
      <c r="O291" s="46">
        <v>0</v>
      </c>
      <c r="P291" s="21">
        <f t="shared" si="544"/>
        <v>13940</v>
      </c>
      <c r="Q291" s="21">
        <f t="shared" ref="Q291:S292" si="568">+E291+I291+M291</f>
        <v>5882</v>
      </c>
      <c r="R291" s="21">
        <f t="shared" si="568"/>
        <v>8058</v>
      </c>
      <c r="S291" s="21">
        <f t="shared" si="568"/>
        <v>0</v>
      </c>
      <c r="T291" s="21">
        <f t="shared" si="545"/>
        <v>6245</v>
      </c>
      <c r="U291" s="21">
        <v>2686</v>
      </c>
      <c r="V291" s="46">
        <v>3559</v>
      </c>
      <c r="W291" s="46">
        <v>0</v>
      </c>
      <c r="X291" s="21">
        <f t="shared" si="546"/>
        <v>8428</v>
      </c>
      <c r="Y291" s="21">
        <v>3755</v>
      </c>
      <c r="Z291" s="46">
        <v>4673</v>
      </c>
      <c r="AA291" s="46">
        <v>0</v>
      </c>
      <c r="AB291" s="21">
        <f t="shared" si="547"/>
        <v>186</v>
      </c>
      <c r="AC291" s="21">
        <v>186</v>
      </c>
      <c r="AD291" s="46">
        <v>0</v>
      </c>
      <c r="AE291" s="46">
        <v>0</v>
      </c>
      <c r="AF291" s="21">
        <f t="shared" si="548"/>
        <v>14859</v>
      </c>
      <c r="AG291" s="21">
        <f t="shared" ref="AG291:AI292" si="569">+U291+Y291+AC291</f>
        <v>6627</v>
      </c>
      <c r="AH291" s="21">
        <f t="shared" si="569"/>
        <v>8232</v>
      </c>
      <c r="AI291" s="21">
        <f t="shared" si="569"/>
        <v>0</v>
      </c>
      <c r="AJ291" s="21">
        <f t="shared" si="549"/>
        <v>0</v>
      </c>
      <c r="AK291" s="21">
        <v>0</v>
      </c>
      <c r="AL291" s="46">
        <v>0</v>
      </c>
      <c r="AM291" s="46">
        <v>0</v>
      </c>
      <c r="AN291" s="21">
        <f t="shared" si="550"/>
        <v>0</v>
      </c>
      <c r="AO291" s="21">
        <v>0</v>
      </c>
      <c r="AP291" s="46">
        <v>0</v>
      </c>
      <c r="AQ291" s="46">
        <v>0</v>
      </c>
      <c r="AR291" s="21">
        <f t="shared" si="551"/>
        <v>0</v>
      </c>
      <c r="AS291" s="21">
        <v>0</v>
      </c>
      <c r="AT291" s="46">
        <v>0</v>
      </c>
      <c r="AU291" s="46">
        <v>0</v>
      </c>
      <c r="AV291" s="21">
        <f t="shared" si="552"/>
        <v>0</v>
      </c>
      <c r="AW291" s="21">
        <f t="shared" ref="AW291:AY292" si="570">+AK291+AO291+AS291</f>
        <v>0</v>
      </c>
      <c r="AX291" s="21">
        <f t="shared" si="570"/>
        <v>0</v>
      </c>
      <c r="AY291" s="21">
        <f t="shared" si="570"/>
        <v>0</v>
      </c>
      <c r="AZ291" s="21">
        <f t="shared" si="553"/>
        <v>3528</v>
      </c>
      <c r="BA291" s="21">
        <v>1156</v>
      </c>
      <c r="BB291" s="46">
        <v>2372</v>
      </c>
      <c r="BC291" s="46">
        <v>0</v>
      </c>
      <c r="BD291" s="21">
        <f t="shared" si="554"/>
        <v>4215</v>
      </c>
      <c r="BE291" s="21">
        <v>1442</v>
      </c>
      <c r="BF291" s="46">
        <v>2773</v>
      </c>
      <c r="BG291" s="46">
        <v>0</v>
      </c>
      <c r="BH291" s="21">
        <f t="shared" si="555"/>
        <v>6076</v>
      </c>
      <c r="BI291" s="21">
        <v>2524</v>
      </c>
      <c r="BJ291" s="46">
        <v>3552</v>
      </c>
      <c r="BK291" s="46">
        <v>0</v>
      </c>
      <c r="BL291" s="21">
        <f t="shared" si="556"/>
        <v>13819</v>
      </c>
      <c r="BM291" s="21">
        <f t="shared" ref="BM291:BO292" si="571">+BA291+BE291+BI291</f>
        <v>5122</v>
      </c>
      <c r="BN291" s="21">
        <f t="shared" si="571"/>
        <v>8697</v>
      </c>
      <c r="BO291" s="21">
        <f t="shared" si="571"/>
        <v>0</v>
      </c>
      <c r="BP291" s="21">
        <f t="shared" si="557"/>
        <v>42618</v>
      </c>
      <c r="BQ291" s="21">
        <f t="shared" ref="BQ291:BS292" si="572">+Q291+AG291+AW291+BM291</f>
        <v>17631</v>
      </c>
      <c r="BR291" s="21">
        <f t="shared" si="572"/>
        <v>24987</v>
      </c>
      <c r="BS291" s="21">
        <f t="shared" si="572"/>
        <v>0</v>
      </c>
    </row>
    <row r="292" spans="1:71" s="5" customFormat="1" ht="15" customHeight="1" x14ac:dyDescent="0.25">
      <c r="A292" s="25"/>
      <c r="B292" s="23"/>
      <c r="C292" s="27" t="s">
        <v>250</v>
      </c>
      <c r="D292" s="21">
        <f t="shared" si="541"/>
        <v>4487</v>
      </c>
      <c r="E292" s="21">
        <v>2166</v>
      </c>
      <c r="F292" s="46">
        <v>2321</v>
      </c>
      <c r="G292" s="46">
        <v>0</v>
      </c>
      <c r="H292" s="21">
        <f t="shared" si="542"/>
        <v>3202</v>
      </c>
      <c r="I292" s="21">
        <v>1552</v>
      </c>
      <c r="J292" s="46">
        <v>1650</v>
      </c>
      <c r="K292" s="46">
        <v>0</v>
      </c>
      <c r="L292" s="21">
        <f t="shared" si="543"/>
        <v>3244</v>
      </c>
      <c r="M292" s="21">
        <v>1669</v>
      </c>
      <c r="N292" s="46">
        <v>1575</v>
      </c>
      <c r="O292" s="46">
        <v>0</v>
      </c>
      <c r="P292" s="21">
        <f t="shared" si="544"/>
        <v>10933</v>
      </c>
      <c r="Q292" s="21">
        <f t="shared" si="568"/>
        <v>5387</v>
      </c>
      <c r="R292" s="21">
        <f t="shared" si="568"/>
        <v>5546</v>
      </c>
      <c r="S292" s="21">
        <f t="shared" si="568"/>
        <v>0</v>
      </c>
      <c r="T292" s="21">
        <f t="shared" si="545"/>
        <v>4279</v>
      </c>
      <c r="U292" s="21">
        <v>2105</v>
      </c>
      <c r="V292" s="46">
        <v>2174</v>
      </c>
      <c r="W292" s="46">
        <v>0</v>
      </c>
      <c r="X292" s="21">
        <f t="shared" si="546"/>
        <v>8455</v>
      </c>
      <c r="Y292" s="21">
        <v>4264</v>
      </c>
      <c r="Z292" s="46">
        <v>4191</v>
      </c>
      <c r="AA292" s="46">
        <v>0</v>
      </c>
      <c r="AB292" s="21">
        <f t="shared" si="547"/>
        <v>9878</v>
      </c>
      <c r="AC292" s="21">
        <v>4316</v>
      </c>
      <c r="AD292" s="46">
        <v>5562</v>
      </c>
      <c r="AE292" s="46">
        <v>0</v>
      </c>
      <c r="AF292" s="21">
        <f t="shared" si="548"/>
        <v>22612</v>
      </c>
      <c r="AG292" s="21">
        <f t="shared" si="569"/>
        <v>10685</v>
      </c>
      <c r="AH292" s="21">
        <f t="shared" si="569"/>
        <v>11927</v>
      </c>
      <c r="AI292" s="21">
        <f t="shared" si="569"/>
        <v>0</v>
      </c>
      <c r="AJ292" s="21">
        <f t="shared" si="549"/>
        <v>8556</v>
      </c>
      <c r="AK292" s="21">
        <v>3461</v>
      </c>
      <c r="AL292" s="46">
        <v>5095</v>
      </c>
      <c r="AM292" s="46">
        <v>0</v>
      </c>
      <c r="AN292" s="21">
        <f t="shared" si="550"/>
        <v>9599</v>
      </c>
      <c r="AO292" s="21">
        <v>3766</v>
      </c>
      <c r="AP292" s="46">
        <v>5833</v>
      </c>
      <c r="AQ292" s="46">
        <v>0</v>
      </c>
      <c r="AR292" s="21">
        <f t="shared" si="551"/>
        <v>7977</v>
      </c>
      <c r="AS292" s="21">
        <v>3155</v>
      </c>
      <c r="AT292" s="46">
        <v>4822</v>
      </c>
      <c r="AU292" s="46">
        <v>0</v>
      </c>
      <c r="AV292" s="21">
        <f t="shared" si="552"/>
        <v>26132</v>
      </c>
      <c r="AW292" s="21">
        <f t="shared" si="570"/>
        <v>10382</v>
      </c>
      <c r="AX292" s="21">
        <f t="shared" si="570"/>
        <v>15750</v>
      </c>
      <c r="AY292" s="21">
        <f t="shared" si="570"/>
        <v>0</v>
      </c>
      <c r="AZ292" s="21">
        <f t="shared" si="553"/>
        <v>6898</v>
      </c>
      <c r="BA292" s="21">
        <v>3539</v>
      </c>
      <c r="BB292" s="46">
        <v>3359</v>
      </c>
      <c r="BC292" s="46">
        <v>0</v>
      </c>
      <c r="BD292" s="21">
        <f t="shared" si="554"/>
        <v>7777</v>
      </c>
      <c r="BE292" s="21">
        <v>3008</v>
      </c>
      <c r="BF292" s="46">
        <v>4769</v>
      </c>
      <c r="BG292" s="46">
        <v>0</v>
      </c>
      <c r="BH292" s="21">
        <f t="shared" si="555"/>
        <v>9299</v>
      </c>
      <c r="BI292" s="21">
        <v>4665</v>
      </c>
      <c r="BJ292" s="46">
        <v>4634</v>
      </c>
      <c r="BK292" s="46">
        <v>0</v>
      </c>
      <c r="BL292" s="21">
        <f t="shared" si="556"/>
        <v>23974</v>
      </c>
      <c r="BM292" s="21">
        <f t="shared" si="571"/>
        <v>11212</v>
      </c>
      <c r="BN292" s="21">
        <f t="shared" si="571"/>
        <v>12762</v>
      </c>
      <c r="BO292" s="21">
        <f t="shared" si="571"/>
        <v>0</v>
      </c>
      <c r="BP292" s="21">
        <f t="shared" si="557"/>
        <v>83651</v>
      </c>
      <c r="BQ292" s="21">
        <f t="shared" si="572"/>
        <v>37666</v>
      </c>
      <c r="BR292" s="21">
        <f t="shared" si="572"/>
        <v>45985</v>
      </c>
      <c r="BS292" s="21">
        <f t="shared" si="572"/>
        <v>0</v>
      </c>
    </row>
    <row r="293" spans="1:71" s="5" customFormat="1" ht="15" customHeight="1" x14ac:dyDescent="0.25">
      <c r="A293" s="25"/>
      <c r="B293" s="23"/>
      <c r="C293" s="27" t="s">
        <v>251</v>
      </c>
      <c r="D293" s="21">
        <f t="shared" si="541"/>
        <v>0</v>
      </c>
      <c r="E293" s="21">
        <v>0</v>
      </c>
      <c r="F293" s="46">
        <v>0</v>
      </c>
      <c r="G293" s="46">
        <v>0</v>
      </c>
      <c r="H293" s="21">
        <f t="shared" si="542"/>
        <v>0</v>
      </c>
      <c r="I293" s="21">
        <v>0</v>
      </c>
      <c r="J293" s="46">
        <v>0</v>
      </c>
      <c r="K293" s="46">
        <v>0</v>
      </c>
      <c r="L293" s="21">
        <f t="shared" si="543"/>
        <v>0</v>
      </c>
      <c r="M293" s="21">
        <v>0</v>
      </c>
      <c r="N293" s="46">
        <v>0</v>
      </c>
      <c r="O293" s="46">
        <v>0</v>
      </c>
      <c r="P293" s="21">
        <f t="shared" si="544"/>
        <v>0</v>
      </c>
      <c r="Q293" s="21">
        <f>+E293+I293+M293</f>
        <v>0</v>
      </c>
      <c r="R293" s="21">
        <f>+F293+J293+N293</f>
        <v>0</v>
      </c>
      <c r="S293" s="21">
        <f>+G293+K293+O293</f>
        <v>0</v>
      </c>
      <c r="T293" s="21">
        <f t="shared" si="545"/>
        <v>0</v>
      </c>
      <c r="U293" s="21">
        <v>0</v>
      </c>
      <c r="V293" s="46">
        <v>0</v>
      </c>
      <c r="W293" s="46">
        <v>0</v>
      </c>
      <c r="X293" s="21">
        <f t="shared" si="546"/>
        <v>0</v>
      </c>
      <c r="Y293" s="21">
        <v>0</v>
      </c>
      <c r="Z293" s="46">
        <v>0</v>
      </c>
      <c r="AA293" s="46">
        <v>0</v>
      </c>
      <c r="AB293" s="21">
        <f t="shared" si="547"/>
        <v>0</v>
      </c>
      <c r="AC293" s="21">
        <v>0</v>
      </c>
      <c r="AD293" s="46">
        <v>0</v>
      </c>
      <c r="AE293" s="46">
        <v>0</v>
      </c>
      <c r="AF293" s="21">
        <f t="shared" si="548"/>
        <v>0</v>
      </c>
      <c r="AG293" s="21">
        <f>+U293+Y293+AC293</f>
        <v>0</v>
      </c>
      <c r="AH293" s="21">
        <f>+V293+Z293+AD293</f>
        <v>0</v>
      </c>
      <c r="AI293" s="21">
        <f>+W293+AA293+AE293</f>
        <v>0</v>
      </c>
      <c r="AJ293" s="21">
        <f t="shared" si="549"/>
        <v>0</v>
      </c>
      <c r="AK293" s="21">
        <v>0</v>
      </c>
      <c r="AL293" s="46">
        <v>0</v>
      </c>
      <c r="AM293" s="46">
        <v>0</v>
      </c>
      <c r="AN293" s="21">
        <f t="shared" si="550"/>
        <v>0</v>
      </c>
      <c r="AO293" s="21">
        <v>0</v>
      </c>
      <c r="AP293" s="46">
        <v>0</v>
      </c>
      <c r="AQ293" s="46">
        <v>0</v>
      </c>
      <c r="AR293" s="21">
        <f t="shared" si="551"/>
        <v>0</v>
      </c>
      <c r="AS293" s="21">
        <v>0</v>
      </c>
      <c r="AT293" s="46">
        <v>0</v>
      </c>
      <c r="AU293" s="46">
        <v>0</v>
      </c>
      <c r="AV293" s="21">
        <f t="shared" si="552"/>
        <v>0</v>
      </c>
      <c r="AW293" s="21">
        <f>+AK293+AO293+AS293</f>
        <v>0</v>
      </c>
      <c r="AX293" s="21">
        <f>+AL293+AP293+AT293</f>
        <v>0</v>
      </c>
      <c r="AY293" s="21">
        <f>+AM293+AQ293+AU293</f>
        <v>0</v>
      </c>
      <c r="AZ293" s="21">
        <f t="shared" si="553"/>
        <v>0</v>
      </c>
      <c r="BA293" s="21">
        <v>0</v>
      </c>
      <c r="BB293" s="46">
        <v>0</v>
      </c>
      <c r="BC293" s="46">
        <v>0</v>
      </c>
      <c r="BD293" s="21">
        <f t="shared" si="554"/>
        <v>0</v>
      </c>
      <c r="BE293" s="21">
        <v>0</v>
      </c>
      <c r="BF293" s="46">
        <v>0</v>
      </c>
      <c r="BG293" s="46">
        <v>0</v>
      </c>
      <c r="BH293" s="21">
        <f t="shared" si="555"/>
        <v>0</v>
      </c>
      <c r="BI293" s="21">
        <v>0</v>
      </c>
      <c r="BJ293" s="46">
        <v>0</v>
      </c>
      <c r="BK293" s="46">
        <v>0</v>
      </c>
      <c r="BL293" s="21">
        <f t="shared" si="556"/>
        <v>0</v>
      </c>
      <c r="BM293" s="21">
        <f>+BA293+BE293+BI293</f>
        <v>0</v>
      </c>
      <c r="BN293" s="21">
        <f>+BB293+BF293+BJ293</f>
        <v>0</v>
      </c>
      <c r="BO293" s="21">
        <f>+BC293+BG293+BK293</f>
        <v>0</v>
      </c>
      <c r="BP293" s="21">
        <f t="shared" si="557"/>
        <v>0</v>
      </c>
      <c r="BQ293" s="21">
        <f>+Q293+AG293+AW293+BM293</f>
        <v>0</v>
      </c>
      <c r="BR293" s="21">
        <f>+R293+AH293+AX293+BN293</f>
        <v>0</v>
      </c>
      <c r="BS293" s="21">
        <f>+S293+AI293+AY293+BO293</f>
        <v>0</v>
      </c>
    </row>
    <row r="294" spans="1:71" s="5" customFormat="1" ht="15" customHeight="1" x14ac:dyDescent="0.25">
      <c r="A294" s="25"/>
      <c r="B294" s="23"/>
      <c r="C294" s="24" t="s">
        <v>252</v>
      </c>
      <c r="D294" s="21">
        <f t="shared" si="541"/>
        <v>147138</v>
      </c>
      <c r="E294" s="21">
        <f>SUM(E295:E296)</f>
        <v>69645</v>
      </c>
      <c r="F294" s="21">
        <f>SUM(F295:F296)</f>
        <v>77493</v>
      </c>
      <c r="G294" s="21">
        <f>SUM(G295:G296)</f>
        <v>0</v>
      </c>
      <c r="H294" s="21">
        <f t="shared" si="542"/>
        <v>105961</v>
      </c>
      <c r="I294" s="21">
        <f>SUM(I295:I296)</f>
        <v>52324</v>
      </c>
      <c r="J294" s="21">
        <f>SUM(J295:J296)</f>
        <v>53637</v>
      </c>
      <c r="K294" s="21">
        <f>SUM(K295:K296)</f>
        <v>0</v>
      </c>
      <c r="L294" s="21">
        <f t="shared" si="543"/>
        <v>128235</v>
      </c>
      <c r="M294" s="21">
        <f>SUM(M295:M296)</f>
        <v>66051</v>
      </c>
      <c r="N294" s="21">
        <f>SUM(N295:N296)</f>
        <v>62184</v>
      </c>
      <c r="O294" s="21">
        <f>SUM(O295:O296)</f>
        <v>0</v>
      </c>
      <c r="P294" s="21">
        <f t="shared" si="544"/>
        <v>381334</v>
      </c>
      <c r="Q294" s="21">
        <f>SUM(Q295:Q296)</f>
        <v>188020</v>
      </c>
      <c r="R294" s="21">
        <f>SUM(R295:R296)</f>
        <v>193314</v>
      </c>
      <c r="S294" s="21">
        <f>SUM(S295:S296)</f>
        <v>0</v>
      </c>
      <c r="T294" s="21">
        <f t="shared" si="545"/>
        <v>166461</v>
      </c>
      <c r="U294" s="21">
        <f>SUM(U295:U296)</f>
        <v>87905</v>
      </c>
      <c r="V294" s="21">
        <f>SUM(V295:V296)</f>
        <v>78556</v>
      </c>
      <c r="W294" s="21">
        <f>SUM(W295:W296)</f>
        <v>0</v>
      </c>
      <c r="X294" s="21">
        <f t="shared" si="546"/>
        <v>231873</v>
      </c>
      <c r="Y294" s="21">
        <f>SUM(Y295:Y296)</f>
        <v>117253</v>
      </c>
      <c r="Z294" s="21">
        <f>SUM(Z295:Z296)</f>
        <v>114620</v>
      </c>
      <c r="AA294" s="21">
        <f>SUM(AA295:AA296)</f>
        <v>0</v>
      </c>
      <c r="AB294" s="21">
        <f t="shared" si="547"/>
        <v>150554</v>
      </c>
      <c r="AC294" s="21">
        <f>SUM(AC295:AC296)</f>
        <v>73536</v>
      </c>
      <c r="AD294" s="21">
        <f>SUM(AD295:AD296)</f>
        <v>77018</v>
      </c>
      <c r="AE294" s="21">
        <f>SUM(AE295:AE296)</f>
        <v>0</v>
      </c>
      <c r="AF294" s="21">
        <f t="shared" si="548"/>
        <v>548888</v>
      </c>
      <c r="AG294" s="21">
        <f>SUM(AG295:AG296)</f>
        <v>278694</v>
      </c>
      <c r="AH294" s="21">
        <f>SUM(AH295:AH296)</f>
        <v>270194</v>
      </c>
      <c r="AI294" s="21">
        <f>SUM(AI295:AI296)</f>
        <v>0</v>
      </c>
      <c r="AJ294" s="21">
        <f t="shared" si="549"/>
        <v>127229</v>
      </c>
      <c r="AK294" s="21">
        <f>SUM(AK295:AK296)</f>
        <v>60701</v>
      </c>
      <c r="AL294" s="21">
        <f>SUM(AL295:AL296)</f>
        <v>66528</v>
      </c>
      <c r="AM294" s="21">
        <f>SUM(AM295:AM296)</f>
        <v>0</v>
      </c>
      <c r="AN294" s="21">
        <f t="shared" si="550"/>
        <v>128615</v>
      </c>
      <c r="AO294" s="21">
        <f>SUM(AO295:AO296)</f>
        <v>63512</v>
      </c>
      <c r="AP294" s="21">
        <f>SUM(AP295:AP296)</f>
        <v>65103</v>
      </c>
      <c r="AQ294" s="21">
        <f>SUM(AQ295:AQ296)</f>
        <v>0</v>
      </c>
      <c r="AR294" s="21">
        <f t="shared" si="551"/>
        <v>112175</v>
      </c>
      <c r="AS294" s="21">
        <f>SUM(AS295:AS296)</f>
        <v>57659</v>
      </c>
      <c r="AT294" s="21">
        <f>SUM(AT295:AT296)</f>
        <v>54516</v>
      </c>
      <c r="AU294" s="21">
        <f>SUM(AU295:AU296)</f>
        <v>0</v>
      </c>
      <c r="AV294" s="21">
        <f t="shared" si="552"/>
        <v>368019</v>
      </c>
      <c r="AW294" s="21">
        <f>SUM(AW295:AW296)</f>
        <v>181872</v>
      </c>
      <c r="AX294" s="21">
        <f>SUM(AX295:AX296)</f>
        <v>186147</v>
      </c>
      <c r="AY294" s="21">
        <f>SUM(AY295:AY296)</f>
        <v>0</v>
      </c>
      <c r="AZ294" s="21">
        <f t="shared" si="553"/>
        <v>128756</v>
      </c>
      <c r="BA294" s="21">
        <f>SUM(BA295:BA296)</f>
        <v>66937</v>
      </c>
      <c r="BB294" s="21">
        <f>SUM(BB295:BB296)</f>
        <v>61819</v>
      </c>
      <c r="BC294" s="21">
        <f>SUM(BC295:BC296)</f>
        <v>0</v>
      </c>
      <c r="BD294" s="21">
        <f t="shared" si="554"/>
        <v>120899</v>
      </c>
      <c r="BE294" s="21">
        <f>SUM(BE295:BE296)</f>
        <v>58954</v>
      </c>
      <c r="BF294" s="21">
        <f>SUM(BF295:BF296)</f>
        <v>61945</v>
      </c>
      <c r="BG294" s="21">
        <f>SUM(BG295:BG296)</f>
        <v>0</v>
      </c>
      <c r="BH294" s="21">
        <f t="shared" si="555"/>
        <v>164272</v>
      </c>
      <c r="BI294" s="21">
        <f>SUM(BI295:BI296)</f>
        <v>87870</v>
      </c>
      <c r="BJ294" s="21">
        <f>SUM(BJ295:BJ296)</f>
        <v>76402</v>
      </c>
      <c r="BK294" s="21">
        <f>SUM(BK295:BK296)</f>
        <v>0</v>
      </c>
      <c r="BL294" s="21">
        <f t="shared" si="556"/>
        <v>413927</v>
      </c>
      <c r="BM294" s="21">
        <f>SUM(BM295:BM296)</f>
        <v>213761</v>
      </c>
      <c r="BN294" s="21">
        <f>SUM(BN295:BN296)</f>
        <v>200166</v>
      </c>
      <c r="BO294" s="21">
        <f>SUM(BO295:BO296)</f>
        <v>0</v>
      </c>
      <c r="BP294" s="21">
        <f t="shared" si="557"/>
        <v>1712168</v>
      </c>
      <c r="BQ294" s="21">
        <f>SUM(BQ295:BQ296)</f>
        <v>862347</v>
      </c>
      <c r="BR294" s="21">
        <f>SUM(BR295:BR296)</f>
        <v>849821</v>
      </c>
      <c r="BS294" s="21">
        <f>SUM(BS295:BS296)</f>
        <v>0</v>
      </c>
    </row>
    <row r="295" spans="1:71" s="5" customFormat="1" ht="15" customHeight="1" x14ac:dyDescent="0.25">
      <c r="A295" s="25"/>
      <c r="B295" s="23"/>
      <c r="C295" s="27" t="s">
        <v>253</v>
      </c>
      <c r="D295" s="21">
        <f t="shared" si="541"/>
        <v>66528</v>
      </c>
      <c r="E295" s="21">
        <v>29478</v>
      </c>
      <c r="F295" s="46">
        <v>37050</v>
      </c>
      <c r="G295" s="46">
        <v>0</v>
      </c>
      <c r="H295" s="21">
        <f t="shared" si="542"/>
        <v>40234</v>
      </c>
      <c r="I295" s="21">
        <v>19211</v>
      </c>
      <c r="J295" s="46">
        <v>21023</v>
      </c>
      <c r="K295" s="46">
        <v>0</v>
      </c>
      <c r="L295" s="21">
        <f t="shared" si="543"/>
        <v>52956</v>
      </c>
      <c r="M295" s="21">
        <v>25695</v>
      </c>
      <c r="N295" s="46">
        <v>27261</v>
      </c>
      <c r="O295" s="46">
        <v>0</v>
      </c>
      <c r="P295" s="21">
        <f t="shared" si="544"/>
        <v>159718</v>
      </c>
      <c r="Q295" s="21">
        <f t="shared" ref="Q295:S296" si="573">+E295+I295+M295</f>
        <v>74384</v>
      </c>
      <c r="R295" s="21">
        <f t="shared" si="573"/>
        <v>85334</v>
      </c>
      <c r="S295" s="21">
        <f t="shared" si="573"/>
        <v>0</v>
      </c>
      <c r="T295" s="21">
        <f t="shared" si="545"/>
        <v>67607</v>
      </c>
      <c r="U295" s="21">
        <v>34663</v>
      </c>
      <c r="V295" s="46">
        <v>32944</v>
      </c>
      <c r="W295" s="46">
        <v>0</v>
      </c>
      <c r="X295" s="21">
        <f t="shared" si="546"/>
        <v>89860</v>
      </c>
      <c r="Y295" s="21">
        <v>46484</v>
      </c>
      <c r="Z295" s="46">
        <v>43376</v>
      </c>
      <c r="AA295" s="46">
        <v>0</v>
      </c>
      <c r="AB295" s="21">
        <f t="shared" si="547"/>
        <v>65363</v>
      </c>
      <c r="AC295" s="21">
        <v>32069</v>
      </c>
      <c r="AD295" s="46">
        <v>33294</v>
      </c>
      <c r="AE295" s="46">
        <v>0</v>
      </c>
      <c r="AF295" s="21">
        <f t="shared" si="548"/>
        <v>222830</v>
      </c>
      <c r="AG295" s="21">
        <f t="shared" ref="AG295:AI296" si="574">+U295+Y295+AC295</f>
        <v>113216</v>
      </c>
      <c r="AH295" s="21">
        <f t="shared" si="574"/>
        <v>109614</v>
      </c>
      <c r="AI295" s="21">
        <f t="shared" si="574"/>
        <v>0</v>
      </c>
      <c r="AJ295" s="21">
        <f t="shared" si="549"/>
        <v>55419</v>
      </c>
      <c r="AK295" s="21">
        <v>25828</v>
      </c>
      <c r="AL295" s="46">
        <v>29591</v>
      </c>
      <c r="AM295" s="46">
        <v>0</v>
      </c>
      <c r="AN295" s="21">
        <f t="shared" si="550"/>
        <v>54193</v>
      </c>
      <c r="AO295" s="21">
        <v>25297</v>
      </c>
      <c r="AP295" s="46">
        <v>28896</v>
      </c>
      <c r="AQ295" s="46">
        <v>0</v>
      </c>
      <c r="AR295" s="21">
        <f t="shared" si="551"/>
        <v>48519</v>
      </c>
      <c r="AS295" s="21">
        <v>24797</v>
      </c>
      <c r="AT295" s="46">
        <v>23722</v>
      </c>
      <c r="AU295" s="46">
        <v>0</v>
      </c>
      <c r="AV295" s="21">
        <f t="shared" si="552"/>
        <v>158131</v>
      </c>
      <c r="AW295" s="21">
        <f t="shared" ref="AW295:AY296" si="575">+AK295+AO295+AS295</f>
        <v>75922</v>
      </c>
      <c r="AX295" s="21">
        <f t="shared" si="575"/>
        <v>82209</v>
      </c>
      <c r="AY295" s="21">
        <f t="shared" si="575"/>
        <v>0</v>
      </c>
      <c r="AZ295" s="21">
        <f t="shared" si="553"/>
        <v>55950</v>
      </c>
      <c r="BA295" s="21">
        <v>28287</v>
      </c>
      <c r="BB295" s="46">
        <v>27663</v>
      </c>
      <c r="BC295" s="46">
        <v>0</v>
      </c>
      <c r="BD295" s="21">
        <f t="shared" si="554"/>
        <v>51010</v>
      </c>
      <c r="BE295" s="21">
        <v>23918</v>
      </c>
      <c r="BF295" s="46">
        <v>27092</v>
      </c>
      <c r="BG295" s="46">
        <v>0</v>
      </c>
      <c r="BH295" s="21">
        <f t="shared" si="555"/>
        <v>69852</v>
      </c>
      <c r="BI295" s="21">
        <v>36792</v>
      </c>
      <c r="BJ295" s="46">
        <v>33060</v>
      </c>
      <c r="BK295" s="46">
        <v>0</v>
      </c>
      <c r="BL295" s="21">
        <f t="shared" si="556"/>
        <v>176812</v>
      </c>
      <c r="BM295" s="21">
        <f t="shared" ref="BM295:BO296" si="576">+BA295+BE295+BI295</f>
        <v>88997</v>
      </c>
      <c r="BN295" s="21">
        <f t="shared" si="576"/>
        <v>87815</v>
      </c>
      <c r="BO295" s="21">
        <f t="shared" si="576"/>
        <v>0</v>
      </c>
      <c r="BP295" s="21">
        <f t="shared" si="557"/>
        <v>717491</v>
      </c>
      <c r="BQ295" s="21">
        <f t="shared" ref="BQ295:BS296" si="577">+Q295+AG295+AW295+BM295</f>
        <v>352519</v>
      </c>
      <c r="BR295" s="21">
        <f t="shared" si="577"/>
        <v>364972</v>
      </c>
      <c r="BS295" s="21">
        <f t="shared" si="577"/>
        <v>0</v>
      </c>
    </row>
    <row r="296" spans="1:71" s="5" customFormat="1" ht="15" customHeight="1" x14ac:dyDescent="0.25">
      <c r="A296" s="25"/>
      <c r="B296" s="23"/>
      <c r="C296" s="27" t="s">
        <v>254</v>
      </c>
      <c r="D296" s="21">
        <f t="shared" si="541"/>
        <v>80610</v>
      </c>
      <c r="E296" s="21">
        <v>40167</v>
      </c>
      <c r="F296" s="46">
        <v>40443</v>
      </c>
      <c r="G296" s="46">
        <v>0</v>
      </c>
      <c r="H296" s="21">
        <f t="shared" si="542"/>
        <v>65727</v>
      </c>
      <c r="I296" s="21">
        <v>33113</v>
      </c>
      <c r="J296" s="46">
        <v>32614</v>
      </c>
      <c r="K296" s="46">
        <v>0</v>
      </c>
      <c r="L296" s="21">
        <f t="shared" si="543"/>
        <v>75279</v>
      </c>
      <c r="M296" s="21">
        <v>40356</v>
      </c>
      <c r="N296" s="46">
        <v>34923</v>
      </c>
      <c r="O296" s="46">
        <v>0</v>
      </c>
      <c r="P296" s="21">
        <f t="shared" si="544"/>
        <v>221616</v>
      </c>
      <c r="Q296" s="21">
        <f t="shared" si="573"/>
        <v>113636</v>
      </c>
      <c r="R296" s="21">
        <f t="shared" si="573"/>
        <v>107980</v>
      </c>
      <c r="S296" s="21">
        <f t="shared" si="573"/>
        <v>0</v>
      </c>
      <c r="T296" s="21">
        <f t="shared" si="545"/>
        <v>98854</v>
      </c>
      <c r="U296" s="21">
        <v>53242</v>
      </c>
      <c r="V296" s="46">
        <v>45612</v>
      </c>
      <c r="W296" s="46">
        <v>0</v>
      </c>
      <c r="X296" s="21">
        <f t="shared" si="546"/>
        <v>142013</v>
      </c>
      <c r="Y296" s="21">
        <v>70769</v>
      </c>
      <c r="Z296" s="46">
        <v>71244</v>
      </c>
      <c r="AA296" s="46">
        <v>0</v>
      </c>
      <c r="AB296" s="21">
        <f t="shared" si="547"/>
        <v>85191</v>
      </c>
      <c r="AC296" s="21">
        <v>41467</v>
      </c>
      <c r="AD296" s="46">
        <v>43724</v>
      </c>
      <c r="AE296" s="46">
        <v>0</v>
      </c>
      <c r="AF296" s="21">
        <f t="shared" si="548"/>
        <v>326058</v>
      </c>
      <c r="AG296" s="21">
        <f t="shared" si="574"/>
        <v>165478</v>
      </c>
      <c r="AH296" s="21">
        <f t="shared" si="574"/>
        <v>160580</v>
      </c>
      <c r="AI296" s="21">
        <f t="shared" si="574"/>
        <v>0</v>
      </c>
      <c r="AJ296" s="21">
        <f t="shared" si="549"/>
        <v>71810</v>
      </c>
      <c r="AK296" s="21">
        <v>34873</v>
      </c>
      <c r="AL296" s="46">
        <v>36937</v>
      </c>
      <c r="AM296" s="46">
        <v>0</v>
      </c>
      <c r="AN296" s="21">
        <f t="shared" si="550"/>
        <v>74422</v>
      </c>
      <c r="AO296" s="21">
        <v>38215</v>
      </c>
      <c r="AP296" s="46">
        <v>36207</v>
      </c>
      <c r="AQ296" s="46">
        <v>0</v>
      </c>
      <c r="AR296" s="21">
        <f t="shared" si="551"/>
        <v>63656</v>
      </c>
      <c r="AS296" s="21">
        <v>32862</v>
      </c>
      <c r="AT296" s="46">
        <v>30794</v>
      </c>
      <c r="AU296" s="46">
        <v>0</v>
      </c>
      <c r="AV296" s="21">
        <f t="shared" si="552"/>
        <v>209888</v>
      </c>
      <c r="AW296" s="21">
        <f t="shared" si="575"/>
        <v>105950</v>
      </c>
      <c r="AX296" s="21">
        <f t="shared" si="575"/>
        <v>103938</v>
      </c>
      <c r="AY296" s="21">
        <f t="shared" si="575"/>
        <v>0</v>
      </c>
      <c r="AZ296" s="21">
        <f t="shared" si="553"/>
        <v>72806</v>
      </c>
      <c r="BA296" s="21">
        <v>38650</v>
      </c>
      <c r="BB296" s="46">
        <v>34156</v>
      </c>
      <c r="BC296" s="46">
        <v>0</v>
      </c>
      <c r="BD296" s="21">
        <f t="shared" si="554"/>
        <v>69889</v>
      </c>
      <c r="BE296" s="21">
        <v>35036</v>
      </c>
      <c r="BF296" s="46">
        <v>34853</v>
      </c>
      <c r="BG296" s="46">
        <v>0</v>
      </c>
      <c r="BH296" s="21">
        <f t="shared" si="555"/>
        <v>94420</v>
      </c>
      <c r="BI296" s="21">
        <v>51078</v>
      </c>
      <c r="BJ296" s="46">
        <v>43342</v>
      </c>
      <c r="BK296" s="46">
        <v>0</v>
      </c>
      <c r="BL296" s="21">
        <f t="shared" si="556"/>
        <v>237115</v>
      </c>
      <c r="BM296" s="21">
        <f t="shared" si="576"/>
        <v>124764</v>
      </c>
      <c r="BN296" s="21">
        <f t="shared" si="576"/>
        <v>112351</v>
      </c>
      <c r="BO296" s="21">
        <f t="shared" si="576"/>
        <v>0</v>
      </c>
      <c r="BP296" s="21">
        <f t="shared" si="557"/>
        <v>994677</v>
      </c>
      <c r="BQ296" s="21">
        <f t="shared" si="577"/>
        <v>509828</v>
      </c>
      <c r="BR296" s="21">
        <f t="shared" si="577"/>
        <v>484849</v>
      </c>
      <c r="BS296" s="21">
        <f t="shared" si="577"/>
        <v>0</v>
      </c>
    </row>
    <row r="297" spans="1:71" s="5" customFormat="1" ht="15" customHeight="1" x14ac:dyDescent="0.25">
      <c r="A297" s="25"/>
      <c r="B297" s="23"/>
      <c r="C297" s="24" t="s">
        <v>255</v>
      </c>
      <c r="D297" s="21">
        <f t="shared" si="541"/>
        <v>33897</v>
      </c>
      <c r="E297" s="21">
        <f>SUM(E298:E299)</f>
        <v>17191</v>
      </c>
      <c r="F297" s="21">
        <f>SUM(F298:F299)</f>
        <v>16706</v>
      </c>
      <c r="G297" s="21">
        <f>SUM(G298:G299)</f>
        <v>0</v>
      </c>
      <c r="H297" s="21">
        <f t="shared" si="542"/>
        <v>19859</v>
      </c>
      <c r="I297" s="21">
        <f>SUM(I298:I299)</f>
        <v>10759</v>
      </c>
      <c r="J297" s="21">
        <f>SUM(J298:J299)</f>
        <v>9100</v>
      </c>
      <c r="K297" s="21">
        <f>SUM(K298:K299)</f>
        <v>0</v>
      </c>
      <c r="L297" s="21">
        <f t="shared" si="543"/>
        <v>25240</v>
      </c>
      <c r="M297" s="21">
        <f>SUM(M298:M299)</f>
        <v>13954</v>
      </c>
      <c r="N297" s="21">
        <f>SUM(N298:N299)</f>
        <v>11286</v>
      </c>
      <c r="O297" s="21">
        <f>SUM(O298:O299)</f>
        <v>0</v>
      </c>
      <c r="P297" s="21">
        <f t="shared" si="544"/>
        <v>78996</v>
      </c>
      <c r="Q297" s="21">
        <f>SUM(Q298:Q299)</f>
        <v>41904</v>
      </c>
      <c r="R297" s="21">
        <f>SUM(R298:R299)</f>
        <v>37092</v>
      </c>
      <c r="S297" s="21">
        <f>SUM(S298:S299)</f>
        <v>0</v>
      </c>
      <c r="T297" s="21">
        <f t="shared" si="545"/>
        <v>54663</v>
      </c>
      <c r="U297" s="21">
        <f>SUM(U298:U299)</f>
        <v>29199</v>
      </c>
      <c r="V297" s="21">
        <f>SUM(V298:V299)</f>
        <v>25464</v>
      </c>
      <c r="W297" s="21">
        <f>SUM(W298:W299)</f>
        <v>0</v>
      </c>
      <c r="X297" s="21">
        <f t="shared" si="546"/>
        <v>75489</v>
      </c>
      <c r="Y297" s="21">
        <f>SUM(Y298:Y299)</f>
        <v>37566</v>
      </c>
      <c r="Z297" s="21">
        <f>SUM(Z298:Z299)</f>
        <v>37923</v>
      </c>
      <c r="AA297" s="21">
        <f>SUM(AA298:AA299)</f>
        <v>0</v>
      </c>
      <c r="AB297" s="21">
        <f t="shared" si="547"/>
        <v>35949</v>
      </c>
      <c r="AC297" s="21">
        <f>SUM(AC298:AC299)</f>
        <v>17686</v>
      </c>
      <c r="AD297" s="21">
        <f>SUM(AD298:AD299)</f>
        <v>18263</v>
      </c>
      <c r="AE297" s="21">
        <f>SUM(AE298:AE299)</f>
        <v>0</v>
      </c>
      <c r="AF297" s="21">
        <f t="shared" si="548"/>
        <v>166101</v>
      </c>
      <c r="AG297" s="21">
        <f>SUM(AG298:AG299)</f>
        <v>84451</v>
      </c>
      <c r="AH297" s="21">
        <f>SUM(AH298:AH299)</f>
        <v>81650</v>
      </c>
      <c r="AI297" s="21">
        <f>SUM(AI298:AI299)</f>
        <v>0</v>
      </c>
      <c r="AJ297" s="21">
        <f t="shared" si="549"/>
        <v>24846</v>
      </c>
      <c r="AK297" s="21">
        <f>SUM(AK298:AK299)</f>
        <v>12605</v>
      </c>
      <c r="AL297" s="21">
        <f>SUM(AL298:AL299)</f>
        <v>12241</v>
      </c>
      <c r="AM297" s="21">
        <f>SUM(AM298:AM299)</f>
        <v>0</v>
      </c>
      <c r="AN297" s="21">
        <f t="shared" si="550"/>
        <v>25614</v>
      </c>
      <c r="AO297" s="21">
        <f>SUM(AO298:AO299)</f>
        <v>13289</v>
      </c>
      <c r="AP297" s="21">
        <f>SUM(AP298:AP299)</f>
        <v>12325</v>
      </c>
      <c r="AQ297" s="21">
        <f>SUM(AQ298:AQ299)</f>
        <v>0</v>
      </c>
      <c r="AR297" s="21">
        <f t="shared" si="551"/>
        <v>23124</v>
      </c>
      <c r="AS297" s="21">
        <f>SUM(AS298:AS299)</f>
        <v>12158</v>
      </c>
      <c r="AT297" s="21">
        <f>SUM(AT298:AT299)</f>
        <v>10966</v>
      </c>
      <c r="AU297" s="21">
        <f>SUM(AU298:AU299)</f>
        <v>0</v>
      </c>
      <c r="AV297" s="21">
        <f t="shared" si="552"/>
        <v>73584</v>
      </c>
      <c r="AW297" s="21">
        <f>SUM(AW298:AW299)</f>
        <v>38052</v>
      </c>
      <c r="AX297" s="21">
        <f>SUM(AX298:AX299)</f>
        <v>35532</v>
      </c>
      <c r="AY297" s="21">
        <f>SUM(AY298:AY299)</f>
        <v>0</v>
      </c>
      <c r="AZ297" s="21">
        <f t="shared" si="553"/>
        <v>27778</v>
      </c>
      <c r="BA297" s="21">
        <f>SUM(BA298:BA299)</f>
        <v>15233</v>
      </c>
      <c r="BB297" s="21">
        <f>SUM(BB298:BB299)</f>
        <v>12545</v>
      </c>
      <c r="BC297" s="21">
        <f>SUM(BC298:BC299)</f>
        <v>0</v>
      </c>
      <c r="BD297" s="21">
        <f t="shared" si="554"/>
        <v>24252</v>
      </c>
      <c r="BE297" s="21">
        <f>SUM(BE298:BE299)</f>
        <v>12381</v>
      </c>
      <c r="BF297" s="21">
        <f>SUM(BF298:BF299)</f>
        <v>11871</v>
      </c>
      <c r="BG297" s="21">
        <f>SUM(BG298:BG299)</f>
        <v>0</v>
      </c>
      <c r="BH297" s="21">
        <f t="shared" si="555"/>
        <v>32302</v>
      </c>
      <c r="BI297" s="21">
        <f>SUM(BI298:BI299)</f>
        <v>16840</v>
      </c>
      <c r="BJ297" s="21">
        <f>SUM(BJ298:BJ299)</f>
        <v>15462</v>
      </c>
      <c r="BK297" s="21">
        <f>SUM(BK298:BK299)</f>
        <v>0</v>
      </c>
      <c r="BL297" s="21">
        <f t="shared" si="556"/>
        <v>84332</v>
      </c>
      <c r="BM297" s="21">
        <f>SUM(BM298:BM299)</f>
        <v>44454</v>
      </c>
      <c r="BN297" s="21">
        <f>SUM(BN298:BN299)</f>
        <v>39878</v>
      </c>
      <c r="BO297" s="21">
        <f>SUM(BO298:BO299)</f>
        <v>0</v>
      </c>
      <c r="BP297" s="21">
        <f t="shared" si="557"/>
        <v>403013</v>
      </c>
      <c r="BQ297" s="21">
        <f>SUM(BQ298:BQ299)</f>
        <v>208861</v>
      </c>
      <c r="BR297" s="21">
        <f>SUM(BR298:BR299)</f>
        <v>194152</v>
      </c>
      <c r="BS297" s="21">
        <f>SUM(BS298:BS299)</f>
        <v>0</v>
      </c>
    </row>
    <row r="298" spans="1:71" s="5" customFormat="1" ht="15" customHeight="1" x14ac:dyDescent="0.25">
      <c r="A298" s="25"/>
      <c r="B298" s="23"/>
      <c r="C298" s="27" t="s">
        <v>256</v>
      </c>
      <c r="D298" s="21">
        <f t="shared" si="541"/>
        <v>22726</v>
      </c>
      <c r="E298" s="21">
        <v>11544</v>
      </c>
      <c r="F298" s="46">
        <v>11182</v>
      </c>
      <c r="G298" s="46">
        <v>0</v>
      </c>
      <c r="H298" s="21">
        <f t="shared" si="542"/>
        <v>12902</v>
      </c>
      <c r="I298" s="21">
        <v>7012</v>
      </c>
      <c r="J298" s="46">
        <v>5890</v>
      </c>
      <c r="K298" s="46">
        <v>0</v>
      </c>
      <c r="L298" s="21">
        <f t="shared" si="543"/>
        <v>15944</v>
      </c>
      <c r="M298" s="21">
        <v>8989</v>
      </c>
      <c r="N298" s="46">
        <v>6955</v>
      </c>
      <c r="O298" s="46">
        <v>0</v>
      </c>
      <c r="P298" s="21">
        <f t="shared" si="544"/>
        <v>51572</v>
      </c>
      <c r="Q298" s="21">
        <f t="shared" ref="Q298:S300" si="578">+E298+I298+M298</f>
        <v>27545</v>
      </c>
      <c r="R298" s="21">
        <f t="shared" si="578"/>
        <v>24027</v>
      </c>
      <c r="S298" s="21">
        <f t="shared" si="578"/>
        <v>0</v>
      </c>
      <c r="T298" s="21">
        <f t="shared" si="545"/>
        <v>36799</v>
      </c>
      <c r="U298" s="21">
        <v>19855</v>
      </c>
      <c r="V298" s="46">
        <v>16944</v>
      </c>
      <c r="W298" s="46">
        <v>0</v>
      </c>
      <c r="X298" s="21">
        <f t="shared" si="546"/>
        <v>46281</v>
      </c>
      <c r="Y298" s="21">
        <v>23329</v>
      </c>
      <c r="Z298" s="46">
        <v>22952</v>
      </c>
      <c r="AA298" s="46">
        <v>0</v>
      </c>
      <c r="AB298" s="21">
        <f t="shared" si="547"/>
        <v>23944</v>
      </c>
      <c r="AC298" s="21">
        <v>11488</v>
      </c>
      <c r="AD298" s="46">
        <v>12456</v>
      </c>
      <c r="AE298" s="46">
        <v>0</v>
      </c>
      <c r="AF298" s="21">
        <f t="shared" si="548"/>
        <v>107024</v>
      </c>
      <c r="AG298" s="21">
        <f t="shared" ref="AG298:AI300" si="579">+U298+Y298+AC298</f>
        <v>54672</v>
      </c>
      <c r="AH298" s="21">
        <f t="shared" si="579"/>
        <v>52352</v>
      </c>
      <c r="AI298" s="21">
        <f t="shared" si="579"/>
        <v>0</v>
      </c>
      <c r="AJ298" s="21">
        <f t="shared" si="549"/>
        <v>16231</v>
      </c>
      <c r="AK298" s="21">
        <v>8250</v>
      </c>
      <c r="AL298" s="46">
        <v>7981</v>
      </c>
      <c r="AM298" s="46">
        <v>0</v>
      </c>
      <c r="AN298" s="21">
        <f t="shared" si="550"/>
        <v>17368</v>
      </c>
      <c r="AO298" s="21">
        <v>8975</v>
      </c>
      <c r="AP298" s="46">
        <v>8393</v>
      </c>
      <c r="AQ298" s="46">
        <v>0</v>
      </c>
      <c r="AR298" s="21">
        <f t="shared" si="551"/>
        <v>15078</v>
      </c>
      <c r="AS298" s="21">
        <v>7921</v>
      </c>
      <c r="AT298" s="46">
        <v>7157</v>
      </c>
      <c r="AU298" s="46">
        <v>0</v>
      </c>
      <c r="AV298" s="21">
        <f t="shared" si="552"/>
        <v>48677</v>
      </c>
      <c r="AW298" s="21">
        <f t="shared" ref="AW298:AY300" si="580">+AK298+AO298+AS298</f>
        <v>25146</v>
      </c>
      <c r="AX298" s="21">
        <f t="shared" si="580"/>
        <v>23531</v>
      </c>
      <c r="AY298" s="21">
        <f t="shared" si="580"/>
        <v>0</v>
      </c>
      <c r="AZ298" s="21">
        <f t="shared" si="553"/>
        <v>17721</v>
      </c>
      <c r="BA298" s="21">
        <v>9759</v>
      </c>
      <c r="BB298" s="46">
        <v>7962</v>
      </c>
      <c r="BC298" s="46">
        <v>0</v>
      </c>
      <c r="BD298" s="21">
        <f t="shared" si="554"/>
        <v>15492</v>
      </c>
      <c r="BE298" s="21">
        <v>7909</v>
      </c>
      <c r="BF298" s="46">
        <v>7583</v>
      </c>
      <c r="BG298" s="46">
        <v>0</v>
      </c>
      <c r="BH298" s="21">
        <f t="shared" si="555"/>
        <v>21351</v>
      </c>
      <c r="BI298" s="21">
        <v>10801</v>
      </c>
      <c r="BJ298" s="46">
        <v>10550</v>
      </c>
      <c r="BK298" s="46">
        <v>0</v>
      </c>
      <c r="BL298" s="21">
        <f t="shared" si="556"/>
        <v>54564</v>
      </c>
      <c r="BM298" s="21">
        <f t="shared" ref="BM298:BO300" si="581">+BA298+BE298+BI298</f>
        <v>28469</v>
      </c>
      <c r="BN298" s="21">
        <f t="shared" si="581"/>
        <v>26095</v>
      </c>
      <c r="BO298" s="21">
        <f t="shared" si="581"/>
        <v>0</v>
      </c>
      <c r="BP298" s="21">
        <f t="shared" si="557"/>
        <v>261837</v>
      </c>
      <c r="BQ298" s="21">
        <f t="shared" ref="BQ298:BS300" si="582">+Q298+AG298+AW298+BM298</f>
        <v>135832</v>
      </c>
      <c r="BR298" s="21">
        <f t="shared" si="582"/>
        <v>126005</v>
      </c>
      <c r="BS298" s="21">
        <f t="shared" si="582"/>
        <v>0</v>
      </c>
    </row>
    <row r="299" spans="1:71" s="5" customFormat="1" ht="15" customHeight="1" x14ac:dyDescent="0.25">
      <c r="A299" s="25"/>
      <c r="B299" s="23"/>
      <c r="C299" s="27" t="s">
        <v>257</v>
      </c>
      <c r="D299" s="21">
        <f t="shared" si="541"/>
        <v>11171</v>
      </c>
      <c r="E299" s="21">
        <v>5647</v>
      </c>
      <c r="F299" s="46">
        <v>5524</v>
      </c>
      <c r="G299" s="46">
        <v>0</v>
      </c>
      <c r="H299" s="21">
        <f t="shared" si="542"/>
        <v>6957</v>
      </c>
      <c r="I299" s="21">
        <v>3747</v>
      </c>
      <c r="J299" s="46">
        <v>3210</v>
      </c>
      <c r="K299" s="46">
        <v>0</v>
      </c>
      <c r="L299" s="21">
        <f t="shared" si="543"/>
        <v>9296</v>
      </c>
      <c r="M299" s="21">
        <v>4965</v>
      </c>
      <c r="N299" s="46">
        <v>4331</v>
      </c>
      <c r="O299" s="46">
        <v>0</v>
      </c>
      <c r="P299" s="21">
        <f t="shared" si="544"/>
        <v>27424</v>
      </c>
      <c r="Q299" s="21">
        <f t="shared" si="578"/>
        <v>14359</v>
      </c>
      <c r="R299" s="21">
        <f t="shared" si="578"/>
        <v>13065</v>
      </c>
      <c r="S299" s="21">
        <f t="shared" si="578"/>
        <v>0</v>
      </c>
      <c r="T299" s="21">
        <f t="shared" si="545"/>
        <v>17864</v>
      </c>
      <c r="U299" s="21">
        <v>9344</v>
      </c>
      <c r="V299" s="46">
        <v>8520</v>
      </c>
      <c r="W299" s="46">
        <v>0</v>
      </c>
      <c r="X299" s="21">
        <f t="shared" si="546"/>
        <v>29208</v>
      </c>
      <c r="Y299" s="21">
        <v>14237</v>
      </c>
      <c r="Z299" s="46">
        <v>14971</v>
      </c>
      <c r="AA299" s="46">
        <v>0</v>
      </c>
      <c r="AB299" s="21">
        <f t="shared" si="547"/>
        <v>12005</v>
      </c>
      <c r="AC299" s="21">
        <v>6198</v>
      </c>
      <c r="AD299" s="46">
        <v>5807</v>
      </c>
      <c r="AE299" s="46">
        <v>0</v>
      </c>
      <c r="AF299" s="21">
        <f t="shared" si="548"/>
        <v>59077</v>
      </c>
      <c r="AG299" s="21">
        <f t="shared" si="579"/>
        <v>29779</v>
      </c>
      <c r="AH299" s="21">
        <f t="shared" si="579"/>
        <v>29298</v>
      </c>
      <c r="AI299" s="21">
        <f t="shared" si="579"/>
        <v>0</v>
      </c>
      <c r="AJ299" s="21">
        <f t="shared" si="549"/>
        <v>8615</v>
      </c>
      <c r="AK299" s="21">
        <v>4355</v>
      </c>
      <c r="AL299" s="46">
        <v>4260</v>
      </c>
      <c r="AM299" s="46">
        <v>0</v>
      </c>
      <c r="AN299" s="21">
        <f t="shared" si="550"/>
        <v>8246</v>
      </c>
      <c r="AO299" s="21">
        <v>4314</v>
      </c>
      <c r="AP299" s="46">
        <v>3932</v>
      </c>
      <c r="AQ299" s="46">
        <v>0</v>
      </c>
      <c r="AR299" s="21">
        <f t="shared" si="551"/>
        <v>8046</v>
      </c>
      <c r="AS299" s="21">
        <v>4237</v>
      </c>
      <c r="AT299" s="46">
        <v>3809</v>
      </c>
      <c r="AU299" s="46">
        <v>0</v>
      </c>
      <c r="AV299" s="21">
        <f t="shared" si="552"/>
        <v>24907</v>
      </c>
      <c r="AW299" s="21">
        <f t="shared" si="580"/>
        <v>12906</v>
      </c>
      <c r="AX299" s="21">
        <f t="shared" si="580"/>
        <v>12001</v>
      </c>
      <c r="AY299" s="21">
        <f t="shared" si="580"/>
        <v>0</v>
      </c>
      <c r="AZ299" s="21">
        <f t="shared" si="553"/>
        <v>10057</v>
      </c>
      <c r="BA299" s="21">
        <v>5474</v>
      </c>
      <c r="BB299" s="46">
        <v>4583</v>
      </c>
      <c r="BC299" s="46">
        <v>0</v>
      </c>
      <c r="BD299" s="21">
        <f t="shared" si="554"/>
        <v>8760</v>
      </c>
      <c r="BE299" s="21">
        <v>4472</v>
      </c>
      <c r="BF299" s="46">
        <v>4288</v>
      </c>
      <c r="BG299" s="46">
        <v>0</v>
      </c>
      <c r="BH299" s="21">
        <f t="shared" si="555"/>
        <v>10951</v>
      </c>
      <c r="BI299" s="21">
        <v>6039</v>
      </c>
      <c r="BJ299" s="46">
        <v>4912</v>
      </c>
      <c r="BK299" s="46">
        <v>0</v>
      </c>
      <c r="BL299" s="21">
        <f t="shared" si="556"/>
        <v>29768</v>
      </c>
      <c r="BM299" s="21">
        <f t="shared" si="581"/>
        <v>15985</v>
      </c>
      <c r="BN299" s="21">
        <f t="shared" si="581"/>
        <v>13783</v>
      </c>
      <c r="BO299" s="21">
        <f t="shared" si="581"/>
        <v>0</v>
      </c>
      <c r="BP299" s="21">
        <f t="shared" si="557"/>
        <v>141176</v>
      </c>
      <c r="BQ299" s="21">
        <f t="shared" si="582"/>
        <v>73029</v>
      </c>
      <c r="BR299" s="21">
        <f t="shared" si="582"/>
        <v>68147</v>
      </c>
      <c r="BS299" s="21">
        <f t="shared" si="582"/>
        <v>0</v>
      </c>
    </row>
    <row r="300" spans="1:71" s="5" customFormat="1" ht="15" customHeight="1" x14ac:dyDescent="0.25">
      <c r="A300" s="25"/>
      <c r="B300" s="23"/>
      <c r="C300" s="24" t="s">
        <v>61</v>
      </c>
      <c r="D300" s="21">
        <f t="shared" si="541"/>
        <v>1523</v>
      </c>
      <c r="E300" s="21">
        <v>853</v>
      </c>
      <c r="F300" s="46">
        <v>670</v>
      </c>
      <c r="G300" s="46">
        <v>0</v>
      </c>
      <c r="H300" s="21">
        <f t="shared" si="542"/>
        <v>672</v>
      </c>
      <c r="I300" s="21">
        <v>356</v>
      </c>
      <c r="J300" s="46">
        <v>316</v>
      </c>
      <c r="K300" s="46">
        <v>0</v>
      </c>
      <c r="L300" s="21">
        <f t="shared" si="543"/>
        <v>911</v>
      </c>
      <c r="M300" s="21">
        <v>495</v>
      </c>
      <c r="N300" s="46">
        <v>416</v>
      </c>
      <c r="O300" s="46">
        <v>0</v>
      </c>
      <c r="P300" s="21">
        <f t="shared" si="544"/>
        <v>3106</v>
      </c>
      <c r="Q300" s="21">
        <f t="shared" si="578"/>
        <v>1704</v>
      </c>
      <c r="R300" s="21">
        <f t="shared" si="578"/>
        <v>1402</v>
      </c>
      <c r="S300" s="21">
        <f t="shared" si="578"/>
        <v>0</v>
      </c>
      <c r="T300" s="21">
        <f t="shared" si="545"/>
        <v>1013</v>
      </c>
      <c r="U300" s="21">
        <v>476</v>
      </c>
      <c r="V300" s="46">
        <v>537</v>
      </c>
      <c r="W300" s="46">
        <v>0</v>
      </c>
      <c r="X300" s="21">
        <f t="shared" si="546"/>
        <v>898</v>
      </c>
      <c r="Y300" s="21">
        <v>449</v>
      </c>
      <c r="Z300" s="46">
        <v>449</v>
      </c>
      <c r="AA300" s="46">
        <v>0</v>
      </c>
      <c r="AB300" s="21">
        <f t="shared" si="547"/>
        <v>647</v>
      </c>
      <c r="AC300" s="21">
        <v>337</v>
      </c>
      <c r="AD300" s="46">
        <v>310</v>
      </c>
      <c r="AE300" s="46">
        <v>0</v>
      </c>
      <c r="AF300" s="21">
        <f t="shared" si="548"/>
        <v>2558</v>
      </c>
      <c r="AG300" s="21">
        <f t="shared" si="579"/>
        <v>1262</v>
      </c>
      <c r="AH300" s="21">
        <f t="shared" si="579"/>
        <v>1296</v>
      </c>
      <c r="AI300" s="21">
        <f t="shared" si="579"/>
        <v>0</v>
      </c>
      <c r="AJ300" s="21">
        <f t="shared" si="549"/>
        <v>647</v>
      </c>
      <c r="AK300" s="21">
        <v>329</v>
      </c>
      <c r="AL300" s="46">
        <v>318</v>
      </c>
      <c r="AM300" s="46">
        <v>0</v>
      </c>
      <c r="AN300" s="21">
        <f t="shared" si="550"/>
        <v>640</v>
      </c>
      <c r="AO300" s="21">
        <v>323</v>
      </c>
      <c r="AP300" s="46">
        <v>317</v>
      </c>
      <c r="AQ300" s="46">
        <v>0</v>
      </c>
      <c r="AR300" s="21">
        <f t="shared" si="551"/>
        <v>1035</v>
      </c>
      <c r="AS300" s="21">
        <v>507</v>
      </c>
      <c r="AT300" s="46">
        <v>528</v>
      </c>
      <c r="AU300" s="46">
        <v>0</v>
      </c>
      <c r="AV300" s="21">
        <f t="shared" si="552"/>
        <v>2322</v>
      </c>
      <c r="AW300" s="21">
        <f t="shared" si="580"/>
        <v>1159</v>
      </c>
      <c r="AX300" s="21">
        <f t="shared" si="580"/>
        <v>1163</v>
      </c>
      <c r="AY300" s="21">
        <f t="shared" si="580"/>
        <v>0</v>
      </c>
      <c r="AZ300" s="21">
        <f t="shared" si="553"/>
        <v>4137</v>
      </c>
      <c r="BA300" s="21">
        <v>2190</v>
      </c>
      <c r="BB300" s="46">
        <v>1947</v>
      </c>
      <c r="BC300" s="46">
        <v>0</v>
      </c>
      <c r="BD300" s="21">
        <f t="shared" si="554"/>
        <v>1363</v>
      </c>
      <c r="BE300" s="21">
        <v>694</v>
      </c>
      <c r="BF300" s="46">
        <v>669</v>
      </c>
      <c r="BG300" s="46">
        <v>0</v>
      </c>
      <c r="BH300" s="21">
        <f t="shared" si="555"/>
        <v>2347</v>
      </c>
      <c r="BI300" s="21">
        <v>1177</v>
      </c>
      <c r="BJ300" s="46">
        <v>1170</v>
      </c>
      <c r="BK300" s="46">
        <v>0</v>
      </c>
      <c r="BL300" s="21">
        <f t="shared" si="556"/>
        <v>7847</v>
      </c>
      <c r="BM300" s="21">
        <f t="shared" si="581"/>
        <v>4061</v>
      </c>
      <c r="BN300" s="21">
        <f t="shared" si="581"/>
        <v>3786</v>
      </c>
      <c r="BO300" s="21">
        <f t="shared" si="581"/>
        <v>0</v>
      </c>
      <c r="BP300" s="21">
        <f t="shared" si="557"/>
        <v>15833</v>
      </c>
      <c r="BQ300" s="21">
        <f t="shared" si="582"/>
        <v>8186</v>
      </c>
      <c r="BR300" s="21">
        <f t="shared" si="582"/>
        <v>7647</v>
      </c>
      <c r="BS300" s="21">
        <f t="shared" si="582"/>
        <v>0</v>
      </c>
    </row>
    <row r="301" spans="1:71" s="5" customFormat="1" ht="15" customHeight="1" x14ac:dyDescent="0.25">
      <c r="A301" s="25"/>
      <c r="B301" s="23"/>
      <c r="C301" s="24" t="s">
        <v>28</v>
      </c>
      <c r="D301" s="21">
        <f t="shared" si="541"/>
        <v>0</v>
      </c>
      <c r="E301" s="21">
        <v>0</v>
      </c>
      <c r="F301" s="46">
        <v>0</v>
      </c>
      <c r="G301" s="46">
        <v>0</v>
      </c>
      <c r="H301" s="21">
        <f t="shared" si="542"/>
        <v>0</v>
      </c>
      <c r="I301" s="21">
        <v>0</v>
      </c>
      <c r="J301" s="46">
        <v>0</v>
      </c>
      <c r="K301" s="46">
        <v>0</v>
      </c>
      <c r="L301" s="21">
        <f t="shared" si="543"/>
        <v>0</v>
      </c>
      <c r="M301" s="21">
        <v>0</v>
      </c>
      <c r="N301" s="46">
        <v>0</v>
      </c>
      <c r="O301" s="46">
        <v>0</v>
      </c>
      <c r="P301" s="21">
        <f t="shared" si="544"/>
        <v>0</v>
      </c>
      <c r="Q301" s="21">
        <f>+E301+I301+M301</f>
        <v>0</v>
      </c>
      <c r="R301" s="21">
        <f>+F301+J301+N301</f>
        <v>0</v>
      </c>
      <c r="S301" s="21">
        <f>+G301+K301+O301</f>
        <v>0</v>
      </c>
      <c r="T301" s="21">
        <f t="shared" si="545"/>
        <v>0</v>
      </c>
      <c r="U301" s="21">
        <v>0</v>
      </c>
      <c r="V301" s="46">
        <v>0</v>
      </c>
      <c r="W301" s="46">
        <v>0</v>
      </c>
      <c r="X301" s="21">
        <f t="shared" si="546"/>
        <v>0</v>
      </c>
      <c r="Y301" s="21">
        <v>0</v>
      </c>
      <c r="Z301" s="46">
        <v>0</v>
      </c>
      <c r="AA301" s="46">
        <v>0</v>
      </c>
      <c r="AB301" s="21">
        <f t="shared" si="547"/>
        <v>0</v>
      </c>
      <c r="AC301" s="21">
        <v>0</v>
      </c>
      <c r="AD301" s="46">
        <v>0</v>
      </c>
      <c r="AE301" s="46">
        <v>0</v>
      </c>
      <c r="AF301" s="21">
        <f t="shared" si="548"/>
        <v>0</v>
      </c>
      <c r="AG301" s="21">
        <f>+U301+Y301+AC301</f>
        <v>0</v>
      </c>
      <c r="AH301" s="21">
        <f>+V301+Z301+AD301</f>
        <v>0</v>
      </c>
      <c r="AI301" s="21">
        <f>+W301+AA301+AE301</f>
        <v>0</v>
      </c>
      <c r="AJ301" s="21">
        <f t="shared" si="549"/>
        <v>0</v>
      </c>
      <c r="AK301" s="21">
        <v>0</v>
      </c>
      <c r="AL301" s="46">
        <v>0</v>
      </c>
      <c r="AM301" s="46">
        <v>0</v>
      </c>
      <c r="AN301" s="21">
        <f t="shared" si="550"/>
        <v>0</v>
      </c>
      <c r="AO301" s="21">
        <v>0</v>
      </c>
      <c r="AP301" s="46">
        <v>0</v>
      </c>
      <c r="AQ301" s="46">
        <v>0</v>
      </c>
      <c r="AR301" s="21">
        <f t="shared" si="551"/>
        <v>0</v>
      </c>
      <c r="AS301" s="21">
        <v>0</v>
      </c>
      <c r="AT301" s="46">
        <v>0</v>
      </c>
      <c r="AU301" s="46">
        <v>0</v>
      </c>
      <c r="AV301" s="21">
        <f t="shared" si="552"/>
        <v>0</v>
      </c>
      <c r="AW301" s="21">
        <f>+AK301+AO301+AS301</f>
        <v>0</v>
      </c>
      <c r="AX301" s="21">
        <f>+AL301+AP301+AT301</f>
        <v>0</v>
      </c>
      <c r="AY301" s="21">
        <f>+AM301+AQ301+AU301</f>
        <v>0</v>
      </c>
      <c r="AZ301" s="21">
        <f t="shared" si="553"/>
        <v>0</v>
      </c>
      <c r="BA301" s="21">
        <v>0</v>
      </c>
      <c r="BB301" s="46">
        <v>0</v>
      </c>
      <c r="BC301" s="46">
        <v>0</v>
      </c>
      <c r="BD301" s="21">
        <f t="shared" si="554"/>
        <v>0</v>
      </c>
      <c r="BE301" s="21">
        <v>0</v>
      </c>
      <c r="BF301" s="46">
        <v>0</v>
      </c>
      <c r="BG301" s="46">
        <v>0</v>
      </c>
      <c r="BH301" s="21">
        <f t="shared" si="555"/>
        <v>0</v>
      </c>
      <c r="BI301" s="21">
        <v>0</v>
      </c>
      <c r="BJ301" s="46">
        <v>0</v>
      </c>
      <c r="BK301" s="46">
        <v>0</v>
      </c>
      <c r="BL301" s="21">
        <f t="shared" si="556"/>
        <v>0</v>
      </c>
      <c r="BM301" s="21">
        <f>+BA301+BE301+BI301</f>
        <v>0</v>
      </c>
      <c r="BN301" s="21">
        <f>+BB301+BF301+BJ301</f>
        <v>0</v>
      </c>
      <c r="BO301" s="21">
        <f>+BC301+BG301+BK301</f>
        <v>0</v>
      </c>
      <c r="BP301" s="21">
        <f t="shared" si="557"/>
        <v>0</v>
      </c>
      <c r="BQ301" s="21">
        <f>+Q301+AG301+AW301+BM301</f>
        <v>0</v>
      </c>
      <c r="BR301" s="21">
        <f>+R301+AH301+AX301+BN301</f>
        <v>0</v>
      </c>
      <c r="BS301" s="21">
        <f>+S301+AI301+AY301+BO301</f>
        <v>0</v>
      </c>
    </row>
    <row r="302" spans="1:71" s="5" customFormat="1" ht="15" customHeight="1" x14ac:dyDescent="0.25">
      <c r="A302" s="25"/>
      <c r="B302" s="23"/>
      <c r="C302" s="27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</row>
    <row r="303" spans="1:71" s="5" customFormat="1" ht="15" customHeight="1" x14ac:dyDescent="0.25">
      <c r="A303" s="22" t="s">
        <v>258</v>
      </c>
      <c r="B303" s="23"/>
      <c r="C303" s="24"/>
      <c r="D303" s="21">
        <f>SUM(E303:G303)</f>
        <v>1036950</v>
      </c>
      <c r="E303" s="21">
        <f>E305+E320+E327+E337+E354</f>
        <v>522915</v>
      </c>
      <c r="F303" s="21">
        <f>F305+F320+F327+F337+F354</f>
        <v>514035</v>
      </c>
      <c r="G303" s="21">
        <f>G305+G320+G327+G337+G354</f>
        <v>0</v>
      </c>
      <c r="H303" s="21">
        <f>SUM(I303:K303)</f>
        <v>766573</v>
      </c>
      <c r="I303" s="21">
        <f>I305+I320+I327+I337+I354</f>
        <v>389527</v>
      </c>
      <c r="J303" s="21">
        <f>J305+J320+J327+J337+J354</f>
        <v>377046</v>
      </c>
      <c r="K303" s="21">
        <f>K305+K320+K327+K337+K354</f>
        <v>0</v>
      </c>
      <c r="L303" s="21">
        <f>SUM(M303:O303)</f>
        <v>947206</v>
      </c>
      <c r="M303" s="21">
        <f>M305+M320+M327+M337+M354</f>
        <v>488838</v>
      </c>
      <c r="N303" s="21">
        <f>N305+N320+N327+N337+N354</f>
        <v>458368</v>
      </c>
      <c r="O303" s="21">
        <f>O305+O320+O327+O337+O354</f>
        <v>0</v>
      </c>
      <c r="P303" s="21">
        <f>SUM(Q303:S303)</f>
        <v>2750729</v>
      </c>
      <c r="Q303" s="21">
        <f>Q305+Q320+Q327+Q337+Q354</f>
        <v>1401280</v>
      </c>
      <c r="R303" s="21">
        <f>R305+R320+R327+R337+R354</f>
        <v>1349449</v>
      </c>
      <c r="S303" s="21">
        <f>S305+S320+S327+S337+S354</f>
        <v>0</v>
      </c>
      <c r="T303" s="21">
        <f>SUM(U303:W303)</f>
        <v>1434925</v>
      </c>
      <c r="U303" s="21">
        <f>U305+U320+U327+U337+U354</f>
        <v>716684</v>
      </c>
      <c r="V303" s="21">
        <f>V305+V320+V327+V337+V354</f>
        <v>718241</v>
      </c>
      <c r="W303" s="21">
        <f>W305+W320+W327+W337+W354</f>
        <v>0</v>
      </c>
      <c r="X303" s="21">
        <f>SUM(Y303:AA303)</f>
        <v>1681266</v>
      </c>
      <c r="Y303" s="21">
        <f>Y305+Y320+Y327+Y337+Y354</f>
        <v>874078</v>
      </c>
      <c r="Z303" s="21">
        <f>Z305+Z320+Z327+Z337+Z354</f>
        <v>806878</v>
      </c>
      <c r="AA303" s="21">
        <f>AA305+AA320+AA327+AA337+AA354</f>
        <v>310</v>
      </c>
      <c r="AB303" s="21">
        <f>SUM(AC303:AE303)</f>
        <v>1061161</v>
      </c>
      <c r="AC303" s="21">
        <f>AC305+AC320+AC327+AC337+AC354</f>
        <v>548448</v>
      </c>
      <c r="AD303" s="21">
        <f>AD305+AD320+AD327+AD337+AD354</f>
        <v>512713</v>
      </c>
      <c r="AE303" s="21">
        <f>AE305+AE320+AE327+AE337+AE354</f>
        <v>0</v>
      </c>
      <c r="AF303" s="21">
        <f>SUM(AG303:AI303)</f>
        <v>4177352</v>
      </c>
      <c r="AG303" s="21">
        <f>AG305+AG320+AG327+AG337+AG354</f>
        <v>2139210</v>
      </c>
      <c r="AH303" s="21">
        <f>AH305+AH320+AH327+AH337+AH354</f>
        <v>2037832</v>
      </c>
      <c r="AI303" s="21">
        <f>AI305+AI320+AI327+AI337+AI354</f>
        <v>310</v>
      </c>
      <c r="AJ303" s="21">
        <f>SUM(AK303:AM303)</f>
        <v>899096</v>
      </c>
      <c r="AK303" s="21">
        <f>AK305+AK320+AK327+AK337+AK354</f>
        <v>466738</v>
      </c>
      <c r="AL303" s="21">
        <f>AL305+AL320+AL327+AL337+AL354</f>
        <v>432358</v>
      </c>
      <c r="AM303" s="21">
        <f>AM305+AM320+AM327+AM337+AM354</f>
        <v>0</v>
      </c>
      <c r="AN303" s="21">
        <f>SUM(AO303:AQ303)</f>
        <v>965085</v>
      </c>
      <c r="AO303" s="21">
        <f>AO305+AO320+AO327+AO337+AO354</f>
        <v>501537</v>
      </c>
      <c r="AP303" s="21">
        <f>AP305+AP320+AP327+AP337+AP354</f>
        <v>463548</v>
      </c>
      <c r="AQ303" s="21">
        <f>AQ305+AQ320+AQ327+AQ337+AQ354</f>
        <v>0</v>
      </c>
      <c r="AR303" s="21">
        <f>SUM(AS303:AU303)</f>
        <v>854859</v>
      </c>
      <c r="AS303" s="21">
        <f>AS305+AS320+AS327+AS337+AS354</f>
        <v>444065</v>
      </c>
      <c r="AT303" s="21">
        <f>AT305+AT320+AT327+AT337+AT354</f>
        <v>410794</v>
      </c>
      <c r="AU303" s="21">
        <f>AU305+AU320+AU327+AU337+AU354</f>
        <v>0</v>
      </c>
      <c r="AV303" s="21">
        <f>SUM(AW303:AY303)</f>
        <v>2719040</v>
      </c>
      <c r="AW303" s="21">
        <f>AW305+AW320+AW327+AW337+AW354</f>
        <v>1412340</v>
      </c>
      <c r="AX303" s="21">
        <f>AX305+AX320+AX327+AX337+AX354</f>
        <v>1306700</v>
      </c>
      <c r="AY303" s="21">
        <f>AY305+AY320+AY327+AY337+AY354</f>
        <v>0</v>
      </c>
      <c r="AZ303" s="21">
        <f>SUM(BA303:BC303)</f>
        <v>985447</v>
      </c>
      <c r="BA303" s="21">
        <f>BA305+BA320+BA327+BA337+BA354</f>
        <v>508183</v>
      </c>
      <c r="BB303" s="21">
        <f>BB305+BB320+BB327+BB337+BB354</f>
        <v>477018</v>
      </c>
      <c r="BC303" s="21">
        <f>BC305+BC320+BC327+BC337+BC354</f>
        <v>246</v>
      </c>
      <c r="BD303" s="21">
        <f>SUM(BE303:BG303)</f>
        <v>925354</v>
      </c>
      <c r="BE303" s="21">
        <f>BE305+BE320+BE327+BE337+BE354</f>
        <v>468687</v>
      </c>
      <c r="BF303" s="21">
        <f>BF305+BF320+BF327+BF337+BF354</f>
        <v>456667</v>
      </c>
      <c r="BG303" s="21">
        <f>BG305+BG320+BG327+BG337+BG354</f>
        <v>0</v>
      </c>
      <c r="BH303" s="21">
        <f>SUM(BI303:BK303)</f>
        <v>1214187</v>
      </c>
      <c r="BI303" s="21">
        <f>BI305+BI320+BI327+BI337+BI354</f>
        <v>642310</v>
      </c>
      <c r="BJ303" s="21">
        <f>BJ305+BJ320+BJ327+BJ337+BJ354</f>
        <v>571877</v>
      </c>
      <c r="BK303" s="21">
        <f>BK305+BK320+BK327+BK337+BK354</f>
        <v>0</v>
      </c>
      <c r="BL303" s="21">
        <f>SUM(BM303:BO303)</f>
        <v>3124988</v>
      </c>
      <c r="BM303" s="21">
        <f>BM305+BM320+BM327+BM337+BM354</f>
        <v>1619180</v>
      </c>
      <c r="BN303" s="21">
        <f>BN305+BN320+BN327+BN337+BN354</f>
        <v>1505562</v>
      </c>
      <c r="BO303" s="21">
        <f>BO305+BO320+BO327+BO337+BO354</f>
        <v>246</v>
      </c>
      <c r="BP303" s="21">
        <f>SUM(BQ303:BS303)</f>
        <v>12772109</v>
      </c>
      <c r="BQ303" s="21">
        <f>BQ305+BQ320+BQ327+BQ337+BQ354</f>
        <v>6572010</v>
      </c>
      <c r="BR303" s="21">
        <f>BR305+BR320+BR327+BR337+BR354</f>
        <v>6199543</v>
      </c>
      <c r="BS303" s="21">
        <f>BS305+BS320+BS327+BS337+BS354</f>
        <v>556</v>
      </c>
    </row>
    <row r="304" spans="1:71" s="5" customFormat="1" ht="15" customHeight="1" x14ac:dyDescent="0.25">
      <c r="A304" s="22"/>
      <c r="B304" s="23"/>
      <c r="C304" s="24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</row>
    <row r="305" spans="1:71" s="5" customFormat="1" ht="15" customHeight="1" x14ac:dyDescent="0.25">
      <c r="A305" s="22"/>
      <c r="B305" s="23" t="s">
        <v>259</v>
      </c>
      <c r="C305" s="24"/>
      <c r="D305" s="21">
        <f t="shared" ref="D305:D318" si="583">SUM(E305:G305)</f>
        <v>212564</v>
      </c>
      <c r="E305" s="21">
        <f>+E306+E310+E313+E317+E318</f>
        <v>104036</v>
      </c>
      <c r="F305" s="21">
        <f>+F306+F310+F313+F317+F318</f>
        <v>108528</v>
      </c>
      <c r="G305" s="21">
        <f>+G306+G310+G313+G317+G318</f>
        <v>0</v>
      </c>
      <c r="H305" s="21">
        <f t="shared" ref="H305:H318" si="584">SUM(I305:K305)</f>
        <v>156960</v>
      </c>
      <c r="I305" s="21">
        <f>+I306+I310+I313+I317+I318</f>
        <v>79231</v>
      </c>
      <c r="J305" s="21">
        <f>+J306+J310+J313+J317+J318</f>
        <v>77729</v>
      </c>
      <c r="K305" s="21">
        <f>+K306+K310+K313+K317+K318</f>
        <v>0</v>
      </c>
      <c r="L305" s="21">
        <f t="shared" ref="L305:L318" si="585">SUM(M305:O305)</f>
        <v>227506</v>
      </c>
      <c r="M305" s="21">
        <f>+M306+M310+M313+M317+M318</f>
        <v>115015</v>
      </c>
      <c r="N305" s="21">
        <f>+N306+N310+N313+N317+N318</f>
        <v>112491</v>
      </c>
      <c r="O305" s="21">
        <f>+O306+O310+O313+O317+O318</f>
        <v>0</v>
      </c>
      <c r="P305" s="21">
        <f t="shared" ref="P305:P318" si="586">SUM(Q305:S305)</f>
        <v>597030</v>
      </c>
      <c r="Q305" s="21">
        <f>+Q306+Q310+Q313+Q317+Q318</f>
        <v>298282</v>
      </c>
      <c r="R305" s="21">
        <f>+R306+R310+R313+R317+R318</f>
        <v>298748</v>
      </c>
      <c r="S305" s="21">
        <f>+S306+S310+S313+S317+S318</f>
        <v>0</v>
      </c>
      <c r="T305" s="21">
        <f t="shared" ref="T305:T318" si="587">SUM(U305:W305)</f>
        <v>398029</v>
      </c>
      <c r="U305" s="21">
        <f>+U306+U310+U313+U317+U318</f>
        <v>194519</v>
      </c>
      <c r="V305" s="21">
        <f>+V306+V310+V313+V317+V318</f>
        <v>203510</v>
      </c>
      <c r="W305" s="21">
        <f>+W306+W310+W313+W317+W318</f>
        <v>0</v>
      </c>
      <c r="X305" s="21">
        <f t="shared" ref="X305:X318" si="588">SUM(Y305:AA305)</f>
        <v>464603</v>
      </c>
      <c r="Y305" s="21">
        <f>+Y306+Y310+Y313+Y317+Y318</f>
        <v>237111</v>
      </c>
      <c r="Z305" s="21">
        <f>+Z306+Z310+Z313+Z317+Z318</f>
        <v>227336</v>
      </c>
      <c r="AA305" s="21">
        <f>+AA306+AA310+AA313+AA317+AA318</f>
        <v>156</v>
      </c>
      <c r="AB305" s="21">
        <f t="shared" ref="AB305:AB318" si="589">SUM(AC305:AE305)</f>
        <v>232962</v>
      </c>
      <c r="AC305" s="21">
        <f>+AC306+AC310+AC313+AC317+AC318</f>
        <v>120098</v>
      </c>
      <c r="AD305" s="21">
        <f>+AD306+AD310+AD313+AD317+AD318</f>
        <v>112864</v>
      </c>
      <c r="AE305" s="21">
        <f>+AE306+AE310+AE313+AE317+AE318</f>
        <v>0</v>
      </c>
      <c r="AF305" s="21">
        <f t="shared" ref="AF305:AF318" si="590">SUM(AG305:AI305)</f>
        <v>1095594</v>
      </c>
      <c r="AG305" s="21">
        <f>+AG306+AG310+AG313+AG317+AG318</f>
        <v>551728</v>
      </c>
      <c r="AH305" s="21">
        <f>+AH306+AH310+AH313+AH317+AH318</f>
        <v>543710</v>
      </c>
      <c r="AI305" s="21">
        <f>+AI306+AI310+AI313+AI317+AI318</f>
        <v>156</v>
      </c>
      <c r="AJ305" s="21">
        <f t="shared" ref="AJ305:AJ318" si="591">SUM(AK305:AM305)</f>
        <v>171497</v>
      </c>
      <c r="AK305" s="21">
        <f>+AK306+AK310+AK313+AK317+AK318</f>
        <v>86952</v>
      </c>
      <c r="AL305" s="21">
        <f>+AL306+AL310+AL313+AL317+AL318</f>
        <v>84545</v>
      </c>
      <c r="AM305" s="21">
        <f>+AM306+AM310+AM313+AM317+AM318</f>
        <v>0</v>
      </c>
      <c r="AN305" s="21">
        <f t="shared" ref="AN305:AN318" si="592">SUM(AO305:AQ305)</f>
        <v>203003</v>
      </c>
      <c r="AO305" s="21">
        <f>+AO306+AO310+AO313+AO317+AO318</f>
        <v>103017</v>
      </c>
      <c r="AP305" s="21">
        <f>+AP306+AP310+AP313+AP317+AP318</f>
        <v>99986</v>
      </c>
      <c r="AQ305" s="21">
        <f>+AQ306+AQ310+AQ313+AQ317+AQ318</f>
        <v>0</v>
      </c>
      <c r="AR305" s="21">
        <f t="shared" ref="AR305:AR318" si="593">SUM(AS305:AU305)</f>
        <v>161474</v>
      </c>
      <c r="AS305" s="21">
        <f>+AS306+AS310+AS313+AS317+AS318</f>
        <v>81117</v>
      </c>
      <c r="AT305" s="21">
        <f>+AT306+AT310+AT313+AT317+AT318</f>
        <v>80357</v>
      </c>
      <c r="AU305" s="21">
        <f>+AU306+AU310+AU313+AU317+AU318</f>
        <v>0</v>
      </c>
      <c r="AV305" s="21">
        <f t="shared" ref="AV305:AV318" si="594">SUM(AW305:AY305)</f>
        <v>535974</v>
      </c>
      <c r="AW305" s="21">
        <f>+AW306+AW310+AW313+AW317+AW318</f>
        <v>271086</v>
      </c>
      <c r="AX305" s="21">
        <f>+AX306+AX310+AX313+AX317+AX318</f>
        <v>264888</v>
      </c>
      <c r="AY305" s="21">
        <f>+AY306+AY310+AY313+AY317+AY318</f>
        <v>0</v>
      </c>
      <c r="AZ305" s="21">
        <f t="shared" ref="AZ305:AZ318" si="595">SUM(BA305:BC305)</f>
        <v>224837</v>
      </c>
      <c r="BA305" s="21">
        <f>+BA306+BA310+BA313+BA317+BA318</f>
        <v>112622</v>
      </c>
      <c r="BB305" s="21">
        <f>+BB306+BB310+BB313+BB317+BB318</f>
        <v>112215</v>
      </c>
      <c r="BC305" s="21">
        <f>+BC306+BC310+BC313+BC317+BC318</f>
        <v>0</v>
      </c>
      <c r="BD305" s="21">
        <f t="shared" ref="BD305:BD318" si="596">SUM(BE305:BG305)</f>
        <v>196694</v>
      </c>
      <c r="BE305" s="21">
        <f>+BE306+BE310+BE313+BE317+BE318</f>
        <v>97967</v>
      </c>
      <c r="BF305" s="21">
        <f>+BF306+BF310+BF313+BF317+BF318</f>
        <v>98727</v>
      </c>
      <c r="BG305" s="21">
        <f>+BG306+BG310+BG313+BG317+BG318</f>
        <v>0</v>
      </c>
      <c r="BH305" s="21">
        <f t="shared" ref="BH305:BH318" si="597">SUM(BI305:BK305)</f>
        <v>263368</v>
      </c>
      <c r="BI305" s="21">
        <f>+BI306+BI310+BI313+BI317+BI318</f>
        <v>137855</v>
      </c>
      <c r="BJ305" s="21">
        <f>+BJ306+BJ310+BJ313+BJ317+BJ318</f>
        <v>125513</v>
      </c>
      <c r="BK305" s="21">
        <f>+BK306+BK310+BK313+BK317+BK318</f>
        <v>0</v>
      </c>
      <c r="BL305" s="21">
        <f t="shared" ref="BL305:BL318" si="598">SUM(BM305:BO305)</f>
        <v>684899</v>
      </c>
      <c r="BM305" s="21">
        <f>+BM306+BM310+BM313+BM317+BM318</f>
        <v>348444</v>
      </c>
      <c r="BN305" s="21">
        <f>+BN306+BN310+BN313+BN317+BN318</f>
        <v>336455</v>
      </c>
      <c r="BO305" s="21">
        <f>+BO306+BO310+BO313+BO317+BO318</f>
        <v>0</v>
      </c>
      <c r="BP305" s="21">
        <f t="shared" ref="BP305:BP318" si="599">SUM(BQ305:BS305)</f>
        <v>2913497</v>
      </c>
      <c r="BQ305" s="21">
        <f>+BQ306+BQ310+BQ313+BQ317+BQ318</f>
        <v>1469540</v>
      </c>
      <c r="BR305" s="21">
        <f>+BR306+BR310+BR313+BR317+BR318</f>
        <v>1443801</v>
      </c>
      <c r="BS305" s="21">
        <f>+BS306+BS310+BS313+BS317+BS318</f>
        <v>156</v>
      </c>
    </row>
    <row r="306" spans="1:71" s="5" customFormat="1" ht="15" customHeight="1" x14ac:dyDescent="0.25">
      <c r="A306" s="25"/>
      <c r="B306" s="23"/>
      <c r="C306" s="24" t="s">
        <v>260</v>
      </c>
      <c r="D306" s="21">
        <f t="shared" si="583"/>
        <v>105775</v>
      </c>
      <c r="E306" s="21">
        <f>SUM(E307:E309)</f>
        <v>50405</v>
      </c>
      <c r="F306" s="21">
        <f>SUM(F307:F309)</f>
        <v>55370</v>
      </c>
      <c r="G306" s="21">
        <f>SUM(G307:G309)</f>
        <v>0</v>
      </c>
      <c r="H306" s="21">
        <f t="shared" si="584"/>
        <v>70080</v>
      </c>
      <c r="I306" s="21">
        <f>SUM(I307:I309)</f>
        <v>35593</v>
      </c>
      <c r="J306" s="21">
        <f>SUM(J307:J309)</f>
        <v>34487</v>
      </c>
      <c r="K306" s="21">
        <f>SUM(K307:K309)</f>
        <v>0</v>
      </c>
      <c r="L306" s="21">
        <f t="shared" si="585"/>
        <v>83912</v>
      </c>
      <c r="M306" s="21">
        <f>SUM(M307:M309)</f>
        <v>42395</v>
      </c>
      <c r="N306" s="21">
        <f>SUM(N307:N309)</f>
        <v>41517</v>
      </c>
      <c r="O306" s="21">
        <f>SUM(O307:O309)</f>
        <v>0</v>
      </c>
      <c r="P306" s="21">
        <f t="shared" si="586"/>
        <v>259767</v>
      </c>
      <c r="Q306" s="21">
        <f>SUM(Q307:Q309)</f>
        <v>128393</v>
      </c>
      <c r="R306" s="21">
        <f>SUM(R307:R309)</f>
        <v>131374</v>
      </c>
      <c r="S306" s="21">
        <f>SUM(S307:S309)</f>
        <v>0</v>
      </c>
      <c r="T306" s="21">
        <f t="shared" si="587"/>
        <v>161487</v>
      </c>
      <c r="U306" s="21">
        <f>SUM(U307:U309)</f>
        <v>76134</v>
      </c>
      <c r="V306" s="21">
        <f>SUM(V307:V309)</f>
        <v>85353</v>
      </c>
      <c r="W306" s="21">
        <f>SUM(W307:W309)</f>
        <v>0</v>
      </c>
      <c r="X306" s="21">
        <f t="shared" si="588"/>
        <v>182280</v>
      </c>
      <c r="Y306" s="21">
        <f>SUM(Y307:Y309)</f>
        <v>92475</v>
      </c>
      <c r="Z306" s="21">
        <f>SUM(Z307:Z309)</f>
        <v>89805</v>
      </c>
      <c r="AA306" s="21">
        <f>SUM(AA307:AA309)</f>
        <v>0</v>
      </c>
      <c r="AB306" s="21">
        <f t="shared" si="589"/>
        <v>99676</v>
      </c>
      <c r="AC306" s="21">
        <f>SUM(AC307:AC309)</f>
        <v>52392</v>
      </c>
      <c r="AD306" s="21">
        <f>SUM(AD307:AD309)</f>
        <v>47284</v>
      </c>
      <c r="AE306" s="21">
        <f>SUM(AE307:AE309)</f>
        <v>0</v>
      </c>
      <c r="AF306" s="21">
        <f t="shared" si="590"/>
        <v>443443</v>
      </c>
      <c r="AG306" s="21">
        <f>SUM(AG307:AG309)</f>
        <v>221001</v>
      </c>
      <c r="AH306" s="21">
        <f>SUM(AH307:AH309)</f>
        <v>222442</v>
      </c>
      <c r="AI306" s="21">
        <f>SUM(AI307:AI309)</f>
        <v>0</v>
      </c>
      <c r="AJ306" s="21">
        <f t="shared" si="591"/>
        <v>69066</v>
      </c>
      <c r="AK306" s="21">
        <f>SUM(AK307:AK309)</f>
        <v>34978</v>
      </c>
      <c r="AL306" s="21">
        <f>SUM(AL307:AL309)</f>
        <v>34088</v>
      </c>
      <c r="AM306" s="21">
        <f>SUM(AM307:AM309)</f>
        <v>0</v>
      </c>
      <c r="AN306" s="21">
        <f t="shared" si="592"/>
        <v>77225</v>
      </c>
      <c r="AO306" s="21">
        <f>SUM(AO307:AO309)</f>
        <v>39477</v>
      </c>
      <c r="AP306" s="21">
        <f>SUM(AP307:AP309)</f>
        <v>37748</v>
      </c>
      <c r="AQ306" s="21">
        <f>SUM(AQ307:AQ309)</f>
        <v>0</v>
      </c>
      <c r="AR306" s="21">
        <f t="shared" si="593"/>
        <v>66667</v>
      </c>
      <c r="AS306" s="21">
        <f>SUM(AS307:AS309)</f>
        <v>33357</v>
      </c>
      <c r="AT306" s="21">
        <f>SUM(AT307:AT309)</f>
        <v>33310</v>
      </c>
      <c r="AU306" s="21">
        <f>SUM(AU307:AU309)</f>
        <v>0</v>
      </c>
      <c r="AV306" s="21">
        <f t="shared" si="594"/>
        <v>212958</v>
      </c>
      <c r="AW306" s="21">
        <f>SUM(AW307:AW309)</f>
        <v>107812</v>
      </c>
      <c r="AX306" s="21">
        <f>SUM(AX307:AX309)</f>
        <v>105146</v>
      </c>
      <c r="AY306" s="21">
        <f>SUM(AY307:AY309)</f>
        <v>0</v>
      </c>
      <c r="AZ306" s="21">
        <f t="shared" si="595"/>
        <v>78988</v>
      </c>
      <c r="BA306" s="21">
        <f>SUM(BA307:BA309)</f>
        <v>38988</v>
      </c>
      <c r="BB306" s="21">
        <f>SUM(BB307:BB309)</f>
        <v>40000</v>
      </c>
      <c r="BC306" s="21">
        <f>SUM(BC307:BC309)</f>
        <v>0</v>
      </c>
      <c r="BD306" s="21">
        <f t="shared" si="596"/>
        <v>71089</v>
      </c>
      <c r="BE306" s="21">
        <f>SUM(BE307:BE309)</f>
        <v>34720</v>
      </c>
      <c r="BF306" s="21">
        <f>SUM(BF307:BF309)</f>
        <v>36369</v>
      </c>
      <c r="BG306" s="21">
        <f>SUM(BG307:BG309)</f>
        <v>0</v>
      </c>
      <c r="BH306" s="21">
        <f t="shared" si="597"/>
        <v>106466</v>
      </c>
      <c r="BI306" s="21">
        <f>SUM(BI307:BI309)</f>
        <v>58583</v>
      </c>
      <c r="BJ306" s="21">
        <f>SUM(BJ307:BJ309)</f>
        <v>47883</v>
      </c>
      <c r="BK306" s="21">
        <f>SUM(BK307:BK309)</f>
        <v>0</v>
      </c>
      <c r="BL306" s="21">
        <f t="shared" si="598"/>
        <v>256543</v>
      </c>
      <c r="BM306" s="21">
        <f>SUM(BM307:BM309)</f>
        <v>132291</v>
      </c>
      <c r="BN306" s="21">
        <f>SUM(BN307:BN309)</f>
        <v>124252</v>
      </c>
      <c r="BO306" s="21">
        <f>SUM(BO307:BO309)</f>
        <v>0</v>
      </c>
      <c r="BP306" s="21">
        <f t="shared" si="599"/>
        <v>1172711</v>
      </c>
      <c r="BQ306" s="21">
        <f>SUM(BQ307:BQ309)</f>
        <v>589497</v>
      </c>
      <c r="BR306" s="21">
        <f>SUM(BR307:BR309)</f>
        <v>583214</v>
      </c>
      <c r="BS306" s="21">
        <f>SUM(BS307:BS309)</f>
        <v>0</v>
      </c>
    </row>
    <row r="307" spans="1:71" s="5" customFormat="1" ht="15" customHeight="1" x14ac:dyDescent="0.25">
      <c r="A307" s="25"/>
      <c r="B307" s="23"/>
      <c r="C307" s="27" t="s">
        <v>261</v>
      </c>
      <c r="D307" s="21">
        <f t="shared" si="583"/>
        <v>32114</v>
      </c>
      <c r="E307" s="21">
        <v>14901</v>
      </c>
      <c r="F307" s="46">
        <v>17213</v>
      </c>
      <c r="G307" s="46">
        <v>0</v>
      </c>
      <c r="H307" s="21">
        <f t="shared" si="584"/>
        <v>20497</v>
      </c>
      <c r="I307" s="21">
        <v>10273</v>
      </c>
      <c r="J307" s="46">
        <v>10224</v>
      </c>
      <c r="K307" s="46">
        <v>0</v>
      </c>
      <c r="L307" s="21">
        <f t="shared" si="585"/>
        <v>25551</v>
      </c>
      <c r="M307" s="21">
        <v>13373</v>
      </c>
      <c r="N307" s="46">
        <v>12178</v>
      </c>
      <c r="O307" s="46">
        <v>0</v>
      </c>
      <c r="P307" s="21">
        <f t="shared" si="586"/>
        <v>78162</v>
      </c>
      <c r="Q307" s="21">
        <f t="shared" ref="Q307:S308" si="600">+E307+I307+M307</f>
        <v>38547</v>
      </c>
      <c r="R307" s="21">
        <f t="shared" si="600"/>
        <v>39615</v>
      </c>
      <c r="S307" s="21">
        <f t="shared" si="600"/>
        <v>0</v>
      </c>
      <c r="T307" s="21">
        <f t="shared" si="587"/>
        <v>43530</v>
      </c>
      <c r="U307" s="21">
        <v>19923</v>
      </c>
      <c r="V307" s="46">
        <v>23607</v>
      </c>
      <c r="W307" s="46">
        <v>0</v>
      </c>
      <c r="X307" s="21">
        <f t="shared" si="588"/>
        <v>45080</v>
      </c>
      <c r="Y307" s="21">
        <v>22237</v>
      </c>
      <c r="Z307" s="46">
        <v>22843</v>
      </c>
      <c r="AA307" s="46">
        <v>0</v>
      </c>
      <c r="AB307" s="21">
        <f t="shared" si="589"/>
        <v>23828</v>
      </c>
      <c r="AC307" s="21">
        <v>12007</v>
      </c>
      <c r="AD307" s="46">
        <v>11821</v>
      </c>
      <c r="AE307" s="46">
        <v>0</v>
      </c>
      <c r="AF307" s="21">
        <f t="shared" si="590"/>
        <v>112438</v>
      </c>
      <c r="AG307" s="21">
        <f t="shared" ref="AG307:AI308" si="601">+U307+Y307+AC307</f>
        <v>54167</v>
      </c>
      <c r="AH307" s="21">
        <f t="shared" si="601"/>
        <v>58271</v>
      </c>
      <c r="AI307" s="21">
        <f t="shared" si="601"/>
        <v>0</v>
      </c>
      <c r="AJ307" s="21">
        <f t="shared" si="591"/>
        <v>13760</v>
      </c>
      <c r="AK307" s="21">
        <v>6602</v>
      </c>
      <c r="AL307" s="46">
        <v>7158</v>
      </c>
      <c r="AM307" s="46">
        <v>0</v>
      </c>
      <c r="AN307" s="21">
        <f t="shared" si="592"/>
        <v>13363</v>
      </c>
      <c r="AO307" s="21">
        <v>7257</v>
      </c>
      <c r="AP307" s="46">
        <v>6106</v>
      </c>
      <c r="AQ307" s="46">
        <v>0</v>
      </c>
      <c r="AR307" s="21">
        <f t="shared" si="593"/>
        <v>14864</v>
      </c>
      <c r="AS307" s="21">
        <v>7445</v>
      </c>
      <c r="AT307" s="46">
        <v>7419</v>
      </c>
      <c r="AU307" s="46">
        <v>0</v>
      </c>
      <c r="AV307" s="21">
        <f t="shared" si="594"/>
        <v>41987</v>
      </c>
      <c r="AW307" s="21">
        <f t="shared" ref="AW307:AY308" si="602">+AK307+AO307+AS307</f>
        <v>21304</v>
      </c>
      <c r="AX307" s="21">
        <f t="shared" si="602"/>
        <v>20683</v>
      </c>
      <c r="AY307" s="21">
        <f t="shared" si="602"/>
        <v>0</v>
      </c>
      <c r="AZ307" s="21">
        <f t="shared" si="595"/>
        <v>15589</v>
      </c>
      <c r="BA307" s="21">
        <v>7366</v>
      </c>
      <c r="BB307" s="46">
        <v>8223</v>
      </c>
      <c r="BC307" s="46">
        <v>0</v>
      </c>
      <c r="BD307" s="21">
        <f t="shared" si="596"/>
        <v>17161</v>
      </c>
      <c r="BE307" s="21">
        <v>7622</v>
      </c>
      <c r="BF307" s="46">
        <v>9539</v>
      </c>
      <c r="BG307" s="46">
        <v>0</v>
      </c>
      <c r="BH307" s="21">
        <f t="shared" si="597"/>
        <v>26348</v>
      </c>
      <c r="BI307" s="21">
        <v>14916</v>
      </c>
      <c r="BJ307" s="46">
        <v>11432</v>
      </c>
      <c r="BK307" s="46">
        <v>0</v>
      </c>
      <c r="BL307" s="21">
        <f t="shared" si="598"/>
        <v>59098</v>
      </c>
      <c r="BM307" s="21">
        <f t="shared" ref="BM307:BO308" si="603">+BA307+BE307+BI307</f>
        <v>29904</v>
      </c>
      <c r="BN307" s="21">
        <f t="shared" si="603"/>
        <v>29194</v>
      </c>
      <c r="BO307" s="21">
        <f t="shared" si="603"/>
        <v>0</v>
      </c>
      <c r="BP307" s="21">
        <f t="shared" si="599"/>
        <v>291685</v>
      </c>
      <c r="BQ307" s="21">
        <f t="shared" ref="BQ307:BS308" si="604">+Q307+AG307+AW307+BM307</f>
        <v>143922</v>
      </c>
      <c r="BR307" s="21">
        <f t="shared" si="604"/>
        <v>147763</v>
      </c>
      <c r="BS307" s="21">
        <f t="shared" si="604"/>
        <v>0</v>
      </c>
    </row>
    <row r="308" spans="1:71" s="5" customFormat="1" ht="15" customHeight="1" x14ac:dyDescent="0.25">
      <c r="A308" s="25"/>
      <c r="B308" s="23"/>
      <c r="C308" s="27" t="s">
        <v>262</v>
      </c>
      <c r="D308" s="21">
        <f t="shared" si="583"/>
        <v>73661</v>
      </c>
      <c r="E308" s="21">
        <v>35504</v>
      </c>
      <c r="F308" s="46">
        <v>38157</v>
      </c>
      <c r="G308" s="46">
        <v>0</v>
      </c>
      <c r="H308" s="21">
        <f t="shared" si="584"/>
        <v>49583</v>
      </c>
      <c r="I308" s="21">
        <v>25320</v>
      </c>
      <c r="J308" s="46">
        <v>24263</v>
      </c>
      <c r="K308" s="46">
        <v>0</v>
      </c>
      <c r="L308" s="21">
        <f t="shared" si="585"/>
        <v>58361</v>
      </c>
      <c r="M308" s="21">
        <v>29022</v>
      </c>
      <c r="N308" s="46">
        <v>29339</v>
      </c>
      <c r="O308" s="46">
        <v>0</v>
      </c>
      <c r="P308" s="21">
        <f t="shared" si="586"/>
        <v>181605</v>
      </c>
      <c r="Q308" s="21">
        <f t="shared" si="600"/>
        <v>89846</v>
      </c>
      <c r="R308" s="21">
        <f t="shared" si="600"/>
        <v>91759</v>
      </c>
      <c r="S308" s="21">
        <f t="shared" si="600"/>
        <v>0</v>
      </c>
      <c r="T308" s="21">
        <f t="shared" si="587"/>
        <v>117957</v>
      </c>
      <c r="U308" s="21">
        <v>56211</v>
      </c>
      <c r="V308" s="46">
        <v>61746</v>
      </c>
      <c r="W308" s="46">
        <v>0</v>
      </c>
      <c r="X308" s="21">
        <f t="shared" si="588"/>
        <v>137200</v>
      </c>
      <c r="Y308" s="21">
        <v>70238</v>
      </c>
      <c r="Z308" s="46">
        <v>66962</v>
      </c>
      <c r="AA308" s="46">
        <v>0</v>
      </c>
      <c r="AB308" s="21">
        <f t="shared" si="589"/>
        <v>75848</v>
      </c>
      <c r="AC308" s="21">
        <v>40385</v>
      </c>
      <c r="AD308" s="46">
        <v>35463</v>
      </c>
      <c r="AE308" s="46">
        <v>0</v>
      </c>
      <c r="AF308" s="21">
        <f t="shared" si="590"/>
        <v>331005</v>
      </c>
      <c r="AG308" s="21">
        <f t="shared" si="601"/>
        <v>166834</v>
      </c>
      <c r="AH308" s="21">
        <f t="shared" si="601"/>
        <v>164171</v>
      </c>
      <c r="AI308" s="21">
        <f t="shared" si="601"/>
        <v>0</v>
      </c>
      <c r="AJ308" s="21">
        <f t="shared" si="591"/>
        <v>55306</v>
      </c>
      <c r="AK308" s="21">
        <v>28376</v>
      </c>
      <c r="AL308" s="46">
        <v>26930</v>
      </c>
      <c r="AM308" s="46">
        <v>0</v>
      </c>
      <c r="AN308" s="21">
        <f t="shared" si="592"/>
        <v>63862</v>
      </c>
      <c r="AO308" s="21">
        <v>32220</v>
      </c>
      <c r="AP308" s="46">
        <v>31642</v>
      </c>
      <c r="AQ308" s="46">
        <v>0</v>
      </c>
      <c r="AR308" s="21">
        <f t="shared" si="593"/>
        <v>51803</v>
      </c>
      <c r="AS308" s="21">
        <v>25912</v>
      </c>
      <c r="AT308" s="46">
        <v>25891</v>
      </c>
      <c r="AU308" s="46">
        <v>0</v>
      </c>
      <c r="AV308" s="21">
        <f t="shared" si="594"/>
        <v>170971</v>
      </c>
      <c r="AW308" s="21">
        <f t="shared" si="602"/>
        <v>86508</v>
      </c>
      <c r="AX308" s="21">
        <f t="shared" si="602"/>
        <v>84463</v>
      </c>
      <c r="AY308" s="21">
        <f t="shared" si="602"/>
        <v>0</v>
      </c>
      <c r="AZ308" s="21">
        <f t="shared" si="595"/>
        <v>63399</v>
      </c>
      <c r="BA308" s="21">
        <v>31622</v>
      </c>
      <c r="BB308" s="46">
        <v>31777</v>
      </c>
      <c r="BC308" s="46">
        <v>0</v>
      </c>
      <c r="BD308" s="21">
        <f t="shared" si="596"/>
        <v>53928</v>
      </c>
      <c r="BE308" s="21">
        <v>27098</v>
      </c>
      <c r="BF308" s="46">
        <v>26830</v>
      </c>
      <c r="BG308" s="46">
        <v>0</v>
      </c>
      <c r="BH308" s="21">
        <f t="shared" si="597"/>
        <v>80118</v>
      </c>
      <c r="BI308" s="21">
        <v>43667</v>
      </c>
      <c r="BJ308" s="46">
        <v>36451</v>
      </c>
      <c r="BK308" s="46">
        <v>0</v>
      </c>
      <c r="BL308" s="21">
        <f t="shared" si="598"/>
        <v>197445</v>
      </c>
      <c r="BM308" s="21">
        <f t="shared" si="603"/>
        <v>102387</v>
      </c>
      <c r="BN308" s="21">
        <f t="shared" si="603"/>
        <v>95058</v>
      </c>
      <c r="BO308" s="21">
        <f t="shared" si="603"/>
        <v>0</v>
      </c>
      <c r="BP308" s="21">
        <f t="shared" si="599"/>
        <v>881026</v>
      </c>
      <c r="BQ308" s="21">
        <f t="shared" si="604"/>
        <v>445575</v>
      </c>
      <c r="BR308" s="21">
        <f t="shared" si="604"/>
        <v>435451</v>
      </c>
      <c r="BS308" s="21">
        <f t="shared" si="604"/>
        <v>0</v>
      </c>
    </row>
    <row r="309" spans="1:71" s="5" customFormat="1" ht="15" customHeight="1" x14ac:dyDescent="0.25">
      <c r="A309" s="25"/>
      <c r="B309" s="23"/>
      <c r="C309" s="27" t="s">
        <v>263</v>
      </c>
      <c r="D309" s="21">
        <f t="shared" si="583"/>
        <v>0</v>
      </c>
      <c r="E309" s="21">
        <v>0</v>
      </c>
      <c r="F309" s="46">
        <v>0</v>
      </c>
      <c r="G309" s="46">
        <v>0</v>
      </c>
      <c r="H309" s="21">
        <f t="shared" si="584"/>
        <v>0</v>
      </c>
      <c r="I309" s="21">
        <v>0</v>
      </c>
      <c r="J309" s="46">
        <v>0</v>
      </c>
      <c r="K309" s="46">
        <v>0</v>
      </c>
      <c r="L309" s="21">
        <f t="shared" si="585"/>
        <v>0</v>
      </c>
      <c r="M309" s="21">
        <v>0</v>
      </c>
      <c r="N309" s="46">
        <v>0</v>
      </c>
      <c r="O309" s="46">
        <v>0</v>
      </c>
      <c r="P309" s="21">
        <f t="shared" si="586"/>
        <v>0</v>
      </c>
      <c r="Q309" s="21">
        <f>+E309+I309+M309</f>
        <v>0</v>
      </c>
      <c r="R309" s="21">
        <f>+F309+J309+N309</f>
        <v>0</v>
      </c>
      <c r="S309" s="21">
        <f>+G309+K309+O309</f>
        <v>0</v>
      </c>
      <c r="T309" s="21">
        <f t="shared" si="587"/>
        <v>0</v>
      </c>
      <c r="U309" s="21">
        <v>0</v>
      </c>
      <c r="V309" s="46">
        <v>0</v>
      </c>
      <c r="W309" s="46">
        <v>0</v>
      </c>
      <c r="X309" s="21">
        <f t="shared" si="588"/>
        <v>0</v>
      </c>
      <c r="Y309" s="21">
        <v>0</v>
      </c>
      <c r="Z309" s="46">
        <v>0</v>
      </c>
      <c r="AA309" s="46">
        <v>0</v>
      </c>
      <c r="AB309" s="21">
        <f t="shared" si="589"/>
        <v>0</v>
      </c>
      <c r="AC309" s="21">
        <v>0</v>
      </c>
      <c r="AD309" s="46">
        <v>0</v>
      </c>
      <c r="AE309" s="46">
        <v>0</v>
      </c>
      <c r="AF309" s="21">
        <f t="shared" si="590"/>
        <v>0</v>
      </c>
      <c r="AG309" s="21">
        <f>+U309+Y309+AC309</f>
        <v>0</v>
      </c>
      <c r="AH309" s="21">
        <f>+V309+Z309+AD309</f>
        <v>0</v>
      </c>
      <c r="AI309" s="21">
        <f>+W309+AA309+AE309</f>
        <v>0</v>
      </c>
      <c r="AJ309" s="21">
        <f t="shared" si="591"/>
        <v>0</v>
      </c>
      <c r="AK309" s="21">
        <v>0</v>
      </c>
      <c r="AL309" s="46">
        <v>0</v>
      </c>
      <c r="AM309" s="46">
        <v>0</v>
      </c>
      <c r="AN309" s="21">
        <f t="shared" si="592"/>
        <v>0</v>
      </c>
      <c r="AO309" s="21">
        <v>0</v>
      </c>
      <c r="AP309" s="46">
        <v>0</v>
      </c>
      <c r="AQ309" s="46">
        <v>0</v>
      </c>
      <c r="AR309" s="21">
        <f t="shared" si="593"/>
        <v>0</v>
      </c>
      <c r="AS309" s="21">
        <v>0</v>
      </c>
      <c r="AT309" s="46">
        <v>0</v>
      </c>
      <c r="AU309" s="46">
        <v>0</v>
      </c>
      <c r="AV309" s="21">
        <f t="shared" si="594"/>
        <v>0</v>
      </c>
      <c r="AW309" s="21">
        <f>+AK309+AO309+AS309</f>
        <v>0</v>
      </c>
      <c r="AX309" s="21">
        <f>+AL309+AP309+AT309</f>
        <v>0</v>
      </c>
      <c r="AY309" s="21">
        <f>+AM309+AQ309+AU309</f>
        <v>0</v>
      </c>
      <c r="AZ309" s="21">
        <f t="shared" si="595"/>
        <v>0</v>
      </c>
      <c r="BA309" s="21">
        <v>0</v>
      </c>
      <c r="BB309" s="46">
        <v>0</v>
      </c>
      <c r="BC309" s="46">
        <v>0</v>
      </c>
      <c r="BD309" s="21">
        <f t="shared" si="596"/>
        <v>0</v>
      </c>
      <c r="BE309" s="21">
        <v>0</v>
      </c>
      <c r="BF309" s="46">
        <v>0</v>
      </c>
      <c r="BG309" s="46">
        <v>0</v>
      </c>
      <c r="BH309" s="21">
        <f t="shared" si="597"/>
        <v>0</v>
      </c>
      <c r="BI309" s="21">
        <v>0</v>
      </c>
      <c r="BJ309" s="46">
        <v>0</v>
      </c>
      <c r="BK309" s="46">
        <v>0</v>
      </c>
      <c r="BL309" s="21">
        <f t="shared" si="598"/>
        <v>0</v>
      </c>
      <c r="BM309" s="21">
        <f>+BA309+BE309+BI309</f>
        <v>0</v>
      </c>
      <c r="BN309" s="21">
        <f>+BB309+BF309+BJ309</f>
        <v>0</v>
      </c>
      <c r="BO309" s="21">
        <f>+BC309+BG309+BK309</f>
        <v>0</v>
      </c>
      <c r="BP309" s="21">
        <f t="shared" si="599"/>
        <v>0</v>
      </c>
      <c r="BQ309" s="21">
        <f>+Q309+AG309+AW309+BM309</f>
        <v>0</v>
      </c>
      <c r="BR309" s="21">
        <f>+R309+AH309+AX309+BN309</f>
        <v>0</v>
      </c>
      <c r="BS309" s="21">
        <f>+S309+AI309+AY309+BO309</f>
        <v>0</v>
      </c>
    </row>
    <row r="310" spans="1:71" s="5" customFormat="1" ht="15" customHeight="1" x14ac:dyDescent="0.25">
      <c r="A310" s="25"/>
      <c r="B310" s="23"/>
      <c r="C310" s="24" t="s">
        <v>264</v>
      </c>
      <c r="D310" s="21">
        <f t="shared" si="583"/>
        <v>51469</v>
      </c>
      <c r="E310" s="21">
        <f>SUM(E311:E312)</f>
        <v>26448</v>
      </c>
      <c r="F310" s="21">
        <f>SUM(F311:F312)</f>
        <v>25021</v>
      </c>
      <c r="G310" s="21">
        <f>SUM(G311:G312)</f>
        <v>0</v>
      </c>
      <c r="H310" s="21">
        <f t="shared" si="584"/>
        <v>42348</v>
      </c>
      <c r="I310" s="21">
        <f>SUM(I311:I312)</f>
        <v>21120</v>
      </c>
      <c r="J310" s="21">
        <f>SUM(J311:J312)</f>
        <v>21228</v>
      </c>
      <c r="K310" s="21">
        <f>SUM(K311:K312)</f>
        <v>0</v>
      </c>
      <c r="L310" s="21">
        <f t="shared" si="585"/>
        <v>68146</v>
      </c>
      <c r="M310" s="21">
        <f>SUM(M311:M312)</f>
        <v>29295</v>
      </c>
      <c r="N310" s="21">
        <f>SUM(N311:N312)</f>
        <v>38851</v>
      </c>
      <c r="O310" s="21">
        <f>SUM(O311:O312)</f>
        <v>0</v>
      </c>
      <c r="P310" s="21">
        <f t="shared" si="586"/>
        <v>161963</v>
      </c>
      <c r="Q310" s="21">
        <f>SUM(Q311:Q312)</f>
        <v>76863</v>
      </c>
      <c r="R310" s="21">
        <f>SUM(R311:R312)</f>
        <v>85100</v>
      </c>
      <c r="S310" s="21">
        <f>SUM(S311:S312)</f>
        <v>0</v>
      </c>
      <c r="T310" s="21">
        <f t="shared" si="587"/>
        <v>107108</v>
      </c>
      <c r="U310" s="21">
        <f>SUM(U311:U312)</f>
        <v>52813</v>
      </c>
      <c r="V310" s="21">
        <f>SUM(V311:V312)</f>
        <v>54295</v>
      </c>
      <c r="W310" s="21">
        <f>SUM(W311:W312)</f>
        <v>0</v>
      </c>
      <c r="X310" s="21">
        <f t="shared" si="588"/>
        <v>130401</v>
      </c>
      <c r="Y310" s="21">
        <f>SUM(Y311:Y312)</f>
        <v>67347</v>
      </c>
      <c r="Z310" s="21">
        <f>SUM(Z311:Z312)</f>
        <v>63054</v>
      </c>
      <c r="AA310" s="21">
        <f>SUM(AA311:AA312)</f>
        <v>0</v>
      </c>
      <c r="AB310" s="21">
        <f t="shared" si="589"/>
        <v>63030</v>
      </c>
      <c r="AC310" s="21">
        <f>SUM(AC311:AC312)</f>
        <v>31367</v>
      </c>
      <c r="AD310" s="21">
        <f>SUM(AD311:AD312)</f>
        <v>31663</v>
      </c>
      <c r="AE310" s="21">
        <f>SUM(AE311:AE312)</f>
        <v>0</v>
      </c>
      <c r="AF310" s="21">
        <f t="shared" si="590"/>
        <v>300539</v>
      </c>
      <c r="AG310" s="21">
        <f>SUM(AG311:AG312)</f>
        <v>151527</v>
      </c>
      <c r="AH310" s="21">
        <f>SUM(AH311:AH312)</f>
        <v>149012</v>
      </c>
      <c r="AI310" s="21">
        <f>SUM(AI311:AI312)</f>
        <v>0</v>
      </c>
      <c r="AJ310" s="21">
        <f t="shared" si="591"/>
        <v>49236</v>
      </c>
      <c r="AK310" s="21">
        <f>SUM(AK311:AK312)</f>
        <v>24799</v>
      </c>
      <c r="AL310" s="21">
        <f>SUM(AL311:AL312)</f>
        <v>24437</v>
      </c>
      <c r="AM310" s="21">
        <f>SUM(AM311:AM312)</f>
        <v>0</v>
      </c>
      <c r="AN310" s="21">
        <f t="shared" si="592"/>
        <v>60944</v>
      </c>
      <c r="AO310" s="21">
        <f>SUM(AO311:AO312)</f>
        <v>29352</v>
      </c>
      <c r="AP310" s="21">
        <f>SUM(AP311:AP312)</f>
        <v>31592</v>
      </c>
      <c r="AQ310" s="21">
        <f>SUM(AQ311:AQ312)</f>
        <v>0</v>
      </c>
      <c r="AR310" s="21">
        <f t="shared" si="593"/>
        <v>46016</v>
      </c>
      <c r="AS310" s="21">
        <f>SUM(AS311:AS312)</f>
        <v>22485</v>
      </c>
      <c r="AT310" s="21">
        <f>SUM(AT311:AT312)</f>
        <v>23531</v>
      </c>
      <c r="AU310" s="21">
        <f>SUM(AU311:AU312)</f>
        <v>0</v>
      </c>
      <c r="AV310" s="21">
        <f t="shared" si="594"/>
        <v>156196</v>
      </c>
      <c r="AW310" s="21">
        <f>SUM(AW311:AW312)</f>
        <v>76636</v>
      </c>
      <c r="AX310" s="21">
        <f>SUM(AX311:AX312)</f>
        <v>79560</v>
      </c>
      <c r="AY310" s="21">
        <f>SUM(AY311:AY312)</f>
        <v>0</v>
      </c>
      <c r="AZ310" s="21">
        <f t="shared" si="595"/>
        <v>69197</v>
      </c>
      <c r="BA310" s="21">
        <f>SUM(BA311:BA312)</f>
        <v>33162</v>
      </c>
      <c r="BB310" s="21">
        <f>SUM(BB311:BB312)</f>
        <v>36035</v>
      </c>
      <c r="BC310" s="21">
        <f>SUM(BC311:BC312)</f>
        <v>0</v>
      </c>
      <c r="BD310" s="21">
        <f t="shared" si="596"/>
        <v>60779</v>
      </c>
      <c r="BE310" s="21">
        <f>SUM(BE311:BE312)</f>
        <v>31505</v>
      </c>
      <c r="BF310" s="21">
        <f>SUM(BF311:BF312)</f>
        <v>29274</v>
      </c>
      <c r="BG310" s="21">
        <f>SUM(BG311:BG312)</f>
        <v>0</v>
      </c>
      <c r="BH310" s="21">
        <f t="shared" si="597"/>
        <v>75236</v>
      </c>
      <c r="BI310" s="21">
        <f>SUM(BI311:BI312)</f>
        <v>38489</v>
      </c>
      <c r="BJ310" s="21">
        <f>SUM(BJ311:BJ312)</f>
        <v>36747</v>
      </c>
      <c r="BK310" s="21">
        <f>SUM(BK311:BK312)</f>
        <v>0</v>
      </c>
      <c r="BL310" s="21">
        <f t="shared" si="598"/>
        <v>205212</v>
      </c>
      <c r="BM310" s="21">
        <f>SUM(BM311:BM312)</f>
        <v>103156</v>
      </c>
      <c r="BN310" s="21">
        <f>SUM(BN311:BN312)</f>
        <v>102056</v>
      </c>
      <c r="BO310" s="21">
        <f>SUM(BO311:BO312)</f>
        <v>0</v>
      </c>
      <c r="BP310" s="21">
        <f t="shared" si="599"/>
        <v>823910</v>
      </c>
      <c r="BQ310" s="21">
        <f>SUM(BQ311:BQ312)</f>
        <v>408182</v>
      </c>
      <c r="BR310" s="21">
        <f>SUM(BR311:BR312)</f>
        <v>415728</v>
      </c>
      <c r="BS310" s="21">
        <f>SUM(BS311:BS312)</f>
        <v>0</v>
      </c>
    </row>
    <row r="311" spans="1:71" s="5" customFormat="1" ht="15" customHeight="1" x14ac:dyDescent="0.25">
      <c r="A311" s="25"/>
      <c r="B311" s="23"/>
      <c r="C311" s="27" t="s">
        <v>265</v>
      </c>
      <c r="D311" s="21">
        <f t="shared" si="583"/>
        <v>49345</v>
      </c>
      <c r="E311" s="21">
        <v>25353</v>
      </c>
      <c r="F311" s="46">
        <v>23992</v>
      </c>
      <c r="G311" s="46">
        <v>0</v>
      </c>
      <c r="H311" s="21">
        <f t="shared" si="584"/>
        <v>42348</v>
      </c>
      <c r="I311" s="21">
        <v>21120</v>
      </c>
      <c r="J311" s="46">
        <v>21228</v>
      </c>
      <c r="K311" s="46">
        <v>0</v>
      </c>
      <c r="L311" s="21">
        <f t="shared" si="585"/>
        <v>65905</v>
      </c>
      <c r="M311" s="21">
        <v>28367</v>
      </c>
      <c r="N311" s="46">
        <v>37538</v>
      </c>
      <c r="O311" s="46">
        <v>0</v>
      </c>
      <c r="P311" s="21">
        <f t="shared" si="586"/>
        <v>157598</v>
      </c>
      <c r="Q311" s="21">
        <f t="shared" ref="Q311:S312" si="605">+E311+I311+M311</f>
        <v>74840</v>
      </c>
      <c r="R311" s="21">
        <f t="shared" si="605"/>
        <v>82758</v>
      </c>
      <c r="S311" s="21">
        <f t="shared" si="605"/>
        <v>0</v>
      </c>
      <c r="T311" s="21">
        <f t="shared" si="587"/>
        <v>102106</v>
      </c>
      <c r="U311" s="21">
        <v>50309</v>
      </c>
      <c r="V311" s="46">
        <v>51797</v>
      </c>
      <c r="W311" s="46">
        <v>0</v>
      </c>
      <c r="X311" s="21">
        <f t="shared" si="588"/>
        <v>121319</v>
      </c>
      <c r="Y311" s="21">
        <v>63136</v>
      </c>
      <c r="Z311" s="46">
        <v>58183</v>
      </c>
      <c r="AA311" s="46">
        <v>0</v>
      </c>
      <c r="AB311" s="21">
        <f t="shared" si="589"/>
        <v>60673</v>
      </c>
      <c r="AC311" s="21">
        <v>30232</v>
      </c>
      <c r="AD311" s="46">
        <v>30441</v>
      </c>
      <c r="AE311" s="46">
        <v>0</v>
      </c>
      <c r="AF311" s="21">
        <f t="shared" si="590"/>
        <v>284098</v>
      </c>
      <c r="AG311" s="21">
        <f t="shared" ref="AG311:AI312" si="606">+U311+Y311+AC311</f>
        <v>143677</v>
      </c>
      <c r="AH311" s="21">
        <f t="shared" si="606"/>
        <v>140421</v>
      </c>
      <c r="AI311" s="21">
        <f t="shared" si="606"/>
        <v>0</v>
      </c>
      <c r="AJ311" s="21">
        <f t="shared" si="591"/>
        <v>46756</v>
      </c>
      <c r="AK311" s="21">
        <v>23624</v>
      </c>
      <c r="AL311" s="46">
        <v>23132</v>
      </c>
      <c r="AM311" s="46">
        <v>0</v>
      </c>
      <c r="AN311" s="21">
        <f t="shared" si="592"/>
        <v>60676</v>
      </c>
      <c r="AO311" s="21">
        <v>29252</v>
      </c>
      <c r="AP311" s="46">
        <v>31424</v>
      </c>
      <c r="AQ311" s="46">
        <v>0</v>
      </c>
      <c r="AR311" s="21">
        <f t="shared" si="593"/>
        <v>46016</v>
      </c>
      <c r="AS311" s="21">
        <v>22485</v>
      </c>
      <c r="AT311" s="46">
        <v>23531</v>
      </c>
      <c r="AU311" s="46">
        <v>0</v>
      </c>
      <c r="AV311" s="21">
        <f t="shared" si="594"/>
        <v>153448</v>
      </c>
      <c r="AW311" s="21">
        <f t="shared" ref="AW311:AY312" si="607">+AK311+AO311+AS311</f>
        <v>75361</v>
      </c>
      <c r="AX311" s="21">
        <f t="shared" si="607"/>
        <v>78087</v>
      </c>
      <c r="AY311" s="21">
        <f t="shared" si="607"/>
        <v>0</v>
      </c>
      <c r="AZ311" s="21">
        <f t="shared" si="595"/>
        <v>69197</v>
      </c>
      <c r="BA311" s="21">
        <v>33162</v>
      </c>
      <c r="BB311" s="46">
        <v>36035</v>
      </c>
      <c r="BC311" s="46">
        <v>0</v>
      </c>
      <c r="BD311" s="21">
        <f t="shared" si="596"/>
        <v>60779</v>
      </c>
      <c r="BE311" s="21">
        <v>31505</v>
      </c>
      <c r="BF311" s="46">
        <v>29274</v>
      </c>
      <c r="BG311" s="46">
        <v>0</v>
      </c>
      <c r="BH311" s="21">
        <f t="shared" si="597"/>
        <v>75236</v>
      </c>
      <c r="BI311" s="21">
        <v>38489</v>
      </c>
      <c r="BJ311" s="46">
        <v>36747</v>
      </c>
      <c r="BK311" s="46">
        <v>0</v>
      </c>
      <c r="BL311" s="21">
        <f t="shared" si="598"/>
        <v>205212</v>
      </c>
      <c r="BM311" s="21">
        <f t="shared" ref="BM311:BO312" si="608">+BA311+BE311+BI311</f>
        <v>103156</v>
      </c>
      <c r="BN311" s="21">
        <f t="shared" si="608"/>
        <v>102056</v>
      </c>
      <c r="BO311" s="21">
        <f t="shared" si="608"/>
        <v>0</v>
      </c>
      <c r="BP311" s="21">
        <f t="shared" si="599"/>
        <v>800356</v>
      </c>
      <c r="BQ311" s="21">
        <f t="shared" ref="BQ311:BS312" si="609">+Q311+AG311+AW311+BM311</f>
        <v>397034</v>
      </c>
      <c r="BR311" s="21">
        <f t="shared" si="609"/>
        <v>403322</v>
      </c>
      <c r="BS311" s="21">
        <f t="shared" si="609"/>
        <v>0</v>
      </c>
    </row>
    <row r="312" spans="1:71" s="5" customFormat="1" ht="15" customHeight="1" x14ac:dyDescent="0.25">
      <c r="A312" s="25"/>
      <c r="B312" s="23"/>
      <c r="C312" s="27" t="s">
        <v>266</v>
      </c>
      <c r="D312" s="21">
        <f t="shared" si="583"/>
        <v>2124</v>
      </c>
      <c r="E312" s="21">
        <v>1095</v>
      </c>
      <c r="F312" s="46">
        <v>1029</v>
      </c>
      <c r="G312" s="46">
        <v>0</v>
      </c>
      <c r="H312" s="21">
        <f t="shared" si="584"/>
        <v>0</v>
      </c>
      <c r="I312" s="21">
        <v>0</v>
      </c>
      <c r="J312" s="46">
        <v>0</v>
      </c>
      <c r="K312" s="46">
        <v>0</v>
      </c>
      <c r="L312" s="21">
        <f t="shared" si="585"/>
        <v>2241</v>
      </c>
      <c r="M312" s="21">
        <v>928</v>
      </c>
      <c r="N312" s="46">
        <v>1313</v>
      </c>
      <c r="O312" s="46">
        <v>0</v>
      </c>
      <c r="P312" s="21">
        <f t="shared" si="586"/>
        <v>4365</v>
      </c>
      <c r="Q312" s="21">
        <f t="shared" si="605"/>
        <v>2023</v>
      </c>
      <c r="R312" s="21">
        <f t="shared" si="605"/>
        <v>2342</v>
      </c>
      <c r="S312" s="21">
        <f t="shared" si="605"/>
        <v>0</v>
      </c>
      <c r="T312" s="21">
        <f t="shared" si="587"/>
        <v>5002</v>
      </c>
      <c r="U312" s="21">
        <v>2504</v>
      </c>
      <c r="V312" s="46">
        <v>2498</v>
      </c>
      <c r="W312" s="46">
        <v>0</v>
      </c>
      <c r="X312" s="21">
        <f t="shared" si="588"/>
        <v>9082</v>
      </c>
      <c r="Y312" s="21">
        <v>4211</v>
      </c>
      <c r="Z312" s="46">
        <v>4871</v>
      </c>
      <c r="AA312" s="46">
        <v>0</v>
      </c>
      <c r="AB312" s="21">
        <f t="shared" si="589"/>
        <v>2357</v>
      </c>
      <c r="AC312" s="21">
        <v>1135</v>
      </c>
      <c r="AD312" s="46">
        <v>1222</v>
      </c>
      <c r="AE312" s="46">
        <v>0</v>
      </c>
      <c r="AF312" s="21">
        <f t="shared" si="590"/>
        <v>16441</v>
      </c>
      <c r="AG312" s="21">
        <f t="shared" si="606"/>
        <v>7850</v>
      </c>
      <c r="AH312" s="21">
        <f t="shared" si="606"/>
        <v>8591</v>
      </c>
      <c r="AI312" s="21">
        <f t="shared" si="606"/>
        <v>0</v>
      </c>
      <c r="AJ312" s="21">
        <f t="shared" si="591"/>
        <v>2480</v>
      </c>
      <c r="AK312" s="21">
        <v>1175</v>
      </c>
      <c r="AL312" s="46">
        <v>1305</v>
      </c>
      <c r="AM312" s="46">
        <v>0</v>
      </c>
      <c r="AN312" s="21">
        <f t="shared" si="592"/>
        <v>268</v>
      </c>
      <c r="AO312" s="21">
        <v>100</v>
      </c>
      <c r="AP312" s="46">
        <v>168</v>
      </c>
      <c r="AQ312" s="46">
        <v>0</v>
      </c>
      <c r="AR312" s="21">
        <f t="shared" si="593"/>
        <v>0</v>
      </c>
      <c r="AS312" s="21">
        <v>0</v>
      </c>
      <c r="AT312" s="46">
        <v>0</v>
      </c>
      <c r="AU312" s="46">
        <v>0</v>
      </c>
      <c r="AV312" s="21">
        <f t="shared" si="594"/>
        <v>2748</v>
      </c>
      <c r="AW312" s="21">
        <f t="shared" si="607"/>
        <v>1275</v>
      </c>
      <c r="AX312" s="21">
        <f t="shared" si="607"/>
        <v>1473</v>
      </c>
      <c r="AY312" s="21">
        <f t="shared" si="607"/>
        <v>0</v>
      </c>
      <c r="AZ312" s="21">
        <f t="shared" si="595"/>
        <v>0</v>
      </c>
      <c r="BA312" s="21">
        <v>0</v>
      </c>
      <c r="BB312" s="46">
        <v>0</v>
      </c>
      <c r="BC312" s="46">
        <v>0</v>
      </c>
      <c r="BD312" s="21">
        <f t="shared" si="596"/>
        <v>0</v>
      </c>
      <c r="BE312" s="21">
        <v>0</v>
      </c>
      <c r="BF312" s="46">
        <v>0</v>
      </c>
      <c r="BG312" s="46">
        <v>0</v>
      </c>
      <c r="BH312" s="21">
        <f t="shared" si="597"/>
        <v>0</v>
      </c>
      <c r="BI312" s="21">
        <v>0</v>
      </c>
      <c r="BJ312" s="46">
        <v>0</v>
      </c>
      <c r="BK312" s="46">
        <v>0</v>
      </c>
      <c r="BL312" s="21">
        <f t="shared" si="598"/>
        <v>0</v>
      </c>
      <c r="BM312" s="21">
        <f t="shared" si="608"/>
        <v>0</v>
      </c>
      <c r="BN312" s="21">
        <f t="shared" si="608"/>
        <v>0</v>
      </c>
      <c r="BO312" s="21">
        <f t="shared" si="608"/>
        <v>0</v>
      </c>
      <c r="BP312" s="21">
        <f t="shared" si="599"/>
        <v>23554</v>
      </c>
      <c r="BQ312" s="21">
        <f t="shared" si="609"/>
        <v>11148</v>
      </c>
      <c r="BR312" s="21">
        <f t="shared" si="609"/>
        <v>12406</v>
      </c>
      <c r="BS312" s="21">
        <f t="shared" si="609"/>
        <v>0</v>
      </c>
    </row>
    <row r="313" spans="1:71" s="5" customFormat="1" ht="15" customHeight="1" x14ac:dyDescent="0.25">
      <c r="A313" s="25"/>
      <c r="B313" s="23"/>
      <c r="C313" s="24" t="s">
        <v>267</v>
      </c>
      <c r="D313" s="21">
        <f t="shared" si="583"/>
        <v>51120</v>
      </c>
      <c r="E313" s="21">
        <f>SUM(E314:E316)</f>
        <v>25024</v>
      </c>
      <c r="F313" s="21">
        <f>SUM(F314:F316)</f>
        <v>26096</v>
      </c>
      <c r="G313" s="21">
        <f>SUM(G314:G316)</f>
        <v>0</v>
      </c>
      <c r="H313" s="21">
        <f t="shared" si="584"/>
        <v>42352</v>
      </c>
      <c r="I313" s="21">
        <f>SUM(I314:I316)</f>
        <v>21384</v>
      </c>
      <c r="J313" s="21">
        <f>SUM(J314:J316)</f>
        <v>20968</v>
      </c>
      <c r="K313" s="21">
        <f>SUM(K314:K316)</f>
        <v>0</v>
      </c>
      <c r="L313" s="21">
        <f t="shared" si="585"/>
        <v>68935</v>
      </c>
      <c r="M313" s="21">
        <f>SUM(M314:M316)</f>
        <v>40036</v>
      </c>
      <c r="N313" s="21">
        <f>SUM(N314:N316)</f>
        <v>28899</v>
      </c>
      <c r="O313" s="21">
        <f>SUM(O314:O316)</f>
        <v>0</v>
      </c>
      <c r="P313" s="21">
        <f t="shared" si="586"/>
        <v>162407</v>
      </c>
      <c r="Q313" s="21">
        <f>SUM(Q314:Q316)</f>
        <v>86444</v>
      </c>
      <c r="R313" s="21">
        <f>SUM(R314:R316)</f>
        <v>75963</v>
      </c>
      <c r="S313" s="21">
        <f>SUM(S314:S316)</f>
        <v>0</v>
      </c>
      <c r="T313" s="21">
        <f t="shared" si="587"/>
        <v>107542</v>
      </c>
      <c r="U313" s="21">
        <f>SUM(U314:U316)</f>
        <v>55787</v>
      </c>
      <c r="V313" s="21">
        <f>SUM(V314:V316)</f>
        <v>51755</v>
      </c>
      <c r="W313" s="21">
        <f>SUM(W314:W316)</f>
        <v>0</v>
      </c>
      <c r="X313" s="21">
        <f t="shared" si="588"/>
        <v>129147</v>
      </c>
      <c r="Y313" s="21">
        <f>SUM(Y314:Y316)</f>
        <v>65127</v>
      </c>
      <c r="Z313" s="21">
        <f>SUM(Z314:Z316)</f>
        <v>63864</v>
      </c>
      <c r="AA313" s="21">
        <f>SUM(AA314:AA316)</f>
        <v>156</v>
      </c>
      <c r="AB313" s="21">
        <f t="shared" si="589"/>
        <v>62848</v>
      </c>
      <c r="AC313" s="21">
        <f>SUM(AC314:AC316)</f>
        <v>32426</v>
      </c>
      <c r="AD313" s="21">
        <f>SUM(AD314:AD316)</f>
        <v>30422</v>
      </c>
      <c r="AE313" s="21">
        <f>SUM(AE314:AE316)</f>
        <v>0</v>
      </c>
      <c r="AF313" s="21">
        <f t="shared" si="590"/>
        <v>299537</v>
      </c>
      <c r="AG313" s="21">
        <f>SUM(AG314:AG316)</f>
        <v>153340</v>
      </c>
      <c r="AH313" s="21">
        <f>SUM(AH314:AH316)</f>
        <v>146041</v>
      </c>
      <c r="AI313" s="21">
        <f>SUM(AI314:AI316)</f>
        <v>156</v>
      </c>
      <c r="AJ313" s="21">
        <f t="shared" si="591"/>
        <v>49635</v>
      </c>
      <c r="AK313" s="21">
        <f>SUM(AK314:AK316)</f>
        <v>25450</v>
      </c>
      <c r="AL313" s="21">
        <f>SUM(AL314:AL316)</f>
        <v>24185</v>
      </c>
      <c r="AM313" s="21">
        <f>SUM(AM314:AM316)</f>
        <v>0</v>
      </c>
      <c r="AN313" s="21">
        <f t="shared" si="592"/>
        <v>60602</v>
      </c>
      <c r="AO313" s="21">
        <f>SUM(AO314:AO316)</f>
        <v>31931</v>
      </c>
      <c r="AP313" s="21">
        <f>SUM(AP314:AP316)</f>
        <v>28671</v>
      </c>
      <c r="AQ313" s="21">
        <f>SUM(AQ314:AQ316)</f>
        <v>0</v>
      </c>
      <c r="AR313" s="21">
        <f t="shared" si="593"/>
        <v>44178</v>
      </c>
      <c r="AS313" s="21">
        <f>SUM(AS314:AS316)</f>
        <v>22682</v>
      </c>
      <c r="AT313" s="21">
        <f>SUM(AT314:AT316)</f>
        <v>21496</v>
      </c>
      <c r="AU313" s="21">
        <f>SUM(AU314:AU316)</f>
        <v>0</v>
      </c>
      <c r="AV313" s="21">
        <f t="shared" si="594"/>
        <v>154415</v>
      </c>
      <c r="AW313" s="21">
        <f>SUM(AW314:AW316)</f>
        <v>80063</v>
      </c>
      <c r="AX313" s="21">
        <f>SUM(AX314:AX316)</f>
        <v>74352</v>
      </c>
      <c r="AY313" s="21">
        <f>SUM(AY314:AY316)</f>
        <v>0</v>
      </c>
      <c r="AZ313" s="21">
        <f t="shared" si="595"/>
        <v>61531</v>
      </c>
      <c r="BA313" s="21">
        <f>SUM(BA314:BA316)</f>
        <v>31723</v>
      </c>
      <c r="BB313" s="21">
        <f>SUM(BB314:BB316)</f>
        <v>29808</v>
      </c>
      <c r="BC313" s="21">
        <f>SUM(BC314:BC316)</f>
        <v>0</v>
      </c>
      <c r="BD313" s="21">
        <f t="shared" si="596"/>
        <v>54685</v>
      </c>
      <c r="BE313" s="21">
        <f>SUM(BE314:BE316)</f>
        <v>26165</v>
      </c>
      <c r="BF313" s="21">
        <f>SUM(BF314:BF316)</f>
        <v>28520</v>
      </c>
      <c r="BG313" s="21">
        <f>SUM(BG314:BG316)</f>
        <v>0</v>
      </c>
      <c r="BH313" s="21">
        <f t="shared" si="597"/>
        <v>69004</v>
      </c>
      <c r="BI313" s="21">
        <f>SUM(BI314:BI316)</f>
        <v>32985</v>
      </c>
      <c r="BJ313" s="21">
        <f>SUM(BJ314:BJ316)</f>
        <v>36019</v>
      </c>
      <c r="BK313" s="21">
        <f>SUM(BK314:BK316)</f>
        <v>0</v>
      </c>
      <c r="BL313" s="21">
        <f t="shared" si="598"/>
        <v>185220</v>
      </c>
      <c r="BM313" s="21">
        <f>SUM(BM314:BM316)</f>
        <v>90873</v>
      </c>
      <c r="BN313" s="21">
        <f>SUM(BN314:BN316)</f>
        <v>94347</v>
      </c>
      <c r="BO313" s="21">
        <f>SUM(BO314:BO316)</f>
        <v>0</v>
      </c>
      <c r="BP313" s="21">
        <f t="shared" si="599"/>
        <v>801579</v>
      </c>
      <c r="BQ313" s="21">
        <f>SUM(BQ314:BQ316)</f>
        <v>410720</v>
      </c>
      <c r="BR313" s="21">
        <f>SUM(BR314:BR316)</f>
        <v>390703</v>
      </c>
      <c r="BS313" s="21">
        <f>SUM(BS314:BS316)</f>
        <v>156</v>
      </c>
    </row>
    <row r="314" spans="1:71" s="5" customFormat="1" ht="15" customHeight="1" x14ac:dyDescent="0.25">
      <c r="A314" s="25"/>
      <c r="B314" s="23"/>
      <c r="C314" s="27" t="s">
        <v>268</v>
      </c>
      <c r="D314" s="21">
        <f t="shared" si="583"/>
        <v>48943</v>
      </c>
      <c r="E314" s="21">
        <v>23941</v>
      </c>
      <c r="F314" s="46">
        <v>25002</v>
      </c>
      <c r="G314" s="46">
        <v>0</v>
      </c>
      <c r="H314" s="21">
        <f t="shared" si="584"/>
        <v>42342</v>
      </c>
      <c r="I314" s="21">
        <v>21374</v>
      </c>
      <c r="J314" s="46">
        <v>20968</v>
      </c>
      <c r="K314" s="46">
        <v>0</v>
      </c>
      <c r="L314" s="21">
        <f t="shared" si="585"/>
        <v>66764</v>
      </c>
      <c r="M314" s="21">
        <v>38742</v>
      </c>
      <c r="N314" s="46">
        <v>28022</v>
      </c>
      <c r="O314" s="46">
        <v>0</v>
      </c>
      <c r="P314" s="21">
        <f t="shared" si="586"/>
        <v>158049</v>
      </c>
      <c r="Q314" s="21">
        <f t="shared" ref="Q314:S317" si="610">+E314+I314+M314</f>
        <v>84057</v>
      </c>
      <c r="R314" s="21">
        <f t="shared" si="610"/>
        <v>73992</v>
      </c>
      <c r="S314" s="21">
        <f t="shared" si="610"/>
        <v>0</v>
      </c>
      <c r="T314" s="21">
        <f t="shared" si="587"/>
        <v>102520</v>
      </c>
      <c r="U314" s="21">
        <v>53335</v>
      </c>
      <c r="V314" s="46">
        <v>49185</v>
      </c>
      <c r="W314" s="46">
        <v>0</v>
      </c>
      <c r="X314" s="21">
        <f t="shared" si="588"/>
        <v>119893</v>
      </c>
      <c r="Y314" s="21">
        <v>60214</v>
      </c>
      <c r="Z314" s="46">
        <v>59679</v>
      </c>
      <c r="AA314" s="46">
        <v>0</v>
      </c>
      <c r="AB314" s="21">
        <f t="shared" si="589"/>
        <v>60437</v>
      </c>
      <c r="AC314" s="21">
        <v>31149</v>
      </c>
      <c r="AD314" s="46">
        <v>29288</v>
      </c>
      <c r="AE314" s="46">
        <v>0</v>
      </c>
      <c r="AF314" s="21">
        <f t="shared" si="590"/>
        <v>282850</v>
      </c>
      <c r="AG314" s="21">
        <f t="shared" ref="AG314:AI317" si="611">+U314+Y314+AC314</f>
        <v>144698</v>
      </c>
      <c r="AH314" s="21">
        <f t="shared" si="611"/>
        <v>138152</v>
      </c>
      <c r="AI314" s="21">
        <f t="shared" si="611"/>
        <v>0</v>
      </c>
      <c r="AJ314" s="21">
        <f t="shared" si="591"/>
        <v>47153</v>
      </c>
      <c r="AK314" s="21">
        <v>24149</v>
      </c>
      <c r="AL314" s="46">
        <v>23004</v>
      </c>
      <c r="AM314" s="46">
        <v>0</v>
      </c>
      <c r="AN314" s="21">
        <f t="shared" si="592"/>
        <v>60359</v>
      </c>
      <c r="AO314" s="21">
        <v>31786</v>
      </c>
      <c r="AP314" s="46">
        <v>28573</v>
      </c>
      <c r="AQ314" s="46">
        <v>0</v>
      </c>
      <c r="AR314" s="21">
        <f t="shared" si="593"/>
        <v>44178</v>
      </c>
      <c r="AS314" s="21">
        <v>22682</v>
      </c>
      <c r="AT314" s="46">
        <v>21496</v>
      </c>
      <c r="AU314" s="46">
        <v>0</v>
      </c>
      <c r="AV314" s="21">
        <f t="shared" si="594"/>
        <v>151690</v>
      </c>
      <c r="AW314" s="21">
        <f t="shared" ref="AW314:AY317" si="612">+AK314+AO314+AS314</f>
        <v>78617</v>
      </c>
      <c r="AX314" s="21">
        <f t="shared" si="612"/>
        <v>73073</v>
      </c>
      <c r="AY314" s="21">
        <f t="shared" si="612"/>
        <v>0</v>
      </c>
      <c r="AZ314" s="21">
        <f t="shared" si="595"/>
        <v>61531</v>
      </c>
      <c r="BA314" s="21">
        <v>31723</v>
      </c>
      <c r="BB314" s="46">
        <v>29808</v>
      </c>
      <c r="BC314" s="46">
        <v>0</v>
      </c>
      <c r="BD314" s="21">
        <f t="shared" si="596"/>
        <v>54685</v>
      </c>
      <c r="BE314" s="21">
        <v>26165</v>
      </c>
      <c r="BF314" s="46">
        <v>28520</v>
      </c>
      <c r="BG314" s="46">
        <v>0</v>
      </c>
      <c r="BH314" s="21">
        <f t="shared" si="597"/>
        <v>69004</v>
      </c>
      <c r="BI314" s="21">
        <v>32985</v>
      </c>
      <c r="BJ314" s="46">
        <v>36019</v>
      </c>
      <c r="BK314" s="46">
        <v>0</v>
      </c>
      <c r="BL314" s="21">
        <f t="shared" si="598"/>
        <v>185220</v>
      </c>
      <c r="BM314" s="21">
        <f t="shared" ref="BM314:BO317" si="613">+BA314+BE314+BI314</f>
        <v>90873</v>
      </c>
      <c r="BN314" s="21">
        <f t="shared" si="613"/>
        <v>94347</v>
      </c>
      <c r="BO314" s="21">
        <f t="shared" si="613"/>
        <v>0</v>
      </c>
      <c r="BP314" s="21">
        <f t="shared" si="599"/>
        <v>777809</v>
      </c>
      <c r="BQ314" s="21">
        <f t="shared" ref="BQ314:BS317" si="614">+Q314+AG314+AW314+BM314</f>
        <v>398245</v>
      </c>
      <c r="BR314" s="21">
        <f t="shared" si="614"/>
        <v>379564</v>
      </c>
      <c r="BS314" s="21">
        <f t="shared" si="614"/>
        <v>0</v>
      </c>
    </row>
    <row r="315" spans="1:71" s="5" customFormat="1" ht="15" customHeight="1" x14ac:dyDescent="0.25">
      <c r="A315" s="25"/>
      <c r="B315" s="23"/>
      <c r="C315" s="27" t="s">
        <v>269</v>
      </c>
      <c r="D315" s="21">
        <f t="shared" si="583"/>
        <v>2177</v>
      </c>
      <c r="E315" s="21">
        <v>1083</v>
      </c>
      <c r="F315" s="46">
        <v>1094</v>
      </c>
      <c r="G315" s="46">
        <v>0</v>
      </c>
      <c r="H315" s="21">
        <f t="shared" si="584"/>
        <v>10</v>
      </c>
      <c r="I315" s="21">
        <v>10</v>
      </c>
      <c r="J315" s="46">
        <v>0</v>
      </c>
      <c r="K315" s="46">
        <v>0</v>
      </c>
      <c r="L315" s="21">
        <f t="shared" si="585"/>
        <v>2171</v>
      </c>
      <c r="M315" s="21">
        <v>1294</v>
      </c>
      <c r="N315" s="46">
        <v>877</v>
      </c>
      <c r="O315" s="46">
        <v>0</v>
      </c>
      <c r="P315" s="21">
        <f t="shared" si="586"/>
        <v>4358</v>
      </c>
      <c r="Q315" s="21">
        <f t="shared" si="610"/>
        <v>2387</v>
      </c>
      <c r="R315" s="21">
        <f t="shared" si="610"/>
        <v>1971</v>
      </c>
      <c r="S315" s="21">
        <f t="shared" si="610"/>
        <v>0</v>
      </c>
      <c r="T315" s="21">
        <f t="shared" si="587"/>
        <v>5022</v>
      </c>
      <c r="U315" s="21">
        <v>2452</v>
      </c>
      <c r="V315" s="46">
        <v>2570</v>
      </c>
      <c r="W315" s="46">
        <v>0</v>
      </c>
      <c r="X315" s="21">
        <f t="shared" si="588"/>
        <v>9098</v>
      </c>
      <c r="Y315" s="21">
        <v>4913</v>
      </c>
      <c r="Z315" s="46">
        <v>4185</v>
      </c>
      <c r="AA315" s="46">
        <v>0</v>
      </c>
      <c r="AB315" s="21">
        <f t="shared" si="589"/>
        <v>2411</v>
      </c>
      <c r="AC315" s="21">
        <v>1277</v>
      </c>
      <c r="AD315" s="46">
        <v>1134</v>
      </c>
      <c r="AE315" s="46">
        <v>0</v>
      </c>
      <c r="AF315" s="21">
        <f t="shared" si="590"/>
        <v>16531</v>
      </c>
      <c r="AG315" s="21">
        <f t="shared" si="611"/>
        <v>8642</v>
      </c>
      <c r="AH315" s="21">
        <f t="shared" si="611"/>
        <v>7889</v>
      </c>
      <c r="AI315" s="21">
        <f t="shared" si="611"/>
        <v>0</v>
      </c>
      <c r="AJ315" s="21">
        <f t="shared" si="591"/>
        <v>2482</v>
      </c>
      <c r="AK315" s="21">
        <v>1301</v>
      </c>
      <c r="AL315" s="46">
        <v>1181</v>
      </c>
      <c r="AM315" s="46">
        <v>0</v>
      </c>
      <c r="AN315" s="21">
        <f t="shared" si="592"/>
        <v>243</v>
      </c>
      <c r="AO315" s="21">
        <v>145</v>
      </c>
      <c r="AP315" s="46">
        <v>98</v>
      </c>
      <c r="AQ315" s="46">
        <v>0</v>
      </c>
      <c r="AR315" s="21">
        <f t="shared" si="593"/>
        <v>0</v>
      </c>
      <c r="AS315" s="21">
        <v>0</v>
      </c>
      <c r="AT315" s="46">
        <v>0</v>
      </c>
      <c r="AU315" s="46">
        <v>0</v>
      </c>
      <c r="AV315" s="21">
        <f t="shared" si="594"/>
        <v>2725</v>
      </c>
      <c r="AW315" s="21">
        <f t="shared" si="612"/>
        <v>1446</v>
      </c>
      <c r="AX315" s="21">
        <f t="shared" si="612"/>
        <v>1279</v>
      </c>
      <c r="AY315" s="21">
        <f t="shared" si="612"/>
        <v>0</v>
      </c>
      <c r="AZ315" s="21">
        <f t="shared" si="595"/>
        <v>0</v>
      </c>
      <c r="BA315" s="21">
        <v>0</v>
      </c>
      <c r="BB315" s="46">
        <v>0</v>
      </c>
      <c r="BC315" s="46">
        <v>0</v>
      </c>
      <c r="BD315" s="21">
        <f t="shared" si="596"/>
        <v>0</v>
      </c>
      <c r="BE315" s="21">
        <v>0</v>
      </c>
      <c r="BF315" s="46">
        <v>0</v>
      </c>
      <c r="BG315" s="46">
        <v>0</v>
      </c>
      <c r="BH315" s="21">
        <f t="shared" si="597"/>
        <v>0</v>
      </c>
      <c r="BI315" s="21">
        <v>0</v>
      </c>
      <c r="BJ315" s="46">
        <v>0</v>
      </c>
      <c r="BK315" s="46">
        <v>0</v>
      </c>
      <c r="BL315" s="21">
        <f t="shared" si="598"/>
        <v>0</v>
      </c>
      <c r="BM315" s="21">
        <f t="shared" si="613"/>
        <v>0</v>
      </c>
      <c r="BN315" s="21">
        <f t="shared" si="613"/>
        <v>0</v>
      </c>
      <c r="BO315" s="21">
        <f t="shared" si="613"/>
        <v>0</v>
      </c>
      <c r="BP315" s="21">
        <f t="shared" si="599"/>
        <v>23614</v>
      </c>
      <c r="BQ315" s="21">
        <f t="shared" si="614"/>
        <v>12475</v>
      </c>
      <c r="BR315" s="21">
        <f t="shared" si="614"/>
        <v>11139</v>
      </c>
      <c r="BS315" s="21">
        <f t="shared" si="614"/>
        <v>0</v>
      </c>
    </row>
    <row r="316" spans="1:71" s="5" customFormat="1" ht="15" customHeight="1" x14ac:dyDescent="0.25">
      <c r="A316" s="25"/>
      <c r="B316" s="23"/>
      <c r="C316" s="27" t="s">
        <v>270</v>
      </c>
      <c r="D316" s="21">
        <f t="shared" si="583"/>
        <v>0</v>
      </c>
      <c r="E316" s="21">
        <v>0</v>
      </c>
      <c r="F316" s="46">
        <v>0</v>
      </c>
      <c r="G316" s="46">
        <v>0</v>
      </c>
      <c r="H316" s="21">
        <f t="shared" si="584"/>
        <v>0</v>
      </c>
      <c r="I316" s="21">
        <v>0</v>
      </c>
      <c r="J316" s="46">
        <v>0</v>
      </c>
      <c r="K316" s="46">
        <v>0</v>
      </c>
      <c r="L316" s="21">
        <f t="shared" si="585"/>
        <v>0</v>
      </c>
      <c r="M316" s="21">
        <v>0</v>
      </c>
      <c r="N316" s="46">
        <v>0</v>
      </c>
      <c r="O316" s="46">
        <v>0</v>
      </c>
      <c r="P316" s="21">
        <f t="shared" si="586"/>
        <v>0</v>
      </c>
      <c r="Q316" s="21">
        <f t="shared" si="610"/>
        <v>0</v>
      </c>
      <c r="R316" s="21">
        <f t="shared" si="610"/>
        <v>0</v>
      </c>
      <c r="S316" s="21">
        <f t="shared" si="610"/>
        <v>0</v>
      </c>
      <c r="T316" s="21">
        <f t="shared" si="587"/>
        <v>0</v>
      </c>
      <c r="U316" s="21">
        <v>0</v>
      </c>
      <c r="V316" s="46">
        <v>0</v>
      </c>
      <c r="W316" s="46">
        <v>0</v>
      </c>
      <c r="X316" s="21">
        <f t="shared" si="588"/>
        <v>156</v>
      </c>
      <c r="Y316" s="21">
        <v>0</v>
      </c>
      <c r="Z316" s="46">
        <v>0</v>
      </c>
      <c r="AA316" s="46">
        <v>156</v>
      </c>
      <c r="AB316" s="21">
        <f t="shared" si="589"/>
        <v>0</v>
      </c>
      <c r="AC316" s="21">
        <v>0</v>
      </c>
      <c r="AD316" s="46">
        <v>0</v>
      </c>
      <c r="AE316" s="46">
        <v>0</v>
      </c>
      <c r="AF316" s="21">
        <f t="shared" si="590"/>
        <v>156</v>
      </c>
      <c r="AG316" s="21">
        <f t="shared" si="611"/>
        <v>0</v>
      </c>
      <c r="AH316" s="21">
        <f t="shared" si="611"/>
        <v>0</v>
      </c>
      <c r="AI316" s="21">
        <f t="shared" si="611"/>
        <v>156</v>
      </c>
      <c r="AJ316" s="21">
        <f t="shared" si="591"/>
        <v>0</v>
      </c>
      <c r="AK316" s="21">
        <v>0</v>
      </c>
      <c r="AL316" s="46">
        <v>0</v>
      </c>
      <c r="AM316" s="46">
        <v>0</v>
      </c>
      <c r="AN316" s="21">
        <f t="shared" si="592"/>
        <v>0</v>
      </c>
      <c r="AO316" s="21">
        <v>0</v>
      </c>
      <c r="AP316" s="46">
        <v>0</v>
      </c>
      <c r="AQ316" s="46">
        <v>0</v>
      </c>
      <c r="AR316" s="21">
        <f t="shared" si="593"/>
        <v>0</v>
      </c>
      <c r="AS316" s="21">
        <v>0</v>
      </c>
      <c r="AT316" s="46">
        <v>0</v>
      </c>
      <c r="AU316" s="46">
        <v>0</v>
      </c>
      <c r="AV316" s="21">
        <f t="shared" si="594"/>
        <v>0</v>
      </c>
      <c r="AW316" s="21">
        <f t="shared" si="612"/>
        <v>0</v>
      </c>
      <c r="AX316" s="21">
        <f t="shared" si="612"/>
        <v>0</v>
      </c>
      <c r="AY316" s="21">
        <f t="shared" si="612"/>
        <v>0</v>
      </c>
      <c r="AZ316" s="21">
        <f t="shared" si="595"/>
        <v>0</v>
      </c>
      <c r="BA316" s="21">
        <v>0</v>
      </c>
      <c r="BB316" s="46">
        <v>0</v>
      </c>
      <c r="BC316" s="46">
        <v>0</v>
      </c>
      <c r="BD316" s="21">
        <f t="shared" si="596"/>
        <v>0</v>
      </c>
      <c r="BE316" s="21">
        <v>0</v>
      </c>
      <c r="BF316" s="46">
        <v>0</v>
      </c>
      <c r="BG316" s="46">
        <v>0</v>
      </c>
      <c r="BH316" s="21">
        <f t="shared" si="597"/>
        <v>0</v>
      </c>
      <c r="BI316" s="21">
        <v>0</v>
      </c>
      <c r="BJ316" s="46">
        <v>0</v>
      </c>
      <c r="BK316" s="46">
        <v>0</v>
      </c>
      <c r="BL316" s="21">
        <f t="shared" si="598"/>
        <v>0</v>
      </c>
      <c r="BM316" s="21">
        <f t="shared" si="613"/>
        <v>0</v>
      </c>
      <c r="BN316" s="21">
        <f t="shared" si="613"/>
        <v>0</v>
      </c>
      <c r="BO316" s="21">
        <f t="shared" si="613"/>
        <v>0</v>
      </c>
      <c r="BP316" s="21">
        <f t="shared" si="599"/>
        <v>156</v>
      </c>
      <c r="BQ316" s="21">
        <f t="shared" si="614"/>
        <v>0</v>
      </c>
      <c r="BR316" s="21">
        <f t="shared" si="614"/>
        <v>0</v>
      </c>
      <c r="BS316" s="21">
        <f t="shared" si="614"/>
        <v>156</v>
      </c>
    </row>
    <row r="317" spans="1:71" s="5" customFormat="1" ht="15" customHeight="1" x14ac:dyDescent="0.25">
      <c r="A317" s="25"/>
      <c r="B317" s="23"/>
      <c r="C317" s="24" t="s">
        <v>61</v>
      </c>
      <c r="D317" s="21">
        <f t="shared" si="583"/>
        <v>4200</v>
      </c>
      <c r="E317" s="21">
        <v>2159</v>
      </c>
      <c r="F317" s="46">
        <v>2041</v>
      </c>
      <c r="G317" s="46">
        <v>0</v>
      </c>
      <c r="H317" s="21">
        <f t="shared" si="584"/>
        <v>2180</v>
      </c>
      <c r="I317" s="21">
        <v>1134</v>
      </c>
      <c r="J317" s="46">
        <v>1046</v>
      </c>
      <c r="K317" s="46">
        <v>0</v>
      </c>
      <c r="L317" s="21">
        <f t="shared" si="585"/>
        <v>6513</v>
      </c>
      <c r="M317" s="21">
        <v>3289</v>
      </c>
      <c r="N317" s="46">
        <v>3224</v>
      </c>
      <c r="O317" s="46">
        <v>0</v>
      </c>
      <c r="P317" s="21">
        <f t="shared" si="586"/>
        <v>12893</v>
      </c>
      <c r="Q317" s="21">
        <f t="shared" si="610"/>
        <v>6582</v>
      </c>
      <c r="R317" s="21">
        <f t="shared" si="610"/>
        <v>6311</v>
      </c>
      <c r="S317" s="21">
        <f t="shared" si="610"/>
        <v>0</v>
      </c>
      <c r="T317" s="21">
        <f t="shared" si="587"/>
        <v>21892</v>
      </c>
      <c r="U317" s="21">
        <v>9785</v>
      </c>
      <c r="V317" s="46">
        <v>12107</v>
      </c>
      <c r="W317" s="46">
        <v>0</v>
      </c>
      <c r="X317" s="21">
        <f t="shared" si="588"/>
        <v>22775</v>
      </c>
      <c r="Y317" s="21">
        <v>12162</v>
      </c>
      <c r="Z317" s="46">
        <v>10613</v>
      </c>
      <c r="AA317" s="46">
        <v>0</v>
      </c>
      <c r="AB317" s="21">
        <f t="shared" si="589"/>
        <v>7408</v>
      </c>
      <c r="AC317" s="21">
        <v>3913</v>
      </c>
      <c r="AD317" s="46">
        <v>3495</v>
      </c>
      <c r="AE317" s="46">
        <v>0</v>
      </c>
      <c r="AF317" s="21">
        <f t="shared" si="590"/>
        <v>52075</v>
      </c>
      <c r="AG317" s="21">
        <f t="shared" si="611"/>
        <v>25860</v>
      </c>
      <c r="AH317" s="21">
        <f t="shared" si="611"/>
        <v>26215</v>
      </c>
      <c r="AI317" s="21">
        <f t="shared" si="611"/>
        <v>0</v>
      </c>
      <c r="AJ317" s="21">
        <f t="shared" si="591"/>
        <v>3560</v>
      </c>
      <c r="AK317" s="21">
        <v>1725</v>
      </c>
      <c r="AL317" s="46">
        <v>1835</v>
      </c>
      <c r="AM317" s="46">
        <v>0</v>
      </c>
      <c r="AN317" s="21">
        <f t="shared" si="592"/>
        <v>4232</v>
      </c>
      <c r="AO317" s="21">
        <v>2257</v>
      </c>
      <c r="AP317" s="46">
        <v>1975</v>
      </c>
      <c r="AQ317" s="46">
        <v>0</v>
      </c>
      <c r="AR317" s="21">
        <f t="shared" si="593"/>
        <v>4613</v>
      </c>
      <c r="AS317" s="21">
        <v>2593</v>
      </c>
      <c r="AT317" s="46">
        <v>2020</v>
      </c>
      <c r="AU317" s="46">
        <v>0</v>
      </c>
      <c r="AV317" s="21">
        <f t="shared" si="594"/>
        <v>12405</v>
      </c>
      <c r="AW317" s="21">
        <f t="shared" si="612"/>
        <v>6575</v>
      </c>
      <c r="AX317" s="21">
        <f t="shared" si="612"/>
        <v>5830</v>
      </c>
      <c r="AY317" s="21">
        <f t="shared" si="612"/>
        <v>0</v>
      </c>
      <c r="AZ317" s="21">
        <f t="shared" si="595"/>
        <v>15121</v>
      </c>
      <c r="BA317" s="21">
        <v>8749</v>
      </c>
      <c r="BB317" s="46">
        <v>6372</v>
      </c>
      <c r="BC317" s="46">
        <v>0</v>
      </c>
      <c r="BD317" s="21">
        <f t="shared" si="596"/>
        <v>10141</v>
      </c>
      <c r="BE317" s="21">
        <v>5577</v>
      </c>
      <c r="BF317" s="46">
        <v>4564</v>
      </c>
      <c r="BG317" s="46">
        <v>0</v>
      </c>
      <c r="BH317" s="21">
        <f t="shared" si="597"/>
        <v>12662</v>
      </c>
      <c r="BI317" s="21">
        <v>7798</v>
      </c>
      <c r="BJ317" s="46">
        <v>4864</v>
      </c>
      <c r="BK317" s="46">
        <v>0</v>
      </c>
      <c r="BL317" s="21">
        <f t="shared" si="598"/>
        <v>37924</v>
      </c>
      <c r="BM317" s="21">
        <f t="shared" si="613"/>
        <v>22124</v>
      </c>
      <c r="BN317" s="21">
        <f t="shared" si="613"/>
        <v>15800</v>
      </c>
      <c r="BO317" s="21">
        <f t="shared" si="613"/>
        <v>0</v>
      </c>
      <c r="BP317" s="21">
        <f t="shared" si="599"/>
        <v>115297</v>
      </c>
      <c r="BQ317" s="21">
        <f t="shared" si="614"/>
        <v>61141</v>
      </c>
      <c r="BR317" s="21">
        <f t="shared" si="614"/>
        <v>54156</v>
      </c>
      <c r="BS317" s="21">
        <f t="shared" si="614"/>
        <v>0</v>
      </c>
    </row>
    <row r="318" spans="1:71" s="5" customFormat="1" ht="15" customHeight="1" x14ac:dyDescent="0.25">
      <c r="A318" s="25"/>
      <c r="B318" s="23"/>
      <c r="C318" s="24" t="s">
        <v>28</v>
      </c>
      <c r="D318" s="21">
        <f t="shared" si="583"/>
        <v>0</v>
      </c>
      <c r="E318" s="21">
        <v>0</v>
      </c>
      <c r="F318" s="46">
        <v>0</v>
      </c>
      <c r="G318" s="46">
        <v>0</v>
      </c>
      <c r="H318" s="21">
        <f t="shared" si="584"/>
        <v>0</v>
      </c>
      <c r="I318" s="21">
        <v>0</v>
      </c>
      <c r="J318" s="46">
        <v>0</v>
      </c>
      <c r="K318" s="46">
        <v>0</v>
      </c>
      <c r="L318" s="21">
        <f t="shared" si="585"/>
        <v>0</v>
      </c>
      <c r="M318" s="21">
        <v>0</v>
      </c>
      <c r="N318" s="46">
        <v>0</v>
      </c>
      <c r="O318" s="46">
        <v>0</v>
      </c>
      <c r="P318" s="21">
        <f t="shared" si="586"/>
        <v>0</v>
      </c>
      <c r="Q318" s="21">
        <f>+E318+I318+M318</f>
        <v>0</v>
      </c>
      <c r="R318" s="21">
        <f>+F318+J318+N318</f>
        <v>0</v>
      </c>
      <c r="S318" s="21">
        <f>+G318+K318+O318</f>
        <v>0</v>
      </c>
      <c r="T318" s="21">
        <f t="shared" si="587"/>
        <v>0</v>
      </c>
      <c r="U318" s="21">
        <v>0</v>
      </c>
      <c r="V318" s="46">
        <v>0</v>
      </c>
      <c r="W318" s="46">
        <v>0</v>
      </c>
      <c r="X318" s="21">
        <f t="shared" si="588"/>
        <v>0</v>
      </c>
      <c r="Y318" s="21">
        <v>0</v>
      </c>
      <c r="Z318" s="46">
        <v>0</v>
      </c>
      <c r="AA318" s="46">
        <v>0</v>
      </c>
      <c r="AB318" s="21">
        <f t="shared" si="589"/>
        <v>0</v>
      </c>
      <c r="AC318" s="21">
        <v>0</v>
      </c>
      <c r="AD318" s="46">
        <v>0</v>
      </c>
      <c r="AE318" s="46">
        <v>0</v>
      </c>
      <c r="AF318" s="21">
        <f t="shared" si="590"/>
        <v>0</v>
      </c>
      <c r="AG318" s="21">
        <f>+U318+Y318+AC318</f>
        <v>0</v>
      </c>
      <c r="AH318" s="21">
        <f>+V318+Z318+AD318</f>
        <v>0</v>
      </c>
      <c r="AI318" s="21">
        <f>+W318+AA318+AE318</f>
        <v>0</v>
      </c>
      <c r="AJ318" s="21">
        <f t="shared" si="591"/>
        <v>0</v>
      </c>
      <c r="AK318" s="21">
        <v>0</v>
      </c>
      <c r="AL318" s="46">
        <v>0</v>
      </c>
      <c r="AM318" s="46">
        <v>0</v>
      </c>
      <c r="AN318" s="21">
        <f t="shared" si="592"/>
        <v>0</v>
      </c>
      <c r="AO318" s="21">
        <v>0</v>
      </c>
      <c r="AP318" s="46">
        <v>0</v>
      </c>
      <c r="AQ318" s="46">
        <v>0</v>
      </c>
      <c r="AR318" s="21">
        <f t="shared" si="593"/>
        <v>0</v>
      </c>
      <c r="AS318" s="21">
        <v>0</v>
      </c>
      <c r="AT318" s="46">
        <v>0</v>
      </c>
      <c r="AU318" s="46">
        <v>0</v>
      </c>
      <c r="AV318" s="21">
        <f t="shared" si="594"/>
        <v>0</v>
      </c>
      <c r="AW318" s="21">
        <f>+AK318+AO318+AS318</f>
        <v>0</v>
      </c>
      <c r="AX318" s="21">
        <f>+AL318+AP318+AT318</f>
        <v>0</v>
      </c>
      <c r="AY318" s="21">
        <f>+AM318+AQ318+AU318</f>
        <v>0</v>
      </c>
      <c r="AZ318" s="21">
        <f t="shared" si="595"/>
        <v>0</v>
      </c>
      <c r="BA318" s="21">
        <v>0</v>
      </c>
      <c r="BB318" s="46">
        <v>0</v>
      </c>
      <c r="BC318" s="46">
        <v>0</v>
      </c>
      <c r="BD318" s="21">
        <f t="shared" si="596"/>
        <v>0</v>
      </c>
      <c r="BE318" s="21">
        <v>0</v>
      </c>
      <c r="BF318" s="46">
        <v>0</v>
      </c>
      <c r="BG318" s="46">
        <v>0</v>
      </c>
      <c r="BH318" s="21">
        <f t="shared" si="597"/>
        <v>0</v>
      </c>
      <c r="BI318" s="21">
        <v>0</v>
      </c>
      <c r="BJ318" s="46">
        <v>0</v>
      </c>
      <c r="BK318" s="46">
        <v>0</v>
      </c>
      <c r="BL318" s="21">
        <f t="shared" si="598"/>
        <v>0</v>
      </c>
      <c r="BM318" s="21">
        <f>+BA318+BE318+BI318</f>
        <v>0</v>
      </c>
      <c r="BN318" s="21">
        <f>+BB318+BF318+BJ318</f>
        <v>0</v>
      </c>
      <c r="BO318" s="21">
        <f>+BC318+BG318+BK318</f>
        <v>0</v>
      </c>
      <c r="BP318" s="21">
        <f t="shared" si="599"/>
        <v>0</v>
      </c>
      <c r="BQ318" s="21">
        <f>+Q318+AG318+AW318+BM318</f>
        <v>0</v>
      </c>
      <c r="BR318" s="21">
        <f>+R318+AH318+AX318+BN318</f>
        <v>0</v>
      </c>
      <c r="BS318" s="21">
        <f>+S318+AI318+AY318+BO318</f>
        <v>0</v>
      </c>
    </row>
    <row r="319" spans="1:71" s="5" customFormat="1" ht="15" customHeight="1" x14ac:dyDescent="0.25">
      <c r="A319" s="25"/>
      <c r="B319" s="23"/>
      <c r="C319" s="27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</row>
    <row r="320" spans="1:71" s="5" customFormat="1" ht="15" customHeight="1" x14ac:dyDescent="0.25">
      <c r="A320" s="22"/>
      <c r="B320" s="23" t="s">
        <v>271</v>
      </c>
      <c r="C320" s="24"/>
      <c r="D320" s="21">
        <f t="shared" ref="D320:D325" si="615">SUM(E320:G320)</f>
        <v>274821</v>
      </c>
      <c r="E320" s="21">
        <f>E321+E324+E325</f>
        <v>143549</v>
      </c>
      <c r="F320" s="21">
        <f>F321+F324+F325</f>
        <v>131272</v>
      </c>
      <c r="G320" s="21">
        <f>G321+G324+G325</f>
        <v>0</v>
      </c>
      <c r="H320" s="21">
        <f t="shared" ref="H320:H325" si="616">SUM(I320:K320)</f>
        <v>198866</v>
      </c>
      <c r="I320" s="21">
        <f>I321+I324+I325</f>
        <v>102964</v>
      </c>
      <c r="J320" s="21">
        <f>J321+J324+J325</f>
        <v>95902</v>
      </c>
      <c r="K320" s="21">
        <f>K321+K324+K325</f>
        <v>0</v>
      </c>
      <c r="L320" s="21">
        <f t="shared" ref="L320:L325" si="617">SUM(M320:O320)</f>
        <v>228897</v>
      </c>
      <c r="M320" s="21">
        <f>M321+M324+M325</f>
        <v>118396</v>
      </c>
      <c r="N320" s="21">
        <f>N321+N324+N325</f>
        <v>110501</v>
      </c>
      <c r="O320" s="21">
        <f>O321+O324+O325</f>
        <v>0</v>
      </c>
      <c r="P320" s="21">
        <f t="shared" ref="P320:P325" si="618">SUM(Q320:S320)</f>
        <v>702584</v>
      </c>
      <c r="Q320" s="21">
        <f>Q321+Q324+Q325</f>
        <v>364909</v>
      </c>
      <c r="R320" s="21">
        <f>R321+R324+R325</f>
        <v>337675</v>
      </c>
      <c r="S320" s="21">
        <f>S321+S324+S325</f>
        <v>0</v>
      </c>
      <c r="T320" s="21">
        <f t="shared" ref="T320:T325" si="619">SUM(U320:W320)</f>
        <v>311983</v>
      </c>
      <c r="U320" s="21">
        <f>U321+U324+U325</f>
        <v>165474</v>
      </c>
      <c r="V320" s="21">
        <f>V321+V324+V325</f>
        <v>146509</v>
      </c>
      <c r="W320" s="21">
        <f>W321+W324+W325</f>
        <v>0</v>
      </c>
      <c r="X320" s="21">
        <f t="shared" ref="X320:X325" si="620">SUM(Y320:AA320)</f>
        <v>362999</v>
      </c>
      <c r="Y320" s="21">
        <f>Y321+Y324+Y325</f>
        <v>196654</v>
      </c>
      <c r="Z320" s="21">
        <f>Z321+Z324+Z325</f>
        <v>166345</v>
      </c>
      <c r="AA320" s="21">
        <f>AA321+AA324+AA325</f>
        <v>0</v>
      </c>
      <c r="AB320" s="21">
        <f t="shared" ref="AB320:AB325" si="621">SUM(AC320:AE320)</f>
        <v>251803</v>
      </c>
      <c r="AC320" s="21">
        <f>AC321+AC324+AC325</f>
        <v>135190</v>
      </c>
      <c r="AD320" s="21">
        <f>AD321+AD324+AD325</f>
        <v>116613</v>
      </c>
      <c r="AE320" s="21">
        <f>AE321+AE324+AE325</f>
        <v>0</v>
      </c>
      <c r="AF320" s="21">
        <f t="shared" ref="AF320:AF325" si="622">SUM(AG320:AI320)</f>
        <v>926785</v>
      </c>
      <c r="AG320" s="21">
        <f>AG321+AG324+AG325</f>
        <v>497318</v>
      </c>
      <c r="AH320" s="21">
        <f>AH321+AH324+AH325</f>
        <v>429467</v>
      </c>
      <c r="AI320" s="21">
        <f>AI321+AI324+AI325</f>
        <v>0</v>
      </c>
      <c r="AJ320" s="21">
        <f t="shared" ref="AJ320:AJ325" si="623">SUM(AK320:AM320)</f>
        <v>232921</v>
      </c>
      <c r="AK320" s="21">
        <f>AK321+AK324+AK325</f>
        <v>127977</v>
      </c>
      <c r="AL320" s="21">
        <f>AL321+AL324+AL325</f>
        <v>104944</v>
      </c>
      <c r="AM320" s="21">
        <f>AM321+AM324+AM325</f>
        <v>0</v>
      </c>
      <c r="AN320" s="21">
        <f t="shared" ref="AN320:AN325" si="624">SUM(AO320:AQ320)</f>
        <v>235713</v>
      </c>
      <c r="AO320" s="21">
        <f>AO321+AO324+AO325</f>
        <v>129358</v>
      </c>
      <c r="AP320" s="21">
        <f>AP321+AP324+AP325</f>
        <v>106355</v>
      </c>
      <c r="AQ320" s="21">
        <f>AQ321+AQ324+AQ325</f>
        <v>0</v>
      </c>
      <c r="AR320" s="21">
        <f t="shared" ref="AR320:AR325" si="625">SUM(AS320:AU320)</f>
        <v>223612</v>
      </c>
      <c r="AS320" s="21">
        <f>AS321+AS324+AS325</f>
        <v>123259</v>
      </c>
      <c r="AT320" s="21">
        <f>AT321+AT324+AT325</f>
        <v>100353</v>
      </c>
      <c r="AU320" s="21">
        <f>AU321+AU324+AU325</f>
        <v>0</v>
      </c>
      <c r="AV320" s="21">
        <f t="shared" ref="AV320:AV325" si="626">SUM(AW320:AY320)</f>
        <v>692246</v>
      </c>
      <c r="AW320" s="21">
        <f>AW321+AW324+AW325</f>
        <v>380594</v>
      </c>
      <c r="AX320" s="21">
        <f>AX321+AX324+AX325</f>
        <v>311652</v>
      </c>
      <c r="AY320" s="21">
        <f>AY321+AY324+AY325</f>
        <v>0</v>
      </c>
      <c r="AZ320" s="21">
        <f t="shared" ref="AZ320:AZ325" si="627">SUM(BA320:BC320)</f>
        <v>236486</v>
      </c>
      <c r="BA320" s="21">
        <f>BA321+BA324+BA325</f>
        <v>124612</v>
      </c>
      <c r="BB320" s="21">
        <f>BB321+BB324+BB325</f>
        <v>111874</v>
      </c>
      <c r="BC320" s="21">
        <f>BC321+BC324+BC325</f>
        <v>0</v>
      </c>
      <c r="BD320" s="21">
        <f t="shared" ref="BD320:BD325" si="628">SUM(BE320:BG320)</f>
        <v>232671</v>
      </c>
      <c r="BE320" s="21">
        <f>BE321+BE324+BE325</f>
        <v>118961</v>
      </c>
      <c r="BF320" s="21">
        <f>BF321+BF324+BF325</f>
        <v>113710</v>
      </c>
      <c r="BG320" s="21">
        <f>BG321+BG324+BG325</f>
        <v>0</v>
      </c>
      <c r="BH320" s="21">
        <f t="shared" ref="BH320:BH325" si="629">SUM(BI320:BK320)</f>
        <v>307148</v>
      </c>
      <c r="BI320" s="21">
        <f>BI321+BI324+BI325</f>
        <v>155464</v>
      </c>
      <c r="BJ320" s="21">
        <f>BJ321+BJ324+BJ325</f>
        <v>151684</v>
      </c>
      <c r="BK320" s="21">
        <f>BK321+BK324+BK325</f>
        <v>0</v>
      </c>
      <c r="BL320" s="21">
        <f t="shared" ref="BL320:BL325" si="630">SUM(BM320:BO320)</f>
        <v>776305</v>
      </c>
      <c r="BM320" s="21">
        <f>BM321+BM324+BM325</f>
        <v>399037</v>
      </c>
      <c r="BN320" s="21">
        <f>BN321+BN324+BN325</f>
        <v>377268</v>
      </c>
      <c r="BO320" s="21">
        <f>BO321+BO324+BO325</f>
        <v>0</v>
      </c>
      <c r="BP320" s="21">
        <f t="shared" ref="BP320:BP325" si="631">SUM(BQ320:BS320)</f>
        <v>3097920</v>
      </c>
      <c r="BQ320" s="21">
        <f>BQ321+BQ324+BQ325</f>
        <v>1641858</v>
      </c>
      <c r="BR320" s="21">
        <f>BR321+BR324+BR325</f>
        <v>1456062</v>
      </c>
      <c r="BS320" s="21">
        <f>BS321+BS324+BS325</f>
        <v>0</v>
      </c>
    </row>
    <row r="321" spans="1:71" s="5" customFormat="1" ht="15" customHeight="1" x14ac:dyDescent="0.25">
      <c r="A321" s="25"/>
      <c r="B321" s="23"/>
      <c r="C321" s="24" t="s">
        <v>272</v>
      </c>
      <c r="D321" s="21">
        <f t="shared" si="615"/>
        <v>19886</v>
      </c>
      <c r="E321" s="21">
        <f>SUM(E322:E323)</f>
        <v>11043</v>
      </c>
      <c r="F321" s="21">
        <f>SUM(F322:F323)</f>
        <v>8843</v>
      </c>
      <c r="G321" s="21">
        <f>SUM(G322:G323)</f>
        <v>0</v>
      </c>
      <c r="H321" s="21">
        <f t="shared" si="616"/>
        <v>11844</v>
      </c>
      <c r="I321" s="21">
        <f>SUM(I322:I323)</f>
        <v>6406</v>
      </c>
      <c r="J321" s="21">
        <f>SUM(J322:J323)</f>
        <v>5438</v>
      </c>
      <c r="K321" s="21">
        <f>SUM(K322:K323)</f>
        <v>0</v>
      </c>
      <c r="L321" s="21">
        <f t="shared" si="617"/>
        <v>12710</v>
      </c>
      <c r="M321" s="21">
        <f>SUM(M322:M323)</f>
        <v>7181</v>
      </c>
      <c r="N321" s="21">
        <f>SUM(N322:N323)</f>
        <v>5529</v>
      </c>
      <c r="O321" s="21">
        <f>SUM(O322:O323)</f>
        <v>0</v>
      </c>
      <c r="P321" s="21">
        <f t="shared" si="618"/>
        <v>44440</v>
      </c>
      <c r="Q321" s="21">
        <f>SUM(Q322:Q323)</f>
        <v>24630</v>
      </c>
      <c r="R321" s="21">
        <f>SUM(R322:R323)</f>
        <v>19810</v>
      </c>
      <c r="S321" s="21">
        <f>SUM(S322:S323)</f>
        <v>0</v>
      </c>
      <c r="T321" s="21">
        <f t="shared" si="619"/>
        <v>13637</v>
      </c>
      <c r="U321" s="21">
        <f>SUM(U322:U323)</f>
        <v>7511</v>
      </c>
      <c r="V321" s="21">
        <f>SUM(V322:V323)</f>
        <v>6126</v>
      </c>
      <c r="W321" s="21">
        <f>SUM(W322:W323)</f>
        <v>0</v>
      </c>
      <c r="X321" s="21">
        <f t="shared" si="620"/>
        <v>15889</v>
      </c>
      <c r="Y321" s="21">
        <f>SUM(Y322:Y323)</f>
        <v>8201</v>
      </c>
      <c r="Z321" s="21">
        <f>SUM(Z322:Z323)</f>
        <v>7688</v>
      </c>
      <c r="AA321" s="21">
        <f>SUM(AA322:AA323)</f>
        <v>0</v>
      </c>
      <c r="AB321" s="21">
        <f t="shared" si="621"/>
        <v>11665</v>
      </c>
      <c r="AC321" s="21">
        <f>SUM(AC322:AC323)</f>
        <v>6437</v>
      </c>
      <c r="AD321" s="21">
        <f>SUM(AD322:AD323)</f>
        <v>5228</v>
      </c>
      <c r="AE321" s="21">
        <f>SUM(AE322:AE323)</f>
        <v>0</v>
      </c>
      <c r="AF321" s="21">
        <f t="shared" si="622"/>
        <v>41191</v>
      </c>
      <c r="AG321" s="21">
        <f>SUM(AG322:AG323)</f>
        <v>22149</v>
      </c>
      <c r="AH321" s="21">
        <f>SUM(AH322:AH323)</f>
        <v>19042</v>
      </c>
      <c r="AI321" s="21">
        <f>SUM(AI322:AI323)</f>
        <v>0</v>
      </c>
      <c r="AJ321" s="21">
        <f t="shared" si="623"/>
        <v>9357</v>
      </c>
      <c r="AK321" s="21">
        <f>SUM(AK322:AK323)</f>
        <v>4826</v>
      </c>
      <c r="AL321" s="21">
        <f>SUM(AL322:AL323)</f>
        <v>4531</v>
      </c>
      <c r="AM321" s="21">
        <f>SUM(AM322:AM323)</f>
        <v>0</v>
      </c>
      <c r="AN321" s="21">
        <f t="shared" si="624"/>
        <v>11290</v>
      </c>
      <c r="AO321" s="21">
        <f>SUM(AO322:AO323)</f>
        <v>6003</v>
      </c>
      <c r="AP321" s="21">
        <f>SUM(AP322:AP323)</f>
        <v>5287</v>
      </c>
      <c r="AQ321" s="21">
        <f>SUM(AQ322:AQ323)</f>
        <v>0</v>
      </c>
      <c r="AR321" s="21">
        <f t="shared" si="625"/>
        <v>10457</v>
      </c>
      <c r="AS321" s="21">
        <f>SUM(AS322:AS323)</f>
        <v>5701</v>
      </c>
      <c r="AT321" s="21">
        <f>SUM(AT322:AT323)</f>
        <v>4756</v>
      </c>
      <c r="AU321" s="21">
        <f>SUM(AU322:AU323)</f>
        <v>0</v>
      </c>
      <c r="AV321" s="21">
        <f t="shared" si="626"/>
        <v>31104</v>
      </c>
      <c r="AW321" s="21">
        <f>SUM(AW322:AW323)</f>
        <v>16530</v>
      </c>
      <c r="AX321" s="21">
        <f>SUM(AX322:AX323)</f>
        <v>14574</v>
      </c>
      <c r="AY321" s="21">
        <f>SUM(AY322:AY323)</f>
        <v>0</v>
      </c>
      <c r="AZ321" s="21">
        <f t="shared" si="627"/>
        <v>10574</v>
      </c>
      <c r="BA321" s="21">
        <f>SUM(BA322:BA323)</f>
        <v>5124</v>
      </c>
      <c r="BB321" s="21">
        <f>SUM(BB322:BB323)</f>
        <v>5450</v>
      </c>
      <c r="BC321" s="21">
        <f>SUM(BC322:BC323)</f>
        <v>0</v>
      </c>
      <c r="BD321" s="21">
        <f t="shared" si="628"/>
        <v>10851</v>
      </c>
      <c r="BE321" s="21">
        <f>SUM(BE322:BE323)</f>
        <v>4752</v>
      </c>
      <c r="BF321" s="21">
        <f>SUM(BF322:BF323)</f>
        <v>6099</v>
      </c>
      <c r="BG321" s="21">
        <f>SUM(BG322:BG323)</f>
        <v>0</v>
      </c>
      <c r="BH321" s="21">
        <f t="shared" si="629"/>
        <v>11915</v>
      </c>
      <c r="BI321" s="21">
        <f>SUM(BI322:BI323)</f>
        <v>6033</v>
      </c>
      <c r="BJ321" s="21">
        <f>SUM(BJ322:BJ323)</f>
        <v>5882</v>
      </c>
      <c r="BK321" s="21">
        <f>SUM(BK322:BK323)</f>
        <v>0</v>
      </c>
      <c r="BL321" s="21">
        <f t="shared" si="630"/>
        <v>33340</v>
      </c>
      <c r="BM321" s="21">
        <f>SUM(BM322:BM323)</f>
        <v>15909</v>
      </c>
      <c r="BN321" s="21">
        <f>SUM(BN322:BN323)</f>
        <v>17431</v>
      </c>
      <c r="BO321" s="21">
        <f>SUM(BO322:BO323)</f>
        <v>0</v>
      </c>
      <c r="BP321" s="21">
        <f t="shared" si="631"/>
        <v>150075</v>
      </c>
      <c r="BQ321" s="21">
        <f>SUM(BQ322:BQ323)</f>
        <v>79218</v>
      </c>
      <c r="BR321" s="21">
        <f>SUM(BR322:BR323)</f>
        <v>70857</v>
      </c>
      <c r="BS321" s="21">
        <f>SUM(BS322:BS323)</f>
        <v>0</v>
      </c>
    </row>
    <row r="322" spans="1:71" s="5" customFormat="1" ht="15" customHeight="1" x14ac:dyDescent="0.25">
      <c r="A322" s="25"/>
      <c r="B322" s="23"/>
      <c r="C322" s="27" t="s">
        <v>273</v>
      </c>
      <c r="D322" s="21">
        <f t="shared" si="615"/>
        <v>19886</v>
      </c>
      <c r="E322" s="21">
        <v>11043</v>
      </c>
      <c r="F322" s="46">
        <v>8843</v>
      </c>
      <c r="G322" s="46">
        <v>0</v>
      </c>
      <c r="H322" s="21">
        <f t="shared" si="616"/>
        <v>11844</v>
      </c>
      <c r="I322" s="21">
        <v>6406</v>
      </c>
      <c r="J322" s="46">
        <v>5438</v>
      </c>
      <c r="K322" s="46">
        <v>0</v>
      </c>
      <c r="L322" s="21">
        <f t="shared" si="617"/>
        <v>12710</v>
      </c>
      <c r="M322" s="21">
        <v>7181</v>
      </c>
      <c r="N322" s="46">
        <v>5529</v>
      </c>
      <c r="O322" s="46">
        <v>0</v>
      </c>
      <c r="P322" s="21">
        <f t="shared" si="618"/>
        <v>44440</v>
      </c>
      <c r="Q322" s="21">
        <f t="shared" ref="Q322:S325" si="632">+E322+I322+M322</f>
        <v>24630</v>
      </c>
      <c r="R322" s="21">
        <f t="shared" si="632"/>
        <v>19810</v>
      </c>
      <c r="S322" s="21">
        <f t="shared" si="632"/>
        <v>0</v>
      </c>
      <c r="T322" s="21">
        <f t="shared" si="619"/>
        <v>13637</v>
      </c>
      <c r="U322" s="21">
        <v>7511</v>
      </c>
      <c r="V322" s="46">
        <v>6126</v>
      </c>
      <c r="W322" s="46">
        <v>0</v>
      </c>
      <c r="X322" s="21">
        <f t="shared" si="620"/>
        <v>15889</v>
      </c>
      <c r="Y322" s="21">
        <v>8201</v>
      </c>
      <c r="Z322" s="46">
        <v>7688</v>
      </c>
      <c r="AA322" s="46">
        <v>0</v>
      </c>
      <c r="AB322" s="21">
        <f t="shared" si="621"/>
        <v>11665</v>
      </c>
      <c r="AC322" s="21">
        <v>6437</v>
      </c>
      <c r="AD322" s="46">
        <v>5228</v>
      </c>
      <c r="AE322" s="46">
        <v>0</v>
      </c>
      <c r="AF322" s="21">
        <f t="shared" si="622"/>
        <v>41191</v>
      </c>
      <c r="AG322" s="21">
        <f t="shared" ref="AG322:AI325" si="633">+U322+Y322+AC322</f>
        <v>22149</v>
      </c>
      <c r="AH322" s="21">
        <f t="shared" si="633"/>
        <v>19042</v>
      </c>
      <c r="AI322" s="21">
        <f t="shared" si="633"/>
        <v>0</v>
      </c>
      <c r="AJ322" s="21">
        <f t="shared" si="623"/>
        <v>9357</v>
      </c>
      <c r="AK322" s="21">
        <v>4826</v>
      </c>
      <c r="AL322" s="46">
        <v>4531</v>
      </c>
      <c r="AM322" s="46">
        <v>0</v>
      </c>
      <c r="AN322" s="21">
        <f t="shared" si="624"/>
        <v>11290</v>
      </c>
      <c r="AO322" s="21">
        <v>6003</v>
      </c>
      <c r="AP322" s="46">
        <v>5287</v>
      </c>
      <c r="AQ322" s="46">
        <v>0</v>
      </c>
      <c r="AR322" s="21">
        <f t="shared" si="625"/>
        <v>10457</v>
      </c>
      <c r="AS322" s="21">
        <v>5701</v>
      </c>
      <c r="AT322" s="46">
        <v>4756</v>
      </c>
      <c r="AU322" s="46">
        <v>0</v>
      </c>
      <c r="AV322" s="21">
        <f t="shared" si="626"/>
        <v>31104</v>
      </c>
      <c r="AW322" s="21">
        <f t="shared" ref="AW322:AY325" si="634">+AK322+AO322+AS322</f>
        <v>16530</v>
      </c>
      <c r="AX322" s="21">
        <f t="shared" si="634"/>
        <v>14574</v>
      </c>
      <c r="AY322" s="21">
        <f t="shared" si="634"/>
        <v>0</v>
      </c>
      <c r="AZ322" s="21">
        <f t="shared" si="627"/>
        <v>10574</v>
      </c>
      <c r="BA322" s="21">
        <v>5124</v>
      </c>
      <c r="BB322" s="46">
        <v>5450</v>
      </c>
      <c r="BC322" s="46">
        <v>0</v>
      </c>
      <c r="BD322" s="21">
        <f t="shared" si="628"/>
        <v>10851</v>
      </c>
      <c r="BE322" s="21">
        <v>4752</v>
      </c>
      <c r="BF322" s="46">
        <v>6099</v>
      </c>
      <c r="BG322" s="46">
        <v>0</v>
      </c>
      <c r="BH322" s="21">
        <f t="shared" si="629"/>
        <v>11915</v>
      </c>
      <c r="BI322" s="21">
        <v>6033</v>
      </c>
      <c r="BJ322" s="46">
        <v>5882</v>
      </c>
      <c r="BK322" s="46">
        <v>0</v>
      </c>
      <c r="BL322" s="21">
        <f t="shared" si="630"/>
        <v>33340</v>
      </c>
      <c r="BM322" s="21">
        <f t="shared" ref="BM322:BO325" si="635">+BA322+BE322+BI322</f>
        <v>15909</v>
      </c>
      <c r="BN322" s="21">
        <f t="shared" si="635"/>
        <v>17431</v>
      </c>
      <c r="BO322" s="21">
        <f t="shared" si="635"/>
        <v>0</v>
      </c>
      <c r="BP322" s="21">
        <f t="shared" si="631"/>
        <v>150075</v>
      </c>
      <c r="BQ322" s="21">
        <f>+Q322+AG322+AW322+BM322</f>
        <v>79218</v>
      </c>
      <c r="BR322" s="21">
        <f>+R322+AH322+AX322+BN322</f>
        <v>70857</v>
      </c>
      <c r="BS322" s="21">
        <f>+S322+AI322+AY322+BO322</f>
        <v>0</v>
      </c>
    </row>
    <row r="323" spans="1:71" s="5" customFormat="1" ht="15" customHeight="1" x14ac:dyDescent="0.25">
      <c r="A323" s="25"/>
      <c r="B323" s="23"/>
      <c r="C323" s="27" t="s">
        <v>274</v>
      </c>
      <c r="D323" s="21">
        <f t="shared" si="615"/>
        <v>0</v>
      </c>
      <c r="E323" s="21">
        <v>0</v>
      </c>
      <c r="F323" s="46">
        <v>0</v>
      </c>
      <c r="G323" s="46">
        <v>0</v>
      </c>
      <c r="H323" s="21">
        <f t="shared" si="616"/>
        <v>0</v>
      </c>
      <c r="I323" s="21">
        <v>0</v>
      </c>
      <c r="J323" s="46">
        <v>0</v>
      </c>
      <c r="K323" s="46">
        <v>0</v>
      </c>
      <c r="L323" s="21">
        <f t="shared" si="617"/>
        <v>0</v>
      </c>
      <c r="M323" s="21">
        <v>0</v>
      </c>
      <c r="N323" s="46">
        <v>0</v>
      </c>
      <c r="O323" s="46">
        <v>0</v>
      </c>
      <c r="P323" s="21">
        <f t="shared" si="618"/>
        <v>0</v>
      </c>
      <c r="Q323" s="21">
        <f t="shared" si="632"/>
        <v>0</v>
      </c>
      <c r="R323" s="21">
        <f t="shared" si="632"/>
        <v>0</v>
      </c>
      <c r="S323" s="21">
        <f t="shared" si="632"/>
        <v>0</v>
      </c>
      <c r="T323" s="21">
        <f t="shared" si="619"/>
        <v>0</v>
      </c>
      <c r="U323" s="21">
        <v>0</v>
      </c>
      <c r="V323" s="46">
        <v>0</v>
      </c>
      <c r="W323" s="46">
        <v>0</v>
      </c>
      <c r="X323" s="21">
        <f t="shared" si="620"/>
        <v>0</v>
      </c>
      <c r="Y323" s="21">
        <v>0</v>
      </c>
      <c r="Z323" s="46">
        <v>0</v>
      </c>
      <c r="AA323" s="46">
        <v>0</v>
      </c>
      <c r="AB323" s="21">
        <f t="shared" si="621"/>
        <v>0</v>
      </c>
      <c r="AC323" s="21">
        <v>0</v>
      </c>
      <c r="AD323" s="46">
        <v>0</v>
      </c>
      <c r="AE323" s="46">
        <v>0</v>
      </c>
      <c r="AF323" s="21">
        <f t="shared" si="622"/>
        <v>0</v>
      </c>
      <c r="AG323" s="21">
        <f t="shared" si="633"/>
        <v>0</v>
      </c>
      <c r="AH323" s="21">
        <f t="shared" si="633"/>
        <v>0</v>
      </c>
      <c r="AI323" s="21">
        <f t="shared" si="633"/>
        <v>0</v>
      </c>
      <c r="AJ323" s="21">
        <f t="shared" si="623"/>
        <v>0</v>
      </c>
      <c r="AK323" s="21">
        <v>0</v>
      </c>
      <c r="AL323" s="46">
        <v>0</v>
      </c>
      <c r="AM323" s="46">
        <v>0</v>
      </c>
      <c r="AN323" s="21">
        <f t="shared" si="624"/>
        <v>0</v>
      </c>
      <c r="AO323" s="21">
        <v>0</v>
      </c>
      <c r="AP323" s="46">
        <v>0</v>
      </c>
      <c r="AQ323" s="46">
        <v>0</v>
      </c>
      <c r="AR323" s="21">
        <f t="shared" si="625"/>
        <v>0</v>
      </c>
      <c r="AS323" s="21">
        <v>0</v>
      </c>
      <c r="AT323" s="46">
        <v>0</v>
      </c>
      <c r="AU323" s="46">
        <v>0</v>
      </c>
      <c r="AV323" s="21">
        <f t="shared" si="626"/>
        <v>0</v>
      </c>
      <c r="AW323" s="21">
        <f t="shared" si="634"/>
        <v>0</v>
      </c>
      <c r="AX323" s="21">
        <f t="shared" si="634"/>
        <v>0</v>
      </c>
      <c r="AY323" s="21">
        <f t="shared" si="634"/>
        <v>0</v>
      </c>
      <c r="AZ323" s="21">
        <f t="shared" si="627"/>
        <v>0</v>
      </c>
      <c r="BA323" s="21">
        <v>0</v>
      </c>
      <c r="BB323" s="46">
        <v>0</v>
      </c>
      <c r="BC323" s="46">
        <v>0</v>
      </c>
      <c r="BD323" s="21">
        <f t="shared" si="628"/>
        <v>0</v>
      </c>
      <c r="BE323" s="21">
        <v>0</v>
      </c>
      <c r="BF323" s="46">
        <v>0</v>
      </c>
      <c r="BG323" s="46">
        <v>0</v>
      </c>
      <c r="BH323" s="21">
        <f t="shared" si="629"/>
        <v>0</v>
      </c>
      <c r="BI323" s="21">
        <v>0</v>
      </c>
      <c r="BJ323" s="46">
        <v>0</v>
      </c>
      <c r="BK323" s="46">
        <v>0</v>
      </c>
      <c r="BL323" s="21">
        <f t="shared" si="630"/>
        <v>0</v>
      </c>
      <c r="BM323" s="21">
        <f t="shared" si="635"/>
        <v>0</v>
      </c>
      <c r="BN323" s="21">
        <f t="shared" si="635"/>
        <v>0</v>
      </c>
      <c r="BO323" s="21">
        <f t="shared" si="635"/>
        <v>0</v>
      </c>
      <c r="BP323" s="21">
        <f t="shared" si="631"/>
        <v>0</v>
      </c>
      <c r="BQ323" s="21">
        <f t="shared" ref="BQ323:BS324" si="636">+Q323+AG323+AW323+BM323</f>
        <v>0</v>
      </c>
      <c r="BR323" s="21">
        <f t="shared" si="636"/>
        <v>0</v>
      </c>
      <c r="BS323" s="21">
        <f t="shared" si="636"/>
        <v>0</v>
      </c>
    </row>
    <row r="324" spans="1:71" s="5" customFormat="1" ht="15" customHeight="1" x14ac:dyDescent="0.25">
      <c r="A324" s="25"/>
      <c r="B324" s="23"/>
      <c r="C324" s="24" t="s">
        <v>275</v>
      </c>
      <c r="D324" s="21">
        <f t="shared" si="615"/>
        <v>0</v>
      </c>
      <c r="E324" s="21">
        <v>0</v>
      </c>
      <c r="F324" s="46">
        <v>0</v>
      </c>
      <c r="G324" s="46">
        <v>0</v>
      </c>
      <c r="H324" s="21">
        <f t="shared" si="616"/>
        <v>0</v>
      </c>
      <c r="I324" s="21">
        <v>0</v>
      </c>
      <c r="J324" s="46">
        <v>0</v>
      </c>
      <c r="K324" s="46">
        <v>0</v>
      </c>
      <c r="L324" s="21">
        <f t="shared" si="617"/>
        <v>0</v>
      </c>
      <c r="M324" s="21">
        <v>0</v>
      </c>
      <c r="N324" s="46">
        <v>0</v>
      </c>
      <c r="O324" s="46">
        <v>0</v>
      </c>
      <c r="P324" s="21">
        <f t="shared" si="618"/>
        <v>0</v>
      </c>
      <c r="Q324" s="21">
        <f t="shared" si="632"/>
        <v>0</v>
      </c>
      <c r="R324" s="21">
        <f t="shared" si="632"/>
        <v>0</v>
      </c>
      <c r="S324" s="21">
        <f t="shared" si="632"/>
        <v>0</v>
      </c>
      <c r="T324" s="21">
        <f t="shared" si="619"/>
        <v>0</v>
      </c>
      <c r="U324" s="21">
        <v>0</v>
      </c>
      <c r="V324" s="46">
        <v>0</v>
      </c>
      <c r="W324" s="46">
        <v>0</v>
      </c>
      <c r="X324" s="21">
        <f t="shared" si="620"/>
        <v>0</v>
      </c>
      <c r="Y324" s="21">
        <v>0</v>
      </c>
      <c r="Z324" s="46">
        <v>0</v>
      </c>
      <c r="AA324" s="46">
        <v>0</v>
      </c>
      <c r="AB324" s="21">
        <f t="shared" si="621"/>
        <v>0</v>
      </c>
      <c r="AC324" s="21">
        <v>0</v>
      </c>
      <c r="AD324" s="46">
        <v>0</v>
      </c>
      <c r="AE324" s="46">
        <v>0</v>
      </c>
      <c r="AF324" s="21">
        <f t="shared" si="622"/>
        <v>0</v>
      </c>
      <c r="AG324" s="21">
        <f t="shared" si="633"/>
        <v>0</v>
      </c>
      <c r="AH324" s="21">
        <f t="shared" si="633"/>
        <v>0</v>
      </c>
      <c r="AI324" s="21">
        <f t="shared" si="633"/>
        <v>0</v>
      </c>
      <c r="AJ324" s="21">
        <f t="shared" si="623"/>
        <v>0</v>
      </c>
      <c r="AK324" s="21">
        <v>0</v>
      </c>
      <c r="AL324" s="46">
        <v>0</v>
      </c>
      <c r="AM324" s="46">
        <v>0</v>
      </c>
      <c r="AN324" s="21">
        <f t="shared" si="624"/>
        <v>0</v>
      </c>
      <c r="AO324" s="21">
        <v>0</v>
      </c>
      <c r="AP324" s="46">
        <v>0</v>
      </c>
      <c r="AQ324" s="46">
        <v>0</v>
      </c>
      <c r="AR324" s="21">
        <f t="shared" si="625"/>
        <v>0</v>
      </c>
      <c r="AS324" s="21">
        <v>0</v>
      </c>
      <c r="AT324" s="46">
        <v>0</v>
      </c>
      <c r="AU324" s="46">
        <v>0</v>
      </c>
      <c r="AV324" s="21">
        <f t="shared" si="626"/>
        <v>0</v>
      </c>
      <c r="AW324" s="21">
        <f t="shared" si="634"/>
        <v>0</v>
      </c>
      <c r="AX324" s="21">
        <f t="shared" si="634"/>
        <v>0</v>
      </c>
      <c r="AY324" s="21">
        <f t="shared" si="634"/>
        <v>0</v>
      </c>
      <c r="AZ324" s="21">
        <f t="shared" si="627"/>
        <v>0</v>
      </c>
      <c r="BA324" s="21">
        <v>0</v>
      </c>
      <c r="BB324" s="46">
        <v>0</v>
      </c>
      <c r="BC324" s="46">
        <v>0</v>
      </c>
      <c r="BD324" s="21">
        <f t="shared" si="628"/>
        <v>0</v>
      </c>
      <c r="BE324" s="21">
        <v>0</v>
      </c>
      <c r="BF324" s="46">
        <v>0</v>
      </c>
      <c r="BG324" s="46">
        <v>0</v>
      </c>
      <c r="BH324" s="21">
        <f t="shared" si="629"/>
        <v>0</v>
      </c>
      <c r="BI324" s="21">
        <v>0</v>
      </c>
      <c r="BJ324" s="46">
        <v>0</v>
      </c>
      <c r="BK324" s="46">
        <v>0</v>
      </c>
      <c r="BL324" s="21">
        <f t="shared" si="630"/>
        <v>0</v>
      </c>
      <c r="BM324" s="21">
        <f t="shared" si="635"/>
        <v>0</v>
      </c>
      <c r="BN324" s="21">
        <f t="shared" si="635"/>
        <v>0</v>
      </c>
      <c r="BO324" s="21">
        <f t="shared" si="635"/>
        <v>0</v>
      </c>
      <c r="BP324" s="21">
        <f t="shared" si="631"/>
        <v>0</v>
      </c>
      <c r="BQ324" s="21">
        <f t="shared" si="636"/>
        <v>0</v>
      </c>
      <c r="BR324" s="21">
        <f t="shared" si="636"/>
        <v>0</v>
      </c>
      <c r="BS324" s="21">
        <f t="shared" si="636"/>
        <v>0</v>
      </c>
    </row>
    <row r="325" spans="1:71" s="5" customFormat="1" ht="15" customHeight="1" x14ac:dyDescent="0.25">
      <c r="A325" s="25"/>
      <c r="B325" s="23"/>
      <c r="C325" s="24" t="s">
        <v>28</v>
      </c>
      <c r="D325" s="21">
        <f t="shared" si="615"/>
        <v>254935</v>
      </c>
      <c r="E325" s="21">
        <v>132506</v>
      </c>
      <c r="F325" s="46">
        <v>122429</v>
      </c>
      <c r="G325" s="46">
        <v>0</v>
      </c>
      <c r="H325" s="21">
        <f t="shared" si="616"/>
        <v>187022</v>
      </c>
      <c r="I325" s="21">
        <v>96558</v>
      </c>
      <c r="J325" s="46">
        <v>90464</v>
      </c>
      <c r="K325" s="46">
        <v>0</v>
      </c>
      <c r="L325" s="21">
        <f t="shared" si="617"/>
        <v>216187</v>
      </c>
      <c r="M325" s="21">
        <v>111215</v>
      </c>
      <c r="N325" s="46">
        <v>104972</v>
      </c>
      <c r="O325" s="46">
        <v>0</v>
      </c>
      <c r="P325" s="21">
        <f t="shared" si="618"/>
        <v>658144</v>
      </c>
      <c r="Q325" s="21">
        <f t="shared" si="632"/>
        <v>340279</v>
      </c>
      <c r="R325" s="21">
        <f t="shared" si="632"/>
        <v>317865</v>
      </c>
      <c r="S325" s="21">
        <f t="shared" si="632"/>
        <v>0</v>
      </c>
      <c r="T325" s="21">
        <f t="shared" si="619"/>
        <v>298346</v>
      </c>
      <c r="U325" s="21">
        <v>157963</v>
      </c>
      <c r="V325" s="46">
        <v>140383</v>
      </c>
      <c r="W325" s="46">
        <v>0</v>
      </c>
      <c r="X325" s="21">
        <f t="shared" si="620"/>
        <v>347110</v>
      </c>
      <c r="Y325" s="21">
        <v>188453</v>
      </c>
      <c r="Z325" s="46">
        <v>158657</v>
      </c>
      <c r="AA325" s="46">
        <v>0</v>
      </c>
      <c r="AB325" s="21">
        <f t="shared" si="621"/>
        <v>240138</v>
      </c>
      <c r="AC325" s="21">
        <v>128753</v>
      </c>
      <c r="AD325" s="46">
        <v>111385</v>
      </c>
      <c r="AE325" s="46">
        <v>0</v>
      </c>
      <c r="AF325" s="21">
        <f t="shared" si="622"/>
        <v>885594</v>
      </c>
      <c r="AG325" s="21">
        <f t="shared" si="633"/>
        <v>475169</v>
      </c>
      <c r="AH325" s="21">
        <f t="shared" si="633"/>
        <v>410425</v>
      </c>
      <c r="AI325" s="21">
        <f t="shared" si="633"/>
        <v>0</v>
      </c>
      <c r="AJ325" s="21">
        <f t="shared" si="623"/>
        <v>223564</v>
      </c>
      <c r="AK325" s="21">
        <v>123151</v>
      </c>
      <c r="AL325" s="46">
        <v>100413</v>
      </c>
      <c r="AM325" s="46">
        <v>0</v>
      </c>
      <c r="AN325" s="21">
        <f t="shared" si="624"/>
        <v>224423</v>
      </c>
      <c r="AO325" s="21">
        <v>123355</v>
      </c>
      <c r="AP325" s="46">
        <v>101068</v>
      </c>
      <c r="AQ325" s="46">
        <v>0</v>
      </c>
      <c r="AR325" s="21">
        <f t="shared" si="625"/>
        <v>213155</v>
      </c>
      <c r="AS325" s="21">
        <v>117558</v>
      </c>
      <c r="AT325" s="46">
        <v>95597</v>
      </c>
      <c r="AU325" s="46">
        <v>0</v>
      </c>
      <c r="AV325" s="21">
        <f t="shared" si="626"/>
        <v>661142</v>
      </c>
      <c r="AW325" s="21">
        <f t="shared" si="634"/>
        <v>364064</v>
      </c>
      <c r="AX325" s="21">
        <f t="shared" si="634"/>
        <v>297078</v>
      </c>
      <c r="AY325" s="21">
        <f t="shared" si="634"/>
        <v>0</v>
      </c>
      <c r="AZ325" s="21">
        <f t="shared" si="627"/>
        <v>225912</v>
      </c>
      <c r="BA325" s="21">
        <v>119488</v>
      </c>
      <c r="BB325" s="46">
        <v>106424</v>
      </c>
      <c r="BC325" s="46">
        <v>0</v>
      </c>
      <c r="BD325" s="21">
        <f t="shared" si="628"/>
        <v>221820</v>
      </c>
      <c r="BE325" s="21">
        <v>114209</v>
      </c>
      <c r="BF325" s="46">
        <v>107611</v>
      </c>
      <c r="BG325" s="46">
        <v>0</v>
      </c>
      <c r="BH325" s="21">
        <f t="shared" si="629"/>
        <v>295233</v>
      </c>
      <c r="BI325" s="21">
        <v>149431</v>
      </c>
      <c r="BJ325" s="46">
        <v>145802</v>
      </c>
      <c r="BK325" s="46">
        <v>0</v>
      </c>
      <c r="BL325" s="21">
        <f t="shared" si="630"/>
        <v>742965</v>
      </c>
      <c r="BM325" s="21">
        <f t="shared" si="635"/>
        <v>383128</v>
      </c>
      <c r="BN325" s="21">
        <f t="shared" si="635"/>
        <v>359837</v>
      </c>
      <c r="BO325" s="21">
        <f t="shared" si="635"/>
        <v>0</v>
      </c>
      <c r="BP325" s="21">
        <f t="shared" si="631"/>
        <v>2947845</v>
      </c>
      <c r="BQ325" s="21">
        <f>+Q325+AG325+AW325+BM325</f>
        <v>1562640</v>
      </c>
      <c r="BR325" s="21">
        <f>+R325+AH325+AX325+BN325</f>
        <v>1385205</v>
      </c>
      <c r="BS325" s="21">
        <f>+S325+AI325+AY325+BO325</f>
        <v>0</v>
      </c>
    </row>
    <row r="326" spans="1:71" s="5" customFormat="1" ht="15" customHeight="1" x14ac:dyDescent="0.25">
      <c r="A326" s="25"/>
      <c r="B326" s="23"/>
      <c r="C326" s="27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</row>
    <row r="327" spans="1:71" s="5" customFormat="1" ht="15" customHeight="1" x14ac:dyDescent="0.25">
      <c r="A327" s="22"/>
      <c r="B327" s="23" t="s">
        <v>276</v>
      </c>
      <c r="C327" s="24"/>
      <c r="D327" s="21">
        <f>SUM(E327:G327)</f>
        <v>35159</v>
      </c>
      <c r="E327" s="21">
        <f>E328+E332+E333+E334+E335</f>
        <v>15099</v>
      </c>
      <c r="F327" s="21">
        <f>F328+F332+F333+F334+F335</f>
        <v>20060</v>
      </c>
      <c r="G327" s="21">
        <f>G328+G332+G333+G334+G335</f>
        <v>0</v>
      </c>
      <c r="H327" s="21">
        <f t="shared" ref="H327:H335" si="637">SUM(I327:K327)</f>
        <v>19180</v>
      </c>
      <c r="I327" s="21">
        <f>I328+I332+I333+I334+I335</f>
        <v>9883</v>
      </c>
      <c r="J327" s="21">
        <f>J328+J332+J333+J334+J335</f>
        <v>9297</v>
      </c>
      <c r="K327" s="21">
        <f>K328+K332+K333+K334+K335</f>
        <v>0</v>
      </c>
      <c r="L327" s="21">
        <f t="shared" ref="L327:L335" si="638">SUM(M327:O327)</f>
        <v>23866</v>
      </c>
      <c r="M327" s="21">
        <f>M328+M332+M333+M334+M335</f>
        <v>12169</v>
      </c>
      <c r="N327" s="21">
        <f>N328+N332+N333+N334+N335</f>
        <v>11697</v>
      </c>
      <c r="O327" s="21">
        <f>O328+O332+O333+O334+O335</f>
        <v>0</v>
      </c>
      <c r="P327" s="21">
        <f t="shared" ref="P327:P335" si="639">SUM(Q327:S327)</f>
        <v>78205</v>
      </c>
      <c r="Q327" s="21">
        <f>Q328+Q332+Q333+Q334+Q335</f>
        <v>37151</v>
      </c>
      <c r="R327" s="21">
        <f>R328+R332+R333+R334+R335</f>
        <v>41054</v>
      </c>
      <c r="S327" s="21">
        <f>S328+S332+S333+S334+S335</f>
        <v>0</v>
      </c>
      <c r="T327" s="21">
        <f>SUM(U327:W327)</f>
        <v>53426</v>
      </c>
      <c r="U327" s="21">
        <f>U328+U332+U333+U334+U335</f>
        <v>24172</v>
      </c>
      <c r="V327" s="21">
        <f>V328+V332+V333+V334+V335</f>
        <v>29254</v>
      </c>
      <c r="W327" s="21">
        <f>W328+W332+W333+W334+W335</f>
        <v>0</v>
      </c>
      <c r="X327" s="21">
        <f>SUM(Y327:AA327)</f>
        <v>62796</v>
      </c>
      <c r="Y327" s="21">
        <f>Y328+Y332+Y333+Y334+Y335</f>
        <v>32265</v>
      </c>
      <c r="Z327" s="21">
        <f>Z328+Z332+Z333+Z334+Z335</f>
        <v>30531</v>
      </c>
      <c r="AA327" s="21">
        <f>AA328+AA332+AA333+AA334+AA335</f>
        <v>0</v>
      </c>
      <c r="AB327" s="21">
        <f>SUM(AC327:AE327)</f>
        <v>35668</v>
      </c>
      <c r="AC327" s="21">
        <f>AC328+AC332+AC333+AC334+AC335</f>
        <v>18138</v>
      </c>
      <c r="AD327" s="21">
        <f>AD328+AD332+AD333+AD334+AD335</f>
        <v>17530</v>
      </c>
      <c r="AE327" s="21">
        <f>AE328+AE332+AE333+AE334+AE335</f>
        <v>0</v>
      </c>
      <c r="AF327" s="21">
        <f t="shared" ref="AF327:AF335" si="640">SUM(AG327:AI327)</f>
        <v>151890</v>
      </c>
      <c r="AG327" s="21">
        <f>AG328+AG332+AG333+AG334+AG335</f>
        <v>74575</v>
      </c>
      <c r="AH327" s="21">
        <f>AH328+AH332+AH333+AH334+AH335</f>
        <v>77315</v>
      </c>
      <c r="AI327" s="21">
        <f>AI328+AI332+AI333+AI334+AI335</f>
        <v>0</v>
      </c>
      <c r="AJ327" s="21">
        <f>SUM(AK327:AM327)</f>
        <v>25525</v>
      </c>
      <c r="AK327" s="21">
        <f>AK328+AK332+AK333+AK334+AK335</f>
        <v>12555</v>
      </c>
      <c r="AL327" s="21">
        <f>AL328+AL332+AL333+AL334+AL335</f>
        <v>12970</v>
      </c>
      <c r="AM327" s="21">
        <f>AM328+AM332+AM333+AM334+AM335</f>
        <v>0</v>
      </c>
      <c r="AN327" s="21">
        <f>SUM(AO327:AQ327)</f>
        <v>21708</v>
      </c>
      <c r="AO327" s="21">
        <f>AO328+AO332+AO333+AO334+AO335</f>
        <v>9992</v>
      </c>
      <c r="AP327" s="21">
        <f>AP328+AP332+AP333+AP334+AP335</f>
        <v>11716</v>
      </c>
      <c r="AQ327" s="21">
        <f>AQ328+AQ332+AQ333+AQ334+AQ335</f>
        <v>0</v>
      </c>
      <c r="AR327" s="21">
        <f>SUM(AS327:AU327)</f>
        <v>18229</v>
      </c>
      <c r="AS327" s="21">
        <f>AS328+AS332+AS333+AS334+AS335</f>
        <v>8633</v>
      </c>
      <c r="AT327" s="21">
        <f>AT328+AT332+AT333+AT334+AT335</f>
        <v>9596</v>
      </c>
      <c r="AU327" s="21">
        <f>AU328+AU332+AU333+AU334+AU335</f>
        <v>0</v>
      </c>
      <c r="AV327" s="21">
        <f t="shared" ref="AV327:AV335" si="641">SUM(AW327:AY327)</f>
        <v>65462</v>
      </c>
      <c r="AW327" s="21">
        <f>AW328+AW332+AW333+AW334+AW335</f>
        <v>31180</v>
      </c>
      <c r="AX327" s="21">
        <f>AX328+AX332+AX333+AX334+AX335</f>
        <v>34282</v>
      </c>
      <c r="AY327" s="21">
        <f>AY328+AY332+AY333+AY334+AY335</f>
        <v>0</v>
      </c>
      <c r="AZ327" s="21">
        <f>SUM(BA327:BC327)</f>
        <v>23181</v>
      </c>
      <c r="BA327" s="21">
        <f>BA328+BA332+BA333+BA334+BA335</f>
        <v>11022</v>
      </c>
      <c r="BB327" s="21">
        <f>BB328+BB332+BB333+BB334+BB335</f>
        <v>12159</v>
      </c>
      <c r="BC327" s="21">
        <f>BC328+BC332+BC333+BC334+BC335</f>
        <v>0</v>
      </c>
      <c r="BD327" s="21">
        <f>SUM(BE327:BG327)</f>
        <v>20824</v>
      </c>
      <c r="BE327" s="21">
        <f>BE328+BE332+BE333+BE334+BE335</f>
        <v>9847</v>
      </c>
      <c r="BF327" s="21">
        <f>BF328+BF332+BF333+BF334+BF335</f>
        <v>10977</v>
      </c>
      <c r="BG327" s="21">
        <f>BG328+BG332+BG333+BG334+BG335</f>
        <v>0</v>
      </c>
      <c r="BH327" s="21">
        <f>SUM(BI327:BK327)</f>
        <v>32616</v>
      </c>
      <c r="BI327" s="21">
        <f>BI328+BI332+BI333+BI334+BI335</f>
        <v>17206</v>
      </c>
      <c r="BJ327" s="21">
        <f>BJ328+BJ332+BJ333+BJ334+BJ335</f>
        <v>15410</v>
      </c>
      <c r="BK327" s="21">
        <f>BK328+BK332+BK333+BK334+BK335</f>
        <v>0</v>
      </c>
      <c r="BL327" s="21">
        <f t="shared" ref="BL327:BL335" si="642">SUM(BM327:BO327)</f>
        <v>76621</v>
      </c>
      <c r="BM327" s="21">
        <f>BM328+BM332+BM333+BM334+BM335</f>
        <v>38075</v>
      </c>
      <c r="BN327" s="21">
        <f>BN328+BN332+BN333+BN334+BN335</f>
        <v>38546</v>
      </c>
      <c r="BO327" s="21">
        <f>BO328+BO332+BO333+BO334+BO335</f>
        <v>0</v>
      </c>
      <c r="BP327" s="21">
        <f>SUM(BQ327:BS327)</f>
        <v>372178</v>
      </c>
      <c r="BQ327" s="21">
        <f>BQ328+BQ332+BQ333+BQ334+BQ335</f>
        <v>180981</v>
      </c>
      <c r="BR327" s="21">
        <f>BR328+BR332+BR333+BR334+BR335</f>
        <v>191197</v>
      </c>
      <c r="BS327" s="21">
        <f>BS328+BS332+BS333+BS334+BS335</f>
        <v>0</v>
      </c>
    </row>
    <row r="328" spans="1:71" s="5" customFormat="1" ht="15" customHeight="1" x14ac:dyDescent="0.25">
      <c r="A328" s="25"/>
      <c r="B328" s="23"/>
      <c r="C328" s="24" t="s">
        <v>277</v>
      </c>
      <c r="D328" s="21">
        <f>SUM(E328:G328)</f>
        <v>35159</v>
      </c>
      <c r="E328" s="21">
        <f>SUM(E329:E331)</f>
        <v>15099</v>
      </c>
      <c r="F328" s="21">
        <f>SUM(F329:F331)</f>
        <v>20060</v>
      </c>
      <c r="G328" s="21">
        <f>SUM(G329:G331)</f>
        <v>0</v>
      </c>
      <c r="H328" s="21">
        <f t="shared" si="637"/>
        <v>19180</v>
      </c>
      <c r="I328" s="21">
        <f>SUM(I329:I331)</f>
        <v>9883</v>
      </c>
      <c r="J328" s="21">
        <f>SUM(J329:J331)</f>
        <v>9297</v>
      </c>
      <c r="K328" s="21">
        <f>SUM(K329:K331)</f>
        <v>0</v>
      </c>
      <c r="L328" s="21">
        <f t="shared" si="638"/>
        <v>23866</v>
      </c>
      <c r="M328" s="21">
        <f>SUM(M329:M331)</f>
        <v>12169</v>
      </c>
      <c r="N328" s="21">
        <f>SUM(N329:N331)</f>
        <v>11697</v>
      </c>
      <c r="O328" s="21">
        <f>SUM(O329:O331)</f>
        <v>0</v>
      </c>
      <c r="P328" s="21">
        <f t="shared" si="639"/>
        <v>78205</v>
      </c>
      <c r="Q328" s="21">
        <f>SUM(Q329:Q331)</f>
        <v>37151</v>
      </c>
      <c r="R328" s="21">
        <f>SUM(R329:R331)</f>
        <v>41054</v>
      </c>
      <c r="S328" s="21">
        <f>SUM(S329:S331)</f>
        <v>0</v>
      </c>
      <c r="T328" s="21">
        <f>SUM(U328:W328)</f>
        <v>53426</v>
      </c>
      <c r="U328" s="21">
        <f>SUM(U329:U331)</f>
        <v>24172</v>
      </c>
      <c r="V328" s="21">
        <f>SUM(V329:V331)</f>
        <v>29254</v>
      </c>
      <c r="W328" s="21">
        <f>SUM(W329:W331)</f>
        <v>0</v>
      </c>
      <c r="X328" s="21">
        <f>SUM(Y328:AA328)</f>
        <v>62796</v>
      </c>
      <c r="Y328" s="21">
        <f>SUM(Y329:Y331)</f>
        <v>32265</v>
      </c>
      <c r="Z328" s="21">
        <f>SUM(Z329:Z331)</f>
        <v>30531</v>
      </c>
      <c r="AA328" s="21">
        <f>SUM(AA329:AA331)</f>
        <v>0</v>
      </c>
      <c r="AB328" s="21">
        <f>SUM(AC328:AE328)</f>
        <v>35668</v>
      </c>
      <c r="AC328" s="21">
        <f>SUM(AC329:AC331)</f>
        <v>18138</v>
      </c>
      <c r="AD328" s="21">
        <f>SUM(AD329:AD331)</f>
        <v>17530</v>
      </c>
      <c r="AE328" s="21">
        <f>SUM(AE329:AE331)</f>
        <v>0</v>
      </c>
      <c r="AF328" s="21">
        <f t="shared" si="640"/>
        <v>151890</v>
      </c>
      <c r="AG328" s="21">
        <f>SUM(AG329:AG331)</f>
        <v>74575</v>
      </c>
      <c r="AH328" s="21">
        <f>SUM(AH329:AH331)</f>
        <v>77315</v>
      </c>
      <c r="AI328" s="21">
        <f>SUM(AI329:AI331)</f>
        <v>0</v>
      </c>
      <c r="AJ328" s="21">
        <f>SUM(AK328:AM328)</f>
        <v>25525</v>
      </c>
      <c r="AK328" s="21">
        <f>SUM(AK329:AK331)</f>
        <v>12555</v>
      </c>
      <c r="AL328" s="21">
        <f>SUM(AL329:AL331)</f>
        <v>12970</v>
      </c>
      <c r="AM328" s="21">
        <f>SUM(AM329:AM331)</f>
        <v>0</v>
      </c>
      <c r="AN328" s="21">
        <f>SUM(AO328:AQ328)</f>
        <v>21708</v>
      </c>
      <c r="AO328" s="21">
        <f>SUM(AO329:AO331)</f>
        <v>9992</v>
      </c>
      <c r="AP328" s="21">
        <f>SUM(AP329:AP331)</f>
        <v>11716</v>
      </c>
      <c r="AQ328" s="21">
        <f>SUM(AQ329:AQ331)</f>
        <v>0</v>
      </c>
      <c r="AR328" s="21">
        <f>SUM(AS328:AU328)</f>
        <v>18229</v>
      </c>
      <c r="AS328" s="21">
        <f>SUM(AS329:AS331)</f>
        <v>8633</v>
      </c>
      <c r="AT328" s="21">
        <f>SUM(AT329:AT331)</f>
        <v>9596</v>
      </c>
      <c r="AU328" s="21">
        <f>SUM(AU329:AU331)</f>
        <v>0</v>
      </c>
      <c r="AV328" s="21">
        <f t="shared" si="641"/>
        <v>65462</v>
      </c>
      <c r="AW328" s="21">
        <f>SUM(AW329:AW331)</f>
        <v>31180</v>
      </c>
      <c r="AX328" s="21">
        <f>SUM(AX329:AX331)</f>
        <v>34282</v>
      </c>
      <c r="AY328" s="21">
        <f>SUM(AY329:AY331)</f>
        <v>0</v>
      </c>
      <c r="AZ328" s="21">
        <f>SUM(BA328:BC328)</f>
        <v>23181</v>
      </c>
      <c r="BA328" s="21">
        <f>SUM(BA329:BA331)</f>
        <v>11022</v>
      </c>
      <c r="BB328" s="21">
        <f>SUM(BB329:BB331)</f>
        <v>12159</v>
      </c>
      <c r="BC328" s="21">
        <f>SUM(BC329:BC331)</f>
        <v>0</v>
      </c>
      <c r="BD328" s="21">
        <f>SUM(BE328:BG328)</f>
        <v>20824</v>
      </c>
      <c r="BE328" s="21">
        <f>SUM(BE329:BE331)</f>
        <v>9847</v>
      </c>
      <c r="BF328" s="21">
        <f>SUM(BF329:BF331)</f>
        <v>10977</v>
      </c>
      <c r="BG328" s="21">
        <f>SUM(BG329:BG331)</f>
        <v>0</v>
      </c>
      <c r="BH328" s="21">
        <f>SUM(BI328:BK328)</f>
        <v>32616</v>
      </c>
      <c r="BI328" s="21">
        <f>SUM(BI329:BI331)</f>
        <v>17206</v>
      </c>
      <c r="BJ328" s="21">
        <f>SUM(BJ329:BJ331)</f>
        <v>15410</v>
      </c>
      <c r="BK328" s="21">
        <f>SUM(BK329:BK331)</f>
        <v>0</v>
      </c>
      <c r="BL328" s="21">
        <f t="shared" si="642"/>
        <v>76621</v>
      </c>
      <c r="BM328" s="21">
        <f>SUM(BM329:BM331)</f>
        <v>38075</v>
      </c>
      <c r="BN328" s="21">
        <f>SUM(BN329:BN331)</f>
        <v>38546</v>
      </c>
      <c r="BO328" s="21">
        <f>SUM(BO329:BO331)</f>
        <v>0</v>
      </c>
      <c r="BP328" s="21">
        <f>SUM(BQ328:BS328)</f>
        <v>372178</v>
      </c>
      <c r="BQ328" s="21">
        <f>SUM(BQ329:BQ331)</f>
        <v>180981</v>
      </c>
      <c r="BR328" s="21">
        <f>SUM(BR329:BR331)</f>
        <v>191197</v>
      </c>
      <c r="BS328" s="21">
        <f>SUM(BS329:BS331)</f>
        <v>0</v>
      </c>
    </row>
    <row r="329" spans="1:71" s="5" customFormat="1" ht="15" customHeight="1" x14ac:dyDescent="0.25">
      <c r="A329" s="25"/>
      <c r="B329" s="23"/>
      <c r="C329" s="27" t="s">
        <v>278</v>
      </c>
      <c r="D329" s="21">
        <f>SUM(E329:G329)</f>
        <v>35159</v>
      </c>
      <c r="E329" s="21">
        <v>15099</v>
      </c>
      <c r="F329" s="46">
        <v>20060</v>
      </c>
      <c r="G329" s="46">
        <v>0</v>
      </c>
      <c r="H329" s="21">
        <f t="shared" si="637"/>
        <v>19180</v>
      </c>
      <c r="I329" s="21">
        <v>9883</v>
      </c>
      <c r="J329" s="46">
        <v>9297</v>
      </c>
      <c r="K329" s="46">
        <v>0</v>
      </c>
      <c r="L329" s="21">
        <f t="shared" si="638"/>
        <v>23866</v>
      </c>
      <c r="M329" s="21">
        <v>12169</v>
      </c>
      <c r="N329" s="46">
        <v>11697</v>
      </c>
      <c r="O329" s="46">
        <v>0</v>
      </c>
      <c r="P329" s="21">
        <f t="shared" si="639"/>
        <v>78205</v>
      </c>
      <c r="Q329" s="21">
        <f>+E329+I329+M329</f>
        <v>37151</v>
      </c>
      <c r="R329" s="21">
        <f>+F329+J329+N329</f>
        <v>41054</v>
      </c>
      <c r="S329" s="21">
        <f>+G329+K329+O329</f>
        <v>0</v>
      </c>
      <c r="T329" s="21">
        <f>SUM(U329:W329)</f>
        <v>53426</v>
      </c>
      <c r="U329" s="21">
        <v>24172</v>
      </c>
      <c r="V329" s="46">
        <v>29254</v>
      </c>
      <c r="W329" s="46">
        <v>0</v>
      </c>
      <c r="X329" s="21">
        <f>SUM(Y329:AA329)</f>
        <v>62796</v>
      </c>
      <c r="Y329" s="21">
        <v>32265</v>
      </c>
      <c r="Z329" s="46">
        <v>30531</v>
      </c>
      <c r="AA329" s="46">
        <v>0</v>
      </c>
      <c r="AB329" s="21">
        <f>SUM(AC329:AE329)</f>
        <v>35668</v>
      </c>
      <c r="AC329" s="21">
        <v>18138</v>
      </c>
      <c r="AD329" s="46">
        <v>17530</v>
      </c>
      <c r="AE329" s="46">
        <v>0</v>
      </c>
      <c r="AF329" s="21">
        <f t="shared" si="640"/>
        <v>151890</v>
      </c>
      <c r="AG329" s="21">
        <f>+U329+Y329+AC329</f>
        <v>74575</v>
      </c>
      <c r="AH329" s="21">
        <f>+V329+Z329+AD329</f>
        <v>77315</v>
      </c>
      <c r="AI329" s="21">
        <f>+W329+AA329+AE329</f>
        <v>0</v>
      </c>
      <c r="AJ329" s="21">
        <f>SUM(AK329:AM329)</f>
        <v>25525</v>
      </c>
      <c r="AK329" s="21">
        <v>12555</v>
      </c>
      <c r="AL329" s="46">
        <v>12970</v>
      </c>
      <c r="AM329" s="46">
        <v>0</v>
      </c>
      <c r="AN329" s="21">
        <f>SUM(AO329:AQ329)</f>
        <v>21708</v>
      </c>
      <c r="AO329" s="21">
        <v>9992</v>
      </c>
      <c r="AP329" s="46">
        <v>11716</v>
      </c>
      <c r="AQ329" s="46">
        <v>0</v>
      </c>
      <c r="AR329" s="21">
        <f>SUM(AS329:AU329)</f>
        <v>18229</v>
      </c>
      <c r="AS329" s="21">
        <v>8633</v>
      </c>
      <c r="AT329" s="46">
        <v>9596</v>
      </c>
      <c r="AU329" s="46">
        <v>0</v>
      </c>
      <c r="AV329" s="21">
        <f t="shared" si="641"/>
        <v>65462</v>
      </c>
      <c r="AW329" s="21">
        <f>+AK329+AO329+AS329</f>
        <v>31180</v>
      </c>
      <c r="AX329" s="21">
        <f>+AL329+AP329+AT329</f>
        <v>34282</v>
      </c>
      <c r="AY329" s="21">
        <f>+AM329+AQ329+AU329</f>
        <v>0</v>
      </c>
      <c r="AZ329" s="21">
        <f>SUM(BA329:BC329)</f>
        <v>23181</v>
      </c>
      <c r="BA329" s="21">
        <v>11022</v>
      </c>
      <c r="BB329" s="46">
        <v>12159</v>
      </c>
      <c r="BC329" s="46">
        <v>0</v>
      </c>
      <c r="BD329" s="21">
        <f>SUM(BE329:BG329)</f>
        <v>20824</v>
      </c>
      <c r="BE329" s="21">
        <v>9847</v>
      </c>
      <c r="BF329" s="46">
        <v>10977</v>
      </c>
      <c r="BG329" s="46">
        <v>0</v>
      </c>
      <c r="BH329" s="21">
        <f>SUM(BI329:BK329)</f>
        <v>32616</v>
      </c>
      <c r="BI329" s="21">
        <v>17206</v>
      </c>
      <c r="BJ329" s="46">
        <v>15410</v>
      </c>
      <c r="BK329" s="46">
        <v>0</v>
      </c>
      <c r="BL329" s="21">
        <f t="shared" si="642"/>
        <v>76621</v>
      </c>
      <c r="BM329" s="21">
        <f>+BA329+BE329+BI329</f>
        <v>38075</v>
      </c>
      <c r="BN329" s="21">
        <f>+BB329+BF329+BJ329</f>
        <v>38546</v>
      </c>
      <c r="BO329" s="21">
        <f>+BC329+BG329+BK329</f>
        <v>0</v>
      </c>
      <c r="BP329" s="21">
        <f>SUM(BQ329:BS329)</f>
        <v>372178</v>
      </c>
      <c r="BQ329" s="21">
        <f t="shared" ref="BQ329:BS335" si="643">+Q329+AG329+AW329+BM329</f>
        <v>180981</v>
      </c>
      <c r="BR329" s="21">
        <f t="shared" si="643"/>
        <v>191197</v>
      </c>
      <c r="BS329" s="21">
        <f t="shared" si="643"/>
        <v>0</v>
      </c>
    </row>
    <row r="330" spans="1:71" s="5" customFormat="1" ht="15" customHeight="1" x14ac:dyDescent="0.25">
      <c r="A330" s="25"/>
      <c r="B330" s="23"/>
      <c r="C330" s="27" t="s">
        <v>279</v>
      </c>
      <c r="D330" s="21">
        <f t="shared" ref="D330:D335" si="644">SUM(E330:G330)</f>
        <v>0</v>
      </c>
      <c r="E330" s="21">
        <v>0</v>
      </c>
      <c r="F330" s="46">
        <v>0</v>
      </c>
      <c r="G330" s="46">
        <v>0</v>
      </c>
      <c r="H330" s="21">
        <f t="shared" si="637"/>
        <v>0</v>
      </c>
      <c r="I330" s="21">
        <v>0</v>
      </c>
      <c r="J330" s="46">
        <v>0</v>
      </c>
      <c r="K330" s="46">
        <v>0</v>
      </c>
      <c r="L330" s="21">
        <f t="shared" si="638"/>
        <v>0</v>
      </c>
      <c r="M330" s="21">
        <v>0</v>
      </c>
      <c r="N330" s="46">
        <v>0</v>
      </c>
      <c r="O330" s="46">
        <v>0</v>
      </c>
      <c r="P330" s="21">
        <f t="shared" si="639"/>
        <v>0</v>
      </c>
      <c r="Q330" s="21">
        <f t="shared" ref="Q330:S335" si="645">+E330+I330+M330</f>
        <v>0</v>
      </c>
      <c r="R330" s="21">
        <f t="shared" si="645"/>
        <v>0</v>
      </c>
      <c r="S330" s="21">
        <f t="shared" si="645"/>
        <v>0</v>
      </c>
      <c r="T330" s="21">
        <f t="shared" ref="T330:T335" si="646">SUM(U330:W330)</f>
        <v>0</v>
      </c>
      <c r="U330" s="21">
        <v>0</v>
      </c>
      <c r="V330" s="46">
        <v>0</v>
      </c>
      <c r="W330" s="46">
        <v>0</v>
      </c>
      <c r="X330" s="21">
        <f t="shared" ref="X330:X335" si="647">SUM(Y330:AA330)</f>
        <v>0</v>
      </c>
      <c r="Y330" s="21">
        <v>0</v>
      </c>
      <c r="Z330" s="46">
        <v>0</v>
      </c>
      <c r="AA330" s="46">
        <v>0</v>
      </c>
      <c r="AB330" s="21">
        <f t="shared" ref="AB330:AB335" si="648">SUM(AC330:AE330)</f>
        <v>0</v>
      </c>
      <c r="AC330" s="21">
        <v>0</v>
      </c>
      <c r="AD330" s="46">
        <v>0</v>
      </c>
      <c r="AE330" s="46">
        <v>0</v>
      </c>
      <c r="AF330" s="21">
        <f t="shared" si="640"/>
        <v>0</v>
      </c>
      <c r="AG330" s="21">
        <f t="shared" ref="AG330:AI335" si="649">+U330+Y330+AC330</f>
        <v>0</v>
      </c>
      <c r="AH330" s="21">
        <f t="shared" si="649"/>
        <v>0</v>
      </c>
      <c r="AI330" s="21">
        <f t="shared" si="649"/>
        <v>0</v>
      </c>
      <c r="AJ330" s="21">
        <f t="shared" ref="AJ330:AJ335" si="650">SUM(AK330:AM330)</f>
        <v>0</v>
      </c>
      <c r="AK330" s="21">
        <v>0</v>
      </c>
      <c r="AL330" s="46">
        <v>0</v>
      </c>
      <c r="AM330" s="46">
        <v>0</v>
      </c>
      <c r="AN330" s="21">
        <f t="shared" ref="AN330:AN335" si="651">SUM(AO330:AQ330)</f>
        <v>0</v>
      </c>
      <c r="AO330" s="21">
        <v>0</v>
      </c>
      <c r="AP330" s="46">
        <v>0</v>
      </c>
      <c r="AQ330" s="46">
        <v>0</v>
      </c>
      <c r="AR330" s="21">
        <f t="shared" ref="AR330:AR335" si="652">SUM(AS330:AU330)</f>
        <v>0</v>
      </c>
      <c r="AS330" s="21">
        <v>0</v>
      </c>
      <c r="AT330" s="46">
        <v>0</v>
      </c>
      <c r="AU330" s="46">
        <v>0</v>
      </c>
      <c r="AV330" s="21">
        <f t="shared" si="641"/>
        <v>0</v>
      </c>
      <c r="AW330" s="21">
        <f t="shared" ref="AW330:AY335" si="653">+AK330+AO330+AS330</f>
        <v>0</v>
      </c>
      <c r="AX330" s="21">
        <f t="shared" si="653"/>
        <v>0</v>
      </c>
      <c r="AY330" s="21">
        <f t="shared" si="653"/>
        <v>0</v>
      </c>
      <c r="AZ330" s="21">
        <f t="shared" ref="AZ330:AZ335" si="654">SUM(BA330:BC330)</f>
        <v>0</v>
      </c>
      <c r="BA330" s="21">
        <v>0</v>
      </c>
      <c r="BB330" s="46">
        <v>0</v>
      </c>
      <c r="BC330" s="46">
        <v>0</v>
      </c>
      <c r="BD330" s="21">
        <f t="shared" ref="BD330:BD335" si="655">SUM(BE330:BG330)</f>
        <v>0</v>
      </c>
      <c r="BE330" s="21">
        <v>0</v>
      </c>
      <c r="BF330" s="46">
        <v>0</v>
      </c>
      <c r="BG330" s="46">
        <v>0</v>
      </c>
      <c r="BH330" s="21">
        <f t="shared" ref="BH330:BH335" si="656">SUM(BI330:BK330)</f>
        <v>0</v>
      </c>
      <c r="BI330" s="21">
        <v>0</v>
      </c>
      <c r="BJ330" s="46">
        <v>0</v>
      </c>
      <c r="BK330" s="46">
        <v>0</v>
      </c>
      <c r="BL330" s="21">
        <f t="shared" si="642"/>
        <v>0</v>
      </c>
      <c r="BM330" s="21">
        <f t="shared" ref="BM330:BO335" si="657">+BA330+BE330+BI330</f>
        <v>0</v>
      </c>
      <c r="BN330" s="21">
        <f t="shared" si="657"/>
        <v>0</v>
      </c>
      <c r="BO330" s="21">
        <f t="shared" si="657"/>
        <v>0</v>
      </c>
      <c r="BP330" s="21">
        <f t="shared" ref="BP330:BP335" si="658">SUM(BQ330:BS330)</f>
        <v>0</v>
      </c>
      <c r="BQ330" s="21">
        <f t="shared" si="643"/>
        <v>0</v>
      </c>
      <c r="BR330" s="21">
        <f t="shared" si="643"/>
        <v>0</v>
      </c>
      <c r="BS330" s="21">
        <f t="shared" si="643"/>
        <v>0</v>
      </c>
    </row>
    <row r="331" spans="1:71" s="5" customFormat="1" ht="15" customHeight="1" x14ac:dyDescent="0.25">
      <c r="A331" s="25"/>
      <c r="B331" s="23"/>
      <c r="C331" s="27" t="s">
        <v>280</v>
      </c>
      <c r="D331" s="21">
        <f t="shared" si="644"/>
        <v>0</v>
      </c>
      <c r="E331" s="21">
        <v>0</v>
      </c>
      <c r="F331" s="46">
        <v>0</v>
      </c>
      <c r="G331" s="46">
        <v>0</v>
      </c>
      <c r="H331" s="21">
        <f t="shared" si="637"/>
        <v>0</v>
      </c>
      <c r="I331" s="21">
        <v>0</v>
      </c>
      <c r="J331" s="46">
        <v>0</v>
      </c>
      <c r="K331" s="46">
        <v>0</v>
      </c>
      <c r="L331" s="21">
        <f t="shared" si="638"/>
        <v>0</v>
      </c>
      <c r="M331" s="21">
        <v>0</v>
      </c>
      <c r="N331" s="46">
        <v>0</v>
      </c>
      <c r="O331" s="46">
        <v>0</v>
      </c>
      <c r="P331" s="21">
        <f t="shared" si="639"/>
        <v>0</v>
      </c>
      <c r="Q331" s="21">
        <f t="shared" si="645"/>
        <v>0</v>
      </c>
      <c r="R331" s="21">
        <f t="shared" si="645"/>
        <v>0</v>
      </c>
      <c r="S331" s="21">
        <f t="shared" si="645"/>
        <v>0</v>
      </c>
      <c r="T331" s="21">
        <f t="shared" si="646"/>
        <v>0</v>
      </c>
      <c r="U331" s="21">
        <v>0</v>
      </c>
      <c r="V331" s="46">
        <v>0</v>
      </c>
      <c r="W331" s="46">
        <v>0</v>
      </c>
      <c r="X331" s="21">
        <f t="shared" si="647"/>
        <v>0</v>
      </c>
      <c r="Y331" s="21">
        <v>0</v>
      </c>
      <c r="Z331" s="46">
        <v>0</v>
      </c>
      <c r="AA331" s="46">
        <v>0</v>
      </c>
      <c r="AB331" s="21">
        <f t="shared" si="648"/>
        <v>0</v>
      </c>
      <c r="AC331" s="21">
        <v>0</v>
      </c>
      <c r="AD331" s="46">
        <v>0</v>
      </c>
      <c r="AE331" s="46">
        <v>0</v>
      </c>
      <c r="AF331" s="21">
        <f t="shared" si="640"/>
        <v>0</v>
      </c>
      <c r="AG331" s="21">
        <f t="shared" si="649"/>
        <v>0</v>
      </c>
      <c r="AH331" s="21">
        <f t="shared" si="649"/>
        <v>0</v>
      </c>
      <c r="AI331" s="21">
        <f t="shared" si="649"/>
        <v>0</v>
      </c>
      <c r="AJ331" s="21">
        <f t="shared" si="650"/>
        <v>0</v>
      </c>
      <c r="AK331" s="21">
        <v>0</v>
      </c>
      <c r="AL331" s="46">
        <v>0</v>
      </c>
      <c r="AM331" s="46">
        <v>0</v>
      </c>
      <c r="AN331" s="21">
        <f t="shared" si="651"/>
        <v>0</v>
      </c>
      <c r="AO331" s="21">
        <v>0</v>
      </c>
      <c r="AP331" s="46">
        <v>0</v>
      </c>
      <c r="AQ331" s="46">
        <v>0</v>
      </c>
      <c r="AR331" s="21">
        <f t="shared" si="652"/>
        <v>0</v>
      </c>
      <c r="AS331" s="21">
        <v>0</v>
      </c>
      <c r="AT331" s="46">
        <v>0</v>
      </c>
      <c r="AU331" s="46">
        <v>0</v>
      </c>
      <c r="AV331" s="21">
        <f t="shared" si="641"/>
        <v>0</v>
      </c>
      <c r="AW331" s="21">
        <f t="shared" si="653"/>
        <v>0</v>
      </c>
      <c r="AX331" s="21">
        <f t="shared" si="653"/>
        <v>0</v>
      </c>
      <c r="AY331" s="21">
        <f t="shared" si="653"/>
        <v>0</v>
      </c>
      <c r="AZ331" s="21">
        <f t="shared" si="654"/>
        <v>0</v>
      </c>
      <c r="BA331" s="21">
        <v>0</v>
      </c>
      <c r="BB331" s="46">
        <v>0</v>
      </c>
      <c r="BC331" s="46">
        <v>0</v>
      </c>
      <c r="BD331" s="21">
        <f t="shared" si="655"/>
        <v>0</v>
      </c>
      <c r="BE331" s="21">
        <v>0</v>
      </c>
      <c r="BF331" s="46">
        <v>0</v>
      </c>
      <c r="BG331" s="46">
        <v>0</v>
      </c>
      <c r="BH331" s="21">
        <f t="shared" si="656"/>
        <v>0</v>
      </c>
      <c r="BI331" s="21">
        <v>0</v>
      </c>
      <c r="BJ331" s="46">
        <v>0</v>
      </c>
      <c r="BK331" s="46">
        <v>0</v>
      </c>
      <c r="BL331" s="21">
        <f t="shared" si="642"/>
        <v>0</v>
      </c>
      <c r="BM331" s="21">
        <f t="shared" si="657"/>
        <v>0</v>
      </c>
      <c r="BN331" s="21">
        <f t="shared" si="657"/>
        <v>0</v>
      </c>
      <c r="BO331" s="21">
        <f t="shared" si="657"/>
        <v>0</v>
      </c>
      <c r="BP331" s="21">
        <f t="shared" si="658"/>
        <v>0</v>
      </c>
      <c r="BQ331" s="21">
        <f t="shared" si="643"/>
        <v>0</v>
      </c>
      <c r="BR331" s="21">
        <f t="shared" si="643"/>
        <v>0</v>
      </c>
      <c r="BS331" s="21">
        <f t="shared" si="643"/>
        <v>0</v>
      </c>
    </row>
    <row r="332" spans="1:71" s="5" customFormat="1" ht="15" customHeight="1" x14ac:dyDescent="0.25">
      <c r="A332" s="25"/>
      <c r="B332" s="23"/>
      <c r="C332" s="24" t="s">
        <v>281</v>
      </c>
      <c r="D332" s="21">
        <f t="shared" si="644"/>
        <v>0</v>
      </c>
      <c r="E332" s="21">
        <v>0</v>
      </c>
      <c r="F332" s="46">
        <v>0</v>
      </c>
      <c r="G332" s="46">
        <v>0</v>
      </c>
      <c r="H332" s="21">
        <f t="shared" si="637"/>
        <v>0</v>
      </c>
      <c r="I332" s="21">
        <v>0</v>
      </c>
      <c r="J332" s="46">
        <v>0</v>
      </c>
      <c r="K332" s="46">
        <v>0</v>
      </c>
      <c r="L332" s="21">
        <f t="shared" si="638"/>
        <v>0</v>
      </c>
      <c r="M332" s="21">
        <v>0</v>
      </c>
      <c r="N332" s="46">
        <v>0</v>
      </c>
      <c r="O332" s="46">
        <v>0</v>
      </c>
      <c r="P332" s="21">
        <f t="shared" si="639"/>
        <v>0</v>
      </c>
      <c r="Q332" s="21">
        <f t="shared" si="645"/>
        <v>0</v>
      </c>
      <c r="R332" s="21">
        <f t="shared" si="645"/>
        <v>0</v>
      </c>
      <c r="S332" s="21">
        <f t="shared" si="645"/>
        <v>0</v>
      </c>
      <c r="T332" s="21">
        <f t="shared" si="646"/>
        <v>0</v>
      </c>
      <c r="U332" s="21">
        <v>0</v>
      </c>
      <c r="V332" s="46">
        <v>0</v>
      </c>
      <c r="W332" s="46">
        <v>0</v>
      </c>
      <c r="X332" s="21">
        <f t="shared" si="647"/>
        <v>0</v>
      </c>
      <c r="Y332" s="21">
        <v>0</v>
      </c>
      <c r="Z332" s="46">
        <v>0</v>
      </c>
      <c r="AA332" s="46">
        <v>0</v>
      </c>
      <c r="AB332" s="21">
        <f t="shared" si="648"/>
        <v>0</v>
      </c>
      <c r="AC332" s="21">
        <v>0</v>
      </c>
      <c r="AD332" s="46">
        <v>0</v>
      </c>
      <c r="AE332" s="46">
        <v>0</v>
      </c>
      <c r="AF332" s="21">
        <f t="shared" si="640"/>
        <v>0</v>
      </c>
      <c r="AG332" s="21">
        <f t="shared" si="649"/>
        <v>0</v>
      </c>
      <c r="AH332" s="21">
        <f t="shared" si="649"/>
        <v>0</v>
      </c>
      <c r="AI332" s="21">
        <f t="shared" si="649"/>
        <v>0</v>
      </c>
      <c r="AJ332" s="21">
        <f t="shared" si="650"/>
        <v>0</v>
      </c>
      <c r="AK332" s="21">
        <v>0</v>
      </c>
      <c r="AL332" s="46">
        <v>0</v>
      </c>
      <c r="AM332" s="46">
        <v>0</v>
      </c>
      <c r="AN332" s="21">
        <f t="shared" si="651"/>
        <v>0</v>
      </c>
      <c r="AO332" s="21">
        <v>0</v>
      </c>
      <c r="AP332" s="46">
        <v>0</v>
      </c>
      <c r="AQ332" s="46">
        <v>0</v>
      </c>
      <c r="AR332" s="21">
        <f t="shared" si="652"/>
        <v>0</v>
      </c>
      <c r="AS332" s="21">
        <v>0</v>
      </c>
      <c r="AT332" s="46">
        <v>0</v>
      </c>
      <c r="AU332" s="46">
        <v>0</v>
      </c>
      <c r="AV332" s="21">
        <f t="shared" si="641"/>
        <v>0</v>
      </c>
      <c r="AW332" s="21">
        <f t="shared" si="653"/>
        <v>0</v>
      </c>
      <c r="AX332" s="21">
        <f t="shared" si="653"/>
        <v>0</v>
      </c>
      <c r="AY332" s="21">
        <f t="shared" si="653"/>
        <v>0</v>
      </c>
      <c r="AZ332" s="21">
        <f t="shared" si="654"/>
        <v>0</v>
      </c>
      <c r="BA332" s="21">
        <v>0</v>
      </c>
      <c r="BB332" s="46">
        <v>0</v>
      </c>
      <c r="BC332" s="46">
        <v>0</v>
      </c>
      <c r="BD332" s="21">
        <f t="shared" si="655"/>
        <v>0</v>
      </c>
      <c r="BE332" s="21">
        <v>0</v>
      </c>
      <c r="BF332" s="46">
        <v>0</v>
      </c>
      <c r="BG332" s="46">
        <v>0</v>
      </c>
      <c r="BH332" s="21">
        <f t="shared" si="656"/>
        <v>0</v>
      </c>
      <c r="BI332" s="21">
        <v>0</v>
      </c>
      <c r="BJ332" s="46">
        <v>0</v>
      </c>
      <c r="BK332" s="46">
        <v>0</v>
      </c>
      <c r="BL332" s="21">
        <f t="shared" si="642"/>
        <v>0</v>
      </c>
      <c r="BM332" s="21">
        <f t="shared" si="657"/>
        <v>0</v>
      </c>
      <c r="BN332" s="21">
        <f t="shared" si="657"/>
        <v>0</v>
      </c>
      <c r="BO332" s="21">
        <f t="shared" si="657"/>
        <v>0</v>
      </c>
      <c r="BP332" s="21">
        <f t="shared" si="658"/>
        <v>0</v>
      </c>
      <c r="BQ332" s="21">
        <f t="shared" si="643"/>
        <v>0</v>
      </c>
      <c r="BR332" s="21">
        <f t="shared" si="643"/>
        <v>0</v>
      </c>
      <c r="BS332" s="21">
        <f t="shared" si="643"/>
        <v>0</v>
      </c>
    </row>
    <row r="333" spans="1:71" s="5" customFormat="1" ht="15" customHeight="1" x14ac:dyDescent="0.25">
      <c r="A333" s="25"/>
      <c r="B333" s="23"/>
      <c r="C333" s="24" t="s">
        <v>282</v>
      </c>
      <c r="D333" s="21">
        <f t="shared" si="644"/>
        <v>0</v>
      </c>
      <c r="E333" s="21">
        <v>0</v>
      </c>
      <c r="F333" s="46">
        <v>0</v>
      </c>
      <c r="G333" s="46">
        <v>0</v>
      </c>
      <c r="H333" s="21">
        <f t="shared" si="637"/>
        <v>0</v>
      </c>
      <c r="I333" s="21">
        <v>0</v>
      </c>
      <c r="J333" s="46">
        <v>0</v>
      </c>
      <c r="K333" s="46">
        <v>0</v>
      </c>
      <c r="L333" s="21">
        <f t="shared" si="638"/>
        <v>0</v>
      </c>
      <c r="M333" s="21">
        <v>0</v>
      </c>
      <c r="N333" s="46">
        <v>0</v>
      </c>
      <c r="O333" s="46">
        <v>0</v>
      </c>
      <c r="P333" s="21">
        <f t="shared" si="639"/>
        <v>0</v>
      </c>
      <c r="Q333" s="21">
        <f t="shared" si="645"/>
        <v>0</v>
      </c>
      <c r="R333" s="21">
        <f t="shared" si="645"/>
        <v>0</v>
      </c>
      <c r="S333" s="21">
        <f t="shared" si="645"/>
        <v>0</v>
      </c>
      <c r="T333" s="21">
        <f t="shared" si="646"/>
        <v>0</v>
      </c>
      <c r="U333" s="21">
        <v>0</v>
      </c>
      <c r="V333" s="46">
        <v>0</v>
      </c>
      <c r="W333" s="46">
        <v>0</v>
      </c>
      <c r="X333" s="21">
        <f t="shared" si="647"/>
        <v>0</v>
      </c>
      <c r="Y333" s="21">
        <v>0</v>
      </c>
      <c r="Z333" s="46">
        <v>0</v>
      </c>
      <c r="AA333" s="46">
        <v>0</v>
      </c>
      <c r="AB333" s="21">
        <f t="shared" si="648"/>
        <v>0</v>
      </c>
      <c r="AC333" s="21">
        <v>0</v>
      </c>
      <c r="AD333" s="46">
        <v>0</v>
      </c>
      <c r="AE333" s="46">
        <v>0</v>
      </c>
      <c r="AF333" s="21">
        <f t="shared" si="640"/>
        <v>0</v>
      </c>
      <c r="AG333" s="21">
        <f t="shared" si="649"/>
        <v>0</v>
      </c>
      <c r="AH333" s="21">
        <f t="shared" si="649"/>
        <v>0</v>
      </c>
      <c r="AI333" s="21">
        <f t="shared" si="649"/>
        <v>0</v>
      </c>
      <c r="AJ333" s="21">
        <f t="shared" si="650"/>
        <v>0</v>
      </c>
      <c r="AK333" s="21">
        <v>0</v>
      </c>
      <c r="AL333" s="46">
        <v>0</v>
      </c>
      <c r="AM333" s="46">
        <v>0</v>
      </c>
      <c r="AN333" s="21">
        <f t="shared" si="651"/>
        <v>0</v>
      </c>
      <c r="AO333" s="21">
        <v>0</v>
      </c>
      <c r="AP333" s="46">
        <v>0</v>
      </c>
      <c r="AQ333" s="46">
        <v>0</v>
      </c>
      <c r="AR333" s="21">
        <f t="shared" si="652"/>
        <v>0</v>
      </c>
      <c r="AS333" s="21">
        <v>0</v>
      </c>
      <c r="AT333" s="46">
        <v>0</v>
      </c>
      <c r="AU333" s="46">
        <v>0</v>
      </c>
      <c r="AV333" s="21">
        <f t="shared" si="641"/>
        <v>0</v>
      </c>
      <c r="AW333" s="21">
        <f t="shared" si="653"/>
        <v>0</v>
      </c>
      <c r="AX333" s="21">
        <f t="shared" si="653"/>
        <v>0</v>
      </c>
      <c r="AY333" s="21">
        <f t="shared" si="653"/>
        <v>0</v>
      </c>
      <c r="AZ333" s="21">
        <f t="shared" si="654"/>
        <v>0</v>
      </c>
      <c r="BA333" s="21">
        <v>0</v>
      </c>
      <c r="BB333" s="46">
        <v>0</v>
      </c>
      <c r="BC333" s="46">
        <v>0</v>
      </c>
      <c r="BD333" s="21">
        <f t="shared" si="655"/>
        <v>0</v>
      </c>
      <c r="BE333" s="21">
        <v>0</v>
      </c>
      <c r="BF333" s="46">
        <v>0</v>
      </c>
      <c r="BG333" s="46">
        <v>0</v>
      </c>
      <c r="BH333" s="21">
        <f t="shared" si="656"/>
        <v>0</v>
      </c>
      <c r="BI333" s="21">
        <v>0</v>
      </c>
      <c r="BJ333" s="46">
        <v>0</v>
      </c>
      <c r="BK333" s="46">
        <v>0</v>
      </c>
      <c r="BL333" s="21">
        <f t="shared" si="642"/>
        <v>0</v>
      </c>
      <c r="BM333" s="21">
        <f t="shared" si="657"/>
        <v>0</v>
      </c>
      <c r="BN333" s="21">
        <f t="shared" si="657"/>
        <v>0</v>
      </c>
      <c r="BO333" s="21">
        <f t="shared" si="657"/>
        <v>0</v>
      </c>
      <c r="BP333" s="21">
        <f t="shared" si="658"/>
        <v>0</v>
      </c>
      <c r="BQ333" s="21">
        <f t="shared" si="643"/>
        <v>0</v>
      </c>
      <c r="BR333" s="21">
        <f t="shared" si="643"/>
        <v>0</v>
      </c>
      <c r="BS333" s="21">
        <f t="shared" si="643"/>
        <v>0</v>
      </c>
    </row>
    <row r="334" spans="1:71" s="5" customFormat="1" ht="15" customHeight="1" x14ac:dyDescent="0.25">
      <c r="A334" s="25"/>
      <c r="B334" s="23"/>
      <c r="C334" s="24" t="s">
        <v>61</v>
      </c>
      <c r="D334" s="21">
        <f t="shared" si="644"/>
        <v>0</v>
      </c>
      <c r="E334" s="21">
        <v>0</v>
      </c>
      <c r="F334" s="46">
        <v>0</v>
      </c>
      <c r="G334" s="46">
        <v>0</v>
      </c>
      <c r="H334" s="21">
        <f t="shared" si="637"/>
        <v>0</v>
      </c>
      <c r="I334" s="21">
        <v>0</v>
      </c>
      <c r="J334" s="46">
        <v>0</v>
      </c>
      <c r="K334" s="46">
        <v>0</v>
      </c>
      <c r="L334" s="21">
        <f t="shared" si="638"/>
        <v>0</v>
      </c>
      <c r="M334" s="21">
        <v>0</v>
      </c>
      <c r="N334" s="46">
        <v>0</v>
      </c>
      <c r="O334" s="46">
        <v>0</v>
      </c>
      <c r="P334" s="21">
        <f t="shared" si="639"/>
        <v>0</v>
      </c>
      <c r="Q334" s="21">
        <f t="shared" si="645"/>
        <v>0</v>
      </c>
      <c r="R334" s="21">
        <f t="shared" si="645"/>
        <v>0</v>
      </c>
      <c r="S334" s="21">
        <f t="shared" si="645"/>
        <v>0</v>
      </c>
      <c r="T334" s="21">
        <f t="shared" si="646"/>
        <v>0</v>
      </c>
      <c r="U334" s="21">
        <v>0</v>
      </c>
      <c r="V334" s="46">
        <v>0</v>
      </c>
      <c r="W334" s="46">
        <v>0</v>
      </c>
      <c r="X334" s="21">
        <f t="shared" si="647"/>
        <v>0</v>
      </c>
      <c r="Y334" s="21">
        <v>0</v>
      </c>
      <c r="Z334" s="46">
        <v>0</v>
      </c>
      <c r="AA334" s="46">
        <v>0</v>
      </c>
      <c r="AB334" s="21">
        <f t="shared" si="648"/>
        <v>0</v>
      </c>
      <c r="AC334" s="21">
        <v>0</v>
      </c>
      <c r="AD334" s="46">
        <v>0</v>
      </c>
      <c r="AE334" s="46">
        <v>0</v>
      </c>
      <c r="AF334" s="21">
        <f t="shared" si="640"/>
        <v>0</v>
      </c>
      <c r="AG334" s="21">
        <f t="shared" si="649"/>
        <v>0</v>
      </c>
      <c r="AH334" s="21">
        <f t="shared" si="649"/>
        <v>0</v>
      </c>
      <c r="AI334" s="21">
        <f t="shared" si="649"/>
        <v>0</v>
      </c>
      <c r="AJ334" s="21">
        <f t="shared" si="650"/>
        <v>0</v>
      </c>
      <c r="AK334" s="21">
        <v>0</v>
      </c>
      <c r="AL334" s="46">
        <v>0</v>
      </c>
      <c r="AM334" s="46">
        <v>0</v>
      </c>
      <c r="AN334" s="21">
        <f t="shared" si="651"/>
        <v>0</v>
      </c>
      <c r="AO334" s="21">
        <v>0</v>
      </c>
      <c r="AP334" s="46">
        <v>0</v>
      </c>
      <c r="AQ334" s="46">
        <v>0</v>
      </c>
      <c r="AR334" s="21">
        <f t="shared" si="652"/>
        <v>0</v>
      </c>
      <c r="AS334" s="21">
        <v>0</v>
      </c>
      <c r="AT334" s="46">
        <v>0</v>
      </c>
      <c r="AU334" s="46">
        <v>0</v>
      </c>
      <c r="AV334" s="21">
        <f t="shared" si="641"/>
        <v>0</v>
      </c>
      <c r="AW334" s="21">
        <f t="shared" si="653"/>
        <v>0</v>
      </c>
      <c r="AX334" s="21">
        <f t="shared" si="653"/>
        <v>0</v>
      </c>
      <c r="AY334" s="21">
        <f t="shared" si="653"/>
        <v>0</v>
      </c>
      <c r="AZ334" s="21">
        <f t="shared" si="654"/>
        <v>0</v>
      </c>
      <c r="BA334" s="21">
        <v>0</v>
      </c>
      <c r="BB334" s="46">
        <v>0</v>
      </c>
      <c r="BC334" s="46">
        <v>0</v>
      </c>
      <c r="BD334" s="21">
        <f t="shared" si="655"/>
        <v>0</v>
      </c>
      <c r="BE334" s="21">
        <v>0</v>
      </c>
      <c r="BF334" s="46">
        <v>0</v>
      </c>
      <c r="BG334" s="46">
        <v>0</v>
      </c>
      <c r="BH334" s="21">
        <f t="shared" si="656"/>
        <v>0</v>
      </c>
      <c r="BI334" s="21">
        <v>0</v>
      </c>
      <c r="BJ334" s="46">
        <v>0</v>
      </c>
      <c r="BK334" s="46">
        <v>0</v>
      </c>
      <c r="BL334" s="21">
        <f t="shared" si="642"/>
        <v>0</v>
      </c>
      <c r="BM334" s="21">
        <f t="shared" si="657"/>
        <v>0</v>
      </c>
      <c r="BN334" s="21">
        <f t="shared" si="657"/>
        <v>0</v>
      </c>
      <c r="BO334" s="21">
        <f t="shared" si="657"/>
        <v>0</v>
      </c>
      <c r="BP334" s="21">
        <f t="shared" si="658"/>
        <v>0</v>
      </c>
      <c r="BQ334" s="21">
        <f t="shared" si="643"/>
        <v>0</v>
      </c>
      <c r="BR334" s="21">
        <f t="shared" si="643"/>
        <v>0</v>
      </c>
      <c r="BS334" s="21">
        <f t="shared" si="643"/>
        <v>0</v>
      </c>
    </row>
    <row r="335" spans="1:71" s="5" customFormat="1" ht="15" customHeight="1" x14ac:dyDescent="0.25">
      <c r="A335" s="25"/>
      <c r="B335" s="23"/>
      <c r="C335" s="24" t="s">
        <v>28</v>
      </c>
      <c r="D335" s="21">
        <f t="shared" si="644"/>
        <v>0</v>
      </c>
      <c r="E335" s="21">
        <v>0</v>
      </c>
      <c r="F335" s="46">
        <v>0</v>
      </c>
      <c r="G335" s="46">
        <v>0</v>
      </c>
      <c r="H335" s="21">
        <f t="shared" si="637"/>
        <v>0</v>
      </c>
      <c r="I335" s="21">
        <v>0</v>
      </c>
      <c r="J335" s="46">
        <v>0</v>
      </c>
      <c r="K335" s="46">
        <v>0</v>
      </c>
      <c r="L335" s="21">
        <f t="shared" si="638"/>
        <v>0</v>
      </c>
      <c r="M335" s="21">
        <v>0</v>
      </c>
      <c r="N335" s="46">
        <v>0</v>
      </c>
      <c r="O335" s="46">
        <v>0</v>
      </c>
      <c r="P335" s="21">
        <f t="shared" si="639"/>
        <v>0</v>
      </c>
      <c r="Q335" s="21">
        <f t="shared" si="645"/>
        <v>0</v>
      </c>
      <c r="R335" s="21">
        <f t="shared" si="645"/>
        <v>0</v>
      </c>
      <c r="S335" s="21">
        <f t="shared" si="645"/>
        <v>0</v>
      </c>
      <c r="T335" s="21">
        <f t="shared" si="646"/>
        <v>0</v>
      </c>
      <c r="U335" s="21">
        <v>0</v>
      </c>
      <c r="V335" s="46">
        <v>0</v>
      </c>
      <c r="W335" s="46">
        <v>0</v>
      </c>
      <c r="X335" s="21">
        <f t="shared" si="647"/>
        <v>0</v>
      </c>
      <c r="Y335" s="21">
        <v>0</v>
      </c>
      <c r="Z335" s="46">
        <v>0</v>
      </c>
      <c r="AA335" s="46">
        <v>0</v>
      </c>
      <c r="AB335" s="21">
        <f t="shared" si="648"/>
        <v>0</v>
      </c>
      <c r="AC335" s="21">
        <v>0</v>
      </c>
      <c r="AD335" s="46">
        <v>0</v>
      </c>
      <c r="AE335" s="46">
        <v>0</v>
      </c>
      <c r="AF335" s="21">
        <f t="shared" si="640"/>
        <v>0</v>
      </c>
      <c r="AG335" s="21">
        <f t="shared" si="649"/>
        <v>0</v>
      </c>
      <c r="AH335" s="21">
        <f t="shared" si="649"/>
        <v>0</v>
      </c>
      <c r="AI335" s="21">
        <f t="shared" si="649"/>
        <v>0</v>
      </c>
      <c r="AJ335" s="21">
        <f t="shared" si="650"/>
        <v>0</v>
      </c>
      <c r="AK335" s="21">
        <v>0</v>
      </c>
      <c r="AL335" s="46">
        <v>0</v>
      </c>
      <c r="AM335" s="46">
        <v>0</v>
      </c>
      <c r="AN335" s="21">
        <f t="shared" si="651"/>
        <v>0</v>
      </c>
      <c r="AO335" s="21">
        <v>0</v>
      </c>
      <c r="AP335" s="46">
        <v>0</v>
      </c>
      <c r="AQ335" s="46">
        <v>0</v>
      </c>
      <c r="AR335" s="21">
        <f t="shared" si="652"/>
        <v>0</v>
      </c>
      <c r="AS335" s="21">
        <v>0</v>
      </c>
      <c r="AT335" s="46">
        <v>0</v>
      </c>
      <c r="AU335" s="46">
        <v>0</v>
      </c>
      <c r="AV335" s="21">
        <f t="shared" si="641"/>
        <v>0</v>
      </c>
      <c r="AW335" s="21">
        <f t="shared" si="653"/>
        <v>0</v>
      </c>
      <c r="AX335" s="21">
        <f t="shared" si="653"/>
        <v>0</v>
      </c>
      <c r="AY335" s="21">
        <f t="shared" si="653"/>
        <v>0</v>
      </c>
      <c r="AZ335" s="21">
        <f t="shared" si="654"/>
        <v>0</v>
      </c>
      <c r="BA335" s="21">
        <v>0</v>
      </c>
      <c r="BB335" s="46">
        <v>0</v>
      </c>
      <c r="BC335" s="46">
        <v>0</v>
      </c>
      <c r="BD335" s="21">
        <f t="shared" si="655"/>
        <v>0</v>
      </c>
      <c r="BE335" s="21">
        <v>0</v>
      </c>
      <c r="BF335" s="46">
        <v>0</v>
      </c>
      <c r="BG335" s="46">
        <v>0</v>
      </c>
      <c r="BH335" s="21">
        <f t="shared" si="656"/>
        <v>0</v>
      </c>
      <c r="BI335" s="21">
        <v>0</v>
      </c>
      <c r="BJ335" s="46">
        <v>0</v>
      </c>
      <c r="BK335" s="46">
        <v>0</v>
      </c>
      <c r="BL335" s="21">
        <f t="shared" si="642"/>
        <v>0</v>
      </c>
      <c r="BM335" s="21">
        <f t="shared" si="657"/>
        <v>0</v>
      </c>
      <c r="BN335" s="21">
        <f t="shared" si="657"/>
        <v>0</v>
      </c>
      <c r="BO335" s="21">
        <f t="shared" si="657"/>
        <v>0</v>
      </c>
      <c r="BP335" s="21">
        <f t="shared" si="658"/>
        <v>0</v>
      </c>
      <c r="BQ335" s="21">
        <f t="shared" si="643"/>
        <v>0</v>
      </c>
      <c r="BR335" s="21">
        <f t="shared" si="643"/>
        <v>0</v>
      </c>
      <c r="BS335" s="21">
        <f t="shared" si="643"/>
        <v>0</v>
      </c>
    </row>
    <row r="336" spans="1:71" s="5" customFormat="1" ht="15" customHeight="1" x14ac:dyDescent="0.25">
      <c r="A336" s="25"/>
      <c r="B336" s="23"/>
      <c r="C336" s="27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</row>
    <row r="337" spans="1:71" s="5" customFormat="1" ht="15" customHeight="1" x14ac:dyDescent="0.25">
      <c r="A337" s="22"/>
      <c r="B337" s="23" t="s">
        <v>283</v>
      </c>
      <c r="C337" s="24"/>
      <c r="D337" s="21">
        <f t="shared" ref="D337:D352" si="659">SUM(E337:G337)</f>
        <v>194981</v>
      </c>
      <c r="E337" s="21">
        <f>E338+E342+E345+E346+E350+E351+E352</f>
        <v>97121</v>
      </c>
      <c r="F337" s="21">
        <f>F338+F342+F345+F346+F350+F351+F352</f>
        <v>97860</v>
      </c>
      <c r="G337" s="21">
        <f>G338+G342+G345+G346+G350+G351+G352</f>
        <v>0</v>
      </c>
      <c r="H337" s="21">
        <f t="shared" ref="H337:H352" si="660">SUM(I337:K337)</f>
        <v>146737</v>
      </c>
      <c r="I337" s="21">
        <f>I338+I342+I345+I346+I350+I351+I352</f>
        <v>75472</v>
      </c>
      <c r="J337" s="21">
        <f>J338+J342+J345+J346+J350+J351+J352</f>
        <v>71265</v>
      </c>
      <c r="K337" s="21">
        <f>K338+K342+K345+K346+K350+K351+K352</f>
        <v>0</v>
      </c>
      <c r="L337" s="21">
        <f t="shared" ref="L337:L352" si="661">SUM(M337:O337)</f>
        <v>198851</v>
      </c>
      <c r="M337" s="21">
        <f>M338+M342+M345+M346+M350+M351+M352</f>
        <v>103611</v>
      </c>
      <c r="N337" s="21">
        <f>N338+N342+N345+N346+N350+N351+N352</f>
        <v>95240</v>
      </c>
      <c r="O337" s="21">
        <f>O338+O342+O345+O346+O350+O351+O352</f>
        <v>0</v>
      </c>
      <c r="P337" s="21">
        <f t="shared" ref="P337:P352" si="662">SUM(Q337:S337)</f>
        <v>540569</v>
      </c>
      <c r="Q337" s="21">
        <f>Q338+Q342+Q345+Q346+Q350+Q351+Q352</f>
        <v>276204</v>
      </c>
      <c r="R337" s="21">
        <f>R338+R342+R345+R346+R350+R351+R352</f>
        <v>264365</v>
      </c>
      <c r="S337" s="21">
        <f>S338+S342+S345+S346+S350+S351+S352</f>
        <v>0</v>
      </c>
      <c r="T337" s="21">
        <f t="shared" ref="T337:T352" si="663">SUM(U337:W337)</f>
        <v>311627</v>
      </c>
      <c r="U337" s="21">
        <f>U338+U342+U345+U346+U350+U351+U352</f>
        <v>158952</v>
      </c>
      <c r="V337" s="21">
        <f>V338+V342+V345+V346+V350+V351+V352</f>
        <v>152675</v>
      </c>
      <c r="W337" s="21">
        <f>W338+W342+W345+W346+W350+W351+W352</f>
        <v>0</v>
      </c>
      <c r="X337" s="21">
        <f t="shared" ref="X337:X352" si="664">SUM(Y337:AA337)</f>
        <v>388755</v>
      </c>
      <c r="Y337" s="21">
        <f>Y338+Y342+Y345+Y346+Y350+Y351+Y352</f>
        <v>199009</v>
      </c>
      <c r="Z337" s="21">
        <f>Z338+Z342+Z345+Z346+Z350+Z351+Z352</f>
        <v>189592</v>
      </c>
      <c r="AA337" s="21">
        <f>AA338+AA342+AA345+AA346+AA350+AA351+AA352</f>
        <v>154</v>
      </c>
      <c r="AB337" s="21">
        <f t="shared" ref="AB337:AB352" si="665">SUM(AC337:AE337)</f>
        <v>247061</v>
      </c>
      <c r="AC337" s="21">
        <f>AC338+AC342+AC345+AC346+AC350+AC351+AC352</f>
        <v>130823</v>
      </c>
      <c r="AD337" s="21">
        <f>AD338+AD342+AD345+AD346+AD350+AD351+AD352</f>
        <v>116238</v>
      </c>
      <c r="AE337" s="21">
        <f>AE338+AE342+AE345+AE346+AE350+AE351+AE352</f>
        <v>0</v>
      </c>
      <c r="AF337" s="21">
        <f t="shared" ref="AF337:AF352" si="666">SUM(AG337:AI337)</f>
        <v>947443</v>
      </c>
      <c r="AG337" s="21">
        <f>AG338+AG342+AG345+AG346+AG350+AG351+AG352</f>
        <v>488784</v>
      </c>
      <c r="AH337" s="21">
        <f>AH338+AH342+AH345+AH346+AH350+AH351+AH352</f>
        <v>458505</v>
      </c>
      <c r="AI337" s="21">
        <f>AI338+AI342+AI345+AI346+AI350+AI351+AI352</f>
        <v>154</v>
      </c>
      <c r="AJ337" s="21">
        <f t="shared" ref="AJ337:AJ352" si="667">SUM(AK337:AM337)</f>
        <v>200617</v>
      </c>
      <c r="AK337" s="21">
        <f>AK338+AK342+AK345+AK346+AK350+AK351+AK352</f>
        <v>105385</v>
      </c>
      <c r="AL337" s="21">
        <f>AL338+AL342+AL345+AL346+AL350+AL351+AL352</f>
        <v>95232</v>
      </c>
      <c r="AM337" s="21">
        <f>AM338+AM342+AM345+AM346+AM350+AM351+AM352</f>
        <v>0</v>
      </c>
      <c r="AN337" s="21">
        <f t="shared" ref="AN337:AN352" si="668">SUM(AO337:AQ337)</f>
        <v>230594</v>
      </c>
      <c r="AO337" s="21">
        <f>AO338+AO342+AO345+AO346+AO350+AO351+AO352</f>
        <v>122663</v>
      </c>
      <c r="AP337" s="21">
        <f>AP338+AP342+AP345+AP346+AP350+AP351+AP352</f>
        <v>107931</v>
      </c>
      <c r="AQ337" s="21">
        <f>AQ338+AQ342+AQ345+AQ346+AQ350+AQ351+AQ352</f>
        <v>0</v>
      </c>
      <c r="AR337" s="21">
        <f t="shared" ref="AR337:AR352" si="669">SUM(AS337:AU337)</f>
        <v>198590</v>
      </c>
      <c r="AS337" s="21">
        <f>AS338+AS342+AS345+AS346+AS350+AS351+AS352</f>
        <v>105106</v>
      </c>
      <c r="AT337" s="21">
        <f>AT338+AT342+AT345+AT346+AT350+AT351+AT352</f>
        <v>93484</v>
      </c>
      <c r="AU337" s="21">
        <f>AU338+AU342+AU345+AU346+AU350+AU351+AU352</f>
        <v>0</v>
      </c>
      <c r="AV337" s="21">
        <f t="shared" ref="AV337:AV352" si="670">SUM(AW337:AY337)</f>
        <v>629801</v>
      </c>
      <c r="AW337" s="21">
        <f>AW338+AW342+AW345+AW346+AW350+AW351+AW352</f>
        <v>333154</v>
      </c>
      <c r="AX337" s="21">
        <f>AX338+AX342+AX345+AX346+AX350+AX351+AX352</f>
        <v>296647</v>
      </c>
      <c r="AY337" s="21">
        <f>AY338+AY342+AY345+AY346+AY350+AY351+AY352</f>
        <v>0</v>
      </c>
      <c r="AZ337" s="21">
        <f t="shared" ref="AZ337:AZ352" si="671">SUM(BA337:BC337)</f>
        <v>230558</v>
      </c>
      <c r="BA337" s="21">
        <f>BA338+BA342+BA345+BA346+BA350+BA351+BA352</f>
        <v>121038</v>
      </c>
      <c r="BB337" s="21">
        <f>BB338+BB342+BB345+BB346+BB350+BB351+BB352</f>
        <v>109274</v>
      </c>
      <c r="BC337" s="21">
        <f>BC338+BC342+BC345+BC346+BC350+BC351+BC352</f>
        <v>246</v>
      </c>
      <c r="BD337" s="21">
        <f t="shared" ref="BD337:BD352" si="672">SUM(BE337:BG337)</f>
        <v>203526</v>
      </c>
      <c r="BE337" s="21">
        <f>BE338+BE342+BE345+BE346+BE350+BE351+BE352</f>
        <v>104754</v>
      </c>
      <c r="BF337" s="21">
        <f>BF338+BF342+BF345+BF346+BF350+BF351+BF352</f>
        <v>98772</v>
      </c>
      <c r="BG337" s="21">
        <f>BG338+BG342+BG345+BG346+BG350+BG351+BG352</f>
        <v>0</v>
      </c>
      <c r="BH337" s="21">
        <f t="shared" ref="BH337:BH352" si="673">SUM(BI337:BK337)</f>
        <v>262590</v>
      </c>
      <c r="BI337" s="21">
        <f>BI338+BI342+BI345+BI346+BI350+BI351+BI352</f>
        <v>144607</v>
      </c>
      <c r="BJ337" s="21">
        <f>BJ338+BJ342+BJ345+BJ346+BJ350+BJ351+BJ352</f>
        <v>117983</v>
      </c>
      <c r="BK337" s="21">
        <f>BK338+BK342+BK345+BK346+BK350+BK351+BK352</f>
        <v>0</v>
      </c>
      <c r="BL337" s="21">
        <f t="shared" ref="BL337:BL352" si="674">SUM(BM337:BO337)</f>
        <v>696674</v>
      </c>
      <c r="BM337" s="21">
        <f>BM338+BM342+BM345+BM346+BM350+BM351+BM352</f>
        <v>370399</v>
      </c>
      <c r="BN337" s="21">
        <f>BN338+BN342+BN345+BN346+BN350+BN351+BN352</f>
        <v>326029</v>
      </c>
      <c r="BO337" s="21">
        <f>BO338+BO342+BO345+BO346+BO350+BO351+BO352</f>
        <v>246</v>
      </c>
      <c r="BP337" s="21">
        <f t="shared" ref="BP337:BP352" si="675">SUM(BQ337:BS337)</f>
        <v>2814487</v>
      </c>
      <c r="BQ337" s="21">
        <f>BQ338+BQ342+BQ345+BQ346+BQ350+BQ351+BQ352</f>
        <v>1468541</v>
      </c>
      <c r="BR337" s="21">
        <f>BR338+BR342+BR345+BR346+BR350+BR351+BR352</f>
        <v>1345546</v>
      </c>
      <c r="BS337" s="21">
        <f>BS338+BS342+BS345+BS346+BS350+BS351+BS352</f>
        <v>400</v>
      </c>
    </row>
    <row r="338" spans="1:71" s="5" customFormat="1" ht="15" customHeight="1" x14ac:dyDescent="0.25">
      <c r="A338" s="25"/>
      <c r="B338" s="23"/>
      <c r="C338" s="24" t="s">
        <v>284</v>
      </c>
      <c r="D338" s="21">
        <f t="shared" si="659"/>
        <v>48946</v>
      </c>
      <c r="E338" s="21">
        <f>E339+E340+E341</f>
        <v>25913</v>
      </c>
      <c r="F338" s="21">
        <f>F339+F340+F341</f>
        <v>23033</v>
      </c>
      <c r="G338" s="21">
        <f>G339+G340+G341</f>
        <v>0</v>
      </c>
      <c r="H338" s="21">
        <f t="shared" si="660"/>
        <v>40496</v>
      </c>
      <c r="I338" s="21">
        <f>I339+I340+I341</f>
        <v>21130</v>
      </c>
      <c r="J338" s="21">
        <f>J339+J340+J341</f>
        <v>19366</v>
      </c>
      <c r="K338" s="21">
        <f>K339+K340+K341</f>
        <v>0</v>
      </c>
      <c r="L338" s="21">
        <f t="shared" si="661"/>
        <v>56645</v>
      </c>
      <c r="M338" s="21">
        <f>M339+M340+M341</f>
        <v>28074</v>
      </c>
      <c r="N338" s="21">
        <f>N339+N340+N341</f>
        <v>28571</v>
      </c>
      <c r="O338" s="21">
        <f>O339+O340+O341</f>
        <v>0</v>
      </c>
      <c r="P338" s="21">
        <f t="shared" si="662"/>
        <v>146087</v>
      </c>
      <c r="Q338" s="21">
        <f>Q339+Q340+Q341</f>
        <v>75117</v>
      </c>
      <c r="R338" s="21">
        <f>R339+R340+R341</f>
        <v>70970</v>
      </c>
      <c r="S338" s="21">
        <f>S339+S340+S341</f>
        <v>0</v>
      </c>
      <c r="T338" s="21">
        <f t="shared" si="663"/>
        <v>92548</v>
      </c>
      <c r="U338" s="21">
        <f>U339+U340+U341</f>
        <v>50170</v>
      </c>
      <c r="V338" s="21">
        <f>V339+V340+V341</f>
        <v>42378</v>
      </c>
      <c r="W338" s="21">
        <f>W339+W340+W341</f>
        <v>0</v>
      </c>
      <c r="X338" s="21">
        <f t="shared" si="664"/>
        <v>109737</v>
      </c>
      <c r="Y338" s="21">
        <f>Y339+Y340+Y341</f>
        <v>58812</v>
      </c>
      <c r="Z338" s="21">
        <f>Z339+Z340+Z341</f>
        <v>50925</v>
      </c>
      <c r="AA338" s="21">
        <f>AA339+AA340+AA341</f>
        <v>0</v>
      </c>
      <c r="AB338" s="21">
        <f t="shared" si="665"/>
        <v>71238</v>
      </c>
      <c r="AC338" s="21">
        <f t="shared" ref="AC338:AI338" si="676">AC339+AC340+AC341</f>
        <v>38750</v>
      </c>
      <c r="AD338" s="21">
        <f t="shared" si="676"/>
        <v>32488</v>
      </c>
      <c r="AE338" s="21">
        <f t="shared" si="676"/>
        <v>0</v>
      </c>
      <c r="AF338" s="21">
        <f t="shared" si="666"/>
        <v>273523</v>
      </c>
      <c r="AG338" s="21">
        <f t="shared" si="676"/>
        <v>147732</v>
      </c>
      <c r="AH338" s="21">
        <f t="shared" si="676"/>
        <v>125791</v>
      </c>
      <c r="AI338" s="21">
        <f t="shared" si="676"/>
        <v>0</v>
      </c>
      <c r="AJ338" s="21">
        <f t="shared" si="667"/>
        <v>62099</v>
      </c>
      <c r="AK338" s="21">
        <f>AK339+AK340+AK341</f>
        <v>33117</v>
      </c>
      <c r="AL338" s="21">
        <f>AL339+AL340+AL341</f>
        <v>28982</v>
      </c>
      <c r="AM338" s="21">
        <f>AM339+AM340+AM341</f>
        <v>0</v>
      </c>
      <c r="AN338" s="21">
        <f t="shared" si="668"/>
        <v>73300</v>
      </c>
      <c r="AO338" s="21">
        <f>AO339+AO340+AO341</f>
        <v>38829</v>
      </c>
      <c r="AP338" s="21">
        <f>AP339+AP340+AP341</f>
        <v>34471</v>
      </c>
      <c r="AQ338" s="21">
        <f>AQ339+AQ340+AQ341</f>
        <v>0</v>
      </c>
      <c r="AR338" s="21">
        <f t="shared" si="669"/>
        <v>58130</v>
      </c>
      <c r="AS338" s="21">
        <f t="shared" ref="AS338:AY338" si="677">AS339+AS340+AS341</f>
        <v>31382</v>
      </c>
      <c r="AT338" s="21">
        <f t="shared" si="677"/>
        <v>26748</v>
      </c>
      <c r="AU338" s="21">
        <f t="shared" si="677"/>
        <v>0</v>
      </c>
      <c r="AV338" s="21">
        <f t="shared" si="670"/>
        <v>193529</v>
      </c>
      <c r="AW338" s="21">
        <f t="shared" si="677"/>
        <v>103328</v>
      </c>
      <c r="AX338" s="21">
        <f t="shared" si="677"/>
        <v>90201</v>
      </c>
      <c r="AY338" s="21">
        <f t="shared" si="677"/>
        <v>0</v>
      </c>
      <c r="AZ338" s="21">
        <f t="shared" si="671"/>
        <v>73058</v>
      </c>
      <c r="BA338" s="21">
        <f>BA339+BA340+BA341</f>
        <v>38742</v>
      </c>
      <c r="BB338" s="21">
        <f>BB339+BB340+BB341</f>
        <v>34316</v>
      </c>
      <c r="BC338" s="21">
        <f>BC339+BC340+BC341</f>
        <v>0</v>
      </c>
      <c r="BD338" s="21">
        <f t="shared" si="672"/>
        <v>65317</v>
      </c>
      <c r="BE338" s="21">
        <f>BE339+BE340+BE341</f>
        <v>32952</v>
      </c>
      <c r="BF338" s="21">
        <f>BF339+BF340+BF341</f>
        <v>32365</v>
      </c>
      <c r="BG338" s="21">
        <f>BG339+BG340+BG341</f>
        <v>0</v>
      </c>
      <c r="BH338" s="21">
        <f t="shared" si="673"/>
        <v>76726</v>
      </c>
      <c r="BI338" s="21">
        <f t="shared" ref="BI338:BO338" si="678">BI339+BI340+BI341</f>
        <v>41073</v>
      </c>
      <c r="BJ338" s="21">
        <f t="shared" si="678"/>
        <v>35653</v>
      </c>
      <c r="BK338" s="21">
        <f t="shared" si="678"/>
        <v>0</v>
      </c>
      <c r="BL338" s="21">
        <f t="shared" si="674"/>
        <v>215101</v>
      </c>
      <c r="BM338" s="21">
        <f t="shared" si="678"/>
        <v>112767</v>
      </c>
      <c r="BN338" s="21">
        <f t="shared" si="678"/>
        <v>102334</v>
      </c>
      <c r="BO338" s="21">
        <f t="shared" si="678"/>
        <v>0</v>
      </c>
      <c r="BP338" s="21">
        <f t="shared" si="675"/>
        <v>828240</v>
      </c>
      <c r="BQ338" s="21">
        <f>BQ339+BQ340+BQ341</f>
        <v>438944</v>
      </c>
      <c r="BR338" s="21">
        <f>BR339+BR340+BR341</f>
        <v>389296</v>
      </c>
      <c r="BS338" s="21">
        <f>BS339+BS340+BS341</f>
        <v>0</v>
      </c>
    </row>
    <row r="339" spans="1:71" s="5" customFormat="1" ht="15" customHeight="1" x14ac:dyDescent="0.25">
      <c r="A339" s="25"/>
      <c r="B339" s="23"/>
      <c r="C339" s="27" t="s">
        <v>285</v>
      </c>
      <c r="D339" s="21">
        <f t="shared" si="659"/>
        <v>11259</v>
      </c>
      <c r="E339" s="21">
        <v>5708</v>
      </c>
      <c r="F339" s="46">
        <v>5551</v>
      </c>
      <c r="G339" s="46">
        <v>0</v>
      </c>
      <c r="H339" s="21">
        <f t="shared" si="660"/>
        <v>16423</v>
      </c>
      <c r="I339" s="21">
        <v>7782</v>
      </c>
      <c r="J339" s="46">
        <v>8641</v>
      </c>
      <c r="K339" s="46">
        <v>0</v>
      </c>
      <c r="L339" s="21">
        <f t="shared" si="661"/>
        <v>15592</v>
      </c>
      <c r="M339" s="21">
        <v>6678</v>
      </c>
      <c r="N339" s="46">
        <v>8914</v>
      </c>
      <c r="O339" s="46">
        <v>0</v>
      </c>
      <c r="P339" s="21">
        <f t="shared" si="662"/>
        <v>43274</v>
      </c>
      <c r="Q339" s="21">
        <f t="shared" ref="Q339:S340" si="679">+E339+I339+M339</f>
        <v>20168</v>
      </c>
      <c r="R339" s="21">
        <f t="shared" si="679"/>
        <v>23106</v>
      </c>
      <c r="S339" s="21">
        <f t="shared" si="679"/>
        <v>0</v>
      </c>
      <c r="T339" s="21">
        <f t="shared" si="663"/>
        <v>25222</v>
      </c>
      <c r="U339" s="21">
        <v>12115</v>
      </c>
      <c r="V339" s="46">
        <v>13107</v>
      </c>
      <c r="W339" s="46">
        <v>0</v>
      </c>
      <c r="X339" s="21">
        <f t="shared" si="664"/>
        <v>26089</v>
      </c>
      <c r="Y339" s="21">
        <v>12163</v>
      </c>
      <c r="Z339" s="46">
        <v>13926</v>
      </c>
      <c r="AA339" s="46">
        <v>0</v>
      </c>
      <c r="AB339" s="21">
        <f t="shared" si="665"/>
        <v>16659</v>
      </c>
      <c r="AC339" s="21">
        <v>7777</v>
      </c>
      <c r="AD339" s="46">
        <v>8882</v>
      </c>
      <c r="AE339" s="46">
        <v>0</v>
      </c>
      <c r="AF339" s="21">
        <f t="shared" si="666"/>
        <v>67970</v>
      </c>
      <c r="AG339" s="21">
        <f t="shared" ref="AG339:AI340" si="680">+U339+Y339+AC339</f>
        <v>32055</v>
      </c>
      <c r="AH339" s="21">
        <f t="shared" si="680"/>
        <v>35915</v>
      </c>
      <c r="AI339" s="21">
        <f t="shared" si="680"/>
        <v>0</v>
      </c>
      <c r="AJ339" s="21">
        <f t="shared" si="667"/>
        <v>15224</v>
      </c>
      <c r="AK339" s="21">
        <v>7199</v>
      </c>
      <c r="AL339" s="46">
        <v>8025</v>
      </c>
      <c r="AM339" s="46">
        <v>0</v>
      </c>
      <c r="AN339" s="21">
        <f t="shared" si="668"/>
        <v>17001</v>
      </c>
      <c r="AO339" s="21">
        <v>8161</v>
      </c>
      <c r="AP339" s="46">
        <v>8840</v>
      </c>
      <c r="AQ339" s="46">
        <v>0</v>
      </c>
      <c r="AR339" s="21">
        <f t="shared" si="669"/>
        <v>17880</v>
      </c>
      <c r="AS339" s="21">
        <v>9216</v>
      </c>
      <c r="AT339" s="46">
        <v>8664</v>
      </c>
      <c r="AU339" s="46">
        <v>0</v>
      </c>
      <c r="AV339" s="21">
        <f t="shared" si="670"/>
        <v>50105</v>
      </c>
      <c r="AW339" s="21">
        <f t="shared" ref="AW339:AY340" si="681">+AK339+AO339+AS339</f>
        <v>24576</v>
      </c>
      <c r="AX339" s="21">
        <f t="shared" si="681"/>
        <v>25529</v>
      </c>
      <c r="AY339" s="21">
        <f t="shared" si="681"/>
        <v>0</v>
      </c>
      <c r="AZ339" s="21">
        <f t="shared" si="671"/>
        <v>13010</v>
      </c>
      <c r="BA339" s="21">
        <v>5777</v>
      </c>
      <c r="BB339" s="46">
        <v>7233</v>
      </c>
      <c r="BC339" s="46">
        <v>0</v>
      </c>
      <c r="BD339" s="21">
        <f t="shared" si="672"/>
        <v>12796</v>
      </c>
      <c r="BE339" s="21">
        <v>5760</v>
      </c>
      <c r="BF339" s="46">
        <v>7036</v>
      </c>
      <c r="BG339" s="46">
        <v>0</v>
      </c>
      <c r="BH339" s="21">
        <f t="shared" si="673"/>
        <v>19168</v>
      </c>
      <c r="BI339" s="21">
        <v>9756</v>
      </c>
      <c r="BJ339" s="46">
        <v>9412</v>
      </c>
      <c r="BK339" s="46">
        <v>0</v>
      </c>
      <c r="BL339" s="21">
        <f t="shared" si="674"/>
        <v>44974</v>
      </c>
      <c r="BM339" s="21">
        <f t="shared" ref="BM339:BO340" si="682">+BA339+BE339+BI339</f>
        <v>21293</v>
      </c>
      <c r="BN339" s="21">
        <f t="shared" si="682"/>
        <v>23681</v>
      </c>
      <c r="BO339" s="21">
        <f t="shared" si="682"/>
        <v>0</v>
      </c>
      <c r="BP339" s="21">
        <f t="shared" si="675"/>
        <v>206323</v>
      </c>
      <c r="BQ339" s="21">
        <f t="shared" ref="BQ339:BS340" si="683">+Q339+AG339+AW339+BM339</f>
        <v>98092</v>
      </c>
      <c r="BR339" s="21">
        <f t="shared" si="683"/>
        <v>108231</v>
      </c>
      <c r="BS339" s="21">
        <f t="shared" si="683"/>
        <v>0</v>
      </c>
    </row>
    <row r="340" spans="1:71" s="5" customFormat="1" ht="15" customHeight="1" x14ac:dyDescent="0.25">
      <c r="A340" s="25"/>
      <c r="B340" s="23"/>
      <c r="C340" s="27" t="s">
        <v>286</v>
      </c>
      <c r="D340" s="21">
        <f t="shared" si="659"/>
        <v>37687</v>
      </c>
      <c r="E340" s="21">
        <v>20205</v>
      </c>
      <c r="F340" s="46">
        <v>17482</v>
      </c>
      <c r="G340" s="46">
        <v>0</v>
      </c>
      <c r="H340" s="21">
        <f t="shared" si="660"/>
        <v>24073</v>
      </c>
      <c r="I340" s="21">
        <v>13348</v>
      </c>
      <c r="J340" s="46">
        <v>10725</v>
      </c>
      <c r="K340" s="46">
        <v>0</v>
      </c>
      <c r="L340" s="21">
        <f t="shared" si="661"/>
        <v>41053</v>
      </c>
      <c r="M340" s="21">
        <v>21396</v>
      </c>
      <c r="N340" s="46">
        <v>19657</v>
      </c>
      <c r="O340" s="46">
        <v>0</v>
      </c>
      <c r="P340" s="21">
        <f t="shared" si="662"/>
        <v>102813</v>
      </c>
      <c r="Q340" s="21">
        <f t="shared" si="679"/>
        <v>54949</v>
      </c>
      <c r="R340" s="21">
        <f t="shared" si="679"/>
        <v>47864</v>
      </c>
      <c r="S340" s="21">
        <f t="shared" si="679"/>
        <v>0</v>
      </c>
      <c r="T340" s="21">
        <f t="shared" si="663"/>
        <v>67326</v>
      </c>
      <c r="U340" s="21">
        <v>38055</v>
      </c>
      <c r="V340" s="46">
        <v>29271</v>
      </c>
      <c r="W340" s="46">
        <v>0</v>
      </c>
      <c r="X340" s="21">
        <f t="shared" si="664"/>
        <v>83648</v>
      </c>
      <c r="Y340" s="21">
        <v>46649</v>
      </c>
      <c r="Z340" s="46">
        <v>36999</v>
      </c>
      <c r="AA340" s="46">
        <v>0</v>
      </c>
      <c r="AB340" s="21">
        <f t="shared" si="665"/>
        <v>54579</v>
      </c>
      <c r="AC340" s="21">
        <v>30973</v>
      </c>
      <c r="AD340" s="46">
        <v>23606</v>
      </c>
      <c r="AE340" s="46">
        <v>0</v>
      </c>
      <c r="AF340" s="21">
        <f t="shared" si="666"/>
        <v>205553</v>
      </c>
      <c r="AG340" s="21">
        <f t="shared" si="680"/>
        <v>115677</v>
      </c>
      <c r="AH340" s="21">
        <f t="shared" si="680"/>
        <v>89876</v>
      </c>
      <c r="AI340" s="21">
        <f t="shared" si="680"/>
        <v>0</v>
      </c>
      <c r="AJ340" s="21">
        <f t="shared" si="667"/>
        <v>46875</v>
      </c>
      <c r="AK340" s="21">
        <v>25918</v>
      </c>
      <c r="AL340" s="46">
        <v>20957</v>
      </c>
      <c r="AM340" s="46">
        <v>0</v>
      </c>
      <c r="AN340" s="21">
        <f t="shared" si="668"/>
        <v>56299</v>
      </c>
      <c r="AO340" s="21">
        <v>30668</v>
      </c>
      <c r="AP340" s="46">
        <v>25631</v>
      </c>
      <c r="AQ340" s="46">
        <v>0</v>
      </c>
      <c r="AR340" s="21">
        <f t="shared" si="669"/>
        <v>40250</v>
      </c>
      <c r="AS340" s="21">
        <v>22166</v>
      </c>
      <c r="AT340" s="46">
        <v>18084</v>
      </c>
      <c r="AU340" s="46">
        <v>0</v>
      </c>
      <c r="AV340" s="21">
        <f t="shared" si="670"/>
        <v>143424</v>
      </c>
      <c r="AW340" s="21">
        <f t="shared" si="681"/>
        <v>78752</v>
      </c>
      <c r="AX340" s="21">
        <f t="shared" si="681"/>
        <v>64672</v>
      </c>
      <c r="AY340" s="21">
        <f t="shared" si="681"/>
        <v>0</v>
      </c>
      <c r="AZ340" s="21">
        <f t="shared" si="671"/>
        <v>60048</v>
      </c>
      <c r="BA340" s="21">
        <v>32965</v>
      </c>
      <c r="BB340" s="46">
        <v>27083</v>
      </c>
      <c r="BC340" s="46">
        <v>0</v>
      </c>
      <c r="BD340" s="21">
        <f t="shared" si="672"/>
        <v>52521</v>
      </c>
      <c r="BE340" s="21">
        <v>27192</v>
      </c>
      <c r="BF340" s="46">
        <v>25329</v>
      </c>
      <c r="BG340" s="46">
        <v>0</v>
      </c>
      <c r="BH340" s="21">
        <f t="shared" si="673"/>
        <v>57558</v>
      </c>
      <c r="BI340" s="21">
        <v>31317</v>
      </c>
      <c r="BJ340" s="46">
        <v>26241</v>
      </c>
      <c r="BK340" s="46">
        <v>0</v>
      </c>
      <c r="BL340" s="21">
        <f t="shared" si="674"/>
        <v>170127</v>
      </c>
      <c r="BM340" s="21">
        <f t="shared" si="682"/>
        <v>91474</v>
      </c>
      <c r="BN340" s="21">
        <f t="shared" si="682"/>
        <v>78653</v>
      </c>
      <c r="BO340" s="21">
        <f t="shared" si="682"/>
        <v>0</v>
      </c>
      <c r="BP340" s="21">
        <f t="shared" si="675"/>
        <v>621917</v>
      </c>
      <c r="BQ340" s="21">
        <f t="shared" si="683"/>
        <v>340852</v>
      </c>
      <c r="BR340" s="21">
        <f t="shared" si="683"/>
        <v>281065</v>
      </c>
      <c r="BS340" s="21">
        <f t="shared" si="683"/>
        <v>0</v>
      </c>
    </row>
    <row r="341" spans="1:71" s="5" customFormat="1" ht="15" customHeight="1" x14ac:dyDescent="0.25">
      <c r="A341" s="25"/>
      <c r="B341" s="23"/>
      <c r="C341" s="27" t="s">
        <v>287</v>
      </c>
      <c r="D341" s="21">
        <f t="shared" si="659"/>
        <v>0</v>
      </c>
      <c r="E341" s="21">
        <v>0</v>
      </c>
      <c r="F341" s="46">
        <v>0</v>
      </c>
      <c r="G341" s="46">
        <v>0</v>
      </c>
      <c r="H341" s="21">
        <f t="shared" si="660"/>
        <v>0</v>
      </c>
      <c r="I341" s="21">
        <v>0</v>
      </c>
      <c r="J341" s="46">
        <v>0</v>
      </c>
      <c r="K341" s="46">
        <v>0</v>
      </c>
      <c r="L341" s="21">
        <f t="shared" si="661"/>
        <v>0</v>
      </c>
      <c r="M341" s="21">
        <v>0</v>
      </c>
      <c r="N341" s="46">
        <v>0</v>
      </c>
      <c r="O341" s="46">
        <v>0</v>
      </c>
      <c r="P341" s="21">
        <f t="shared" si="662"/>
        <v>0</v>
      </c>
      <c r="Q341" s="21">
        <f>+E341+I341+M341</f>
        <v>0</v>
      </c>
      <c r="R341" s="21">
        <f>+F341+J341+N341</f>
        <v>0</v>
      </c>
      <c r="S341" s="21">
        <f>+G341+K341+O341</f>
        <v>0</v>
      </c>
      <c r="T341" s="21">
        <f t="shared" si="663"/>
        <v>0</v>
      </c>
      <c r="U341" s="21">
        <v>0</v>
      </c>
      <c r="V341" s="46">
        <v>0</v>
      </c>
      <c r="W341" s="46">
        <v>0</v>
      </c>
      <c r="X341" s="21">
        <f t="shared" si="664"/>
        <v>0</v>
      </c>
      <c r="Y341" s="21">
        <v>0</v>
      </c>
      <c r="Z341" s="46">
        <v>0</v>
      </c>
      <c r="AA341" s="46">
        <v>0</v>
      </c>
      <c r="AB341" s="21">
        <f t="shared" si="665"/>
        <v>0</v>
      </c>
      <c r="AC341" s="21">
        <v>0</v>
      </c>
      <c r="AD341" s="46">
        <v>0</v>
      </c>
      <c r="AE341" s="46">
        <v>0</v>
      </c>
      <c r="AF341" s="21">
        <f t="shared" si="666"/>
        <v>0</v>
      </c>
      <c r="AG341" s="21">
        <f>+U341+Y341+AC341</f>
        <v>0</v>
      </c>
      <c r="AH341" s="21">
        <f>+V341+Z341+AD341</f>
        <v>0</v>
      </c>
      <c r="AI341" s="21">
        <f>+W341+AA341+AE341</f>
        <v>0</v>
      </c>
      <c r="AJ341" s="21">
        <f t="shared" si="667"/>
        <v>0</v>
      </c>
      <c r="AK341" s="21">
        <v>0</v>
      </c>
      <c r="AL341" s="46">
        <v>0</v>
      </c>
      <c r="AM341" s="46">
        <v>0</v>
      </c>
      <c r="AN341" s="21">
        <f t="shared" si="668"/>
        <v>0</v>
      </c>
      <c r="AO341" s="21">
        <v>0</v>
      </c>
      <c r="AP341" s="46">
        <v>0</v>
      </c>
      <c r="AQ341" s="46">
        <v>0</v>
      </c>
      <c r="AR341" s="21">
        <f t="shared" si="669"/>
        <v>0</v>
      </c>
      <c r="AS341" s="21">
        <v>0</v>
      </c>
      <c r="AT341" s="46">
        <v>0</v>
      </c>
      <c r="AU341" s="46">
        <v>0</v>
      </c>
      <c r="AV341" s="21">
        <f t="shared" si="670"/>
        <v>0</v>
      </c>
      <c r="AW341" s="21">
        <f>+AK341+AO341+AS341</f>
        <v>0</v>
      </c>
      <c r="AX341" s="21">
        <f>+AL341+AP341+AT341</f>
        <v>0</v>
      </c>
      <c r="AY341" s="21">
        <f>+AM341+AQ341+AU341</f>
        <v>0</v>
      </c>
      <c r="AZ341" s="21">
        <f t="shared" si="671"/>
        <v>0</v>
      </c>
      <c r="BA341" s="21">
        <v>0</v>
      </c>
      <c r="BB341" s="46">
        <v>0</v>
      </c>
      <c r="BC341" s="46">
        <v>0</v>
      </c>
      <c r="BD341" s="21">
        <f t="shared" si="672"/>
        <v>0</v>
      </c>
      <c r="BE341" s="21">
        <v>0</v>
      </c>
      <c r="BF341" s="46">
        <v>0</v>
      </c>
      <c r="BG341" s="46">
        <v>0</v>
      </c>
      <c r="BH341" s="21">
        <f t="shared" si="673"/>
        <v>0</v>
      </c>
      <c r="BI341" s="21">
        <v>0</v>
      </c>
      <c r="BJ341" s="46">
        <v>0</v>
      </c>
      <c r="BK341" s="46">
        <v>0</v>
      </c>
      <c r="BL341" s="21">
        <f t="shared" si="674"/>
        <v>0</v>
      </c>
      <c r="BM341" s="21">
        <f>+BA341+BE341+BI341</f>
        <v>0</v>
      </c>
      <c r="BN341" s="21">
        <f>+BB341+BF341+BJ341</f>
        <v>0</v>
      </c>
      <c r="BO341" s="21">
        <f>+BC341+BG341+BK341</f>
        <v>0</v>
      </c>
      <c r="BP341" s="21">
        <f t="shared" si="675"/>
        <v>0</v>
      </c>
      <c r="BQ341" s="21">
        <f>+Q341+AG341+AW341+BM341</f>
        <v>0</v>
      </c>
      <c r="BR341" s="21">
        <f>+R341+AH341+AX341+BN341</f>
        <v>0</v>
      </c>
      <c r="BS341" s="21">
        <f>+S341+AI341+AY341+BO341</f>
        <v>0</v>
      </c>
    </row>
    <row r="342" spans="1:71" s="5" customFormat="1" ht="15" customHeight="1" x14ac:dyDescent="0.25">
      <c r="A342" s="25"/>
      <c r="B342" s="23"/>
      <c r="C342" s="24" t="s">
        <v>288</v>
      </c>
      <c r="D342" s="21">
        <f t="shared" si="659"/>
        <v>19218</v>
      </c>
      <c r="E342" s="21">
        <f>SUM(E343:E344)</f>
        <v>10011</v>
      </c>
      <c r="F342" s="21">
        <f>SUM(F343:F344)</f>
        <v>9207</v>
      </c>
      <c r="G342" s="21">
        <f>SUM(G343:G344)</f>
        <v>0</v>
      </c>
      <c r="H342" s="21">
        <f t="shared" si="660"/>
        <v>16871</v>
      </c>
      <c r="I342" s="21">
        <f>SUM(I343:I344)</f>
        <v>8492</v>
      </c>
      <c r="J342" s="21">
        <f>SUM(J343:J344)</f>
        <v>8379</v>
      </c>
      <c r="K342" s="21">
        <f>SUM(K343:K344)</f>
        <v>0</v>
      </c>
      <c r="L342" s="21">
        <f t="shared" si="661"/>
        <v>19022</v>
      </c>
      <c r="M342" s="21">
        <f>SUM(M343:M344)</f>
        <v>9721</v>
      </c>
      <c r="N342" s="21">
        <f>SUM(N343:N344)</f>
        <v>9301</v>
      </c>
      <c r="O342" s="21">
        <f>SUM(O343:O344)</f>
        <v>0</v>
      </c>
      <c r="P342" s="21">
        <f t="shared" si="662"/>
        <v>55111</v>
      </c>
      <c r="Q342" s="21">
        <f>SUM(Q343:Q344)</f>
        <v>28224</v>
      </c>
      <c r="R342" s="21">
        <f>SUM(R343:R344)</f>
        <v>26887</v>
      </c>
      <c r="S342" s="21">
        <f>SUM(S343:S344)</f>
        <v>0</v>
      </c>
      <c r="T342" s="21">
        <f t="shared" si="663"/>
        <v>24007</v>
      </c>
      <c r="U342" s="21">
        <f>SUM(U343:U344)</f>
        <v>11528</v>
      </c>
      <c r="V342" s="21">
        <f>SUM(V343:V344)</f>
        <v>12479</v>
      </c>
      <c r="W342" s="21">
        <f>SUM(W343:W344)</f>
        <v>0</v>
      </c>
      <c r="X342" s="21">
        <f t="shared" si="664"/>
        <v>31100</v>
      </c>
      <c r="Y342" s="21">
        <f>SUM(Y343:Y344)</f>
        <v>15637</v>
      </c>
      <c r="Z342" s="21">
        <f>SUM(Z343:Z344)</f>
        <v>15463</v>
      </c>
      <c r="AA342" s="21">
        <f>SUM(AA343:AA344)</f>
        <v>0</v>
      </c>
      <c r="AB342" s="21">
        <f t="shared" si="665"/>
        <v>25965</v>
      </c>
      <c r="AC342" s="21">
        <f>SUM(AC343:AC344)</f>
        <v>12955</v>
      </c>
      <c r="AD342" s="21">
        <f>SUM(AD343:AD344)</f>
        <v>13010</v>
      </c>
      <c r="AE342" s="21">
        <f>SUM(AE343:AE344)</f>
        <v>0</v>
      </c>
      <c r="AF342" s="21">
        <f t="shared" si="666"/>
        <v>81072</v>
      </c>
      <c r="AG342" s="21">
        <f>SUM(AG343:AG344)</f>
        <v>40120</v>
      </c>
      <c r="AH342" s="21">
        <f>SUM(AH343:AH344)</f>
        <v>40952</v>
      </c>
      <c r="AI342" s="21">
        <f>SUM(AI343:AI344)</f>
        <v>0</v>
      </c>
      <c r="AJ342" s="21">
        <f t="shared" si="667"/>
        <v>20742</v>
      </c>
      <c r="AK342" s="21">
        <f>SUM(AK343:AK344)</f>
        <v>10263</v>
      </c>
      <c r="AL342" s="21">
        <f>SUM(AL343:AL344)</f>
        <v>10479</v>
      </c>
      <c r="AM342" s="21">
        <f>SUM(AM343:AM344)</f>
        <v>0</v>
      </c>
      <c r="AN342" s="21">
        <f t="shared" si="668"/>
        <v>28553</v>
      </c>
      <c r="AO342" s="21">
        <f>SUM(AO343:AO344)</f>
        <v>14888</v>
      </c>
      <c r="AP342" s="21">
        <f>SUM(AP343:AP344)</f>
        <v>13665</v>
      </c>
      <c r="AQ342" s="21">
        <f>SUM(AQ343:AQ344)</f>
        <v>0</v>
      </c>
      <c r="AR342" s="21">
        <f t="shared" si="669"/>
        <v>27779</v>
      </c>
      <c r="AS342" s="21">
        <f>SUM(AS343:AS344)</f>
        <v>14291</v>
      </c>
      <c r="AT342" s="21">
        <f>SUM(AT343:AT344)</f>
        <v>13488</v>
      </c>
      <c r="AU342" s="21">
        <f>SUM(AU343:AU344)</f>
        <v>0</v>
      </c>
      <c r="AV342" s="21">
        <f t="shared" si="670"/>
        <v>77074</v>
      </c>
      <c r="AW342" s="21">
        <f>SUM(AW343:AW344)</f>
        <v>39442</v>
      </c>
      <c r="AX342" s="21">
        <f>SUM(AX343:AX344)</f>
        <v>37632</v>
      </c>
      <c r="AY342" s="21">
        <f>SUM(AY343:AY344)</f>
        <v>0</v>
      </c>
      <c r="AZ342" s="21">
        <f t="shared" si="671"/>
        <v>30134</v>
      </c>
      <c r="BA342" s="21">
        <f>SUM(BA343:BA344)</f>
        <v>16360</v>
      </c>
      <c r="BB342" s="21">
        <f>SUM(BB343:BB344)</f>
        <v>13774</v>
      </c>
      <c r="BC342" s="21">
        <f>SUM(BC343:BC344)</f>
        <v>0</v>
      </c>
      <c r="BD342" s="21">
        <f t="shared" si="672"/>
        <v>29564</v>
      </c>
      <c r="BE342" s="21">
        <f>SUM(BE343:BE344)</f>
        <v>14758</v>
      </c>
      <c r="BF342" s="21">
        <f>SUM(BF343:BF344)</f>
        <v>14806</v>
      </c>
      <c r="BG342" s="21">
        <f>SUM(BG343:BG344)</f>
        <v>0</v>
      </c>
      <c r="BH342" s="21">
        <f t="shared" si="673"/>
        <v>43298</v>
      </c>
      <c r="BI342" s="21">
        <f>SUM(BI343:BI344)</f>
        <v>24123</v>
      </c>
      <c r="BJ342" s="21">
        <f>SUM(BJ343:BJ344)</f>
        <v>19175</v>
      </c>
      <c r="BK342" s="21">
        <f>SUM(BK343:BK344)</f>
        <v>0</v>
      </c>
      <c r="BL342" s="21">
        <f t="shared" si="674"/>
        <v>102996</v>
      </c>
      <c r="BM342" s="21">
        <f>SUM(BM343:BM344)</f>
        <v>55241</v>
      </c>
      <c r="BN342" s="21">
        <f>SUM(BN343:BN344)</f>
        <v>47755</v>
      </c>
      <c r="BO342" s="21">
        <f>SUM(BO343:BO344)</f>
        <v>0</v>
      </c>
      <c r="BP342" s="21">
        <f t="shared" si="675"/>
        <v>316253</v>
      </c>
      <c r="BQ342" s="21">
        <f>SUM(BQ343:BQ344)</f>
        <v>163027</v>
      </c>
      <c r="BR342" s="21">
        <f>SUM(BR343:BR344)</f>
        <v>153226</v>
      </c>
      <c r="BS342" s="21">
        <f>SUM(BS343:BS344)</f>
        <v>0</v>
      </c>
    </row>
    <row r="343" spans="1:71" s="5" customFormat="1" ht="15" customHeight="1" x14ac:dyDescent="0.25">
      <c r="A343" s="25"/>
      <c r="B343" s="23"/>
      <c r="C343" s="27" t="s">
        <v>135</v>
      </c>
      <c r="D343" s="21">
        <f t="shared" si="659"/>
        <v>1511</v>
      </c>
      <c r="E343" s="21">
        <v>715</v>
      </c>
      <c r="F343" s="46">
        <v>796</v>
      </c>
      <c r="G343" s="46">
        <v>0</v>
      </c>
      <c r="H343" s="21">
        <f t="shared" si="660"/>
        <v>0</v>
      </c>
      <c r="I343" s="21">
        <v>0</v>
      </c>
      <c r="J343" s="46">
        <v>0</v>
      </c>
      <c r="K343" s="46">
        <v>0</v>
      </c>
      <c r="L343" s="21">
        <f t="shared" si="661"/>
        <v>1955</v>
      </c>
      <c r="M343" s="21">
        <v>982</v>
      </c>
      <c r="N343" s="46">
        <v>973</v>
      </c>
      <c r="O343" s="46">
        <v>0</v>
      </c>
      <c r="P343" s="21">
        <f t="shared" si="662"/>
        <v>3466</v>
      </c>
      <c r="Q343" s="21">
        <f t="shared" ref="Q343:S345" si="684">+E343+I343+M343</f>
        <v>1697</v>
      </c>
      <c r="R343" s="21">
        <f t="shared" si="684"/>
        <v>1769</v>
      </c>
      <c r="S343" s="21">
        <f t="shared" si="684"/>
        <v>0</v>
      </c>
      <c r="T343" s="21">
        <f t="shared" si="663"/>
        <v>2119</v>
      </c>
      <c r="U343" s="21">
        <v>941</v>
      </c>
      <c r="V343" s="46">
        <v>1178</v>
      </c>
      <c r="W343" s="46">
        <v>0</v>
      </c>
      <c r="X343" s="21">
        <f t="shared" si="664"/>
        <v>2654</v>
      </c>
      <c r="Y343" s="21">
        <v>1321</v>
      </c>
      <c r="Z343" s="46">
        <v>1333</v>
      </c>
      <c r="AA343" s="46">
        <v>0</v>
      </c>
      <c r="AB343" s="21">
        <f t="shared" si="665"/>
        <v>1574</v>
      </c>
      <c r="AC343" s="21">
        <v>792</v>
      </c>
      <c r="AD343" s="46">
        <v>782</v>
      </c>
      <c r="AE343" s="46">
        <v>0</v>
      </c>
      <c r="AF343" s="21">
        <f t="shared" si="666"/>
        <v>6347</v>
      </c>
      <c r="AG343" s="21">
        <f t="shared" ref="AG343:AI345" si="685">+U343+Y343+AC343</f>
        <v>3054</v>
      </c>
      <c r="AH343" s="21">
        <f t="shared" si="685"/>
        <v>3293</v>
      </c>
      <c r="AI343" s="21">
        <f t="shared" si="685"/>
        <v>0</v>
      </c>
      <c r="AJ343" s="21">
        <f t="shared" si="667"/>
        <v>2763</v>
      </c>
      <c r="AK343" s="21">
        <v>1262</v>
      </c>
      <c r="AL343" s="46">
        <v>1501</v>
      </c>
      <c r="AM343" s="46">
        <v>0</v>
      </c>
      <c r="AN343" s="21">
        <f t="shared" si="668"/>
        <v>3305</v>
      </c>
      <c r="AO343" s="21">
        <v>1535</v>
      </c>
      <c r="AP343" s="46">
        <v>1770</v>
      </c>
      <c r="AQ343" s="46">
        <v>0</v>
      </c>
      <c r="AR343" s="21">
        <f t="shared" si="669"/>
        <v>2024</v>
      </c>
      <c r="AS343" s="21">
        <v>885</v>
      </c>
      <c r="AT343" s="46">
        <v>1139</v>
      </c>
      <c r="AU343" s="46">
        <v>0</v>
      </c>
      <c r="AV343" s="21">
        <f t="shared" si="670"/>
        <v>8092</v>
      </c>
      <c r="AW343" s="21">
        <f t="shared" ref="AW343:AY345" si="686">+AK343+AO343+AS343</f>
        <v>3682</v>
      </c>
      <c r="AX343" s="21">
        <f t="shared" si="686"/>
        <v>4410</v>
      </c>
      <c r="AY343" s="21">
        <f t="shared" si="686"/>
        <v>0</v>
      </c>
      <c r="AZ343" s="21">
        <f t="shared" si="671"/>
        <v>1644</v>
      </c>
      <c r="BA343" s="21">
        <v>731</v>
      </c>
      <c r="BB343" s="46">
        <v>913</v>
      </c>
      <c r="BC343" s="46">
        <v>0</v>
      </c>
      <c r="BD343" s="21">
        <f t="shared" si="672"/>
        <v>1134</v>
      </c>
      <c r="BE343" s="21">
        <v>533</v>
      </c>
      <c r="BF343" s="46">
        <v>601</v>
      </c>
      <c r="BG343" s="46">
        <v>0</v>
      </c>
      <c r="BH343" s="21">
        <f t="shared" si="673"/>
        <v>4304</v>
      </c>
      <c r="BI343" s="21">
        <v>1712</v>
      </c>
      <c r="BJ343" s="46">
        <v>2592</v>
      </c>
      <c r="BK343" s="46">
        <v>0</v>
      </c>
      <c r="BL343" s="21">
        <f t="shared" si="674"/>
        <v>7082</v>
      </c>
      <c r="BM343" s="21">
        <f t="shared" ref="BM343:BO345" si="687">+BA343+BE343+BI343</f>
        <v>2976</v>
      </c>
      <c r="BN343" s="21">
        <f t="shared" si="687"/>
        <v>4106</v>
      </c>
      <c r="BO343" s="21">
        <f t="shared" si="687"/>
        <v>0</v>
      </c>
      <c r="BP343" s="21">
        <f t="shared" si="675"/>
        <v>24987</v>
      </c>
      <c r="BQ343" s="21">
        <f t="shared" ref="BQ343:BS345" si="688">+Q343+AG343+AW343+BM343</f>
        <v>11409</v>
      </c>
      <c r="BR343" s="21">
        <f t="shared" si="688"/>
        <v>13578</v>
      </c>
      <c r="BS343" s="21">
        <f t="shared" si="688"/>
        <v>0</v>
      </c>
    </row>
    <row r="344" spans="1:71" s="5" customFormat="1" ht="15" customHeight="1" x14ac:dyDescent="0.25">
      <c r="A344" s="25"/>
      <c r="B344" s="23"/>
      <c r="C344" s="27" t="s">
        <v>136</v>
      </c>
      <c r="D344" s="21">
        <f t="shared" si="659"/>
        <v>17707</v>
      </c>
      <c r="E344" s="21">
        <v>9296</v>
      </c>
      <c r="F344" s="46">
        <v>8411</v>
      </c>
      <c r="G344" s="46">
        <v>0</v>
      </c>
      <c r="H344" s="21">
        <f t="shared" si="660"/>
        <v>16871</v>
      </c>
      <c r="I344" s="21">
        <v>8492</v>
      </c>
      <c r="J344" s="46">
        <v>8379</v>
      </c>
      <c r="K344" s="46">
        <v>0</v>
      </c>
      <c r="L344" s="21">
        <f t="shared" si="661"/>
        <v>17067</v>
      </c>
      <c r="M344" s="21">
        <v>8739</v>
      </c>
      <c r="N344" s="46">
        <v>8328</v>
      </c>
      <c r="O344" s="46">
        <v>0</v>
      </c>
      <c r="P344" s="21">
        <f t="shared" si="662"/>
        <v>51645</v>
      </c>
      <c r="Q344" s="21">
        <f t="shared" si="684"/>
        <v>26527</v>
      </c>
      <c r="R344" s="21">
        <f t="shared" si="684"/>
        <v>25118</v>
      </c>
      <c r="S344" s="21">
        <f t="shared" si="684"/>
        <v>0</v>
      </c>
      <c r="T344" s="21">
        <f t="shared" si="663"/>
        <v>21888</v>
      </c>
      <c r="U344" s="21">
        <v>10587</v>
      </c>
      <c r="V344" s="46">
        <v>11301</v>
      </c>
      <c r="W344" s="46">
        <v>0</v>
      </c>
      <c r="X344" s="21">
        <f t="shared" si="664"/>
        <v>28446</v>
      </c>
      <c r="Y344" s="21">
        <v>14316</v>
      </c>
      <c r="Z344" s="46">
        <v>14130</v>
      </c>
      <c r="AA344" s="46">
        <v>0</v>
      </c>
      <c r="AB344" s="21">
        <f t="shared" si="665"/>
        <v>24391</v>
      </c>
      <c r="AC344" s="21">
        <v>12163</v>
      </c>
      <c r="AD344" s="46">
        <v>12228</v>
      </c>
      <c r="AE344" s="46">
        <v>0</v>
      </c>
      <c r="AF344" s="21">
        <f t="shared" si="666"/>
        <v>74725</v>
      </c>
      <c r="AG344" s="21">
        <f t="shared" si="685"/>
        <v>37066</v>
      </c>
      <c r="AH344" s="21">
        <f t="shared" si="685"/>
        <v>37659</v>
      </c>
      <c r="AI344" s="21">
        <f t="shared" si="685"/>
        <v>0</v>
      </c>
      <c r="AJ344" s="21">
        <f t="shared" si="667"/>
        <v>17979</v>
      </c>
      <c r="AK344" s="21">
        <v>9001</v>
      </c>
      <c r="AL344" s="46">
        <v>8978</v>
      </c>
      <c r="AM344" s="46">
        <v>0</v>
      </c>
      <c r="AN344" s="21">
        <f t="shared" si="668"/>
        <v>25248</v>
      </c>
      <c r="AO344" s="21">
        <v>13353</v>
      </c>
      <c r="AP344" s="46">
        <v>11895</v>
      </c>
      <c r="AQ344" s="46">
        <v>0</v>
      </c>
      <c r="AR344" s="21">
        <f t="shared" si="669"/>
        <v>25755</v>
      </c>
      <c r="AS344" s="21">
        <v>13406</v>
      </c>
      <c r="AT344" s="46">
        <v>12349</v>
      </c>
      <c r="AU344" s="46">
        <v>0</v>
      </c>
      <c r="AV344" s="21">
        <f t="shared" si="670"/>
        <v>68982</v>
      </c>
      <c r="AW344" s="21">
        <f t="shared" si="686"/>
        <v>35760</v>
      </c>
      <c r="AX344" s="21">
        <f t="shared" si="686"/>
        <v>33222</v>
      </c>
      <c r="AY344" s="21">
        <f t="shared" si="686"/>
        <v>0</v>
      </c>
      <c r="AZ344" s="21">
        <f t="shared" si="671"/>
        <v>28490</v>
      </c>
      <c r="BA344" s="21">
        <v>15629</v>
      </c>
      <c r="BB344" s="46">
        <v>12861</v>
      </c>
      <c r="BC344" s="46">
        <v>0</v>
      </c>
      <c r="BD344" s="21">
        <f t="shared" si="672"/>
        <v>28430</v>
      </c>
      <c r="BE344" s="21">
        <v>14225</v>
      </c>
      <c r="BF344" s="46">
        <v>14205</v>
      </c>
      <c r="BG344" s="46">
        <v>0</v>
      </c>
      <c r="BH344" s="21">
        <f t="shared" si="673"/>
        <v>38994</v>
      </c>
      <c r="BI344" s="21">
        <v>22411</v>
      </c>
      <c r="BJ344" s="46">
        <v>16583</v>
      </c>
      <c r="BK344" s="46">
        <v>0</v>
      </c>
      <c r="BL344" s="21">
        <f t="shared" si="674"/>
        <v>95914</v>
      </c>
      <c r="BM344" s="21">
        <f t="shared" si="687"/>
        <v>52265</v>
      </c>
      <c r="BN344" s="21">
        <f t="shared" si="687"/>
        <v>43649</v>
      </c>
      <c r="BO344" s="21">
        <f t="shared" si="687"/>
        <v>0</v>
      </c>
      <c r="BP344" s="21">
        <f t="shared" si="675"/>
        <v>291266</v>
      </c>
      <c r="BQ344" s="21">
        <f t="shared" si="688"/>
        <v>151618</v>
      </c>
      <c r="BR344" s="21">
        <f t="shared" si="688"/>
        <v>139648</v>
      </c>
      <c r="BS344" s="21">
        <f t="shared" si="688"/>
        <v>0</v>
      </c>
    </row>
    <row r="345" spans="1:71" s="5" customFormat="1" ht="15" customHeight="1" x14ac:dyDescent="0.25">
      <c r="A345" s="25"/>
      <c r="B345" s="23"/>
      <c r="C345" s="24" t="s">
        <v>289</v>
      </c>
      <c r="D345" s="21">
        <f t="shared" si="659"/>
        <v>75463</v>
      </c>
      <c r="E345" s="21">
        <v>35468</v>
      </c>
      <c r="F345" s="46">
        <v>39995</v>
      </c>
      <c r="G345" s="46">
        <v>0</v>
      </c>
      <c r="H345" s="21">
        <f t="shared" si="660"/>
        <v>45052</v>
      </c>
      <c r="I345" s="21">
        <v>22767</v>
      </c>
      <c r="J345" s="46">
        <v>22285</v>
      </c>
      <c r="K345" s="46">
        <v>0</v>
      </c>
      <c r="L345" s="21">
        <f t="shared" si="661"/>
        <v>61741</v>
      </c>
      <c r="M345" s="21">
        <v>32141</v>
      </c>
      <c r="N345" s="46">
        <v>29600</v>
      </c>
      <c r="O345" s="46">
        <v>0</v>
      </c>
      <c r="P345" s="21">
        <f t="shared" si="662"/>
        <v>182256</v>
      </c>
      <c r="Q345" s="21">
        <f t="shared" si="684"/>
        <v>90376</v>
      </c>
      <c r="R345" s="21">
        <f t="shared" si="684"/>
        <v>91880</v>
      </c>
      <c r="S345" s="21">
        <f t="shared" si="684"/>
        <v>0</v>
      </c>
      <c r="T345" s="21">
        <f t="shared" si="663"/>
        <v>110337</v>
      </c>
      <c r="U345" s="21">
        <v>53777</v>
      </c>
      <c r="V345" s="46">
        <v>56560</v>
      </c>
      <c r="W345" s="46">
        <v>0</v>
      </c>
      <c r="X345" s="21">
        <f t="shared" si="664"/>
        <v>146732</v>
      </c>
      <c r="Y345" s="21">
        <v>72524</v>
      </c>
      <c r="Z345" s="46">
        <v>74208</v>
      </c>
      <c r="AA345" s="46">
        <v>0</v>
      </c>
      <c r="AB345" s="21">
        <f t="shared" si="665"/>
        <v>81918</v>
      </c>
      <c r="AC345" s="21">
        <v>44112</v>
      </c>
      <c r="AD345" s="46">
        <v>37806</v>
      </c>
      <c r="AE345" s="46">
        <v>0</v>
      </c>
      <c r="AF345" s="21">
        <f t="shared" si="666"/>
        <v>338987</v>
      </c>
      <c r="AG345" s="21">
        <f t="shared" si="685"/>
        <v>170413</v>
      </c>
      <c r="AH345" s="21">
        <f t="shared" si="685"/>
        <v>168574</v>
      </c>
      <c r="AI345" s="21">
        <f t="shared" si="685"/>
        <v>0</v>
      </c>
      <c r="AJ345" s="21">
        <f t="shared" si="667"/>
        <v>61540</v>
      </c>
      <c r="AK345" s="21">
        <v>32722</v>
      </c>
      <c r="AL345" s="46">
        <v>28818</v>
      </c>
      <c r="AM345" s="46">
        <v>0</v>
      </c>
      <c r="AN345" s="21">
        <f t="shared" si="668"/>
        <v>65968</v>
      </c>
      <c r="AO345" s="21">
        <v>36516</v>
      </c>
      <c r="AP345" s="46">
        <v>29452</v>
      </c>
      <c r="AQ345" s="46">
        <v>0</v>
      </c>
      <c r="AR345" s="21">
        <f t="shared" si="669"/>
        <v>56143</v>
      </c>
      <c r="AS345" s="21">
        <v>30356</v>
      </c>
      <c r="AT345" s="46">
        <v>25787</v>
      </c>
      <c r="AU345" s="46">
        <v>0</v>
      </c>
      <c r="AV345" s="21">
        <f t="shared" si="670"/>
        <v>183651</v>
      </c>
      <c r="AW345" s="21">
        <f t="shared" si="686"/>
        <v>99594</v>
      </c>
      <c r="AX345" s="21">
        <f t="shared" si="686"/>
        <v>84057</v>
      </c>
      <c r="AY345" s="21">
        <f t="shared" si="686"/>
        <v>0</v>
      </c>
      <c r="AZ345" s="21">
        <f t="shared" si="671"/>
        <v>63637</v>
      </c>
      <c r="BA345" s="21">
        <v>33917</v>
      </c>
      <c r="BB345" s="46">
        <v>29720</v>
      </c>
      <c r="BC345" s="46">
        <v>0</v>
      </c>
      <c r="BD345" s="21">
        <f t="shared" si="672"/>
        <v>55426</v>
      </c>
      <c r="BE345" s="21">
        <v>29258</v>
      </c>
      <c r="BF345" s="46">
        <v>26168</v>
      </c>
      <c r="BG345" s="46">
        <v>0</v>
      </c>
      <c r="BH345" s="21">
        <f t="shared" si="673"/>
        <v>88494</v>
      </c>
      <c r="BI345" s="21">
        <v>50999</v>
      </c>
      <c r="BJ345" s="46">
        <v>37495</v>
      </c>
      <c r="BK345" s="46">
        <v>0</v>
      </c>
      <c r="BL345" s="21">
        <f t="shared" si="674"/>
        <v>207557</v>
      </c>
      <c r="BM345" s="21">
        <f t="shared" si="687"/>
        <v>114174</v>
      </c>
      <c r="BN345" s="21">
        <f t="shared" si="687"/>
        <v>93383</v>
      </c>
      <c r="BO345" s="21">
        <f t="shared" si="687"/>
        <v>0</v>
      </c>
      <c r="BP345" s="21">
        <f t="shared" si="675"/>
        <v>912451</v>
      </c>
      <c r="BQ345" s="21">
        <f t="shared" si="688"/>
        <v>474557</v>
      </c>
      <c r="BR345" s="21">
        <f t="shared" si="688"/>
        <v>437894</v>
      </c>
      <c r="BS345" s="21">
        <f t="shared" si="688"/>
        <v>0</v>
      </c>
    </row>
    <row r="346" spans="1:71" s="5" customFormat="1" ht="15" customHeight="1" x14ac:dyDescent="0.25">
      <c r="A346" s="25"/>
      <c r="B346" s="23"/>
      <c r="C346" s="24" t="s">
        <v>290</v>
      </c>
      <c r="D346" s="21">
        <f t="shared" si="659"/>
        <v>34684</v>
      </c>
      <c r="E346" s="21">
        <f>SUM(E347:E349)</f>
        <v>17489</v>
      </c>
      <c r="F346" s="21">
        <f>SUM(F347:F349)</f>
        <v>17195</v>
      </c>
      <c r="G346" s="21">
        <f>SUM(G347:G349)</f>
        <v>0</v>
      </c>
      <c r="H346" s="21">
        <f t="shared" si="660"/>
        <v>30544</v>
      </c>
      <c r="I346" s="21">
        <f>SUM(I347:I349)</f>
        <v>15375</v>
      </c>
      <c r="J346" s="21">
        <f>SUM(J347:J349)</f>
        <v>15169</v>
      </c>
      <c r="K346" s="21">
        <f>SUM(K347:K349)</f>
        <v>0</v>
      </c>
      <c r="L346" s="21">
        <f t="shared" si="661"/>
        <v>46520</v>
      </c>
      <c r="M346" s="21">
        <f>SUM(M347:M349)</f>
        <v>25524</v>
      </c>
      <c r="N346" s="21">
        <f>SUM(N347:N349)</f>
        <v>20996</v>
      </c>
      <c r="O346" s="21">
        <f>SUM(O347:O349)</f>
        <v>0</v>
      </c>
      <c r="P346" s="21">
        <f t="shared" si="662"/>
        <v>111748</v>
      </c>
      <c r="Q346" s="21">
        <f>SUM(Q347:Q349)</f>
        <v>58388</v>
      </c>
      <c r="R346" s="21">
        <f>SUM(R347:R349)</f>
        <v>53360</v>
      </c>
      <c r="S346" s="21">
        <f>SUM(S347:S349)</f>
        <v>0</v>
      </c>
      <c r="T346" s="21">
        <f t="shared" si="663"/>
        <v>66712</v>
      </c>
      <c r="U346" s="21">
        <f>SUM(U347:U349)</f>
        <v>33573</v>
      </c>
      <c r="V346" s="21">
        <f>SUM(V347:V349)</f>
        <v>33139</v>
      </c>
      <c r="W346" s="21">
        <f>SUM(W347:W349)</f>
        <v>0</v>
      </c>
      <c r="X346" s="21">
        <f t="shared" si="664"/>
        <v>73467</v>
      </c>
      <c r="Y346" s="21">
        <f>SUM(Y347:Y349)</f>
        <v>37302</v>
      </c>
      <c r="Z346" s="21">
        <f>SUM(Z347:Z349)</f>
        <v>36165</v>
      </c>
      <c r="AA346" s="21">
        <f>SUM(AA347:AA349)</f>
        <v>0</v>
      </c>
      <c r="AB346" s="21">
        <f t="shared" si="665"/>
        <v>47074</v>
      </c>
      <c r="AC346" s="21">
        <f>SUM(AC347:AC349)</f>
        <v>24202</v>
      </c>
      <c r="AD346" s="21">
        <f>SUM(AD347:AD349)</f>
        <v>22872</v>
      </c>
      <c r="AE346" s="21">
        <f>SUM(AE347:AE349)</f>
        <v>0</v>
      </c>
      <c r="AF346" s="21">
        <f t="shared" si="666"/>
        <v>187253</v>
      </c>
      <c r="AG346" s="21">
        <f>SUM(AG347:AG349)</f>
        <v>95077</v>
      </c>
      <c r="AH346" s="21">
        <f>SUM(AH347:AH349)</f>
        <v>92176</v>
      </c>
      <c r="AI346" s="21">
        <f>SUM(AI347:AI349)</f>
        <v>0</v>
      </c>
      <c r="AJ346" s="21">
        <f t="shared" si="667"/>
        <v>40492</v>
      </c>
      <c r="AK346" s="21">
        <f>SUM(AK347:AK349)</f>
        <v>21166</v>
      </c>
      <c r="AL346" s="21">
        <f>SUM(AL347:AL349)</f>
        <v>19326</v>
      </c>
      <c r="AM346" s="21">
        <f>SUM(AM347:AM349)</f>
        <v>0</v>
      </c>
      <c r="AN346" s="21">
        <f t="shared" si="668"/>
        <v>45958</v>
      </c>
      <c r="AO346" s="21">
        <f>SUM(AO347:AO349)</f>
        <v>23894</v>
      </c>
      <c r="AP346" s="21">
        <f>SUM(AP347:AP349)</f>
        <v>22064</v>
      </c>
      <c r="AQ346" s="21">
        <f>SUM(AQ347:AQ349)</f>
        <v>0</v>
      </c>
      <c r="AR346" s="21">
        <f t="shared" si="669"/>
        <v>37652</v>
      </c>
      <c r="AS346" s="21">
        <f>SUM(AS347:AS349)</f>
        <v>18908</v>
      </c>
      <c r="AT346" s="21">
        <f>SUM(AT347:AT349)</f>
        <v>18744</v>
      </c>
      <c r="AU346" s="21">
        <f>SUM(AU347:AU349)</f>
        <v>0</v>
      </c>
      <c r="AV346" s="21">
        <f t="shared" si="670"/>
        <v>124102</v>
      </c>
      <c r="AW346" s="21">
        <f>SUM(AW347:AW349)</f>
        <v>63968</v>
      </c>
      <c r="AX346" s="21">
        <f>SUM(AX347:AX349)</f>
        <v>60134</v>
      </c>
      <c r="AY346" s="21">
        <f>SUM(AY347:AY349)</f>
        <v>0</v>
      </c>
      <c r="AZ346" s="21">
        <f t="shared" si="671"/>
        <v>45818</v>
      </c>
      <c r="BA346" s="21">
        <f>SUM(BA347:BA349)</f>
        <v>23148</v>
      </c>
      <c r="BB346" s="21">
        <f>SUM(BB347:BB349)</f>
        <v>22670</v>
      </c>
      <c r="BC346" s="21">
        <f>SUM(BC347:BC349)</f>
        <v>0</v>
      </c>
      <c r="BD346" s="21">
        <f t="shared" si="672"/>
        <v>39325</v>
      </c>
      <c r="BE346" s="21">
        <f>SUM(BE347:BE349)</f>
        <v>20917</v>
      </c>
      <c r="BF346" s="21">
        <f>SUM(BF347:BF349)</f>
        <v>18408</v>
      </c>
      <c r="BG346" s="21">
        <f>SUM(BG347:BG349)</f>
        <v>0</v>
      </c>
      <c r="BH346" s="21">
        <f t="shared" si="673"/>
        <v>40196</v>
      </c>
      <c r="BI346" s="21">
        <f>SUM(BI347:BI349)</f>
        <v>21353</v>
      </c>
      <c r="BJ346" s="21">
        <f>SUM(BJ347:BJ349)</f>
        <v>18843</v>
      </c>
      <c r="BK346" s="21">
        <f>SUM(BK347:BK349)</f>
        <v>0</v>
      </c>
      <c r="BL346" s="21">
        <f t="shared" si="674"/>
        <v>125339</v>
      </c>
      <c r="BM346" s="21">
        <f>SUM(BM347:BM349)</f>
        <v>65418</v>
      </c>
      <c r="BN346" s="21">
        <f>SUM(BN347:BN349)</f>
        <v>59921</v>
      </c>
      <c r="BO346" s="21">
        <f>SUM(BO347:BO349)</f>
        <v>0</v>
      </c>
      <c r="BP346" s="21">
        <f t="shared" si="675"/>
        <v>548442</v>
      </c>
      <c r="BQ346" s="21">
        <f>SUM(BQ347:BQ349)</f>
        <v>282851</v>
      </c>
      <c r="BR346" s="21">
        <f>SUM(BR347:BR349)</f>
        <v>265591</v>
      </c>
      <c r="BS346" s="21">
        <f>SUM(BS347:BS349)</f>
        <v>0</v>
      </c>
    </row>
    <row r="347" spans="1:71" s="5" customFormat="1" ht="15" customHeight="1" x14ac:dyDescent="0.25">
      <c r="A347" s="25"/>
      <c r="B347" s="23"/>
      <c r="C347" s="27" t="s">
        <v>291</v>
      </c>
      <c r="D347" s="21">
        <f t="shared" si="659"/>
        <v>9861</v>
      </c>
      <c r="E347" s="21">
        <v>5046</v>
      </c>
      <c r="F347" s="46">
        <v>4815</v>
      </c>
      <c r="G347" s="46">
        <v>0</v>
      </c>
      <c r="H347" s="21">
        <f t="shared" si="660"/>
        <v>17139</v>
      </c>
      <c r="I347" s="21">
        <v>8535</v>
      </c>
      <c r="J347" s="46">
        <v>8604</v>
      </c>
      <c r="K347" s="46">
        <v>0</v>
      </c>
      <c r="L347" s="21">
        <f t="shared" si="661"/>
        <v>13227</v>
      </c>
      <c r="M347" s="21">
        <v>7914</v>
      </c>
      <c r="N347" s="46">
        <v>5313</v>
      </c>
      <c r="O347" s="46">
        <v>0</v>
      </c>
      <c r="P347" s="21">
        <f t="shared" si="662"/>
        <v>40227</v>
      </c>
      <c r="Q347" s="21">
        <f t="shared" ref="Q347:S352" si="689">+E347+I347+M347</f>
        <v>21495</v>
      </c>
      <c r="R347" s="21">
        <f t="shared" si="689"/>
        <v>18732</v>
      </c>
      <c r="S347" s="21">
        <f t="shared" si="689"/>
        <v>0</v>
      </c>
      <c r="T347" s="21">
        <f t="shared" si="663"/>
        <v>23363</v>
      </c>
      <c r="U347" s="21">
        <v>12424</v>
      </c>
      <c r="V347" s="46">
        <v>10939</v>
      </c>
      <c r="W347" s="46">
        <v>0</v>
      </c>
      <c r="X347" s="21">
        <f t="shared" si="664"/>
        <v>23908</v>
      </c>
      <c r="Y347" s="21">
        <v>13013</v>
      </c>
      <c r="Z347" s="46">
        <v>10895</v>
      </c>
      <c r="AA347" s="46">
        <v>0</v>
      </c>
      <c r="AB347" s="21">
        <f t="shared" si="665"/>
        <v>14609</v>
      </c>
      <c r="AC347" s="21">
        <v>8267</v>
      </c>
      <c r="AD347" s="46">
        <v>6342</v>
      </c>
      <c r="AE347" s="46">
        <v>0</v>
      </c>
      <c r="AF347" s="21">
        <f t="shared" si="666"/>
        <v>61880</v>
      </c>
      <c r="AG347" s="21">
        <f t="shared" ref="AG347:AI352" si="690">+U347+Y347+AC347</f>
        <v>33704</v>
      </c>
      <c r="AH347" s="21">
        <f t="shared" si="690"/>
        <v>28176</v>
      </c>
      <c r="AI347" s="21">
        <f t="shared" si="690"/>
        <v>0</v>
      </c>
      <c r="AJ347" s="21">
        <f t="shared" si="667"/>
        <v>12181</v>
      </c>
      <c r="AK347" s="21">
        <v>7330</v>
      </c>
      <c r="AL347" s="46">
        <v>4851</v>
      </c>
      <c r="AM347" s="46">
        <v>0</v>
      </c>
      <c r="AN347" s="21">
        <f t="shared" si="668"/>
        <v>13807</v>
      </c>
      <c r="AO347" s="21">
        <v>8488</v>
      </c>
      <c r="AP347" s="46">
        <v>5319</v>
      </c>
      <c r="AQ347" s="46">
        <v>0</v>
      </c>
      <c r="AR347" s="21">
        <f t="shared" si="669"/>
        <v>15438</v>
      </c>
      <c r="AS347" s="21">
        <v>7901</v>
      </c>
      <c r="AT347" s="46">
        <v>7537</v>
      </c>
      <c r="AU347" s="46">
        <v>0</v>
      </c>
      <c r="AV347" s="21">
        <f t="shared" si="670"/>
        <v>41426</v>
      </c>
      <c r="AW347" s="21">
        <f t="shared" ref="AW347:AY352" si="691">+AK347+AO347+AS347</f>
        <v>23719</v>
      </c>
      <c r="AX347" s="21">
        <f t="shared" si="691"/>
        <v>17707</v>
      </c>
      <c r="AY347" s="21">
        <f t="shared" si="691"/>
        <v>0</v>
      </c>
      <c r="AZ347" s="21">
        <f t="shared" si="671"/>
        <v>10985</v>
      </c>
      <c r="BA347" s="21">
        <v>6357</v>
      </c>
      <c r="BB347" s="46">
        <v>4628</v>
      </c>
      <c r="BC347" s="46">
        <v>0</v>
      </c>
      <c r="BD347" s="21">
        <f t="shared" si="672"/>
        <v>12196</v>
      </c>
      <c r="BE347" s="21">
        <v>7043</v>
      </c>
      <c r="BF347" s="46">
        <v>5153</v>
      </c>
      <c r="BG347" s="46">
        <v>0</v>
      </c>
      <c r="BH347" s="21">
        <f t="shared" si="673"/>
        <v>14436</v>
      </c>
      <c r="BI347" s="21">
        <v>8093</v>
      </c>
      <c r="BJ347" s="46">
        <v>6343</v>
      </c>
      <c r="BK347" s="46">
        <v>0</v>
      </c>
      <c r="BL347" s="21">
        <f t="shared" si="674"/>
        <v>37617</v>
      </c>
      <c r="BM347" s="21">
        <f t="shared" ref="BM347:BO352" si="692">+BA347+BE347+BI347</f>
        <v>21493</v>
      </c>
      <c r="BN347" s="21">
        <f t="shared" si="692"/>
        <v>16124</v>
      </c>
      <c r="BO347" s="21">
        <f t="shared" si="692"/>
        <v>0</v>
      </c>
      <c r="BP347" s="21">
        <f t="shared" si="675"/>
        <v>181150</v>
      </c>
      <c r="BQ347" s="21">
        <f t="shared" ref="BQ347:BS352" si="693">+Q347+AG347+AW347+BM347</f>
        <v>100411</v>
      </c>
      <c r="BR347" s="21">
        <f t="shared" si="693"/>
        <v>80739</v>
      </c>
      <c r="BS347" s="21">
        <f t="shared" si="693"/>
        <v>0</v>
      </c>
    </row>
    <row r="348" spans="1:71" s="5" customFormat="1" ht="15" customHeight="1" x14ac:dyDescent="0.25">
      <c r="A348" s="25"/>
      <c r="B348" s="23"/>
      <c r="C348" s="27" t="s">
        <v>292</v>
      </c>
      <c r="D348" s="21">
        <f t="shared" si="659"/>
        <v>24823</v>
      </c>
      <c r="E348" s="21">
        <v>12443</v>
      </c>
      <c r="F348" s="46">
        <v>12380</v>
      </c>
      <c r="G348" s="46">
        <v>0</v>
      </c>
      <c r="H348" s="21">
        <f t="shared" si="660"/>
        <v>13405</v>
      </c>
      <c r="I348" s="21">
        <v>6840</v>
      </c>
      <c r="J348" s="46">
        <v>6565</v>
      </c>
      <c r="K348" s="46">
        <v>0</v>
      </c>
      <c r="L348" s="21">
        <f t="shared" si="661"/>
        <v>33293</v>
      </c>
      <c r="M348" s="21">
        <v>17610</v>
      </c>
      <c r="N348" s="46">
        <v>15683</v>
      </c>
      <c r="O348" s="46">
        <v>0</v>
      </c>
      <c r="P348" s="21">
        <f t="shared" si="662"/>
        <v>71521</v>
      </c>
      <c r="Q348" s="21">
        <f t="shared" si="689"/>
        <v>36893</v>
      </c>
      <c r="R348" s="21">
        <f t="shared" si="689"/>
        <v>34628</v>
      </c>
      <c r="S348" s="21">
        <f t="shared" si="689"/>
        <v>0</v>
      </c>
      <c r="T348" s="21">
        <f t="shared" si="663"/>
        <v>43349</v>
      </c>
      <c r="U348" s="21">
        <v>21149</v>
      </c>
      <c r="V348" s="46">
        <v>22200</v>
      </c>
      <c r="W348" s="46">
        <v>0</v>
      </c>
      <c r="X348" s="21">
        <f t="shared" si="664"/>
        <v>49559</v>
      </c>
      <c r="Y348" s="21">
        <v>24289</v>
      </c>
      <c r="Z348" s="46">
        <v>25270</v>
      </c>
      <c r="AA348" s="46">
        <v>0</v>
      </c>
      <c r="AB348" s="21">
        <f t="shared" si="665"/>
        <v>32465</v>
      </c>
      <c r="AC348" s="21">
        <v>15935</v>
      </c>
      <c r="AD348" s="46">
        <v>16530</v>
      </c>
      <c r="AE348" s="46">
        <v>0</v>
      </c>
      <c r="AF348" s="21">
        <f t="shared" si="666"/>
        <v>125373</v>
      </c>
      <c r="AG348" s="21">
        <f t="shared" si="690"/>
        <v>61373</v>
      </c>
      <c r="AH348" s="21">
        <f t="shared" si="690"/>
        <v>64000</v>
      </c>
      <c r="AI348" s="21">
        <f t="shared" si="690"/>
        <v>0</v>
      </c>
      <c r="AJ348" s="21">
        <f t="shared" si="667"/>
        <v>28311</v>
      </c>
      <c r="AK348" s="21">
        <v>13836</v>
      </c>
      <c r="AL348" s="46">
        <v>14475</v>
      </c>
      <c r="AM348" s="46">
        <v>0</v>
      </c>
      <c r="AN348" s="21">
        <f t="shared" si="668"/>
        <v>32151</v>
      </c>
      <c r="AO348" s="21">
        <v>15406</v>
      </c>
      <c r="AP348" s="46">
        <v>16745</v>
      </c>
      <c r="AQ348" s="46">
        <v>0</v>
      </c>
      <c r="AR348" s="21">
        <f t="shared" si="669"/>
        <v>22214</v>
      </c>
      <c r="AS348" s="21">
        <v>11007</v>
      </c>
      <c r="AT348" s="46">
        <v>11207</v>
      </c>
      <c r="AU348" s="46">
        <v>0</v>
      </c>
      <c r="AV348" s="21">
        <f t="shared" si="670"/>
        <v>82676</v>
      </c>
      <c r="AW348" s="21">
        <f t="shared" si="691"/>
        <v>40249</v>
      </c>
      <c r="AX348" s="21">
        <f t="shared" si="691"/>
        <v>42427</v>
      </c>
      <c r="AY348" s="21">
        <f t="shared" si="691"/>
        <v>0</v>
      </c>
      <c r="AZ348" s="21">
        <f t="shared" si="671"/>
        <v>34833</v>
      </c>
      <c r="BA348" s="21">
        <v>16791</v>
      </c>
      <c r="BB348" s="46">
        <v>18042</v>
      </c>
      <c r="BC348" s="46">
        <v>0</v>
      </c>
      <c r="BD348" s="21">
        <f t="shared" si="672"/>
        <v>27129</v>
      </c>
      <c r="BE348" s="21">
        <v>13874</v>
      </c>
      <c r="BF348" s="46">
        <v>13255</v>
      </c>
      <c r="BG348" s="46">
        <v>0</v>
      </c>
      <c r="BH348" s="21">
        <f t="shared" si="673"/>
        <v>25760</v>
      </c>
      <c r="BI348" s="21">
        <v>13260</v>
      </c>
      <c r="BJ348" s="46">
        <v>12500</v>
      </c>
      <c r="BK348" s="46">
        <v>0</v>
      </c>
      <c r="BL348" s="21">
        <f t="shared" si="674"/>
        <v>87722</v>
      </c>
      <c r="BM348" s="21">
        <f t="shared" si="692"/>
        <v>43925</v>
      </c>
      <c r="BN348" s="21">
        <f t="shared" si="692"/>
        <v>43797</v>
      </c>
      <c r="BO348" s="21">
        <f t="shared" si="692"/>
        <v>0</v>
      </c>
      <c r="BP348" s="21">
        <f t="shared" si="675"/>
        <v>367292</v>
      </c>
      <c r="BQ348" s="21">
        <f t="shared" si="693"/>
        <v>182440</v>
      </c>
      <c r="BR348" s="21">
        <f t="shared" si="693"/>
        <v>184852</v>
      </c>
      <c r="BS348" s="21">
        <f t="shared" si="693"/>
        <v>0</v>
      </c>
    </row>
    <row r="349" spans="1:71" s="5" customFormat="1" ht="15" customHeight="1" x14ac:dyDescent="0.25">
      <c r="A349" s="25"/>
      <c r="B349" s="23"/>
      <c r="C349" s="27" t="s">
        <v>293</v>
      </c>
      <c r="D349" s="21">
        <f t="shared" si="659"/>
        <v>0</v>
      </c>
      <c r="E349" s="21">
        <v>0</v>
      </c>
      <c r="F349" s="46">
        <v>0</v>
      </c>
      <c r="G349" s="46">
        <v>0</v>
      </c>
      <c r="H349" s="21">
        <f t="shared" si="660"/>
        <v>0</v>
      </c>
      <c r="I349" s="21">
        <v>0</v>
      </c>
      <c r="J349" s="46">
        <v>0</v>
      </c>
      <c r="K349" s="46">
        <v>0</v>
      </c>
      <c r="L349" s="21">
        <f t="shared" si="661"/>
        <v>0</v>
      </c>
      <c r="M349" s="21">
        <v>0</v>
      </c>
      <c r="N349" s="46">
        <v>0</v>
      </c>
      <c r="O349" s="46">
        <v>0</v>
      </c>
      <c r="P349" s="21">
        <f t="shared" si="662"/>
        <v>0</v>
      </c>
      <c r="Q349" s="21">
        <f t="shared" si="689"/>
        <v>0</v>
      </c>
      <c r="R349" s="21">
        <f t="shared" si="689"/>
        <v>0</v>
      </c>
      <c r="S349" s="21">
        <f t="shared" si="689"/>
        <v>0</v>
      </c>
      <c r="T349" s="21">
        <f t="shared" si="663"/>
        <v>0</v>
      </c>
      <c r="U349" s="21">
        <v>0</v>
      </c>
      <c r="V349" s="46">
        <v>0</v>
      </c>
      <c r="W349" s="46">
        <v>0</v>
      </c>
      <c r="X349" s="21">
        <f t="shared" si="664"/>
        <v>0</v>
      </c>
      <c r="Y349" s="21">
        <v>0</v>
      </c>
      <c r="Z349" s="46">
        <v>0</v>
      </c>
      <c r="AA349" s="46">
        <v>0</v>
      </c>
      <c r="AB349" s="21">
        <f t="shared" si="665"/>
        <v>0</v>
      </c>
      <c r="AC349" s="21">
        <v>0</v>
      </c>
      <c r="AD349" s="46">
        <v>0</v>
      </c>
      <c r="AE349" s="46">
        <v>0</v>
      </c>
      <c r="AF349" s="21">
        <f t="shared" si="666"/>
        <v>0</v>
      </c>
      <c r="AG349" s="21">
        <f t="shared" si="690"/>
        <v>0</v>
      </c>
      <c r="AH349" s="21">
        <f t="shared" si="690"/>
        <v>0</v>
      </c>
      <c r="AI349" s="21">
        <f t="shared" si="690"/>
        <v>0</v>
      </c>
      <c r="AJ349" s="21">
        <f t="shared" si="667"/>
        <v>0</v>
      </c>
      <c r="AK349" s="21">
        <v>0</v>
      </c>
      <c r="AL349" s="46">
        <v>0</v>
      </c>
      <c r="AM349" s="46">
        <v>0</v>
      </c>
      <c r="AN349" s="21">
        <f t="shared" si="668"/>
        <v>0</v>
      </c>
      <c r="AO349" s="21">
        <v>0</v>
      </c>
      <c r="AP349" s="46">
        <v>0</v>
      </c>
      <c r="AQ349" s="46">
        <v>0</v>
      </c>
      <c r="AR349" s="21">
        <f t="shared" si="669"/>
        <v>0</v>
      </c>
      <c r="AS349" s="21">
        <v>0</v>
      </c>
      <c r="AT349" s="46">
        <v>0</v>
      </c>
      <c r="AU349" s="46">
        <v>0</v>
      </c>
      <c r="AV349" s="21">
        <f t="shared" si="670"/>
        <v>0</v>
      </c>
      <c r="AW349" s="21">
        <f t="shared" si="691"/>
        <v>0</v>
      </c>
      <c r="AX349" s="21">
        <f t="shared" si="691"/>
        <v>0</v>
      </c>
      <c r="AY349" s="21">
        <f t="shared" si="691"/>
        <v>0</v>
      </c>
      <c r="AZ349" s="21">
        <f t="shared" si="671"/>
        <v>0</v>
      </c>
      <c r="BA349" s="21">
        <v>0</v>
      </c>
      <c r="BB349" s="46">
        <v>0</v>
      </c>
      <c r="BC349" s="46">
        <v>0</v>
      </c>
      <c r="BD349" s="21">
        <f t="shared" si="672"/>
        <v>0</v>
      </c>
      <c r="BE349" s="21">
        <v>0</v>
      </c>
      <c r="BF349" s="46">
        <v>0</v>
      </c>
      <c r="BG349" s="46">
        <v>0</v>
      </c>
      <c r="BH349" s="21">
        <f t="shared" si="673"/>
        <v>0</v>
      </c>
      <c r="BI349" s="21">
        <v>0</v>
      </c>
      <c r="BJ349" s="46">
        <v>0</v>
      </c>
      <c r="BK349" s="46">
        <v>0</v>
      </c>
      <c r="BL349" s="21">
        <f t="shared" si="674"/>
        <v>0</v>
      </c>
      <c r="BM349" s="21">
        <f t="shared" si="692"/>
        <v>0</v>
      </c>
      <c r="BN349" s="21">
        <f t="shared" si="692"/>
        <v>0</v>
      </c>
      <c r="BO349" s="21">
        <f t="shared" si="692"/>
        <v>0</v>
      </c>
      <c r="BP349" s="21">
        <f t="shared" si="675"/>
        <v>0</v>
      </c>
      <c r="BQ349" s="21">
        <f t="shared" si="693"/>
        <v>0</v>
      </c>
      <c r="BR349" s="21">
        <f t="shared" si="693"/>
        <v>0</v>
      </c>
      <c r="BS349" s="21">
        <f t="shared" si="693"/>
        <v>0</v>
      </c>
    </row>
    <row r="350" spans="1:71" s="5" customFormat="1" ht="15" customHeight="1" x14ac:dyDescent="0.25">
      <c r="A350" s="25"/>
      <c r="B350" s="23"/>
      <c r="C350" s="24" t="s">
        <v>294</v>
      </c>
      <c r="D350" s="21">
        <f t="shared" si="659"/>
        <v>0</v>
      </c>
      <c r="E350" s="21">
        <v>0</v>
      </c>
      <c r="F350" s="46">
        <v>0</v>
      </c>
      <c r="G350" s="46">
        <v>0</v>
      </c>
      <c r="H350" s="21">
        <f t="shared" si="660"/>
        <v>0</v>
      </c>
      <c r="I350" s="21">
        <v>0</v>
      </c>
      <c r="J350" s="46">
        <v>0</v>
      </c>
      <c r="K350" s="46">
        <v>0</v>
      </c>
      <c r="L350" s="21">
        <f t="shared" si="661"/>
        <v>0</v>
      </c>
      <c r="M350" s="21">
        <v>0</v>
      </c>
      <c r="N350" s="46">
        <v>0</v>
      </c>
      <c r="O350" s="46">
        <v>0</v>
      </c>
      <c r="P350" s="21">
        <f t="shared" si="662"/>
        <v>0</v>
      </c>
      <c r="Q350" s="21">
        <f t="shared" si="689"/>
        <v>0</v>
      </c>
      <c r="R350" s="21">
        <f t="shared" si="689"/>
        <v>0</v>
      </c>
      <c r="S350" s="21">
        <f t="shared" si="689"/>
        <v>0</v>
      </c>
      <c r="T350" s="21">
        <f t="shared" si="663"/>
        <v>0</v>
      </c>
      <c r="U350" s="21">
        <v>0</v>
      </c>
      <c r="V350" s="46">
        <v>0</v>
      </c>
      <c r="W350" s="46">
        <v>0</v>
      </c>
      <c r="X350" s="21">
        <f t="shared" si="664"/>
        <v>0</v>
      </c>
      <c r="Y350" s="21">
        <v>0</v>
      </c>
      <c r="Z350" s="46">
        <v>0</v>
      </c>
      <c r="AA350" s="46">
        <v>0</v>
      </c>
      <c r="AB350" s="21">
        <f t="shared" si="665"/>
        <v>0</v>
      </c>
      <c r="AC350" s="21">
        <v>0</v>
      </c>
      <c r="AD350" s="46">
        <v>0</v>
      </c>
      <c r="AE350" s="46">
        <v>0</v>
      </c>
      <c r="AF350" s="21">
        <f t="shared" si="666"/>
        <v>0</v>
      </c>
      <c r="AG350" s="21">
        <f t="shared" si="690"/>
        <v>0</v>
      </c>
      <c r="AH350" s="21">
        <f t="shared" si="690"/>
        <v>0</v>
      </c>
      <c r="AI350" s="21">
        <f t="shared" si="690"/>
        <v>0</v>
      </c>
      <c r="AJ350" s="21">
        <f t="shared" si="667"/>
        <v>0</v>
      </c>
      <c r="AK350" s="21">
        <v>0</v>
      </c>
      <c r="AL350" s="46">
        <v>0</v>
      </c>
      <c r="AM350" s="46">
        <v>0</v>
      </c>
      <c r="AN350" s="21">
        <f t="shared" si="668"/>
        <v>0</v>
      </c>
      <c r="AO350" s="21">
        <v>0</v>
      </c>
      <c r="AP350" s="46">
        <v>0</v>
      </c>
      <c r="AQ350" s="46">
        <v>0</v>
      </c>
      <c r="AR350" s="21">
        <f t="shared" si="669"/>
        <v>0</v>
      </c>
      <c r="AS350" s="21">
        <v>0</v>
      </c>
      <c r="AT350" s="46">
        <v>0</v>
      </c>
      <c r="AU350" s="46">
        <v>0</v>
      </c>
      <c r="AV350" s="21">
        <f t="shared" si="670"/>
        <v>0</v>
      </c>
      <c r="AW350" s="21">
        <f t="shared" si="691"/>
        <v>0</v>
      </c>
      <c r="AX350" s="21">
        <f t="shared" si="691"/>
        <v>0</v>
      </c>
      <c r="AY350" s="21">
        <f t="shared" si="691"/>
        <v>0</v>
      </c>
      <c r="AZ350" s="21">
        <f t="shared" si="671"/>
        <v>0</v>
      </c>
      <c r="BA350" s="21">
        <v>0</v>
      </c>
      <c r="BB350" s="46">
        <v>0</v>
      </c>
      <c r="BC350" s="46">
        <v>0</v>
      </c>
      <c r="BD350" s="21">
        <f t="shared" si="672"/>
        <v>0</v>
      </c>
      <c r="BE350" s="21">
        <v>0</v>
      </c>
      <c r="BF350" s="46">
        <v>0</v>
      </c>
      <c r="BG350" s="46">
        <v>0</v>
      </c>
      <c r="BH350" s="21">
        <f t="shared" si="673"/>
        <v>0</v>
      </c>
      <c r="BI350" s="21">
        <v>0</v>
      </c>
      <c r="BJ350" s="46">
        <v>0</v>
      </c>
      <c r="BK350" s="46">
        <v>0</v>
      </c>
      <c r="BL350" s="21">
        <f t="shared" si="674"/>
        <v>0</v>
      </c>
      <c r="BM350" s="21">
        <f t="shared" si="692"/>
        <v>0</v>
      </c>
      <c r="BN350" s="21">
        <f t="shared" si="692"/>
        <v>0</v>
      </c>
      <c r="BO350" s="21">
        <f t="shared" si="692"/>
        <v>0</v>
      </c>
      <c r="BP350" s="21">
        <f t="shared" si="675"/>
        <v>0</v>
      </c>
      <c r="BQ350" s="21">
        <f t="shared" si="693"/>
        <v>0</v>
      </c>
      <c r="BR350" s="21">
        <f t="shared" si="693"/>
        <v>0</v>
      </c>
      <c r="BS350" s="21">
        <f t="shared" si="693"/>
        <v>0</v>
      </c>
    </row>
    <row r="351" spans="1:71" s="5" customFormat="1" ht="15" customHeight="1" x14ac:dyDescent="0.25">
      <c r="A351" s="25"/>
      <c r="B351" s="23"/>
      <c r="C351" s="24" t="s">
        <v>61</v>
      </c>
      <c r="D351" s="21">
        <f t="shared" si="659"/>
        <v>15604</v>
      </c>
      <c r="E351" s="21">
        <v>7621</v>
      </c>
      <c r="F351" s="46">
        <v>7983</v>
      </c>
      <c r="G351" s="46">
        <v>0</v>
      </c>
      <c r="H351" s="21">
        <f t="shared" si="660"/>
        <v>12771</v>
      </c>
      <c r="I351" s="21">
        <v>7141</v>
      </c>
      <c r="J351" s="46">
        <v>5630</v>
      </c>
      <c r="K351" s="46">
        <v>0</v>
      </c>
      <c r="L351" s="21">
        <f t="shared" si="661"/>
        <v>13585</v>
      </c>
      <c r="M351" s="21">
        <v>7456</v>
      </c>
      <c r="N351" s="46">
        <v>6129</v>
      </c>
      <c r="O351" s="46">
        <v>0</v>
      </c>
      <c r="P351" s="21">
        <f t="shared" si="662"/>
        <v>41960</v>
      </c>
      <c r="Q351" s="21">
        <f t="shared" si="689"/>
        <v>22218</v>
      </c>
      <c r="R351" s="21">
        <f t="shared" si="689"/>
        <v>19742</v>
      </c>
      <c r="S351" s="21">
        <f t="shared" si="689"/>
        <v>0</v>
      </c>
      <c r="T351" s="21">
        <f t="shared" si="663"/>
        <v>16987</v>
      </c>
      <c r="U351" s="21">
        <v>9398</v>
      </c>
      <c r="V351" s="46">
        <v>7589</v>
      </c>
      <c r="W351" s="46">
        <v>0</v>
      </c>
      <c r="X351" s="21">
        <f t="shared" si="664"/>
        <v>26561</v>
      </c>
      <c r="Y351" s="21">
        <v>14175</v>
      </c>
      <c r="Z351" s="46">
        <v>12232</v>
      </c>
      <c r="AA351" s="46">
        <v>154</v>
      </c>
      <c r="AB351" s="21">
        <f t="shared" si="665"/>
        <v>19864</v>
      </c>
      <c r="AC351" s="21">
        <v>10257</v>
      </c>
      <c r="AD351" s="46">
        <v>9607</v>
      </c>
      <c r="AE351" s="46">
        <v>0</v>
      </c>
      <c r="AF351" s="21">
        <f t="shared" si="666"/>
        <v>63412</v>
      </c>
      <c r="AG351" s="21">
        <f t="shared" si="690"/>
        <v>33830</v>
      </c>
      <c r="AH351" s="21">
        <f t="shared" si="690"/>
        <v>29428</v>
      </c>
      <c r="AI351" s="21">
        <f t="shared" si="690"/>
        <v>154</v>
      </c>
      <c r="AJ351" s="21">
        <f t="shared" si="667"/>
        <v>15444</v>
      </c>
      <c r="AK351" s="21">
        <v>7920</v>
      </c>
      <c r="AL351" s="46">
        <v>7524</v>
      </c>
      <c r="AM351" s="46">
        <v>0</v>
      </c>
      <c r="AN351" s="21">
        <f t="shared" si="668"/>
        <v>15926</v>
      </c>
      <c r="AO351" s="21">
        <v>8110</v>
      </c>
      <c r="AP351" s="46">
        <v>7816</v>
      </c>
      <c r="AQ351" s="46">
        <v>0</v>
      </c>
      <c r="AR351" s="21">
        <f t="shared" si="669"/>
        <v>18050</v>
      </c>
      <c r="AS351" s="21">
        <v>9795</v>
      </c>
      <c r="AT351" s="46">
        <v>8255</v>
      </c>
      <c r="AU351" s="46">
        <v>0</v>
      </c>
      <c r="AV351" s="21">
        <f t="shared" si="670"/>
        <v>49420</v>
      </c>
      <c r="AW351" s="21">
        <f t="shared" si="691"/>
        <v>25825</v>
      </c>
      <c r="AX351" s="21">
        <f t="shared" si="691"/>
        <v>23595</v>
      </c>
      <c r="AY351" s="21">
        <f t="shared" si="691"/>
        <v>0</v>
      </c>
      <c r="AZ351" s="21">
        <f t="shared" si="671"/>
        <v>17008</v>
      </c>
      <c r="BA351" s="21">
        <v>8439</v>
      </c>
      <c r="BB351" s="46">
        <v>8323</v>
      </c>
      <c r="BC351" s="46">
        <v>246</v>
      </c>
      <c r="BD351" s="21">
        <f t="shared" si="672"/>
        <v>13366</v>
      </c>
      <c r="BE351" s="21">
        <v>6609</v>
      </c>
      <c r="BF351" s="46">
        <v>6757</v>
      </c>
      <c r="BG351" s="46">
        <v>0</v>
      </c>
      <c r="BH351" s="21">
        <f t="shared" si="673"/>
        <v>13206</v>
      </c>
      <c r="BI351" s="21">
        <v>6746</v>
      </c>
      <c r="BJ351" s="46">
        <v>6460</v>
      </c>
      <c r="BK351" s="46">
        <v>0</v>
      </c>
      <c r="BL351" s="21">
        <f t="shared" si="674"/>
        <v>43580</v>
      </c>
      <c r="BM351" s="21">
        <f t="shared" si="692"/>
        <v>21794</v>
      </c>
      <c r="BN351" s="21">
        <f t="shared" si="692"/>
        <v>21540</v>
      </c>
      <c r="BO351" s="21">
        <f t="shared" si="692"/>
        <v>246</v>
      </c>
      <c r="BP351" s="21">
        <f t="shared" si="675"/>
        <v>198372</v>
      </c>
      <c r="BQ351" s="21">
        <f t="shared" si="693"/>
        <v>103667</v>
      </c>
      <c r="BR351" s="21">
        <f t="shared" si="693"/>
        <v>94305</v>
      </c>
      <c r="BS351" s="21">
        <f t="shared" si="693"/>
        <v>400</v>
      </c>
    </row>
    <row r="352" spans="1:71" s="5" customFormat="1" ht="15" customHeight="1" x14ac:dyDescent="0.25">
      <c r="A352" s="25"/>
      <c r="B352" s="23"/>
      <c r="C352" s="24" t="s">
        <v>28</v>
      </c>
      <c r="D352" s="21">
        <f t="shared" si="659"/>
        <v>1066</v>
      </c>
      <c r="E352" s="21">
        <v>619</v>
      </c>
      <c r="F352" s="46">
        <v>447</v>
      </c>
      <c r="G352" s="46">
        <v>0</v>
      </c>
      <c r="H352" s="21">
        <f t="shared" si="660"/>
        <v>1003</v>
      </c>
      <c r="I352" s="21">
        <v>567</v>
      </c>
      <c r="J352" s="46">
        <v>436</v>
      </c>
      <c r="K352" s="46">
        <v>0</v>
      </c>
      <c r="L352" s="21">
        <f t="shared" si="661"/>
        <v>1338</v>
      </c>
      <c r="M352" s="21">
        <v>695</v>
      </c>
      <c r="N352" s="46">
        <v>643</v>
      </c>
      <c r="O352" s="46">
        <v>0</v>
      </c>
      <c r="P352" s="21">
        <f t="shared" si="662"/>
        <v>3407</v>
      </c>
      <c r="Q352" s="21">
        <f t="shared" si="689"/>
        <v>1881</v>
      </c>
      <c r="R352" s="21">
        <f t="shared" si="689"/>
        <v>1526</v>
      </c>
      <c r="S352" s="21">
        <f t="shared" si="689"/>
        <v>0</v>
      </c>
      <c r="T352" s="21">
        <f t="shared" si="663"/>
        <v>1036</v>
      </c>
      <c r="U352" s="21">
        <v>506</v>
      </c>
      <c r="V352" s="46">
        <v>530</v>
      </c>
      <c r="W352" s="46">
        <v>0</v>
      </c>
      <c r="X352" s="21">
        <f t="shared" si="664"/>
        <v>1158</v>
      </c>
      <c r="Y352" s="21">
        <v>559</v>
      </c>
      <c r="Z352" s="46">
        <v>599</v>
      </c>
      <c r="AA352" s="46">
        <v>0</v>
      </c>
      <c r="AB352" s="21">
        <f t="shared" si="665"/>
        <v>1002</v>
      </c>
      <c r="AC352" s="21">
        <v>547</v>
      </c>
      <c r="AD352" s="46">
        <v>455</v>
      </c>
      <c r="AE352" s="46">
        <v>0</v>
      </c>
      <c r="AF352" s="21">
        <f t="shared" si="666"/>
        <v>3196</v>
      </c>
      <c r="AG352" s="21">
        <f t="shared" si="690"/>
        <v>1612</v>
      </c>
      <c r="AH352" s="21">
        <f t="shared" si="690"/>
        <v>1584</v>
      </c>
      <c r="AI352" s="21">
        <f t="shared" si="690"/>
        <v>0</v>
      </c>
      <c r="AJ352" s="21">
        <f t="shared" si="667"/>
        <v>300</v>
      </c>
      <c r="AK352" s="21">
        <v>197</v>
      </c>
      <c r="AL352" s="46">
        <v>103</v>
      </c>
      <c r="AM352" s="46">
        <v>0</v>
      </c>
      <c r="AN352" s="21">
        <f t="shared" si="668"/>
        <v>889</v>
      </c>
      <c r="AO352" s="21">
        <v>426</v>
      </c>
      <c r="AP352" s="46">
        <v>463</v>
      </c>
      <c r="AQ352" s="46">
        <v>0</v>
      </c>
      <c r="AR352" s="21">
        <f t="shared" si="669"/>
        <v>836</v>
      </c>
      <c r="AS352" s="21">
        <v>374</v>
      </c>
      <c r="AT352" s="46">
        <v>462</v>
      </c>
      <c r="AU352" s="46">
        <v>0</v>
      </c>
      <c r="AV352" s="21">
        <f t="shared" si="670"/>
        <v>2025</v>
      </c>
      <c r="AW352" s="21">
        <f t="shared" si="691"/>
        <v>997</v>
      </c>
      <c r="AX352" s="21">
        <f t="shared" si="691"/>
        <v>1028</v>
      </c>
      <c r="AY352" s="21">
        <f t="shared" si="691"/>
        <v>0</v>
      </c>
      <c r="AZ352" s="21">
        <f t="shared" si="671"/>
        <v>903</v>
      </c>
      <c r="BA352" s="21">
        <v>432</v>
      </c>
      <c r="BB352" s="46">
        <v>471</v>
      </c>
      <c r="BC352" s="46">
        <v>0</v>
      </c>
      <c r="BD352" s="21">
        <f t="shared" si="672"/>
        <v>528</v>
      </c>
      <c r="BE352" s="21">
        <v>260</v>
      </c>
      <c r="BF352" s="46">
        <v>268</v>
      </c>
      <c r="BG352" s="46">
        <v>0</v>
      </c>
      <c r="BH352" s="21">
        <f t="shared" si="673"/>
        <v>670</v>
      </c>
      <c r="BI352" s="21">
        <v>313</v>
      </c>
      <c r="BJ352" s="46">
        <v>357</v>
      </c>
      <c r="BK352" s="46">
        <v>0</v>
      </c>
      <c r="BL352" s="21">
        <f t="shared" si="674"/>
        <v>2101</v>
      </c>
      <c r="BM352" s="21">
        <f t="shared" si="692"/>
        <v>1005</v>
      </c>
      <c r="BN352" s="21">
        <f t="shared" si="692"/>
        <v>1096</v>
      </c>
      <c r="BO352" s="21">
        <f t="shared" si="692"/>
        <v>0</v>
      </c>
      <c r="BP352" s="21">
        <f t="shared" si="675"/>
        <v>10729</v>
      </c>
      <c r="BQ352" s="21">
        <f t="shared" si="693"/>
        <v>5495</v>
      </c>
      <c r="BR352" s="21">
        <f t="shared" si="693"/>
        <v>5234</v>
      </c>
      <c r="BS352" s="21">
        <f t="shared" si="693"/>
        <v>0</v>
      </c>
    </row>
    <row r="353" spans="1:71" s="5" customFormat="1" ht="15" customHeight="1" x14ac:dyDescent="0.25">
      <c r="A353" s="25"/>
      <c r="B353" s="23"/>
      <c r="C353" s="27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</row>
    <row r="354" spans="1:71" s="5" customFormat="1" ht="15" customHeight="1" x14ac:dyDescent="0.25">
      <c r="A354" s="22"/>
      <c r="B354" s="23" t="s">
        <v>295</v>
      </c>
      <c r="C354" s="24"/>
      <c r="D354" s="21">
        <f t="shared" ref="D354:D365" si="694">SUM(E354:G354)</f>
        <v>319425</v>
      </c>
      <c r="E354" s="21">
        <f>E355+E360+E363+E364+E365</f>
        <v>163110</v>
      </c>
      <c r="F354" s="21">
        <f>F355+F360+F363+F364+F365</f>
        <v>156315</v>
      </c>
      <c r="G354" s="21">
        <f>G355+G360+G363+G364+G365</f>
        <v>0</v>
      </c>
      <c r="H354" s="21">
        <f t="shared" ref="H354:H359" si="695">SUM(I354:K354)</f>
        <v>244830</v>
      </c>
      <c r="I354" s="21">
        <f>I355+I360+I363+I364+I365</f>
        <v>121977</v>
      </c>
      <c r="J354" s="21">
        <f>J355+J360+J363+J364+J365</f>
        <v>122853</v>
      </c>
      <c r="K354" s="21">
        <f>K355+K360+K363+K364+K365</f>
        <v>0</v>
      </c>
      <c r="L354" s="21">
        <f t="shared" ref="L354:L359" si="696">SUM(M354:O354)</f>
        <v>268086</v>
      </c>
      <c r="M354" s="21">
        <f>M355+M360+M363+M364+M365</f>
        <v>139647</v>
      </c>
      <c r="N354" s="21">
        <f>N355+N360+N363+N364+N365</f>
        <v>128439</v>
      </c>
      <c r="O354" s="21">
        <f>O355+O360+O363+O364+O365</f>
        <v>0</v>
      </c>
      <c r="P354" s="21">
        <f t="shared" ref="P354:P365" si="697">SUM(Q354:S354)</f>
        <v>832341</v>
      </c>
      <c r="Q354" s="21">
        <f>Q355+Q360+Q363+Q364+Q365</f>
        <v>424734</v>
      </c>
      <c r="R354" s="21">
        <f>R355+R360+R363+R364+R365</f>
        <v>407607</v>
      </c>
      <c r="S354" s="21">
        <f>S355+S360+S363+S364+S365</f>
        <v>0</v>
      </c>
      <c r="T354" s="21">
        <f t="shared" ref="T354:T365" si="698">SUM(U354:W354)</f>
        <v>359860</v>
      </c>
      <c r="U354" s="21">
        <f>U355+U360+U363+U364+U365</f>
        <v>173567</v>
      </c>
      <c r="V354" s="21">
        <f>V355+V360+V363+V364+V365</f>
        <v>186293</v>
      </c>
      <c r="W354" s="21">
        <f>W355+W360+W363+W364+W365</f>
        <v>0</v>
      </c>
      <c r="X354" s="21">
        <f t="shared" ref="X354:X360" si="699">SUM(Y354:AA354)</f>
        <v>402113</v>
      </c>
      <c r="Y354" s="21">
        <f>Y355+Y360+Y363+Y364+Y365</f>
        <v>209039</v>
      </c>
      <c r="Z354" s="21">
        <f>Z355+Z360+Z363+Z364+Z365</f>
        <v>193074</v>
      </c>
      <c r="AA354" s="21">
        <f>AA355+AA360+AA363+AA364+AA365</f>
        <v>0</v>
      </c>
      <c r="AB354" s="21">
        <f t="shared" ref="AB354:AB360" si="700">SUM(AC354:AE354)</f>
        <v>293667</v>
      </c>
      <c r="AC354" s="21">
        <f>AC355+AC360+AC363+AC364+AC365</f>
        <v>144199</v>
      </c>
      <c r="AD354" s="21">
        <f>AD355+AD360+AD363+AD364+AD365</f>
        <v>149468</v>
      </c>
      <c r="AE354" s="21">
        <f>AE355+AE360+AE363+AE364+AE365</f>
        <v>0</v>
      </c>
      <c r="AF354" s="21">
        <f t="shared" ref="AF354:AF365" si="701">SUM(AG354:AI354)</f>
        <v>1055640</v>
      </c>
      <c r="AG354" s="21">
        <f>AG355+AG360+AG363+AG364+AG365</f>
        <v>526805</v>
      </c>
      <c r="AH354" s="21">
        <f>AH355+AH360+AH363+AH364+AH365</f>
        <v>528835</v>
      </c>
      <c r="AI354" s="21">
        <f>AI355+AI360+AI363+AI364+AI365</f>
        <v>0</v>
      </c>
      <c r="AJ354" s="21">
        <f t="shared" ref="AJ354:AJ365" si="702">SUM(AK354:AM354)</f>
        <v>268536</v>
      </c>
      <c r="AK354" s="21">
        <f>AK355+AK360+AK363+AK364+AK365</f>
        <v>133869</v>
      </c>
      <c r="AL354" s="21">
        <f>AL355+AL360+AL363+AL364+AL365</f>
        <v>134667</v>
      </c>
      <c r="AM354" s="21">
        <f>AM355+AM360+AM363+AM364+AM365</f>
        <v>0</v>
      </c>
      <c r="AN354" s="21">
        <f t="shared" ref="AN354:AN360" si="703">SUM(AO354:AQ354)</f>
        <v>274067</v>
      </c>
      <c r="AO354" s="21">
        <f>AO355+AO360+AO363+AO364+AO365</f>
        <v>136507</v>
      </c>
      <c r="AP354" s="21">
        <f>AP355+AP360+AP363+AP364+AP365</f>
        <v>137560</v>
      </c>
      <c r="AQ354" s="21">
        <f>AQ355+AQ360+AQ363+AQ364+AQ365</f>
        <v>0</v>
      </c>
      <c r="AR354" s="21">
        <f t="shared" ref="AR354:AR360" si="704">SUM(AS354:AU354)</f>
        <v>252954</v>
      </c>
      <c r="AS354" s="21">
        <f>AS355+AS360+AS363+AS364+AS365</f>
        <v>125950</v>
      </c>
      <c r="AT354" s="21">
        <f>AT355+AT360+AT363+AT364+AT365</f>
        <v>127004</v>
      </c>
      <c r="AU354" s="21">
        <f>AU355+AU360+AU363+AU364+AU365</f>
        <v>0</v>
      </c>
      <c r="AV354" s="21">
        <f t="shared" ref="AV354:AV365" si="705">SUM(AW354:AY354)</f>
        <v>795557</v>
      </c>
      <c r="AW354" s="21">
        <f>AW355+AW360+AW363+AW364+AW365</f>
        <v>396326</v>
      </c>
      <c r="AX354" s="21">
        <f>AX355+AX360+AX363+AX364+AX365</f>
        <v>399231</v>
      </c>
      <c r="AY354" s="21">
        <f>AY355+AY360+AY363+AY364+AY365</f>
        <v>0</v>
      </c>
      <c r="AZ354" s="21">
        <f t="shared" ref="AZ354:AZ365" si="706">SUM(BA354:BC354)</f>
        <v>270385</v>
      </c>
      <c r="BA354" s="21">
        <f>BA355+BA360+BA363+BA364+BA365</f>
        <v>138889</v>
      </c>
      <c r="BB354" s="21">
        <f>BB355+BB360+BB363+BB364+BB365</f>
        <v>131496</v>
      </c>
      <c r="BC354" s="21">
        <f>BC355+BC360+BC363+BC364+BC365</f>
        <v>0</v>
      </c>
      <c r="BD354" s="21">
        <f t="shared" ref="BD354:BD360" si="707">SUM(BE354:BG354)</f>
        <v>271639</v>
      </c>
      <c r="BE354" s="21">
        <f>BE355+BE360+BE363+BE364+BE365</f>
        <v>137158</v>
      </c>
      <c r="BF354" s="21">
        <f>BF355+BF360+BF363+BF364+BF365</f>
        <v>134481</v>
      </c>
      <c r="BG354" s="21">
        <f>BG355+BG360+BG363+BG364+BG365</f>
        <v>0</v>
      </c>
      <c r="BH354" s="21">
        <f t="shared" ref="BH354:BH360" si="708">SUM(BI354:BK354)</f>
        <v>348465</v>
      </c>
      <c r="BI354" s="21">
        <f>BI355+BI360+BI363+BI364+BI365</f>
        <v>187178</v>
      </c>
      <c r="BJ354" s="21">
        <f>BJ355+BJ360+BJ363+BJ364+BJ365</f>
        <v>161287</v>
      </c>
      <c r="BK354" s="21">
        <f>BK355+BK360+BK363+BK364+BK365</f>
        <v>0</v>
      </c>
      <c r="BL354" s="21">
        <f t="shared" ref="BL354:BL365" si="709">SUM(BM354:BO354)</f>
        <v>890489</v>
      </c>
      <c r="BM354" s="21">
        <f>BM355+BM360+BM363+BM364+BM365</f>
        <v>463225</v>
      </c>
      <c r="BN354" s="21">
        <f>BN355+BN360+BN363+BN364+BN365</f>
        <v>427264</v>
      </c>
      <c r="BO354" s="21">
        <f>BO355+BO360+BO363+BO364+BO365</f>
        <v>0</v>
      </c>
      <c r="BP354" s="21">
        <f t="shared" ref="BP354:BP365" si="710">SUM(BQ354:BS354)</f>
        <v>3574027</v>
      </c>
      <c r="BQ354" s="21">
        <f>BQ355+BQ360+BQ363+BQ364+BQ365</f>
        <v>1811090</v>
      </c>
      <c r="BR354" s="21">
        <f>BR355+BR360+BR363+BR364+BR365</f>
        <v>1762937</v>
      </c>
      <c r="BS354" s="21">
        <f>BS355+BS360+BS363+BS364+BS365</f>
        <v>0</v>
      </c>
    </row>
    <row r="355" spans="1:71" s="5" customFormat="1" ht="15" customHeight="1" x14ac:dyDescent="0.25">
      <c r="A355" s="22"/>
      <c r="B355" s="23"/>
      <c r="C355" s="24" t="s">
        <v>296</v>
      </c>
      <c r="D355" s="21">
        <f t="shared" si="694"/>
        <v>305344</v>
      </c>
      <c r="E355" s="21">
        <f>SUM(E356:E359)</f>
        <v>155914</v>
      </c>
      <c r="F355" s="21">
        <f>SUM(F356:F359)</f>
        <v>149430</v>
      </c>
      <c r="G355" s="21">
        <f>SUM(G356:G359)</f>
        <v>0</v>
      </c>
      <c r="H355" s="21">
        <f t="shared" si="695"/>
        <v>236601</v>
      </c>
      <c r="I355" s="21">
        <f>SUM(I356:I359)</f>
        <v>117376</v>
      </c>
      <c r="J355" s="21">
        <f>SUM(J356:J359)</f>
        <v>119225</v>
      </c>
      <c r="K355" s="21">
        <f>SUM(K356:K359)</f>
        <v>0</v>
      </c>
      <c r="L355" s="21">
        <f t="shared" si="696"/>
        <v>260575</v>
      </c>
      <c r="M355" s="21">
        <f>SUM(M356:M359)</f>
        <v>135744</v>
      </c>
      <c r="N355" s="21">
        <f>SUM(N356:N359)</f>
        <v>124831</v>
      </c>
      <c r="O355" s="21">
        <f>SUM(O356:O359)</f>
        <v>0</v>
      </c>
      <c r="P355" s="21">
        <f t="shared" si="697"/>
        <v>802520</v>
      </c>
      <c r="Q355" s="21">
        <f>SUM(Q356:Q359)</f>
        <v>409034</v>
      </c>
      <c r="R355" s="21">
        <f>SUM(R356:R359)</f>
        <v>393486</v>
      </c>
      <c r="S355" s="21">
        <f>SUM(S356:S359)</f>
        <v>0</v>
      </c>
      <c r="T355" s="21">
        <f t="shared" si="698"/>
        <v>343740</v>
      </c>
      <c r="U355" s="21">
        <f>SUM(U356:U359)</f>
        <v>165638</v>
      </c>
      <c r="V355" s="21">
        <f>SUM(V356:V359)</f>
        <v>178102</v>
      </c>
      <c r="W355" s="21">
        <f>SUM(W356:W359)</f>
        <v>0</v>
      </c>
      <c r="X355" s="21">
        <f t="shared" si="699"/>
        <v>382756</v>
      </c>
      <c r="Y355" s="21">
        <f>SUM(Y356:Y359)</f>
        <v>199226</v>
      </c>
      <c r="Z355" s="21">
        <f>SUM(Z356:Z359)</f>
        <v>183530</v>
      </c>
      <c r="AA355" s="21">
        <f>SUM(AA356:AA359)</f>
        <v>0</v>
      </c>
      <c r="AB355" s="21">
        <f t="shared" si="700"/>
        <v>284186</v>
      </c>
      <c r="AC355" s="21">
        <f>SUM(AC356:AC359)</f>
        <v>139124</v>
      </c>
      <c r="AD355" s="21">
        <f>SUM(AD356:AD359)</f>
        <v>145062</v>
      </c>
      <c r="AE355" s="21">
        <f>SUM(AE356:AE359)</f>
        <v>0</v>
      </c>
      <c r="AF355" s="21">
        <f t="shared" si="701"/>
        <v>1010682</v>
      </c>
      <c r="AG355" s="21">
        <f>SUM(AG356:AG359)</f>
        <v>503988</v>
      </c>
      <c r="AH355" s="21">
        <f>SUM(AH356:AH359)</f>
        <v>506694</v>
      </c>
      <c r="AI355" s="21">
        <f>SUM(AI356:AI359)</f>
        <v>0</v>
      </c>
      <c r="AJ355" s="21">
        <f t="shared" si="702"/>
        <v>259176</v>
      </c>
      <c r="AK355" s="21">
        <f>SUM(AK356:AK359)</f>
        <v>129135</v>
      </c>
      <c r="AL355" s="21">
        <f>SUM(AL356:AL359)</f>
        <v>130041</v>
      </c>
      <c r="AM355" s="21">
        <f>SUM(AM356:AM359)</f>
        <v>0</v>
      </c>
      <c r="AN355" s="21">
        <f t="shared" si="703"/>
        <v>264972</v>
      </c>
      <c r="AO355" s="21">
        <f>SUM(AO356:AO359)</f>
        <v>131782</v>
      </c>
      <c r="AP355" s="21">
        <f>SUM(AP356:AP359)</f>
        <v>133190</v>
      </c>
      <c r="AQ355" s="21">
        <f>SUM(AQ356:AQ359)</f>
        <v>0</v>
      </c>
      <c r="AR355" s="21">
        <f t="shared" si="704"/>
        <v>244142</v>
      </c>
      <c r="AS355" s="21">
        <f>SUM(AS356:AS359)</f>
        <v>121214</v>
      </c>
      <c r="AT355" s="21">
        <f>SUM(AT356:AT359)</f>
        <v>122928</v>
      </c>
      <c r="AU355" s="21">
        <f>SUM(AU356:AU359)</f>
        <v>0</v>
      </c>
      <c r="AV355" s="21">
        <f t="shared" si="705"/>
        <v>768290</v>
      </c>
      <c r="AW355" s="21">
        <f>SUM(AW356:AW359)</f>
        <v>382131</v>
      </c>
      <c r="AX355" s="21">
        <f>SUM(AX356:AX359)</f>
        <v>386159</v>
      </c>
      <c r="AY355" s="21">
        <f>SUM(AY356:AY359)</f>
        <v>0</v>
      </c>
      <c r="AZ355" s="21">
        <f t="shared" si="706"/>
        <v>261145</v>
      </c>
      <c r="BA355" s="21">
        <f>SUM(BA356:BA359)</f>
        <v>133972</v>
      </c>
      <c r="BB355" s="21">
        <f>SUM(BB356:BB359)</f>
        <v>127173</v>
      </c>
      <c r="BC355" s="21">
        <f>SUM(BC356:BC359)</f>
        <v>0</v>
      </c>
      <c r="BD355" s="21">
        <f t="shared" si="707"/>
        <v>262671</v>
      </c>
      <c r="BE355" s="21">
        <f>SUM(BE356:BE359)</f>
        <v>132710</v>
      </c>
      <c r="BF355" s="21">
        <f>SUM(BF356:BF359)</f>
        <v>129961</v>
      </c>
      <c r="BG355" s="21">
        <f>SUM(BG356:BG359)</f>
        <v>0</v>
      </c>
      <c r="BH355" s="21">
        <f t="shared" si="708"/>
        <v>338384</v>
      </c>
      <c r="BI355" s="21">
        <f>SUM(BI356:BI359)</f>
        <v>181846</v>
      </c>
      <c r="BJ355" s="21">
        <f>SUM(BJ356:BJ359)</f>
        <v>156538</v>
      </c>
      <c r="BK355" s="21">
        <f>SUM(BK356:BK359)</f>
        <v>0</v>
      </c>
      <c r="BL355" s="21">
        <f t="shared" si="709"/>
        <v>862200</v>
      </c>
      <c r="BM355" s="21">
        <f>SUM(BM356:BM359)</f>
        <v>448528</v>
      </c>
      <c r="BN355" s="21">
        <f>SUM(BN356:BN359)</f>
        <v>413672</v>
      </c>
      <c r="BO355" s="21">
        <f>SUM(BO356:BO359)</f>
        <v>0</v>
      </c>
      <c r="BP355" s="21">
        <f t="shared" si="710"/>
        <v>3443692</v>
      </c>
      <c r="BQ355" s="21">
        <f>SUM(BQ356:BQ359)</f>
        <v>1743681</v>
      </c>
      <c r="BR355" s="21">
        <f>SUM(BR356:BR359)</f>
        <v>1700011</v>
      </c>
      <c r="BS355" s="21">
        <f>SUM(BS356:BS359)</f>
        <v>0</v>
      </c>
    </row>
    <row r="356" spans="1:71" s="5" customFormat="1" ht="15" customHeight="1" x14ac:dyDescent="0.25">
      <c r="A356" s="25"/>
      <c r="B356" s="23"/>
      <c r="C356" s="27" t="s">
        <v>297</v>
      </c>
      <c r="D356" s="21">
        <f t="shared" si="694"/>
        <v>41178</v>
      </c>
      <c r="E356" s="21">
        <v>19070</v>
      </c>
      <c r="F356" s="46">
        <v>22108</v>
      </c>
      <c r="G356" s="46">
        <v>0</v>
      </c>
      <c r="H356" s="21">
        <f t="shared" si="695"/>
        <v>30990</v>
      </c>
      <c r="I356" s="21">
        <v>15187</v>
      </c>
      <c r="J356" s="46">
        <v>15803</v>
      </c>
      <c r="K356" s="46">
        <v>0</v>
      </c>
      <c r="L356" s="21">
        <f t="shared" si="696"/>
        <v>35049</v>
      </c>
      <c r="M356" s="21">
        <v>19122</v>
      </c>
      <c r="N356" s="46">
        <v>15927</v>
      </c>
      <c r="O356" s="46">
        <v>0</v>
      </c>
      <c r="P356" s="21">
        <f t="shared" si="697"/>
        <v>107217</v>
      </c>
      <c r="Q356" s="21">
        <f t="shared" ref="Q356:S359" si="711">+E356+I356+M356</f>
        <v>53379</v>
      </c>
      <c r="R356" s="21">
        <f t="shared" si="711"/>
        <v>53838</v>
      </c>
      <c r="S356" s="21">
        <f t="shared" si="711"/>
        <v>0</v>
      </c>
      <c r="T356" s="21">
        <f t="shared" si="698"/>
        <v>52508</v>
      </c>
      <c r="U356" s="21">
        <v>26407</v>
      </c>
      <c r="V356" s="46">
        <v>26101</v>
      </c>
      <c r="W356" s="46">
        <v>0</v>
      </c>
      <c r="X356" s="21">
        <f>SUM(Y356:AA356)</f>
        <v>54872</v>
      </c>
      <c r="Y356" s="21">
        <v>26843</v>
      </c>
      <c r="Z356" s="46">
        <v>28029</v>
      </c>
      <c r="AA356" s="46">
        <v>0</v>
      </c>
      <c r="AB356" s="21">
        <f>SUM(AC356:AE356)</f>
        <v>35691</v>
      </c>
      <c r="AC356" s="21">
        <v>17722</v>
      </c>
      <c r="AD356" s="46">
        <v>17969</v>
      </c>
      <c r="AE356" s="46">
        <v>0</v>
      </c>
      <c r="AF356" s="21">
        <f t="shared" si="701"/>
        <v>143071</v>
      </c>
      <c r="AG356" s="21">
        <f t="shared" ref="AG356:AI359" si="712">+U356+Y356+AC356</f>
        <v>70972</v>
      </c>
      <c r="AH356" s="21">
        <f t="shared" si="712"/>
        <v>72099</v>
      </c>
      <c r="AI356" s="21">
        <f t="shared" si="712"/>
        <v>0</v>
      </c>
      <c r="AJ356" s="21">
        <f t="shared" si="702"/>
        <v>33230</v>
      </c>
      <c r="AK356" s="21">
        <v>16710</v>
      </c>
      <c r="AL356" s="46">
        <v>16520</v>
      </c>
      <c r="AM356" s="46">
        <v>0</v>
      </c>
      <c r="AN356" s="21">
        <f>SUM(AO356:AQ356)</f>
        <v>36108</v>
      </c>
      <c r="AO356" s="21">
        <v>18036</v>
      </c>
      <c r="AP356" s="46">
        <v>18072</v>
      </c>
      <c r="AQ356" s="46">
        <v>0</v>
      </c>
      <c r="AR356" s="21">
        <f>SUM(AS356:AU356)</f>
        <v>29913</v>
      </c>
      <c r="AS356" s="21">
        <v>14674</v>
      </c>
      <c r="AT356" s="46">
        <v>15239</v>
      </c>
      <c r="AU356" s="46">
        <v>0</v>
      </c>
      <c r="AV356" s="21">
        <f t="shared" si="705"/>
        <v>99251</v>
      </c>
      <c r="AW356" s="21">
        <f t="shared" ref="AW356:AY359" si="713">+AK356+AO356+AS356</f>
        <v>49420</v>
      </c>
      <c r="AX356" s="21">
        <f t="shared" si="713"/>
        <v>49831</v>
      </c>
      <c r="AY356" s="21">
        <f t="shared" si="713"/>
        <v>0</v>
      </c>
      <c r="AZ356" s="21">
        <f t="shared" si="706"/>
        <v>32711</v>
      </c>
      <c r="BA356" s="21">
        <v>16682</v>
      </c>
      <c r="BB356" s="46">
        <v>16029</v>
      </c>
      <c r="BC356" s="46">
        <v>0</v>
      </c>
      <c r="BD356" s="21">
        <f>SUM(BE356:BG356)</f>
        <v>33912</v>
      </c>
      <c r="BE356" s="21">
        <v>15658</v>
      </c>
      <c r="BF356" s="46">
        <v>18254</v>
      </c>
      <c r="BG356" s="46">
        <v>0</v>
      </c>
      <c r="BH356" s="21">
        <f>SUM(BI356:BK356)</f>
        <v>37623</v>
      </c>
      <c r="BI356" s="21">
        <v>19692</v>
      </c>
      <c r="BJ356" s="46">
        <v>17931</v>
      </c>
      <c r="BK356" s="46">
        <v>0</v>
      </c>
      <c r="BL356" s="21">
        <f t="shared" si="709"/>
        <v>104246</v>
      </c>
      <c r="BM356" s="21">
        <f t="shared" ref="BM356:BO359" si="714">+BA356+BE356+BI356</f>
        <v>52032</v>
      </c>
      <c r="BN356" s="21">
        <f t="shared" si="714"/>
        <v>52214</v>
      </c>
      <c r="BO356" s="21">
        <f t="shared" si="714"/>
        <v>0</v>
      </c>
      <c r="BP356" s="21">
        <f t="shared" si="710"/>
        <v>453785</v>
      </c>
      <c r="BQ356" s="21">
        <f>+Q356+AG356+AW356+BM356</f>
        <v>225803</v>
      </c>
      <c r="BR356" s="21">
        <f>+R356+AH356+AX356+BN356</f>
        <v>227982</v>
      </c>
      <c r="BS356" s="21">
        <f>+S356+AI356+AY356+BO356</f>
        <v>0</v>
      </c>
    </row>
    <row r="357" spans="1:71" s="5" customFormat="1" ht="15" customHeight="1" x14ac:dyDescent="0.25">
      <c r="A357" s="25"/>
      <c r="B357" s="23"/>
      <c r="C357" s="27" t="s">
        <v>298</v>
      </c>
      <c r="D357" s="21">
        <f t="shared" si="694"/>
        <v>0</v>
      </c>
      <c r="E357" s="21">
        <v>0</v>
      </c>
      <c r="F357" s="46">
        <v>0</v>
      </c>
      <c r="G357" s="46">
        <v>0</v>
      </c>
      <c r="H357" s="21">
        <f t="shared" si="695"/>
        <v>0</v>
      </c>
      <c r="I357" s="21">
        <v>0</v>
      </c>
      <c r="J357" s="46">
        <v>0</v>
      </c>
      <c r="K357" s="46">
        <v>0</v>
      </c>
      <c r="L357" s="21">
        <f t="shared" si="696"/>
        <v>0</v>
      </c>
      <c r="M357" s="21">
        <v>0</v>
      </c>
      <c r="N357" s="46">
        <v>0</v>
      </c>
      <c r="O357" s="46">
        <v>0</v>
      </c>
      <c r="P357" s="21">
        <f t="shared" si="697"/>
        <v>0</v>
      </c>
      <c r="Q357" s="21">
        <f t="shared" si="711"/>
        <v>0</v>
      </c>
      <c r="R357" s="21">
        <f t="shared" si="711"/>
        <v>0</v>
      </c>
      <c r="S357" s="21">
        <f t="shared" si="711"/>
        <v>0</v>
      </c>
      <c r="T357" s="21">
        <f t="shared" si="698"/>
        <v>0</v>
      </c>
      <c r="U357" s="21">
        <v>0</v>
      </c>
      <c r="V357" s="46">
        <v>0</v>
      </c>
      <c r="W357" s="46">
        <v>0</v>
      </c>
      <c r="X357" s="21">
        <f>SUM(Y357:AA357)</f>
        <v>0</v>
      </c>
      <c r="Y357" s="21">
        <v>0</v>
      </c>
      <c r="Z357" s="46">
        <v>0</v>
      </c>
      <c r="AA357" s="46">
        <v>0</v>
      </c>
      <c r="AB357" s="21">
        <f>SUM(AC357:AE357)</f>
        <v>0</v>
      </c>
      <c r="AC357" s="21">
        <v>0</v>
      </c>
      <c r="AD357" s="46">
        <v>0</v>
      </c>
      <c r="AE357" s="46">
        <v>0</v>
      </c>
      <c r="AF357" s="21">
        <f t="shared" si="701"/>
        <v>0</v>
      </c>
      <c r="AG357" s="21">
        <f t="shared" si="712"/>
        <v>0</v>
      </c>
      <c r="AH357" s="21">
        <f t="shared" si="712"/>
        <v>0</v>
      </c>
      <c r="AI357" s="21">
        <f t="shared" si="712"/>
        <v>0</v>
      </c>
      <c r="AJ357" s="21">
        <f t="shared" si="702"/>
        <v>0</v>
      </c>
      <c r="AK357" s="21">
        <v>0</v>
      </c>
      <c r="AL357" s="46">
        <v>0</v>
      </c>
      <c r="AM357" s="46">
        <v>0</v>
      </c>
      <c r="AN357" s="21">
        <f>SUM(AO357:AQ357)</f>
        <v>0</v>
      </c>
      <c r="AO357" s="21">
        <v>0</v>
      </c>
      <c r="AP357" s="46">
        <v>0</v>
      </c>
      <c r="AQ357" s="46">
        <v>0</v>
      </c>
      <c r="AR357" s="21">
        <f>SUM(AS357:AU357)</f>
        <v>0</v>
      </c>
      <c r="AS357" s="21">
        <v>0</v>
      </c>
      <c r="AT357" s="46">
        <v>0</v>
      </c>
      <c r="AU357" s="46">
        <v>0</v>
      </c>
      <c r="AV357" s="21">
        <f t="shared" si="705"/>
        <v>0</v>
      </c>
      <c r="AW357" s="21">
        <f t="shared" si="713"/>
        <v>0</v>
      </c>
      <c r="AX357" s="21">
        <f t="shared" si="713"/>
        <v>0</v>
      </c>
      <c r="AY357" s="21">
        <f t="shared" si="713"/>
        <v>0</v>
      </c>
      <c r="AZ357" s="21">
        <f t="shared" si="706"/>
        <v>0</v>
      </c>
      <c r="BA357" s="21">
        <v>0</v>
      </c>
      <c r="BB357" s="46">
        <v>0</v>
      </c>
      <c r="BC357" s="46">
        <v>0</v>
      </c>
      <c r="BD357" s="21">
        <f>SUM(BE357:BG357)</f>
        <v>0</v>
      </c>
      <c r="BE357" s="21">
        <v>0</v>
      </c>
      <c r="BF357" s="46">
        <v>0</v>
      </c>
      <c r="BG357" s="46">
        <v>0</v>
      </c>
      <c r="BH357" s="21">
        <f>SUM(BI357:BK357)</f>
        <v>0</v>
      </c>
      <c r="BI357" s="21">
        <v>0</v>
      </c>
      <c r="BJ357" s="46">
        <v>0</v>
      </c>
      <c r="BK357" s="46">
        <v>0</v>
      </c>
      <c r="BL357" s="21">
        <f t="shared" si="709"/>
        <v>0</v>
      </c>
      <c r="BM357" s="21">
        <f t="shared" si="714"/>
        <v>0</v>
      </c>
      <c r="BN357" s="21">
        <f t="shared" si="714"/>
        <v>0</v>
      </c>
      <c r="BO357" s="21">
        <f t="shared" si="714"/>
        <v>0</v>
      </c>
      <c r="BP357" s="21">
        <f t="shared" si="710"/>
        <v>0</v>
      </c>
      <c r="BQ357" s="21">
        <f t="shared" ref="BQ357:BS358" si="715">+Q357+AG357+AW357+BM357</f>
        <v>0</v>
      </c>
      <c r="BR357" s="21">
        <f t="shared" si="715"/>
        <v>0</v>
      </c>
      <c r="BS357" s="21">
        <f t="shared" si="715"/>
        <v>0</v>
      </c>
    </row>
    <row r="358" spans="1:71" s="5" customFormat="1" ht="15" customHeight="1" x14ac:dyDescent="0.25">
      <c r="A358" s="25"/>
      <c r="B358" s="23"/>
      <c r="C358" s="27" t="s">
        <v>299</v>
      </c>
      <c r="D358" s="21">
        <f t="shared" si="694"/>
        <v>0</v>
      </c>
      <c r="E358" s="21">
        <v>0</v>
      </c>
      <c r="F358" s="46">
        <v>0</v>
      </c>
      <c r="G358" s="46">
        <v>0</v>
      </c>
      <c r="H358" s="21">
        <f t="shared" si="695"/>
        <v>0</v>
      </c>
      <c r="I358" s="21">
        <v>0</v>
      </c>
      <c r="J358" s="46">
        <v>0</v>
      </c>
      <c r="K358" s="46">
        <v>0</v>
      </c>
      <c r="L358" s="21">
        <f t="shared" si="696"/>
        <v>0</v>
      </c>
      <c r="M358" s="21">
        <v>0</v>
      </c>
      <c r="N358" s="46">
        <v>0</v>
      </c>
      <c r="O358" s="46">
        <v>0</v>
      </c>
      <c r="P358" s="21">
        <f t="shared" si="697"/>
        <v>0</v>
      </c>
      <c r="Q358" s="21">
        <f t="shared" si="711"/>
        <v>0</v>
      </c>
      <c r="R358" s="21">
        <f t="shared" si="711"/>
        <v>0</v>
      </c>
      <c r="S358" s="21">
        <f t="shared" si="711"/>
        <v>0</v>
      </c>
      <c r="T358" s="21">
        <f t="shared" si="698"/>
        <v>0</v>
      </c>
      <c r="U358" s="21">
        <v>0</v>
      </c>
      <c r="V358" s="46">
        <v>0</v>
      </c>
      <c r="W358" s="46">
        <v>0</v>
      </c>
      <c r="X358" s="21">
        <f>SUM(Y358:AA358)</f>
        <v>0</v>
      </c>
      <c r="Y358" s="21">
        <v>0</v>
      </c>
      <c r="Z358" s="46">
        <v>0</v>
      </c>
      <c r="AA358" s="46">
        <v>0</v>
      </c>
      <c r="AB358" s="21">
        <f>SUM(AC358:AE358)</f>
        <v>0</v>
      </c>
      <c r="AC358" s="21">
        <v>0</v>
      </c>
      <c r="AD358" s="46">
        <v>0</v>
      </c>
      <c r="AE358" s="46">
        <v>0</v>
      </c>
      <c r="AF358" s="21">
        <f t="shared" si="701"/>
        <v>0</v>
      </c>
      <c r="AG358" s="21">
        <f t="shared" si="712"/>
        <v>0</v>
      </c>
      <c r="AH358" s="21">
        <f t="shared" si="712"/>
        <v>0</v>
      </c>
      <c r="AI358" s="21">
        <f t="shared" si="712"/>
        <v>0</v>
      </c>
      <c r="AJ358" s="21">
        <f t="shared" si="702"/>
        <v>0</v>
      </c>
      <c r="AK358" s="21">
        <v>0</v>
      </c>
      <c r="AL358" s="46">
        <v>0</v>
      </c>
      <c r="AM358" s="46">
        <v>0</v>
      </c>
      <c r="AN358" s="21">
        <f>SUM(AO358:AQ358)</f>
        <v>0</v>
      </c>
      <c r="AO358" s="21">
        <v>0</v>
      </c>
      <c r="AP358" s="46">
        <v>0</v>
      </c>
      <c r="AQ358" s="46">
        <v>0</v>
      </c>
      <c r="AR358" s="21">
        <f>SUM(AS358:AU358)</f>
        <v>0</v>
      </c>
      <c r="AS358" s="21">
        <v>0</v>
      </c>
      <c r="AT358" s="46">
        <v>0</v>
      </c>
      <c r="AU358" s="46">
        <v>0</v>
      </c>
      <c r="AV358" s="21">
        <f t="shared" si="705"/>
        <v>0</v>
      </c>
      <c r="AW358" s="21">
        <f t="shared" si="713"/>
        <v>0</v>
      </c>
      <c r="AX358" s="21">
        <f t="shared" si="713"/>
        <v>0</v>
      </c>
      <c r="AY358" s="21">
        <f t="shared" si="713"/>
        <v>0</v>
      </c>
      <c r="AZ358" s="21">
        <f t="shared" si="706"/>
        <v>0</v>
      </c>
      <c r="BA358" s="21">
        <v>0</v>
      </c>
      <c r="BB358" s="46">
        <v>0</v>
      </c>
      <c r="BC358" s="46">
        <v>0</v>
      </c>
      <c r="BD358" s="21">
        <f>SUM(BE358:BG358)</f>
        <v>0</v>
      </c>
      <c r="BE358" s="21">
        <v>0</v>
      </c>
      <c r="BF358" s="46">
        <v>0</v>
      </c>
      <c r="BG358" s="46">
        <v>0</v>
      </c>
      <c r="BH358" s="21">
        <f>SUM(BI358:BK358)</f>
        <v>0</v>
      </c>
      <c r="BI358" s="21">
        <v>0</v>
      </c>
      <c r="BJ358" s="46">
        <v>0</v>
      </c>
      <c r="BK358" s="46">
        <v>0</v>
      </c>
      <c r="BL358" s="21">
        <f t="shared" si="709"/>
        <v>0</v>
      </c>
      <c r="BM358" s="21">
        <f t="shared" si="714"/>
        <v>0</v>
      </c>
      <c r="BN358" s="21">
        <f t="shared" si="714"/>
        <v>0</v>
      </c>
      <c r="BO358" s="21">
        <f t="shared" si="714"/>
        <v>0</v>
      </c>
      <c r="BP358" s="21">
        <f t="shared" si="710"/>
        <v>0</v>
      </c>
      <c r="BQ358" s="21">
        <f t="shared" si="715"/>
        <v>0</v>
      </c>
      <c r="BR358" s="21">
        <f t="shared" si="715"/>
        <v>0</v>
      </c>
      <c r="BS358" s="21">
        <f t="shared" si="715"/>
        <v>0</v>
      </c>
    </row>
    <row r="359" spans="1:71" s="5" customFormat="1" ht="15.75" x14ac:dyDescent="0.25">
      <c r="A359" s="25"/>
      <c r="B359" s="23"/>
      <c r="C359" s="27" t="s">
        <v>300</v>
      </c>
      <c r="D359" s="21">
        <f t="shared" si="694"/>
        <v>264166</v>
      </c>
      <c r="E359" s="21">
        <v>136844</v>
      </c>
      <c r="F359" s="46">
        <v>127322</v>
      </c>
      <c r="G359" s="46">
        <v>0</v>
      </c>
      <c r="H359" s="21">
        <f t="shared" si="695"/>
        <v>205611</v>
      </c>
      <c r="I359" s="21">
        <v>102189</v>
      </c>
      <c r="J359" s="46">
        <v>103422</v>
      </c>
      <c r="K359" s="46">
        <v>0</v>
      </c>
      <c r="L359" s="21">
        <f t="shared" si="696"/>
        <v>225526</v>
      </c>
      <c r="M359" s="21">
        <v>116622</v>
      </c>
      <c r="N359" s="46">
        <v>108904</v>
      </c>
      <c r="O359" s="46">
        <v>0</v>
      </c>
      <c r="P359" s="21">
        <f t="shared" si="697"/>
        <v>695303</v>
      </c>
      <c r="Q359" s="21">
        <f t="shared" si="711"/>
        <v>355655</v>
      </c>
      <c r="R359" s="21">
        <f t="shared" si="711"/>
        <v>339648</v>
      </c>
      <c r="S359" s="21">
        <f t="shared" si="711"/>
        <v>0</v>
      </c>
      <c r="T359" s="21">
        <f t="shared" si="698"/>
        <v>291232</v>
      </c>
      <c r="U359" s="21">
        <v>139231</v>
      </c>
      <c r="V359" s="46">
        <v>152001</v>
      </c>
      <c r="W359" s="46">
        <v>0</v>
      </c>
      <c r="X359" s="21">
        <f>SUM(Y359:AA359)</f>
        <v>327884</v>
      </c>
      <c r="Y359" s="21">
        <v>172383</v>
      </c>
      <c r="Z359" s="46">
        <v>155501</v>
      </c>
      <c r="AA359" s="46">
        <v>0</v>
      </c>
      <c r="AB359" s="21">
        <f>SUM(AC359:AE359)</f>
        <v>248495</v>
      </c>
      <c r="AC359" s="21">
        <v>121402</v>
      </c>
      <c r="AD359" s="46">
        <v>127093</v>
      </c>
      <c r="AE359" s="46">
        <v>0</v>
      </c>
      <c r="AF359" s="21">
        <f t="shared" si="701"/>
        <v>867611</v>
      </c>
      <c r="AG359" s="21">
        <f t="shared" si="712"/>
        <v>433016</v>
      </c>
      <c r="AH359" s="21">
        <f t="shared" si="712"/>
        <v>434595</v>
      </c>
      <c r="AI359" s="21">
        <f t="shared" si="712"/>
        <v>0</v>
      </c>
      <c r="AJ359" s="21">
        <f t="shared" si="702"/>
        <v>225946</v>
      </c>
      <c r="AK359" s="21">
        <v>112425</v>
      </c>
      <c r="AL359" s="46">
        <v>113521</v>
      </c>
      <c r="AM359" s="46">
        <v>0</v>
      </c>
      <c r="AN359" s="21">
        <f>SUM(AO359:AQ359)</f>
        <v>228864</v>
      </c>
      <c r="AO359" s="21">
        <v>113746</v>
      </c>
      <c r="AP359" s="46">
        <v>115118</v>
      </c>
      <c r="AQ359" s="46">
        <v>0</v>
      </c>
      <c r="AR359" s="21">
        <f>SUM(AS359:AU359)</f>
        <v>214229</v>
      </c>
      <c r="AS359" s="21">
        <v>106540</v>
      </c>
      <c r="AT359" s="46">
        <v>107689</v>
      </c>
      <c r="AU359" s="46">
        <v>0</v>
      </c>
      <c r="AV359" s="21">
        <f t="shared" si="705"/>
        <v>669039</v>
      </c>
      <c r="AW359" s="21">
        <f t="shared" si="713"/>
        <v>332711</v>
      </c>
      <c r="AX359" s="21">
        <f t="shared" si="713"/>
        <v>336328</v>
      </c>
      <c r="AY359" s="21">
        <f t="shared" si="713"/>
        <v>0</v>
      </c>
      <c r="AZ359" s="21">
        <f t="shared" si="706"/>
        <v>228434</v>
      </c>
      <c r="BA359" s="21">
        <v>117290</v>
      </c>
      <c r="BB359" s="46">
        <v>111144</v>
      </c>
      <c r="BC359" s="46">
        <v>0</v>
      </c>
      <c r="BD359" s="21">
        <f>SUM(BE359:BG359)</f>
        <v>228759</v>
      </c>
      <c r="BE359" s="21">
        <v>117052</v>
      </c>
      <c r="BF359" s="46">
        <v>111707</v>
      </c>
      <c r="BG359" s="46">
        <v>0</v>
      </c>
      <c r="BH359" s="21">
        <f>SUM(BI359:BK359)</f>
        <v>300761</v>
      </c>
      <c r="BI359" s="21">
        <v>162154</v>
      </c>
      <c r="BJ359" s="46">
        <v>138607</v>
      </c>
      <c r="BK359" s="46">
        <v>0</v>
      </c>
      <c r="BL359" s="21">
        <f t="shared" si="709"/>
        <v>757954</v>
      </c>
      <c r="BM359" s="21">
        <f t="shared" si="714"/>
        <v>396496</v>
      </c>
      <c r="BN359" s="21">
        <f t="shared" si="714"/>
        <v>361458</v>
      </c>
      <c r="BO359" s="21">
        <f t="shared" si="714"/>
        <v>0</v>
      </c>
      <c r="BP359" s="21">
        <f t="shared" si="710"/>
        <v>2989907</v>
      </c>
      <c r="BQ359" s="21">
        <f>+Q359+AG359+AW359+BM359</f>
        <v>1517878</v>
      </c>
      <c r="BR359" s="21">
        <f>+R359+AH359+AX359+BN359</f>
        <v>1472029</v>
      </c>
      <c r="BS359" s="21">
        <f>+S359+AI359+AY359+BO359</f>
        <v>0</v>
      </c>
    </row>
    <row r="360" spans="1:71" s="5" customFormat="1" ht="15" customHeight="1" x14ac:dyDescent="0.25">
      <c r="A360" s="25"/>
      <c r="B360" s="23"/>
      <c r="C360" s="24" t="s">
        <v>301</v>
      </c>
      <c r="D360" s="21">
        <f t="shared" si="694"/>
        <v>0</v>
      </c>
      <c r="E360" s="21">
        <f>E361+E362</f>
        <v>0</v>
      </c>
      <c r="F360" s="21">
        <f>F361+F362</f>
        <v>0</v>
      </c>
      <c r="G360" s="21">
        <f>G361+G362</f>
        <v>0</v>
      </c>
      <c r="H360" s="21">
        <f t="shared" ref="H360:H365" si="716">SUM(I360:K360)</f>
        <v>0</v>
      </c>
      <c r="I360" s="21">
        <f>I361+I362</f>
        <v>0</v>
      </c>
      <c r="J360" s="21">
        <f>J361+J362</f>
        <v>0</v>
      </c>
      <c r="K360" s="21">
        <f>K361+K362</f>
        <v>0</v>
      </c>
      <c r="L360" s="21">
        <f t="shared" ref="L360:L365" si="717">SUM(M360:O360)</f>
        <v>0</v>
      </c>
      <c r="M360" s="21">
        <f>M361+M362</f>
        <v>0</v>
      </c>
      <c r="N360" s="21">
        <f>N361+N362</f>
        <v>0</v>
      </c>
      <c r="O360" s="21">
        <f>O361+O362</f>
        <v>0</v>
      </c>
      <c r="P360" s="21">
        <f t="shared" si="697"/>
        <v>0</v>
      </c>
      <c r="Q360" s="21">
        <f>Q361+Q362</f>
        <v>0</v>
      </c>
      <c r="R360" s="21">
        <f>R361+R362</f>
        <v>0</v>
      </c>
      <c r="S360" s="21">
        <f>S361+S362</f>
        <v>0</v>
      </c>
      <c r="T360" s="21">
        <f t="shared" si="698"/>
        <v>0</v>
      </c>
      <c r="U360" s="21">
        <f>U361+U362</f>
        <v>0</v>
      </c>
      <c r="V360" s="21">
        <f>V361+V362</f>
        <v>0</v>
      </c>
      <c r="W360" s="21">
        <f>W361+W362</f>
        <v>0</v>
      </c>
      <c r="X360" s="21">
        <f t="shared" si="699"/>
        <v>0</v>
      </c>
      <c r="Y360" s="21">
        <f>Y361+Y362</f>
        <v>0</v>
      </c>
      <c r="Z360" s="21">
        <f>Z361+Z362</f>
        <v>0</v>
      </c>
      <c r="AA360" s="21">
        <f>AA361+AA362</f>
        <v>0</v>
      </c>
      <c r="AB360" s="21">
        <f t="shared" si="700"/>
        <v>0</v>
      </c>
      <c r="AC360" s="21">
        <f>AC361+AC362</f>
        <v>0</v>
      </c>
      <c r="AD360" s="21">
        <f>AD361+AD362</f>
        <v>0</v>
      </c>
      <c r="AE360" s="21">
        <f>AE361+AE362</f>
        <v>0</v>
      </c>
      <c r="AF360" s="21">
        <f t="shared" si="701"/>
        <v>0</v>
      </c>
      <c r="AG360" s="21">
        <f>AG361+AG362</f>
        <v>0</v>
      </c>
      <c r="AH360" s="21">
        <f>AH361+AH362</f>
        <v>0</v>
      </c>
      <c r="AI360" s="21">
        <f>AI361+AI362</f>
        <v>0</v>
      </c>
      <c r="AJ360" s="21">
        <f t="shared" si="702"/>
        <v>0</v>
      </c>
      <c r="AK360" s="21">
        <f>AK361+AK362</f>
        <v>0</v>
      </c>
      <c r="AL360" s="21">
        <f>AL361+AL362</f>
        <v>0</v>
      </c>
      <c r="AM360" s="21">
        <f>AM361+AM362</f>
        <v>0</v>
      </c>
      <c r="AN360" s="21">
        <f t="shared" si="703"/>
        <v>0</v>
      </c>
      <c r="AO360" s="21">
        <f>AO361+AO362</f>
        <v>0</v>
      </c>
      <c r="AP360" s="21">
        <f>AP361+AP362</f>
        <v>0</v>
      </c>
      <c r="AQ360" s="21">
        <f>AQ361+AQ362</f>
        <v>0</v>
      </c>
      <c r="AR360" s="21">
        <f t="shared" si="704"/>
        <v>0</v>
      </c>
      <c r="AS360" s="21">
        <f>AS361+AS362</f>
        <v>0</v>
      </c>
      <c r="AT360" s="21">
        <f>AT361+AT362</f>
        <v>0</v>
      </c>
      <c r="AU360" s="21">
        <f>AU361+AU362</f>
        <v>0</v>
      </c>
      <c r="AV360" s="21">
        <f t="shared" si="705"/>
        <v>0</v>
      </c>
      <c r="AW360" s="21">
        <f>AW361+AW362</f>
        <v>0</v>
      </c>
      <c r="AX360" s="21">
        <f>AX361+AX362</f>
        <v>0</v>
      </c>
      <c r="AY360" s="21">
        <f>AY361+AY362</f>
        <v>0</v>
      </c>
      <c r="AZ360" s="21">
        <f t="shared" si="706"/>
        <v>0</v>
      </c>
      <c r="BA360" s="21">
        <f>BA361+BA362</f>
        <v>0</v>
      </c>
      <c r="BB360" s="21">
        <f>BB361+BB362</f>
        <v>0</v>
      </c>
      <c r="BC360" s="21">
        <f>BC361+BC362</f>
        <v>0</v>
      </c>
      <c r="BD360" s="21">
        <f t="shared" si="707"/>
        <v>0</v>
      </c>
      <c r="BE360" s="21">
        <f>BE361+BE362</f>
        <v>0</v>
      </c>
      <c r="BF360" s="21">
        <f>BF361+BF362</f>
        <v>0</v>
      </c>
      <c r="BG360" s="21">
        <f>BG361+BG362</f>
        <v>0</v>
      </c>
      <c r="BH360" s="21">
        <f t="shared" si="708"/>
        <v>0</v>
      </c>
      <c r="BI360" s="21">
        <f>BI361+BI362</f>
        <v>0</v>
      </c>
      <c r="BJ360" s="21">
        <f>BJ361+BJ362</f>
        <v>0</v>
      </c>
      <c r="BK360" s="21">
        <f>BK361+BK362</f>
        <v>0</v>
      </c>
      <c r="BL360" s="21">
        <f t="shared" si="709"/>
        <v>0</v>
      </c>
      <c r="BM360" s="21">
        <f>BM361+BM362</f>
        <v>0</v>
      </c>
      <c r="BN360" s="21">
        <f>BN361+BN362</f>
        <v>0</v>
      </c>
      <c r="BO360" s="21">
        <f>BO361+BO362</f>
        <v>0</v>
      </c>
      <c r="BP360" s="21">
        <f t="shared" si="710"/>
        <v>0</v>
      </c>
      <c r="BQ360" s="21">
        <f>BQ361+BQ362</f>
        <v>0</v>
      </c>
      <c r="BR360" s="21">
        <f>BR361+BR362</f>
        <v>0</v>
      </c>
      <c r="BS360" s="21">
        <f>BS361+BS362</f>
        <v>0</v>
      </c>
    </row>
    <row r="361" spans="1:71" s="5" customFormat="1" ht="15" customHeight="1" x14ac:dyDescent="0.25">
      <c r="A361" s="25"/>
      <c r="B361" s="23"/>
      <c r="C361" s="27" t="s">
        <v>302</v>
      </c>
      <c r="D361" s="21">
        <f t="shared" si="694"/>
        <v>0</v>
      </c>
      <c r="E361" s="21">
        <v>0</v>
      </c>
      <c r="F361" s="46">
        <v>0</v>
      </c>
      <c r="G361" s="46">
        <v>0</v>
      </c>
      <c r="H361" s="21">
        <f t="shared" si="716"/>
        <v>0</v>
      </c>
      <c r="I361" s="21">
        <v>0</v>
      </c>
      <c r="J361" s="46">
        <v>0</v>
      </c>
      <c r="K361" s="46">
        <v>0</v>
      </c>
      <c r="L361" s="21">
        <f t="shared" si="717"/>
        <v>0</v>
      </c>
      <c r="M361" s="21">
        <v>0</v>
      </c>
      <c r="N361" s="46">
        <v>0</v>
      </c>
      <c r="O361" s="46">
        <v>0</v>
      </c>
      <c r="P361" s="21">
        <f t="shared" si="697"/>
        <v>0</v>
      </c>
      <c r="Q361" s="21">
        <f t="shared" ref="Q361:S365" si="718">+E361+I361+M361</f>
        <v>0</v>
      </c>
      <c r="R361" s="21">
        <f t="shared" si="718"/>
        <v>0</v>
      </c>
      <c r="S361" s="21">
        <f t="shared" si="718"/>
        <v>0</v>
      </c>
      <c r="T361" s="21">
        <f t="shared" si="698"/>
        <v>0</v>
      </c>
      <c r="U361" s="21">
        <v>0</v>
      </c>
      <c r="V361" s="46">
        <v>0</v>
      </c>
      <c r="W361" s="46">
        <v>0</v>
      </c>
      <c r="X361" s="21">
        <f>SUM(Y361:AA361)</f>
        <v>0</v>
      </c>
      <c r="Y361" s="21">
        <v>0</v>
      </c>
      <c r="Z361" s="46">
        <v>0</v>
      </c>
      <c r="AA361" s="46">
        <v>0</v>
      </c>
      <c r="AB361" s="21">
        <f>SUM(AC361:AE361)</f>
        <v>0</v>
      </c>
      <c r="AC361" s="21">
        <v>0</v>
      </c>
      <c r="AD361" s="46">
        <v>0</v>
      </c>
      <c r="AE361" s="46">
        <v>0</v>
      </c>
      <c r="AF361" s="21">
        <f t="shared" si="701"/>
        <v>0</v>
      </c>
      <c r="AG361" s="21">
        <f t="shared" ref="AG361:AI365" si="719">+U361+Y361+AC361</f>
        <v>0</v>
      </c>
      <c r="AH361" s="21">
        <f t="shared" si="719"/>
        <v>0</v>
      </c>
      <c r="AI361" s="21">
        <f t="shared" si="719"/>
        <v>0</v>
      </c>
      <c r="AJ361" s="21">
        <f t="shared" si="702"/>
        <v>0</v>
      </c>
      <c r="AK361" s="21">
        <v>0</v>
      </c>
      <c r="AL361" s="46">
        <v>0</v>
      </c>
      <c r="AM361" s="46">
        <v>0</v>
      </c>
      <c r="AN361" s="21">
        <f>SUM(AO361:AQ361)</f>
        <v>0</v>
      </c>
      <c r="AO361" s="21">
        <v>0</v>
      </c>
      <c r="AP361" s="46">
        <v>0</v>
      </c>
      <c r="AQ361" s="46">
        <v>0</v>
      </c>
      <c r="AR361" s="21">
        <f>SUM(AS361:AU361)</f>
        <v>0</v>
      </c>
      <c r="AS361" s="21">
        <v>0</v>
      </c>
      <c r="AT361" s="46">
        <v>0</v>
      </c>
      <c r="AU361" s="46">
        <v>0</v>
      </c>
      <c r="AV361" s="21">
        <f t="shared" si="705"/>
        <v>0</v>
      </c>
      <c r="AW361" s="21">
        <f t="shared" ref="AW361:AY365" si="720">+AK361+AO361+AS361</f>
        <v>0</v>
      </c>
      <c r="AX361" s="21">
        <f t="shared" si="720"/>
        <v>0</v>
      </c>
      <c r="AY361" s="21">
        <f t="shared" si="720"/>
        <v>0</v>
      </c>
      <c r="AZ361" s="21">
        <f t="shared" si="706"/>
        <v>0</v>
      </c>
      <c r="BA361" s="21">
        <v>0</v>
      </c>
      <c r="BB361" s="46">
        <v>0</v>
      </c>
      <c r="BC361" s="46">
        <v>0</v>
      </c>
      <c r="BD361" s="21">
        <f>SUM(BE361:BG361)</f>
        <v>0</v>
      </c>
      <c r="BE361" s="21">
        <v>0</v>
      </c>
      <c r="BF361" s="46">
        <v>0</v>
      </c>
      <c r="BG361" s="46">
        <v>0</v>
      </c>
      <c r="BH361" s="21">
        <f>SUM(BI361:BK361)</f>
        <v>0</v>
      </c>
      <c r="BI361" s="21">
        <v>0</v>
      </c>
      <c r="BJ361" s="46">
        <v>0</v>
      </c>
      <c r="BK361" s="46">
        <v>0</v>
      </c>
      <c r="BL361" s="21">
        <f t="shared" si="709"/>
        <v>0</v>
      </c>
      <c r="BM361" s="21">
        <f t="shared" ref="BM361:BO365" si="721">+BA361+BE361+BI361</f>
        <v>0</v>
      </c>
      <c r="BN361" s="21">
        <f t="shared" si="721"/>
        <v>0</v>
      </c>
      <c r="BO361" s="21">
        <f t="shared" si="721"/>
        <v>0</v>
      </c>
      <c r="BP361" s="21">
        <f t="shared" si="710"/>
        <v>0</v>
      </c>
      <c r="BQ361" s="21">
        <f t="shared" ref="BQ361:BS365" si="722">+Q361+AG361+AW361+BM361</f>
        <v>0</v>
      </c>
      <c r="BR361" s="21">
        <f t="shared" si="722"/>
        <v>0</v>
      </c>
      <c r="BS361" s="21">
        <f t="shared" si="722"/>
        <v>0</v>
      </c>
    </row>
    <row r="362" spans="1:71" s="5" customFormat="1" ht="15" customHeight="1" x14ac:dyDescent="0.25">
      <c r="A362" s="25"/>
      <c r="B362" s="23"/>
      <c r="C362" s="27" t="s">
        <v>303</v>
      </c>
      <c r="D362" s="21">
        <f t="shared" si="694"/>
        <v>0</v>
      </c>
      <c r="E362" s="21">
        <v>0</v>
      </c>
      <c r="F362" s="46">
        <v>0</v>
      </c>
      <c r="G362" s="46">
        <v>0</v>
      </c>
      <c r="H362" s="21">
        <f t="shared" si="716"/>
        <v>0</v>
      </c>
      <c r="I362" s="21">
        <v>0</v>
      </c>
      <c r="J362" s="46">
        <v>0</v>
      </c>
      <c r="K362" s="46">
        <v>0</v>
      </c>
      <c r="L362" s="21">
        <f t="shared" si="717"/>
        <v>0</v>
      </c>
      <c r="M362" s="21">
        <v>0</v>
      </c>
      <c r="N362" s="46">
        <v>0</v>
      </c>
      <c r="O362" s="46">
        <v>0</v>
      </c>
      <c r="P362" s="21">
        <f t="shared" si="697"/>
        <v>0</v>
      </c>
      <c r="Q362" s="21">
        <f t="shared" si="718"/>
        <v>0</v>
      </c>
      <c r="R362" s="21">
        <f t="shared" si="718"/>
        <v>0</v>
      </c>
      <c r="S362" s="21">
        <f t="shared" si="718"/>
        <v>0</v>
      </c>
      <c r="T362" s="21">
        <f t="shared" si="698"/>
        <v>0</v>
      </c>
      <c r="U362" s="21">
        <v>0</v>
      </c>
      <c r="V362" s="46">
        <v>0</v>
      </c>
      <c r="W362" s="46">
        <v>0</v>
      </c>
      <c r="X362" s="21">
        <f>SUM(Y362:AA362)</f>
        <v>0</v>
      </c>
      <c r="Y362" s="21">
        <v>0</v>
      </c>
      <c r="Z362" s="46">
        <v>0</v>
      </c>
      <c r="AA362" s="46">
        <v>0</v>
      </c>
      <c r="AB362" s="21">
        <f>SUM(AC362:AE362)</f>
        <v>0</v>
      </c>
      <c r="AC362" s="21">
        <v>0</v>
      </c>
      <c r="AD362" s="46">
        <v>0</v>
      </c>
      <c r="AE362" s="46">
        <v>0</v>
      </c>
      <c r="AF362" s="21">
        <f t="shared" si="701"/>
        <v>0</v>
      </c>
      <c r="AG362" s="21">
        <f t="shared" si="719"/>
        <v>0</v>
      </c>
      <c r="AH362" s="21">
        <f t="shared" si="719"/>
        <v>0</v>
      </c>
      <c r="AI362" s="21">
        <f t="shared" si="719"/>
        <v>0</v>
      </c>
      <c r="AJ362" s="21">
        <f t="shared" si="702"/>
        <v>0</v>
      </c>
      <c r="AK362" s="21">
        <v>0</v>
      </c>
      <c r="AL362" s="46">
        <v>0</v>
      </c>
      <c r="AM362" s="46">
        <v>0</v>
      </c>
      <c r="AN362" s="21">
        <f>SUM(AO362:AQ362)</f>
        <v>0</v>
      </c>
      <c r="AO362" s="21">
        <v>0</v>
      </c>
      <c r="AP362" s="46">
        <v>0</v>
      </c>
      <c r="AQ362" s="46">
        <v>0</v>
      </c>
      <c r="AR362" s="21">
        <f>SUM(AS362:AU362)</f>
        <v>0</v>
      </c>
      <c r="AS362" s="21">
        <v>0</v>
      </c>
      <c r="AT362" s="46">
        <v>0</v>
      </c>
      <c r="AU362" s="46">
        <v>0</v>
      </c>
      <c r="AV362" s="21">
        <f t="shared" si="705"/>
        <v>0</v>
      </c>
      <c r="AW362" s="21">
        <f t="shared" si="720"/>
        <v>0</v>
      </c>
      <c r="AX362" s="21">
        <f t="shared" si="720"/>
        <v>0</v>
      </c>
      <c r="AY362" s="21">
        <f t="shared" si="720"/>
        <v>0</v>
      </c>
      <c r="AZ362" s="21">
        <f t="shared" si="706"/>
        <v>0</v>
      </c>
      <c r="BA362" s="21">
        <v>0</v>
      </c>
      <c r="BB362" s="46">
        <v>0</v>
      </c>
      <c r="BC362" s="46">
        <v>0</v>
      </c>
      <c r="BD362" s="21">
        <f>SUM(BE362:BG362)</f>
        <v>0</v>
      </c>
      <c r="BE362" s="21">
        <v>0</v>
      </c>
      <c r="BF362" s="46">
        <v>0</v>
      </c>
      <c r="BG362" s="46">
        <v>0</v>
      </c>
      <c r="BH362" s="21">
        <f>SUM(BI362:BK362)</f>
        <v>0</v>
      </c>
      <c r="BI362" s="21">
        <v>0</v>
      </c>
      <c r="BJ362" s="46">
        <v>0</v>
      </c>
      <c r="BK362" s="46">
        <v>0</v>
      </c>
      <c r="BL362" s="21">
        <f t="shared" si="709"/>
        <v>0</v>
      </c>
      <c r="BM362" s="21">
        <f t="shared" si="721"/>
        <v>0</v>
      </c>
      <c r="BN362" s="21">
        <f t="shared" si="721"/>
        <v>0</v>
      </c>
      <c r="BO362" s="21">
        <f t="shared" si="721"/>
        <v>0</v>
      </c>
      <c r="BP362" s="21">
        <f t="shared" si="710"/>
        <v>0</v>
      </c>
      <c r="BQ362" s="21">
        <f t="shared" si="722"/>
        <v>0</v>
      </c>
      <c r="BR362" s="21">
        <f t="shared" si="722"/>
        <v>0</v>
      </c>
      <c r="BS362" s="21">
        <f t="shared" si="722"/>
        <v>0</v>
      </c>
    </row>
    <row r="363" spans="1:71" s="5" customFormat="1" ht="15" customHeight="1" x14ac:dyDescent="0.25">
      <c r="A363" s="25"/>
      <c r="B363" s="23"/>
      <c r="C363" s="24" t="s">
        <v>304</v>
      </c>
      <c r="D363" s="21">
        <f t="shared" si="694"/>
        <v>10042</v>
      </c>
      <c r="E363" s="21">
        <v>4767</v>
      </c>
      <c r="F363" s="46">
        <v>5275</v>
      </c>
      <c r="G363" s="46">
        <v>0</v>
      </c>
      <c r="H363" s="21">
        <f>SUM(I363:K363)</f>
        <v>8229</v>
      </c>
      <c r="I363" s="21">
        <v>4601</v>
      </c>
      <c r="J363" s="46">
        <v>3628</v>
      </c>
      <c r="K363" s="46">
        <v>0</v>
      </c>
      <c r="L363" s="21">
        <f>SUM(M363:O363)</f>
        <v>7511</v>
      </c>
      <c r="M363" s="21">
        <v>3903</v>
      </c>
      <c r="N363" s="46">
        <v>3608</v>
      </c>
      <c r="O363" s="46">
        <v>0</v>
      </c>
      <c r="P363" s="21">
        <f t="shared" si="697"/>
        <v>25782</v>
      </c>
      <c r="Q363" s="21">
        <f t="shared" si="718"/>
        <v>13271</v>
      </c>
      <c r="R363" s="21">
        <f t="shared" si="718"/>
        <v>12511</v>
      </c>
      <c r="S363" s="21">
        <f t="shared" si="718"/>
        <v>0</v>
      </c>
      <c r="T363" s="21">
        <f t="shared" si="698"/>
        <v>16120</v>
      </c>
      <c r="U363" s="21">
        <v>7929</v>
      </c>
      <c r="V363" s="46">
        <v>8191</v>
      </c>
      <c r="W363" s="46">
        <v>0</v>
      </c>
      <c r="X363" s="21">
        <f>SUM(Y363:AA363)</f>
        <v>19357</v>
      </c>
      <c r="Y363" s="21">
        <v>9813</v>
      </c>
      <c r="Z363" s="46">
        <v>9544</v>
      </c>
      <c r="AA363" s="46">
        <v>0</v>
      </c>
      <c r="AB363" s="21">
        <f>SUM(AC363:AE363)</f>
        <v>9481</v>
      </c>
      <c r="AC363" s="21">
        <v>5075</v>
      </c>
      <c r="AD363" s="46">
        <v>4406</v>
      </c>
      <c r="AE363" s="46">
        <v>0</v>
      </c>
      <c r="AF363" s="21">
        <f t="shared" si="701"/>
        <v>44958</v>
      </c>
      <c r="AG363" s="21">
        <f t="shared" si="719"/>
        <v>22817</v>
      </c>
      <c r="AH363" s="21">
        <f t="shared" si="719"/>
        <v>22141</v>
      </c>
      <c r="AI363" s="21">
        <f t="shared" si="719"/>
        <v>0</v>
      </c>
      <c r="AJ363" s="21">
        <f t="shared" si="702"/>
        <v>9360</v>
      </c>
      <c r="AK363" s="21">
        <v>4734</v>
      </c>
      <c r="AL363" s="46">
        <v>4626</v>
      </c>
      <c r="AM363" s="46">
        <v>0</v>
      </c>
      <c r="AN363" s="21">
        <f>SUM(AO363:AQ363)</f>
        <v>9095</v>
      </c>
      <c r="AO363" s="21">
        <v>4725</v>
      </c>
      <c r="AP363" s="46">
        <v>4370</v>
      </c>
      <c r="AQ363" s="46">
        <v>0</v>
      </c>
      <c r="AR363" s="21">
        <f>SUM(AS363:AU363)</f>
        <v>8812</v>
      </c>
      <c r="AS363" s="21">
        <v>4736</v>
      </c>
      <c r="AT363" s="46">
        <v>4076</v>
      </c>
      <c r="AU363" s="46">
        <v>0</v>
      </c>
      <c r="AV363" s="21">
        <f t="shared" si="705"/>
        <v>27267</v>
      </c>
      <c r="AW363" s="21">
        <f t="shared" si="720"/>
        <v>14195</v>
      </c>
      <c r="AX363" s="21">
        <f t="shared" si="720"/>
        <v>13072</v>
      </c>
      <c r="AY363" s="21">
        <f t="shared" si="720"/>
        <v>0</v>
      </c>
      <c r="AZ363" s="21">
        <f t="shared" si="706"/>
        <v>9240</v>
      </c>
      <c r="BA363" s="21">
        <v>4917</v>
      </c>
      <c r="BB363" s="46">
        <v>4323</v>
      </c>
      <c r="BC363" s="46">
        <v>0</v>
      </c>
      <c r="BD363" s="21">
        <f>SUM(BE363:BG363)</f>
        <v>8968</v>
      </c>
      <c r="BE363" s="21">
        <v>4448</v>
      </c>
      <c r="BF363" s="46">
        <v>4520</v>
      </c>
      <c r="BG363" s="46">
        <v>0</v>
      </c>
      <c r="BH363" s="21">
        <f>SUM(BI363:BK363)</f>
        <v>10081</v>
      </c>
      <c r="BI363" s="21">
        <v>5332</v>
      </c>
      <c r="BJ363" s="46">
        <v>4749</v>
      </c>
      <c r="BK363" s="46">
        <v>0</v>
      </c>
      <c r="BL363" s="21">
        <f t="shared" si="709"/>
        <v>28289</v>
      </c>
      <c r="BM363" s="21">
        <f t="shared" si="721"/>
        <v>14697</v>
      </c>
      <c r="BN363" s="21">
        <f t="shared" si="721"/>
        <v>13592</v>
      </c>
      <c r="BO363" s="21">
        <f t="shared" si="721"/>
        <v>0</v>
      </c>
      <c r="BP363" s="21">
        <f t="shared" si="710"/>
        <v>126296</v>
      </c>
      <c r="BQ363" s="21">
        <f t="shared" si="722"/>
        <v>64980</v>
      </c>
      <c r="BR363" s="21">
        <f t="shared" si="722"/>
        <v>61316</v>
      </c>
      <c r="BS363" s="21">
        <f t="shared" si="722"/>
        <v>0</v>
      </c>
    </row>
    <row r="364" spans="1:71" s="5" customFormat="1" ht="15" customHeight="1" x14ac:dyDescent="0.25">
      <c r="A364" s="25"/>
      <c r="B364" s="23"/>
      <c r="C364" s="24" t="s">
        <v>61</v>
      </c>
      <c r="D364" s="21">
        <f t="shared" si="694"/>
        <v>4039</v>
      </c>
      <c r="E364" s="21">
        <v>2429</v>
      </c>
      <c r="F364" s="46">
        <v>1610</v>
      </c>
      <c r="G364" s="46">
        <v>0</v>
      </c>
      <c r="H364" s="21">
        <f>SUM(I364:K364)</f>
        <v>0</v>
      </c>
      <c r="I364" s="21">
        <v>0</v>
      </c>
      <c r="J364" s="46">
        <v>0</v>
      </c>
      <c r="K364" s="46">
        <v>0</v>
      </c>
      <c r="L364" s="21">
        <f>SUM(M364:O364)</f>
        <v>0</v>
      </c>
      <c r="M364" s="21">
        <v>0</v>
      </c>
      <c r="N364" s="46">
        <v>0</v>
      </c>
      <c r="O364" s="46">
        <v>0</v>
      </c>
      <c r="P364" s="21">
        <f t="shared" si="697"/>
        <v>4039</v>
      </c>
      <c r="Q364" s="21">
        <f t="shared" si="718"/>
        <v>2429</v>
      </c>
      <c r="R364" s="21">
        <f t="shared" si="718"/>
        <v>1610</v>
      </c>
      <c r="S364" s="21">
        <f t="shared" si="718"/>
        <v>0</v>
      </c>
      <c r="T364" s="21">
        <f t="shared" si="698"/>
        <v>0</v>
      </c>
      <c r="U364" s="21">
        <v>0</v>
      </c>
      <c r="V364" s="46">
        <v>0</v>
      </c>
      <c r="W364" s="46">
        <v>0</v>
      </c>
      <c r="X364" s="21">
        <f>SUM(Y364:AA364)</f>
        <v>0</v>
      </c>
      <c r="Y364" s="21">
        <v>0</v>
      </c>
      <c r="Z364" s="46">
        <v>0</v>
      </c>
      <c r="AA364" s="46">
        <v>0</v>
      </c>
      <c r="AB364" s="21">
        <f>SUM(AC364:AE364)</f>
        <v>0</v>
      </c>
      <c r="AC364" s="21">
        <v>0</v>
      </c>
      <c r="AD364" s="46">
        <v>0</v>
      </c>
      <c r="AE364" s="46">
        <v>0</v>
      </c>
      <c r="AF364" s="21">
        <f t="shared" si="701"/>
        <v>0</v>
      </c>
      <c r="AG364" s="21">
        <f t="shared" si="719"/>
        <v>0</v>
      </c>
      <c r="AH364" s="21">
        <f t="shared" si="719"/>
        <v>0</v>
      </c>
      <c r="AI364" s="21">
        <f t="shared" si="719"/>
        <v>0</v>
      </c>
      <c r="AJ364" s="21">
        <f t="shared" si="702"/>
        <v>0</v>
      </c>
      <c r="AK364" s="21">
        <v>0</v>
      </c>
      <c r="AL364" s="46">
        <v>0</v>
      </c>
      <c r="AM364" s="46">
        <v>0</v>
      </c>
      <c r="AN364" s="21">
        <f>SUM(AO364:AQ364)</f>
        <v>0</v>
      </c>
      <c r="AO364" s="21">
        <v>0</v>
      </c>
      <c r="AP364" s="46">
        <v>0</v>
      </c>
      <c r="AQ364" s="46">
        <v>0</v>
      </c>
      <c r="AR364" s="21">
        <f>SUM(AS364:AU364)</f>
        <v>0</v>
      </c>
      <c r="AS364" s="21">
        <v>0</v>
      </c>
      <c r="AT364" s="46">
        <v>0</v>
      </c>
      <c r="AU364" s="46">
        <v>0</v>
      </c>
      <c r="AV364" s="21">
        <f t="shared" si="705"/>
        <v>0</v>
      </c>
      <c r="AW364" s="21">
        <f t="shared" si="720"/>
        <v>0</v>
      </c>
      <c r="AX364" s="21">
        <f t="shared" si="720"/>
        <v>0</v>
      </c>
      <c r="AY364" s="21">
        <f t="shared" si="720"/>
        <v>0</v>
      </c>
      <c r="AZ364" s="21">
        <f t="shared" si="706"/>
        <v>0</v>
      </c>
      <c r="BA364" s="21">
        <v>0</v>
      </c>
      <c r="BB364" s="46">
        <v>0</v>
      </c>
      <c r="BC364" s="46">
        <v>0</v>
      </c>
      <c r="BD364" s="21">
        <f>SUM(BE364:BG364)</f>
        <v>0</v>
      </c>
      <c r="BE364" s="21">
        <v>0</v>
      </c>
      <c r="BF364" s="46">
        <v>0</v>
      </c>
      <c r="BG364" s="46">
        <v>0</v>
      </c>
      <c r="BH364" s="21">
        <f>SUM(BI364:BK364)</f>
        <v>0</v>
      </c>
      <c r="BI364" s="21">
        <v>0</v>
      </c>
      <c r="BJ364" s="46">
        <v>0</v>
      </c>
      <c r="BK364" s="46">
        <v>0</v>
      </c>
      <c r="BL364" s="21">
        <f t="shared" si="709"/>
        <v>0</v>
      </c>
      <c r="BM364" s="21">
        <f t="shared" si="721"/>
        <v>0</v>
      </c>
      <c r="BN364" s="21">
        <f t="shared" si="721"/>
        <v>0</v>
      </c>
      <c r="BO364" s="21">
        <f t="shared" si="721"/>
        <v>0</v>
      </c>
      <c r="BP364" s="21">
        <f t="shared" si="710"/>
        <v>4039</v>
      </c>
      <c r="BQ364" s="21">
        <f t="shared" si="722"/>
        <v>2429</v>
      </c>
      <c r="BR364" s="21">
        <f t="shared" si="722"/>
        <v>1610</v>
      </c>
      <c r="BS364" s="21">
        <f t="shared" si="722"/>
        <v>0</v>
      </c>
    </row>
    <row r="365" spans="1:71" s="5" customFormat="1" ht="15" customHeight="1" x14ac:dyDescent="0.25">
      <c r="A365" s="25"/>
      <c r="B365" s="23"/>
      <c r="C365" s="24" t="s">
        <v>28</v>
      </c>
      <c r="D365" s="21">
        <f t="shared" si="694"/>
        <v>0</v>
      </c>
      <c r="E365" s="21">
        <v>0</v>
      </c>
      <c r="F365" s="46">
        <v>0</v>
      </c>
      <c r="G365" s="46">
        <v>0</v>
      </c>
      <c r="H365" s="21">
        <f t="shared" si="716"/>
        <v>0</v>
      </c>
      <c r="I365" s="21">
        <v>0</v>
      </c>
      <c r="J365" s="46">
        <v>0</v>
      </c>
      <c r="K365" s="46">
        <v>0</v>
      </c>
      <c r="L365" s="21">
        <f t="shared" si="717"/>
        <v>0</v>
      </c>
      <c r="M365" s="21">
        <v>0</v>
      </c>
      <c r="N365" s="46">
        <v>0</v>
      </c>
      <c r="O365" s="46">
        <v>0</v>
      </c>
      <c r="P365" s="21">
        <f t="shared" si="697"/>
        <v>0</v>
      </c>
      <c r="Q365" s="21">
        <f t="shared" si="718"/>
        <v>0</v>
      </c>
      <c r="R365" s="21">
        <f t="shared" si="718"/>
        <v>0</v>
      </c>
      <c r="S365" s="21">
        <f t="shared" si="718"/>
        <v>0</v>
      </c>
      <c r="T365" s="21">
        <f t="shared" si="698"/>
        <v>0</v>
      </c>
      <c r="U365" s="21">
        <v>0</v>
      </c>
      <c r="V365" s="46">
        <v>0</v>
      </c>
      <c r="W365" s="46">
        <v>0</v>
      </c>
      <c r="X365" s="21">
        <f>SUM(Y365:AA365)</f>
        <v>0</v>
      </c>
      <c r="Y365" s="21">
        <v>0</v>
      </c>
      <c r="Z365" s="46">
        <v>0</v>
      </c>
      <c r="AA365" s="46">
        <v>0</v>
      </c>
      <c r="AB365" s="21">
        <f>SUM(AC365:AE365)</f>
        <v>0</v>
      </c>
      <c r="AC365" s="21">
        <v>0</v>
      </c>
      <c r="AD365" s="46">
        <v>0</v>
      </c>
      <c r="AE365" s="46">
        <v>0</v>
      </c>
      <c r="AF365" s="21">
        <f t="shared" si="701"/>
        <v>0</v>
      </c>
      <c r="AG365" s="21">
        <f t="shared" si="719"/>
        <v>0</v>
      </c>
      <c r="AH365" s="21">
        <f t="shared" si="719"/>
        <v>0</v>
      </c>
      <c r="AI365" s="21">
        <f t="shared" si="719"/>
        <v>0</v>
      </c>
      <c r="AJ365" s="21">
        <f t="shared" si="702"/>
        <v>0</v>
      </c>
      <c r="AK365" s="21">
        <v>0</v>
      </c>
      <c r="AL365" s="46">
        <v>0</v>
      </c>
      <c r="AM365" s="46">
        <v>0</v>
      </c>
      <c r="AN365" s="21">
        <f>SUM(AO365:AQ365)</f>
        <v>0</v>
      </c>
      <c r="AO365" s="21">
        <v>0</v>
      </c>
      <c r="AP365" s="46">
        <v>0</v>
      </c>
      <c r="AQ365" s="46">
        <v>0</v>
      </c>
      <c r="AR365" s="21">
        <f>SUM(AS365:AU365)</f>
        <v>0</v>
      </c>
      <c r="AS365" s="21">
        <v>0</v>
      </c>
      <c r="AT365" s="46">
        <v>0</v>
      </c>
      <c r="AU365" s="46">
        <v>0</v>
      </c>
      <c r="AV365" s="21">
        <f t="shared" si="705"/>
        <v>0</v>
      </c>
      <c r="AW365" s="21">
        <f t="shared" si="720"/>
        <v>0</v>
      </c>
      <c r="AX365" s="21">
        <f t="shared" si="720"/>
        <v>0</v>
      </c>
      <c r="AY365" s="21">
        <f t="shared" si="720"/>
        <v>0</v>
      </c>
      <c r="AZ365" s="21">
        <f t="shared" si="706"/>
        <v>0</v>
      </c>
      <c r="BA365" s="21">
        <v>0</v>
      </c>
      <c r="BB365" s="46">
        <v>0</v>
      </c>
      <c r="BC365" s="46">
        <v>0</v>
      </c>
      <c r="BD365" s="21">
        <f>SUM(BE365:BG365)</f>
        <v>0</v>
      </c>
      <c r="BE365" s="21">
        <v>0</v>
      </c>
      <c r="BF365" s="46">
        <v>0</v>
      </c>
      <c r="BG365" s="46">
        <v>0</v>
      </c>
      <c r="BH365" s="21">
        <f>SUM(BI365:BK365)</f>
        <v>0</v>
      </c>
      <c r="BI365" s="21">
        <v>0</v>
      </c>
      <c r="BJ365" s="46">
        <v>0</v>
      </c>
      <c r="BK365" s="46">
        <v>0</v>
      </c>
      <c r="BL365" s="21">
        <f t="shared" si="709"/>
        <v>0</v>
      </c>
      <c r="BM365" s="21">
        <f t="shared" si="721"/>
        <v>0</v>
      </c>
      <c r="BN365" s="21">
        <f t="shared" si="721"/>
        <v>0</v>
      </c>
      <c r="BO365" s="21">
        <f t="shared" si="721"/>
        <v>0</v>
      </c>
      <c r="BP365" s="21">
        <f t="shared" si="710"/>
        <v>0</v>
      </c>
      <c r="BQ365" s="21">
        <f t="shared" si="722"/>
        <v>0</v>
      </c>
      <c r="BR365" s="21">
        <f t="shared" si="722"/>
        <v>0</v>
      </c>
      <c r="BS365" s="21">
        <f t="shared" si="722"/>
        <v>0</v>
      </c>
    </row>
    <row r="366" spans="1:71" s="5" customFormat="1" ht="15" customHeight="1" x14ac:dyDescent="0.25">
      <c r="A366" s="25"/>
      <c r="B366" s="23"/>
      <c r="C366" s="27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</row>
    <row r="367" spans="1:71" s="5" customFormat="1" ht="15" customHeight="1" x14ac:dyDescent="0.25">
      <c r="A367" s="22" t="s">
        <v>305</v>
      </c>
      <c r="B367" s="23"/>
      <c r="C367" s="24"/>
      <c r="D367" s="21">
        <f>SUM(E367:G367)</f>
        <v>693247</v>
      </c>
      <c r="E367" s="21">
        <f>E369+E386+E396+E405</f>
        <v>340595</v>
      </c>
      <c r="F367" s="21">
        <f>F369+F386+F396+F405</f>
        <v>352652</v>
      </c>
      <c r="G367" s="21">
        <f>G369+G386+G396+G405</f>
        <v>0</v>
      </c>
      <c r="H367" s="21">
        <f>SUM(I367:K367)</f>
        <v>574424</v>
      </c>
      <c r="I367" s="21">
        <f>I369+I386+I396+I405</f>
        <v>293224</v>
      </c>
      <c r="J367" s="21">
        <f>J369+J386+J396+J405</f>
        <v>281200</v>
      </c>
      <c r="K367" s="21">
        <f>K369+K386+K396+K405</f>
        <v>0</v>
      </c>
      <c r="L367" s="21">
        <f>SUM(M367:O367)</f>
        <v>657841</v>
      </c>
      <c r="M367" s="21">
        <f>M369+M386+M396+M405</f>
        <v>333418</v>
      </c>
      <c r="N367" s="21">
        <f>N369+N386+N396+N405</f>
        <v>324423</v>
      </c>
      <c r="O367" s="21">
        <f>O369+O386+O396+O405</f>
        <v>0</v>
      </c>
      <c r="P367" s="21">
        <f>SUM(Q367:S367)</f>
        <v>1925512</v>
      </c>
      <c r="Q367" s="21">
        <f>Q369+Q386+Q396+Q405</f>
        <v>967237</v>
      </c>
      <c r="R367" s="21">
        <f>R369+R386+R396+R405</f>
        <v>958275</v>
      </c>
      <c r="S367" s="21">
        <f>S369+S386+S396+S405</f>
        <v>0</v>
      </c>
      <c r="T367" s="21">
        <f>SUM(U367:W367)</f>
        <v>803591</v>
      </c>
      <c r="U367" s="21">
        <f>U369+U386+U396+U405</f>
        <v>412646</v>
      </c>
      <c r="V367" s="21">
        <f>V369+V386+V396+V405</f>
        <v>390945</v>
      </c>
      <c r="W367" s="21">
        <f>W369+W386+W396+W405</f>
        <v>0</v>
      </c>
      <c r="X367" s="21">
        <f>SUM(Y367:AA367)</f>
        <v>862424</v>
      </c>
      <c r="Y367" s="21">
        <f>Y369+Y386+Y396+Y405</f>
        <v>450806</v>
      </c>
      <c r="Z367" s="21">
        <f>Z369+Z386+Z396+Z405</f>
        <v>411618</v>
      </c>
      <c r="AA367" s="21">
        <f>AA369+AA386+AA396+AA405</f>
        <v>0</v>
      </c>
      <c r="AB367" s="21">
        <f>SUM(AC367:AE367)</f>
        <v>724968</v>
      </c>
      <c r="AC367" s="21">
        <f>AC369+AC386+AC396+AC405</f>
        <v>375016</v>
      </c>
      <c r="AD367" s="21">
        <f>AD369+AD386+AD396+AD405</f>
        <v>349952</v>
      </c>
      <c r="AE367" s="21">
        <f>AE369+AE386+AE396+AE405</f>
        <v>0</v>
      </c>
      <c r="AF367" s="21">
        <f>SUM(AG367:AI367)</f>
        <v>2390983</v>
      </c>
      <c r="AG367" s="21">
        <f>AG369+AG386+AG396+AG405</f>
        <v>1238468</v>
      </c>
      <c r="AH367" s="21">
        <f>AH369+AH386+AH396+AH405</f>
        <v>1152515</v>
      </c>
      <c r="AI367" s="21">
        <f>AI369+AI386+AI396+AI405</f>
        <v>0</v>
      </c>
      <c r="AJ367" s="21">
        <f>SUM(AK367:AM367)</f>
        <v>642453.66666666663</v>
      </c>
      <c r="AK367" s="21">
        <f>AK369+AK386+AK396+AK405</f>
        <v>336303</v>
      </c>
      <c r="AL367" s="21">
        <f>AL369+AL386+AL396+AL405</f>
        <v>306150.66666666663</v>
      </c>
      <c r="AM367" s="21">
        <f>AM369+AM386+AM396+AM405</f>
        <v>0</v>
      </c>
      <c r="AN367" s="21">
        <f>SUM(AO367:AQ367)</f>
        <v>627874.33333333326</v>
      </c>
      <c r="AO367" s="21">
        <f>AO369+AO386+AO396+AO405</f>
        <v>318948</v>
      </c>
      <c r="AP367" s="21">
        <f>AP369+AP386+AP396+AP405</f>
        <v>308926.33333333331</v>
      </c>
      <c r="AQ367" s="21">
        <f>AQ369+AQ386+AQ396+AQ405</f>
        <v>0</v>
      </c>
      <c r="AR367" s="21">
        <f>SUM(AS367:AU367)</f>
        <v>628013</v>
      </c>
      <c r="AS367" s="21">
        <f>AS369+AS386+AS396+AS405</f>
        <v>317652</v>
      </c>
      <c r="AT367" s="21">
        <f>AT369+AT386+AT396+AT405</f>
        <v>310361</v>
      </c>
      <c r="AU367" s="21">
        <f>AU369+AU386+AU396+AU405</f>
        <v>0</v>
      </c>
      <c r="AV367" s="21">
        <f>SUM(AW367:AY367)</f>
        <v>1898341</v>
      </c>
      <c r="AW367" s="21">
        <f>AW369+AW386+AW396+AW405</f>
        <v>972903</v>
      </c>
      <c r="AX367" s="21">
        <f>AX369+AX386+AX396+AX405</f>
        <v>925438</v>
      </c>
      <c r="AY367" s="21">
        <f>AY369+AY386+AY396+AY405</f>
        <v>0</v>
      </c>
      <c r="AZ367" s="21">
        <f>SUM(BA367:BC367)</f>
        <v>706811</v>
      </c>
      <c r="BA367" s="21">
        <f>BA369+BA386+BA396+BA405</f>
        <v>357484</v>
      </c>
      <c r="BB367" s="21">
        <f>BB369+BB386+BB396+BB405</f>
        <v>349327</v>
      </c>
      <c r="BC367" s="21">
        <f>BC369+BC386+BC396+BC405</f>
        <v>0</v>
      </c>
      <c r="BD367" s="21">
        <f>SUM(BE367:BG367)</f>
        <v>713255</v>
      </c>
      <c r="BE367" s="21">
        <f>BE369+BE386+BE396+BE405</f>
        <v>355379</v>
      </c>
      <c r="BF367" s="21">
        <f>BF369+BF386+BF396+BF405</f>
        <v>357876</v>
      </c>
      <c r="BG367" s="21">
        <f>BG369+BG386+BG396+BG405</f>
        <v>0</v>
      </c>
      <c r="BH367" s="21">
        <f>SUM(BI367:BK367)</f>
        <v>856060</v>
      </c>
      <c r="BI367" s="21">
        <f>BI369+BI386+BI396+BI405</f>
        <v>442314</v>
      </c>
      <c r="BJ367" s="21">
        <f>BJ369+BJ386+BJ396+BJ405</f>
        <v>413746</v>
      </c>
      <c r="BK367" s="21">
        <f>BK369+BK386+BK396+BK405</f>
        <v>0</v>
      </c>
      <c r="BL367" s="21">
        <f>SUM(BM367:BO367)</f>
        <v>2276126</v>
      </c>
      <c r="BM367" s="21">
        <f>BM369+BM386+BM396+BM405</f>
        <v>1155177</v>
      </c>
      <c r="BN367" s="21">
        <f>BN369+BN386+BN396+BN405</f>
        <v>1120949</v>
      </c>
      <c r="BO367" s="21">
        <f>BO369+BO386+BO396+BO405</f>
        <v>0</v>
      </c>
      <c r="BP367" s="21">
        <f>SUM(BQ367:BS367)</f>
        <v>8490962</v>
      </c>
      <c r="BQ367" s="21">
        <f>BQ369+BQ386+BQ396+BQ405</f>
        <v>4333785</v>
      </c>
      <c r="BR367" s="21">
        <f>BR369+BR386+BR396+BR405</f>
        <v>4157177</v>
      </c>
      <c r="BS367" s="21">
        <f>BS369+BS386+BS396+BS405</f>
        <v>0</v>
      </c>
    </row>
    <row r="368" spans="1:71" s="5" customFormat="1" ht="15" customHeight="1" x14ac:dyDescent="0.25">
      <c r="A368" s="22"/>
      <c r="B368" s="23"/>
      <c r="C368" s="24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</row>
    <row r="369" spans="1:71" s="5" customFormat="1" ht="15" customHeight="1" x14ac:dyDescent="0.25">
      <c r="A369" s="22"/>
      <c r="B369" s="23" t="s">
        <v>306</v>
      </c>
      <c r="C369" s="24"/>
      <c r="D369" s="21">
        <f>SUM(E369:G369)</f>
        <v>151592</v>
      </c>
      <c r="E369" s="21">
        <f>E370+E378+E377+E383+E384</f>
        <v>75914</v>
      </c>
      <c r="F369" s="21">
        <f>F370+F378+F377+F383+F384</f>
        <v>75678</v>
      </c>
      <c r="G369" s="21">
        <f>G370+G378+G377+G383+G384</f>
        <v>0</v>
      </c>
      <c r="H369" s="21">
        <f>SUM(I369:K369)</f>
        <v>152910</v>
      </c>
      <c r="I369" s="21">
        <f>I370+I378+I377+I383+I384</f>
        <v>77279</v>
      </c>
      <c r="J369" s="21">
        <f>J370+J378+J377+J383+J384</f>
        <v>75631</v>
      </c>
      <c r="K369" s="21">
        <f>K370+K378+K377+K383+K384</f>
        <v>0</v>
      </c>
      <c r="L369" s="21">
        <f>SUM(M369:O369)</f>
        <v>154463</v>
      </c>
      <c r="M369" s="21">
        <f>M370+M378+M377+M383+M384</f>
        <v>77872</v>
      </c>
      <c r="N369" s="21">
        <f>N370+N378+N377+N383+N384</f>
        <v>76591</v>
      </c>
      <c r="O369" s="21">
        <f>O370+O378+O377+O383+O384</f>
        <v>0</v>
      </c>
      <c r="P369" s="21">
        <f>SUM(Q369:S369)</f>
        <v>458965</v>
      </c>
      <c r="Q369" s="21">
        <f>Q370+Q378+Q377+Q383+Q384</f>
        <v>231065</v>
      </c>
      <c r="R369" s="21">
        <f>R370+R378+R377+R383+R384</f>
        <v>227900</v>
      </c>
      <c r="S369" s="21">
        <f>S370+S378+S377+S383+S384</f>
        <v>0</v>
      </c>
      <c r="T369" s="21">
        <f>SUM(U369:W369)</f>
        <v>160767</v>
      </c>
      <c r="U369" s="21">
        <f>U370+U378+U377+U383+U384</f>
        <v>81631</v>
      </c>
      <c r="V369" s="21">
        <f>V370+V378+V377+V383+V384</f>
        <v>79136</v>
      </c>
      <c r="W369" s="21">
        <f>W370+W378+W377+W383+W384</f>
        <v>0</v>
      </c>
      <c r="X369" s="21">
        <f>SUM(Y369:AA369)</f>
        <v>170340</v>
      </c>
      <c r="Y369" s="21">
        <f>Y370+Y378+Y377+Y383+Y384</f>
        <v>85770</v>
      </c>
      <c r="Z369" s="21">
        <f>Z370+Z378+Z377+Z383+Z384</f>
        <v>84570</v>
      </c>
      <c r="AA369" s="21">
        <f>AA370+AA378+AA377+AA383+AA384</f>
        <v>0</v>
      </c>
      <c r="AB369" s="21">
        <f>SUM(AC369:AE369)</f>
        <v>171936</v>
      </c>
      <c r="AC369" s="21">
        <f>AC370+AC378+AC377+AC383+AC384</f>
        <v>86928</v>
      </c>
      <c r="AD369" s="21">
        <f>AD370+AD378+AD377+AD383+AD384</f>
        <v>85008</v>
      </c>
      <c r="AE369" s="21">
        <f>AE370+AE378+AE377+AE383+AE384</f>
        <v>0</v>
      </c>
      <c r="AF369" s="21">
        <f>SUM(AG369:AI369)</f>
        <v>503043</v>
      </c>
      <c r="AG369" s="21">
        <f>AG370+AG378+AG377+AG383+AG384</f>
        <v>254329</v>
      </c>
      <c r="AH369" s="21">
        <f>AH370+AH378+AH377+AH383+AH384</f>
        <v>248714</v>
      </c>
      <c r="AI369" s="21">
        <f>AI370+AI378+AI377+AI383+AI384</f>
        <v>0</v>
      </c>
      <c r="AJ369" s="21">
        <f>SUM(AK369:AM369)</f>
        <v>175465.66666666666</v>
      </c>
      <c r="AK369" s="21">
        <f>AK370+AK378+AK377+AK383+AK384</f>
        <v>88586</v>
      </c>
      <c r="AL369" s="21">
        <f>AL370+AL378+AL377+AL383+AL384</f>
        <v>86879.666666666657</v>
      </c>
      <c r="AM369" s="21">
        <f>AM370+AM378+AM377+AM383+AM384</f>
        <v>0</v>
      </c>
      <c r="AN369" s="21">
        <f>SUM(AO369:AQ369)</f>
        <v>174744.33333333331</v>
      </c>
      <c r="AO369" s="21">
        <f>AO370+AO378+AO377+AO383+AO384</f>
        <v>87784</v>
      </c>
      <c r="AP369" s="21">
        <f>AP370+AP378+AP377+AP383+AP384</f>
        <v>86960.333333333328</v>
      </c>
      <c r="AQ369" s="21">
        <f>AQ370+AQ378+AQ377+AQ383+AQ384</f>
        <v>0</v>
      </c>
      <c r="AR369" s="21">
        <f>SUM(AS369:AU369)</f>
        <v>179996</v>
      </c>
      <c r="AS369" s="21">
        <f>AS370+AS378+AS377+AS383+AS384</f>
        <v>89109</v>
      </c>
      <c r="AT369" s="21">
        <f>AT370+AT378+AT377+AT383+AT384</f>
        <v>90887</v>
      </c>
      <c r="AU369" s="21">
        <f>AU370+AU378+AU377+AU383+AU384</f>
        <v>0</v>
      </c>
      <c r="AV369" s="21">
        <f>SUM(AW369:AY369)</f>
        <v>530206</v>
      </c>
      <c r="AW369" s="21">
        <f>AW370+AW378+AW377+AW383+AW384</f>
        <v>265479</v>
      </c>
      <c r="AX369" s="21">
        <f>AX370+AX378+AX377+AX383+AX384</f>
        <v>264727</v>
      </c>
      <c r="AY369" s="21">
        <f>AY370+AY378+AY377+AY383+AY384</f>
        <v>0</v>
      </c>
      <c r="AZ369" s="21">
        <f>SUM(BA369:BC369)</f>
        <v>199431</v>
      </c>
      <c r="BA369" s="21">
        <f>BA370+BA378+BA377+BA383+BA384</f>
        <v>99317</v>
      </c>
      <c r="BB369" s="21">
        <f>BB370+BB378+BB377+BB383+BB384</f>
        <v>100114</v>
      </c>
      <c r="BC369" s="21">
        <f>BC370+BC378+BC377+BC383+BC384</f>
        <v>0</v>
      </c>
      <c r="BD369" s="21">
        <f>SUM(BE369:BG369)</f>
        <v>216165</v>
      </c>
      <c r="BE369" s="21">
        <f>BE370+BE378+BE377+BE383+BE384</f>
        <v>107494</v>
      </c>
      <c r="BF369" s="21">
        <f>BF370+BF378+BF377+BF383+BF384</f>
        <v>108671</v>
      </c>
      <c r="BG369" s="21">
        <f>BG370+BG378+BG377+BG383+BG384</f>
        <v>0</v>
      </c>
      <c r="BH369" s="21">
        <f>SUM(BI369:BK369)</f>
        <v>221644</v>
      </c>
      <c r="BI369" s="21">
        <f>BI370+BI378+BI377+BI383+BI384</f>
        <v>109601</v>
      </c>
      <c r="BJ369" s="21">
        <f>BJ370+BJ378+BJ377+BJ383+BJ384</f>
        <v>112043</v>
      </c>
      <c r="BK369" s="21">
        <f>BK370+BK378+BK377+BK383+BK384</f>
        <v>0</v>
      </c>
      <c r="BL369" s="21">
        <f>SUM(BM369:BO369)</f>
        <v>637240</v>
      </c>
      <c r="BM369" s="21">
        <f>BM370+BM378+BM377+BM383+BM384</f>
        <v>316412</v>
      </c>
      <c r="BN369" s="21">
        <f>BN370+BN378+BN377+BN383+BN384</f>
        <v>320828</v>
      </c>
      <c r="BO369" s="21">
        <f>BO370+BO378+BO377+BO383+BO384</f>
        <v>0</v>
      </c>
      <c r="BP369" s="21">
        <f>SUM(BQ369:BS369)</f>
        <v>2129454</v>
      </c>
      <c r="BQ369" s="21">
        <f>BQ370+BQ378+BQ377+BQ383+BQ384</f>
        <v>1067285</v>
      </c>
      <c r="BR369" s="21">
        <f>BR370+BR378+BR377+BR383+BR384</f>
        <v>1062169</v>
      </c>
      <c r="BS369" s="21">
        <f>BS370+BS378+BS377+BS383+BS384</f>
        <v>0</v>
      </c>
    </row>
    <row r="370" spans="1:71" s="5" customFormat="1" ht="15" customHeight="1" x14ac:dyDescent="0.25">
      <c r="A370" s="25"/>
      <c r="B370" s="23"/>
      <c r="C370" s="24" t="s">
        <v>307</v>
      </c>
      <c r="D370" s="21">
        <f>SUM(E370:G370)</f>
        <v>0</v>
      </c>
      <c r="E370" s="21">
        <f>SUM(E371:E376)</f>
        <v>0</v>
      </c>
      <c r="F370" s="21">
        <f>SUM(F371:F376)</f>
        <v>0</v>
      </c>
      <c r="G370" s="21">
        <f>SUM(G371:G376)</f>
        <v>0</v>
      </c>
      <c r="H370" s="21">
        <f>SUM(I370:K370)</f>
        <v>0</v>
      </c>
      <c r="I370" s="21">
        <f>SUM(I371:I376)</f>
        <v>0</v>
      </c>
      <c r="J370" s="21">
        <f>SUM(J371:J376)</f>
        <v>0</v>
      </c>
      <c r="K370" s="21">
        <f>SUM(K371:K376)</f>
        <v>0</v>
      </c>
      <c r="L370" s="21">
        <f>SUM(M370:O370)</f>
        <v>0</v>
      </c>
      <c r="M370" s="21">
        <f>SUM(M371:M376)</f>
        <v>0</v>
      </c>
      <c r="N370" s="21">
        <f>SUM(N371:N376)</f>
        <v>0</v>
      </c>
      <c r="O370" s="21">
        <f>SUM(O371:O376)</f>
        <v>0</v>
      </c>
      <c r="P370" s="21">
        <f>SUM(Q370:S370)</f>
        <v>0</v>
      </c>
      <c r="Q370" s="21">
        <f>SUM(Q371:Q376)</f>
        <v>0</v>
      </c>
      <c r="R370" s="21">
        <f>SUM(R371:R376)</f>
        <v>0</v>
      </c>
      <c r="S370" s="21">
        <f>SUM(S371:S376)</f>
        <v>0</v>
      </c>
      <c r="T370" s="21">
        <f>SUM(U370:W370)</f>
        <v>0</v>
      </c>
      <c r="U370" s="21">
        <f>SUM(U371:U376)</f>
        <v>0</v>
      </c>
      <c r="V370" s="21">
        <f>SUM(V371:V376)</f>
        <v>0</v>
      </c>
      <c r="W370" s="21">
        <f>SUM(W371:W376)</f>
        <v>0</v>
      </c>
      <c r="X370" s="21">
        <f>SUM(Y370:AA370)</f>
        <v>0</v>
      </c>
      <c r="Y370" s="21">
        <f>SUM(Y371:Y376)</f>
        <v>0</v>
      </c>
      <c r="Z370" s="21">
        <f>SUM(Z371:Z376)</f>
        <v>0</v>
      </c>
      <c r="AA370" s="21">
        <f>SUM(AA371:AA376)</f>
        <v>0</v>
      </c>
      <c r="AB370" s="21">
        <f>SUM(AC370:AE370)</f>
        <v>0</v>
      </c>
      <c r="AC370" s="21">
        <f>SUM(AC371:AC376)</f>
        <v>0</v>
      </c>
      <c r="AD370" s="21">
        <f>SUM(AD371:AD376)</f>
        <v>0</v>
      </c>
      <c r="AE370" s="21">
        <f>SUM(AE371:AE376)</f>
        <v>0</v>
      </c>
      <c r="AF370" s="21">
        <f>SUM(AG370:AI370)</f>
        <v>0</v>
      </c>
      <c r="AG370" s="21">
        <f>SUM(AG371:AG376)</f>
        <v>0</v>
      </c>
      <c r="AH370" s="21">
        <f>SUM(AH371:AH376)</f>
        <v>0</v>
      </c>
      <c r="AI370" s="21">
        <f>SUM(AI371:AI376)</f>
        <v>0</v>
      </c>
      <c r="AJ370" s="21">
        <f>SUM(AK370:AM370)</f>
        <v>0</v>
      </c>
      <c r="AK370" s="21">
        <f>SUM(AK371:AK376)</f>
        <v>0</v>
      </c>
      <c r="AL370" s="21">
        <f>SUM(AL371:AL376)</f>
        <v>0</v>
      </c>
      <c r="AM370" s="21">
        <f>SUM(AM371:AM376)</f>
        <v>0</v>
      </c>
      <c r="AN370" s="21">
        <f>SUM(AO370:AQ370)</f>
        <v>0</v>
      </c>
      <c r="AO370" s="21">
        <f>SUM(AO371:AO376)</f>
        <v>0</v>
      </c>
      <c r="AP370" s="21">
        <f>SUM(AP371:AP376)</f>
        <v>0</v>
      </c>
      <c r="AQ370" s="21">
        <f>SUM(AQ371:AQ376)</f>
        <v>0</v>
      </c>
      <c r="AR370" s="21">
        <f>SUM(AS370:AU370)</f>
        <v>0</v>
      </c>
      <c r="AS370" s="21">
        <f>SUM(AS371:AS376)</f>
        <v>0</v>
      </c>
      <c r="AT370" s="21">
        <f>SUM(AT371:AT376)</f>
        <v>0</v>
      </c>
      <c r="AU370" s="21">
        <f>SUM(AU371:AU376)</f>
        <v>0</v>
      </c>
      <c r="AV370" s="21">
        <f>SUM(AW370:AY370)</f>
        <v>0</v>
      </c>
      <c r="AW370" s="21">
        <f>SUM(AW371:AW376)</f>
        <v>0</v>
      </c>
      <c r="AX370" s="21">
        <f>SUM(AX371:AX376)</f>
        <v>0</v>
      </c>
      <c r="AY370" s="21">
        <f>SUM(AY371:AY376)</f>
        <v>0</v>
      </c>
      <c r="AZ370" s="21">
        <f>SUM(BA370:BC370)</f>
        <v>592</v>
      </c>
      <c r="BA370" s="21">
        <f>SUM(BA371:BA376)</f>
        <v>271</v>
      </c>
      <c r="BB370" s="21">
        <f>SUM(BB371:BB376)</f>
        <v>321</v>
      </c>
      <c r="BC370" s="21">
        <f>SUM(BC371:BC376)</f>
        <v>0</v>
      </c>
      <c r="BD370" s="21">
        <f>SUM(BE370:BG370)</f>
        <v>304</v>
      </c>
      <c r="BE370" s="21">
        <f>SUM(BE371:BE376)</f>
        <v>153</v>
      </c>
      <c r="BF370" s="21">
        <f>SUM(BF371:BF376)</f>
        <v>151</v>
      </c>
      <c r="BG370" s="21">
        <f>SUM(BG371:BG376)</f>
        <v>0</v>
      </c>
      <c r="BH370" s="21">
        <f>SUM(BI370:BK370)</f>
        <v>676</v>
      </c>
      <c r="BI370" s="21">
        <f>SUM(BI371:BI376)</f>
        <v>481</v>
      </c>
      <c r="BJ370" s="21">
        <f>SUM(BJ371:BJ376)</f>
        <v>195</v>
      </c>
      <c r="BK370" s="21">
        <f>SUM(BK371:BK376)</f>
        <v>0</v>
      </c>
      <c r="BL370" s="21">
        <f>SUM(BM370:BO370)</f>
        <v>1572</v>
      </c>
      <c r="BM370" s="21">
        <f>SUM(BM371:BM376)</f>
        <v>905</v>
      </c>
      <c r="BN370" s="21">
        <f>SUM(BN371:BN376)</f>
        <v>667</v>
      </c>
      <c r="BO370" s="21">
        <f>SUM(BO371:BO376)</f>
        <v>0</v>
      </c>
      <c r="BP370" s="21">
        <f>SUM(BQ370:BS370)</f>
        <v>1572</v>
      </c>
      <c r="BQ370" s="21">
        <f>SUM(BQ371:BQ376)</f>
        <v>905</v>
      </c>
      <c r="BR370" s="21">
        <f>SUM(BR371:BR376)</f>
        <v>667</v>
      </c>
      <c r="BS370" s="21">
        <f>SUM(BS371:BS376)</f>
        <v>0</v>
      </c>
    </row>
    <row r="371" spans="1:71" s="5" customFormat="1" ht="15" customHeight="1" x14ac:dyDescent="0.25">
      <c r="A371" s="25"/>
      <c r="B371" s="23"/>
      <c r="C371" s="27" t="s">
        <v>308</v>
      </c>
      <c r="D371" s="21">
        <f t="shared" ref="D371:D377" si="723">SUM(E371:G371)</f>
        <v>0</v>
      </c>
      <c r="E371" s="21">
        <v>0</v>
      </c>
      <c r="F371" s="46">
        <v>0</v>
      </c>
      <c r="G371" s="46">
        <v>0</v>
      </c>
      <c r="H371" s="21">
        <f t="shared" ref="H371:H376" si="724">SUM(I371:K371)</f>
        <v>0</v>
      </c>
      <c r="I371" s="21">
        <v>0</v>
      </c>
      <c r="J371" s="46">
        <v>0</v>
      </c>
      <c r="K371" s="46">
        <v>0</v>
      </c>
      <c r="L371" s="21">
        <f t="shared" ref="L371:L376" si="725">SUM(M371:O371)</f>
        <v>0</v>
      </c>
      <c r="M371" s="21">
        <v>0</v>
      </c>
      <c r="N371" s="46">
        <v>0</v>
      </c>
      <c r="O371" s="46">
        <v>0</v>
      </c>
      <c r="P371" s="21">
        <f t="shared" ref="P371:P376" si="726">SUM(Q371:S371)</f>
        <v>0</v>
      </c>
      <c r="Q371" s="21">
        <f t="shared" ref="Q371:S377" si="727">+E371+I371+M371</f>
        <v>0</v>
      </c>
      <c r="R371" s="21">
        <f t="shared" si="727"/>
        <v>0</v>
      </c>
      <c r="S371" s="21">
        <f t="shared" si="727"/>
        <v>0</v>
      </c>
      <c r="T371" s="21">
        <f t="shared" ref="T371:T377" si="728">SUM(U371:W371)</f>
        <v>0</v>
      </c>
      <c r="U371" s="21">
        <v>0</v>
      </c>
      <c r="V371" s="46">
        <v>0</v>
      </c>
      <c r="W371" s="46">
        <v>0</v>
      </c>
      <c r="X371" s="21">
        <f t="shared" ref="X371:X376" si="729">SUM(Y371:AA371)</f>
        <v>0</v>
      </c>
      <c r="Y371" s="21">
        <v>0</v>
      </c>
      <c r="Z371" s="46">
        <v>0</v>
      </c>
      <c r="AA371" s="46">
        <v>0</v>
      </c>
      <c r="AB371" s="21">
        <f t="shared" ref="AB371:AB376" si="730">SUM(AC371:AE371)</f>
        <v>0</v>
      </c>
      <c r="AC371" s="21">
        <v>0</v>
      </c>
      <c r="AD371" s="46">
        <v>0</v>
      </c>
      <c r="AE371" s="46">
        <v>0</v>
      </c>
      <c r="AF371" s="21">
        <f t="shared" ref="AF371:AF376" si="731">SUM(AG371:AI371)</f>
        <v>0</v>
      </c>
      <c r="AG371" s="21">
        <f t="shared" ref="AG371:AI377" si="732">+U371+Y371+AC371</f>
        <v>0</v>
      </c>
      <c r="AH371" s="21">
        <f t="shared" si="732"/>
        <v>0</v>
      </c>
      <c r="AI371" s="21">
        <f t="shared" si="732"/>
        <v>0</v>
      </c>
      <c r="AJ371" s="21">
        <f t="shared" ref="AJ371:AJ377" si="733">SUM(AK371:AM371)</f>
        <v>0</v>
      </c>
      <c r="AK371" s="21">
        <v>0</v>
      </c>
      <c r="AL371" s="46">
        <v>0</v>
      </c>
      <c r="AM371" s="46">
        <v>0</v>
      </c>
      <c r="AN371" s="21">
        <f t="shared" ref="AN371:AN376" si="734">SUM(AO371:AQ371)</f>
        <v>0</v>
      </c>
      <c r="AO371" s="21">
        <v>0</v>
      </c>
      <c r="AP371" s="46">
        <v>0</v>
      </c>
      <c r="AQ371" s="46">
        <v>0</v>
      </c>
      <c r="AR371" s="21">
        <f t="shared" ref="AR371:AR376" si="735">SUM(AS371:AU371)</f>
        <v>0</v>
      </c>
      <c r="AS371" s="21">
        <v>0</v>
      </c>
      <c r="AT371" s="46">
        <v>0</v>
      </c>
      <c r="AU371" s="46">
        <v>0</v>
      </c>
      <c r="AV371" s="21">
        <f t="shared" ref="AV371:AV376" si="736">SUM(AW371:AY371)</f>
        <v>0</v>
      </c>
      <c r="AW371" s="21">
        <f t="shared" ref="AW371:AY377" si="737">+AK371+AO371+AS371</f>
        <v>0</v>
      </c>
      <c r="AX371" s="21">
        <f t="shared" si="737"/>
        <v>0</v>
      </c>
      <c r="AY371" s="21">
        <f t="shared" si="737"/>
        <v>0</v>
      </c>
      <c r="AZ371" s="21">
        <f t="shared" ref="AZ371:AZ377" si="738">SUM(BA371:BC371)</f>
        <v>592</v>
      </c>
      <c r="BA371" s="21">
        <v>271</v>
      </c>
      <c r="BB371" s="46">
        <v>321</v>
      </c>
      <c r="BC371" s="46">
        <v>0</v>
      </c>
      <c r="BD371" s="21">
        <f t="shared" ref="BD371:BD376" si="739">SUM(BE371:BG371)</f>
        <v>304</v>
      </c>
      <c r="BE371" s="21">
        <v>153</v>
      </c>
      <c r="BF371" s="46">
        <v>151</v>
      </c>
      <c r="BG371" s="46">
        <v>0</v>
      </c>
      <c r="BH371" s="21">
        <f t="shared" ref="BH371:BH376" si="740">SUM(BI371:BK371)</f>
        <v>676</v>
      </c>
      <c r="BI371" s="21">
        <v>481</v>
      </c>
      <c r="BJ371" s="46">
        <v>195</v>
      </c>
      <c r="BK371" s="46">
        <v>0</v>
      </c>
      <c r="BL371" s="21">
        <f t="shared" ref="BL371:BL376" si="741">SUM(BM371:BO371)</f>
        <v>1572</v>
      </c>
      <c r="BM371" s="21">
        <f t="shared" ref="BM371:BO377" si="742">+BA371+BE371+BI371</f>
        <v>905</v>
      </c>
      <c r="BN371" s="21">
        <f t="shared" si="742"/>
        <v>667</v>
      </c>
      <c r="BO371" s="21">
        <f t="shared" si="742"/>
        <v>0</v>
      </c>
      <c r="BP371" s="21">
        <f t="shared" ref="BP371:BP376" si="743">SUM(BQ371:BS371)</f>
        <v>1572</v>
      </c>
      <c r="BQ371" s="21">
        <f t="shared" ref="BQ371:BS377" si="744">+Q371+AG371+AW371+BM371</f>
        <v>905</v>
      </c>
      <c r="BR371" s="21">
        <f t="shared" si="744"/>
        <v>667</v>
      </c>
      <c r="BS371" s="21">
        <f t="shared" si="744"/>
        <v>0</v>
      </c>
    </row>
    <row r="372" spans="1:71" s="5" customFormat="1" ht="15" customHeight="1" x14ac:dyDescent="0.25">
      <c r="A372" s="25"/>
      <c r="B372" s="23"/>
      <c r="C372" s="27" t="s">
        <v>309</v>
      </c>
      <c r="D372" s="21">
        <f t="shared" si="723"/>
        <v>0</v>
      </c>
      <c r="E372" s="21">
        <v>0</v>
      </c>
      <c r="F372" s="46">
        <v>0</v>
      </c>
      <c r="G372" s="46">
        <v>0</v>
      </c>
      <c r="H372" s="21">
        <f t="shared" si="724"/>
        <v>0</v>
      </c>
      <c r="I372" s="21">
        <v>0</v>
      </c>
      <c r="J372" s="46">
        <v>0</v>
      </c>
      <c r="K372" s="46">
        <v>0</v>
      </c>
      <c r="L372" s="21">
        <f t="shared" si="725"/>
        <v>0</v>
      </c>
      <c r="M372" s="21">
        <v>0</v>
      </c>
      <c r="N372" s="46">
        <v>0</v>
      </c>
      <c r="O372" s="46">
        <v>0</v>
      </c>
      <c r="P372" s="21">
        <f t="shared" si="726"/>
        <v>0</v>
      </c>
      <c r="Q372" s="21">
        <f t="shared" si="727"/>
        <v>0</v>
      </c>
      <c r="R372" s="21">
        <f t="shared" si="727"/>
        <v>0</v>
      </c>
      <c r="S372" s="21">
        <f t="shared" si="727"/>
        <v>0</v>
      </c>
      <c r="T372" s="21">
        <f t="shared" si="728"/>
        <v>0</v>
      </c>
      <c r="U372" s="21">
        <v>0</v>
      </c>
      <c r="V372" s="46">
        <v>0</v>
      </c>
      <c r="W372" s="46">
        <v>0</v>
      </c>
      <c r="X372" s="21">
        <f t="shared" si="729"/>
        <v>0</v>
      </c>
      <c r="Y372" s="21">
        <v>0</v>
      </c>
      <c r="Z372" s="46">
        <v>0</v>
      </c>
      <c r="AA372" s="46">
        <v>0</v>
      </c>
      <c r="AB372" s="21">
        <f t="shared" si="730"/>
        <v>0</v>
      </c>
      <c r="AC372" s="21">
        <v>0</v>
      </c>
      <c r="AD372" s="46">
        <v>0</v>
      </c>
      <c r="AE372" s="46">
        <v>0</v>
      </c>
      <c r="AF372" s="21">
        <f t="shared" si="731"/>
        <v>0</v>
      </c>
      <c r="AG372" s="21">
        <f t="shared" si="732"/>
        <v>0</v>
      </c>
      <c r="AH372" s="21">
        <f t="shared" si="732"/>
        <v>0</v>
      </c>
      <c r="AI372" s="21">
        <f t="shared" si="732"/>
        <v>0</v>
      </c>
      <c r="AJ372" s="21">
        <f t="shared" si="733"/>
        <v>0</v>
      </c>
      <c r="AK372" s="21">
        <v>0</v>
      </c>
      <c r="AL372" s="46">
        <v>0</v>
      </c>
      <c r="AM372" s="46">
        <v>0</v>
      </c>
      <c r="AN372" s="21">
        <f t="shared" si="734"/>
        <v>0</v>
      </c>
      <c r="AO372" s="21">
        <v>0</v>
      </c>
      <c r="AP372" s="46">
        <v>0</v>
      </c>
      <c r="AQ372" s="46">
        <v>0</v>
      </c>
      <c r="AR372" s="21">
        <f t="shared" si="735"/>
        <v>0</v>
      </c>
      <c r="AS372" s="21">
        <v>0</v>
      </c>
      <c r="AT372" s="46">
        <v>0</v>
      </c>
      <c r="AU372" s="46">
        <v>0</v>
      </c>
      <c r="AV372" s="21">
        <f t="shared" si="736"/>
        <v>0</v>
      </c>
      <c r="AW372" s="21">
        <f t="shared" si="737"/>
        <v>0</v>
      </c>
      <c r="AX372" s="21">
        <f t="shared" si="737"/>
        <v>0</v>
      </c>
      <c r="AY372" s="21">
        <f t="shared" si="737"/>
        <v>0</v>
      </c>
      <c r="AZ372" s="21">
        <f t="shared" si="738"/>
        <v>0</v>
      </c>
      <c r="BA372" s="21">
        <v>0</v>
      </c>
      <c r="BB372" s="46">
        <v>0</v>
      </c>
      <c r="BC372" s="46">
        <v>0</v>
      </c>
      <c r="BD372" s="21">
        <f t="shared" si="739"/>
        <v>0</v>
      </c>
      <c r="BE372" s="21">
        <v>0</v>
      </c>
      <c r="BF372" s="46">
        <v>0</v>
      </c>
      <c r="BG372" s="46">
        <v>0</v>
      </c>
      <c r="BH372" s="21">
        <f t="shared" si="740"/>
        <v>0</v>
      </c>
      <c r="BI372" s="21">
        <v>0</v>
      </c>
      <c r="BJ372" s="46">
        <v>0</v>
      </c>
      <c r="BK372" s="46">
        <v>0</v>
      </c>
      <c r="BL372" s="21">
        <f t="shared" si="741"/>
        <v>0</v>
      </c>
      <c r="BM372" s="21">
        <f t="shared" si="742"/>
        <v>0</v>
      </c>
      <c r="BN372" s="21">
        <f t="shared" si="742"/>
        <v>0</v>
      </c>
      <c r="BO372" s="21">
        <f t="shared" si="742"/>
        <v>0</v>
      </c>
      <c r="BP372" s="21">
        <f t="shared" si="743"/>
        <v>0</v>
      </c>
      <c r="BQ372" s="21">
        <f t="shared" si="744"/>
        <v>0</v>
      </c>
      <c r="BR372" s="21">
        <f t="shared" si="744"/>
        <v>0</v>
      </c>
      <c r="BS372" s="21">
        <f t="shared" si="744"/>
        <v>0</v>
      </c>
    </row>
    <row r="373" spans="1:71" s="5" customFormat="1" ht="15" customHeight="1" x14ac:dyDescent="0.25">
      <c r="A373" s="25"/>
      <c r="B373" s="23"/>
      <c r="C373" s="27" t="s">
        <v>310</v>
      </c>
      <c r="D373" s="21">
        <f t="shared" si="723"/>
        <v>0</v>
      </c>
      <c r="E373" s="21">
        <v>0</v>
      </c>
      <c r="F373" s="46">
        <v>0</v>
      </c>
      <c r="G373" s="46">
        <v>0</v>
      </c>
      <c r="H373" s="21">
        <f t="shared" si="724"/>
        <v>0</v>
      </c>
      <c r="I373" s="21">
        <v>0</v>
      </c>
      <c r="J373" s="46">
        <v>0</v>
      </c>
      <c r="K373" s="46">
        <v>0</v>
      </c>
      <c r="L373" s="21">
        <f t="shared" si="725"/>
        <v>0</v>
      </c>
      <c r="M373" s="21">
        <v>0</v>
      </c>
      <c r="N373" s="46">
        <v>0</v>
      </c>
      <c r="O373" s="46">
        <v>0</v>
      </c>
      <c r="P373" s="21">
        <f t="shared" si="726"/>
        <v>0</v>
      </c>
      <c r="Q373" s="21">
        <f t="shared" si="727"/>
        <v>0</v>
      </c>
      <c r="R373" s="21">
        <f t="shared" si="727"/>
        <v>0</v>
      </c>
      <c r="S373" s="21">
        <f t="shared" si="727"/>
        <v>0</v>
      </c>
      <c r="T373" s="21">
        <f t="shared" si="728"/>
        <v>0</v>
      </c>
      <c r="U373" s="21">
        <v>0</v>
      </c>
      <c r="V373" s="46">
        <v>0</v>
      </c>
      <c r="W373" s="46">
        <v>0</v>
      </c>
      <c r="X373" s="21">
        <f t="shared" si="729"/>
        <v>0</v>
      </c>
      <c r="Y373" s="21">
        <v>0</v>
      </c>
      <c r="Z373" s="46">
        <v>0</v>
      </c>
      <c r="AA373" s="46">
        <v>0</v>
      </c>
      <c r="AB373" s="21">
        <f t="shared" si="730"/>
        <v>0</v>
      </c>
      <c r="AC373" s="21">
        <v>0</v>
      </c>
      <c r="AD373" s="46">
        <v>0</v>
      </c>
      <c r="AE373" s="46">
        <v>0</v>
      </c>
      <c r="AF373" s="21">
        <f t="shared" si="731"/>
        <v>0</v>
      </c>
      <c r="AG373" s="21">
        <f t="shared" si="732"/>
        <v>0</v>
      </c>
      <c r="AH373" s="21">
        <f t="shared" si="732"/>
        <v>0</v>
      </c>
      <c r="AI373" s="21">
        <f t="shared" si="732"/>
        <v>0</v>
      </c>
      <c r="AJ373" s="21">
        <f t="shared" si="733"/>
        <v>0</v>
      </c>
      <c r="AK373" s="21">
        <v>0</v>
      </c>
      <c r="AL373" s="46">
        <v>0</v>
      </c>
      <c r="AM373" s="46">
        <v>0</v>
      </c>
      <c r="AN373" s="21">
        <f t="shared" si="734"/>
        <v>0</v>
      </c>
      <c r="AO373" s="21">
        <v>0</v>
      </c>
      <c r="AP373" s="46">
        <v>0</v>
      </c>
      <c r="AQ373" s="46">
        <v>0</v>
      </c>
      <c r="AR373" s="21">
        <f t="shared" si="735"/>
        <v>0</v>
      </c>
      <c r="AS373" s="21">
        <v>0</v>
      </c>
      <c r="AT373" s="46">
        <v>0</v>
      </c>
      <c r="AU373" s="46">
        <v>0</v>
      </c>
      <c r="AV373" s="21">
        <f t="shared" si="736"/>
        <v>0</v>
      </c>
      <c r="AW373" s="21">
        <f t="shared" si="737"/>
        <v>0</v>
      </c>
      <c r="AX373" s="21">
        <f t="shared" si="737"/>
        <v>0</v>
      </c>
      <c r="AY373" s="21">
        <f t="shared" si="737"/>
        <v>0</v>
      </c>
      <c r="AZ373" s="21">
        <f t="shared" si="738"/>
        <v>0</v>
      </c>
      <c r="BA373" s="21">
        <v>0</v>
      </c>
      <c r="BB373" s="46">
        <v>0</v>
      </c>
      <c r="BC373" s="46">
        <v>0</v>
      </c>
      <c r="BD373" s="21">
        <f t="shared" si="739"/>
        <v>0</v>
      </c>
      <c r="BE373" s="21">
        <v>0</v>
      </c>
      <c r="BF373" s="46">
        <v>0</v>
      </c>
      <c r="BG373" s="46">
        <v>0</v>
      </c>
      <c r="BH373" s="21">
        <f t="shared" si="740"/>
        <v>0</v>
      </c>
      <c r="BI373" s="21">
        <v>0</v>
      </c>
      <c r="BJ373" s="46">
        <v>0</v>
      </c>
      <c r="BK373" s="46">
        <v>0</v>
      </c>
      <c r="BL373" s="21">
        <f t="shared" si="741"/>
        <v>0</v>
      </c>
      <c r="BM373" s="21">
        <f t="shared" si="742"/>
        <v>0</v>
      </c>
      <c r="BN373" s="21">
        <f t="shared" si="742"/>
        <v>0</v>
      </c>
      <c r="BO373" s="21">
        <f t="shared" si="742"/>
        <v>0</v>
      </c>
      <c r="BP373" s="21">
        <f t="shared" si="743"/>
        <v>0</v>
      </c>
      <c r="BQ373" s="21">
        <f t="shared" si="744"/>
        <v>0</v>
      </c>
      <c r="BR373" s="21">
        <f t="shared" si="744"/>
        <v>0</v>
      </c>
      <c r="BS373" s="21">
        <f t="shared" si="744"/>
        <v>0</v>
      </c>
    </row>
    <row r="374" spans="1:71" s="5" customFormat="1" ht="15" customHeight="1" x14ac:dyDescent="0.25">
      <c r="A374" s="25"/>
      <c r="B374" s="23"/>
      <c r="C374" s="27" t="s">
        <v>311</v>
      </c>
      <c r="D374" s="21">
        <f t="shared" si="723"/>
        <v>0</v>
      </c>
      <c r="E374" s="21">
        <v>0</v>
      </c>
      <c r="F374" s="46">
        <v>0</v>
      </c>
      <c r="G374" s="46">
        <v>0</v>
      </c>
      <c r="H374" s="21">
        <f t="shared" si="724"/>
        <v>0</v>
      </c>
      <c r="I374" s="21">
        <v>0</v>
      </c>
      <c r="J374" s="46">
        <v>0</v>
      </c>
      <c r="K374" s="46">
        <v>0</v>
      </c>
      <c r="L374" s="21">
        <f t="shared" si="725"/>
        <v>0</v>
      </c>
      <c r="M374" s="21">
        <v>0</v>
      </c>
      <c r="N374" s="46">
        <v>0</v>
      </c>
      <c r="O374" s="46">
        <v>0</v>
      </c>
      <c r="P374" s="21">
        <f t="shared" si="726"/>
        <v>0</v>
      </c>
      <c r="Q374" s="21">
        <f t="shared" si="727"/>
        <v>0</v>
      </c>
      <c r="R374" s="21">
        <f t="shared" si="727"/>
        <v>0</v>
      </c>
      <c r="S374" s="21">
        <f t="shared" si="727"/>
        <v>0</v>
      </c>
      <c r="T374" s="21">
        <f t="shared" si="728"/>
        <v>0</v>
      </c>
      <c r="U374" s="21">
        <v>0</v>
      </c>
      <c r="V374" s="46">
        <v>0</v>
      </c>
      <c r="W374" s="46">
        <v>0</v>
      </c>
      <c r="X374" s="21">
        <f t="shared" si="729"/>
        <v>0</v>
      </c>
      <c r="Y374" s="21">
        <v>0</v>
      </c>
      <c r="Z374" s="46">
        <v>0</v>
      </c>
      <c r="AA374" s="46">
        <v>0</v>
      </c>
      <c r="AB374" s="21">
        <f t="shared" si="730"/>
        <v>0</v>
      </c>
      <c r="AC374" s="21">
        <v>0</v>
      </c>
      <c r="AD374" s="46">
        <v>0</v>
      </c>
      <c r="AE374" s="46">
        <v>0</v>
      </c>
      <c r="AF374" s="21">
        <f t="shared" si="731"/>
        <v>0</v>
      </c>
      <c r="AG374" s="21">
        <f t="shared" si="732"/>
        <v>0</v>
      </c>
      <c r="AH374" s="21">
        <f t="shared" si="732"/>
        <v>0</v>
      </c>
      <c r="AI374" s="21">
        <f t="shared" si="732"/>
        <v>0</v>
      </c>
      <c r="AJ374" s="21">
        <f t="shared" si="733"/>
        <v>0</v>
      </c>
      <c r="AK374" s="21">
        <v>0</v>
      </c>
      <c r="AL374" s="46">
        <v>0</v>
      </c>
      <c r="AM374" s="46">
        <v>0</v>
      </c>
      <c r="AN374" s="21">
        <f t="shared" si="734"/>
        <v>0</v>
      </c>
      <c r="AO374" s="21">
        <v>0</v>
      </c>
      <c r="AP374" s="46">
        <v>0</v>
      </c>
      <c r="AQ374" s="46">
        <v>0</v>
      </c>
      <c r="AR374" s="21">
        <f t="shared" si="735"/>
        <v>0</v>
      </c>
      <c r="AS374" s="21">
        <v>0</v>
      </c>
      <c r="AT374" s="46">
        <v>0</v>
      </c>
      <c r="AU374" s="46">
        <v>0</v>
      </c>
      <c r="AV374" s="21">
        <f t="shared" si="736"/>
        <v>0</v>
      </c>
      <c r="AW374" s="21">
        <f t="shared" si="737"/>
        <v>0</v>
      </c>
      <c r="AX374" s="21">
        <f t="shared" si="737"/>
        <v>0</v>
      </c>
      <c r="AY374" s="21">
        <f t="shared" si="737"/>
        <v>0</v>
      </c>
      <c r="AZ374" s="21">
        <f t="shared" si="738"/>
        <v>0</v>
      </c>
      <c r="BA374" s="21">
        <v>0</v>
      </c>
      <c r="BB374" s="46">
        <v>0</v>
      </c>
      <c r="BC374" s="46">
        <v>0</v>
      </c>
      <c r="BD374" s="21">
        <f t="shared" si="739"/>
        <v>0</v>
      </c>
      <c r="BE374" s="21">
        <v>0</v>
      </c>
      <c r="BF374" s="46">
        <v>0</v>
      </c>
      <c r="BG374" s="46">
        <v>0</v>
      </c>
      <c r="BH374" s="21">
        <f t="shared" si="740"/>
        <v>0</v>
      </c>
      <c r="BI374" s="21">
        <v>0</v>
      </c>
      <c r="BJ374" s="46">
        <v>0</v>
      </c>
      <c r="BK374" s="46">
        <v>0</v>
      </c>
      <c r="BL374" s="21">
        <f t="shared" si="741"/>
        <v>0</v>
      </c>
      <c r="BM374" s="21">
        <f t="shared" si="742"/>
        <v>0</v>
      </c>
      <c r="BN374" s="21">
        <f t="shared" si="742"/>
        <v>0</v>
      </c>
      <c r="BO374" s="21">
        <f t="shared" si="742"/>
        <v>0</v>
      </c>
      <c r="BP374" s="21">
        <f t="shared" si="743"/>
        <v>0</v>
      </c>
      <c r="BQ374" s="21">
        <f t="shared" si="744"/>
        <v>0</v>
      </c>
      <c r="BR374" s="21">
        <f t="shared" si="744"/>
        <v>0</v>
      </c>
      <c r="BS374" s="21">
        <f t="shared" si="744"/>
        <v>0</v>
      </c>
    </row>
    <row r="375" spans="1:71" s="5" customFormat="1" ht="15" customHeight="1" x14ac:dyDescent="0.25">
      <c r="A375" s="25"/>
      <c r="B375" s="23"/>
      <c r="C375" s="27" t="s">
        <v>312</v>
      </c>
      <c r="D375" s="21">
        <f t="shared" si="723"/>
        <v>0</v>
      </c>
      <c r="E375" s="21">
        <v>0</v>
      </c>
      <c r="F375" s="46">
        <v>0</v>
      </c>
      <c r="G375" s="46">
        <v>0</v>
      </c>
      <c r="H375" s="21">
        <f t="shared" si="724"/>
        <v>0</v>
      </c>
      <c r="I375" s="21">
        <v>0</v>
      </c>
      <c r="J375" s="46">
        <v>0</v>
      </c>
      <c r="K375" s="46">
        <v>0</v>
      </c>
      <c r="L375" s="21">
        <f t="shared" si="725"/>
        <v>0</v>
      </c>
      <c r="M375" s="21">
        <v>0</v>
      </c>
      <c r="N375" s="46">
        <v>0</v>
      </c>
      <c r="O375" s="46">
        <v>0</v>
      </c>
      <c r="P375" s="21">
        <f t="shared" si="726"/>
        <v>0</v>
      </c>
      <c r="Q375" s="21">
        <f t="shared" si="727"/>
        <v>0</v>
      </c>
      <c r="R375" s="21">
        <f t="shared" si="727"/>
        <v>0</v>
      </c>
      <c r="S375" s="21">
        <f t="shared" si="727"/>
        <v>0</v>
      </c>
      <c r="T375" s="21">
        <f t="shared" si="728"/>
        <v>0</v>
      </c>
      <c r="U375" s="21">
        <v>0</v>
      </c>
      <c r="V375" s="46">
        <v>0</v>
      </c>
      <c r="W375" s="46">
        <v>0</v>
      </c>
      <c r="X375" s="21">
        <f t="shared" si="729"/>
        <v>0</v>
      </c>
      <c r="Y375" s="21">
        <v>0</v>
      </c>
      <c r="Z375" s="46">
        <v>0</v>
      </c>
      <c r="AA375" s="46">
        <v>0</v>
      </c>
      <c r="AB375" s="21">
        <f t="shared" si="730"/>
        <v>0</v>
      </c>
      <c r="AC375" s="21">
        <v>0</v>
      </c>
      <c r="AD375" s="46">
        <v>0</v>
      </c>
      <c r="AE375" s="46">
        <v>0</v>
      </c>
      <c r="AF375" s="21">
        <f t="shared" si="731"/>
        <v>0</v>
      </c>
      <c r="AG375" s="21">
        <f t="shared" si="732"/>
        <v>0</v>
      </c>
      <c r="AH375" s="21">
        <f t="shared" si="732"/>
        <v>0</v>
      </c>
      <c r="AI375" s="21">
        <f t="shared" si="732"/>
        <v>0</v>
      </c>
      <c r="AJ375" s="21">
        <f t="shared" si="733"/>
        <v>0</v>
      </c>
      <c r="AK375" s="21">
        <v>0</v>
      </c>
      <c r="AL375" s="46">
        <v>0</v>
      </c>
      <c r="AM375" s="46">
        <v>0</v>
      </c>
      <c r="AN375" s="21">
        <f t="shared" si="734"/>
        <v>0</v>
      </c>
      <c r="AO375" s="21">
        <v>0</v>
      </c>
      <c r="AP375" s="46">
        <v>0</v>
      </c>
      <c r="AQ375" s="46">
        <v>0</v>
      </c>
      <c r="AR375" s="21">
        <f t="shared" si="735"/>
        <v>0</v>
      </c>
      <c r="AS375" s="21">
        <v>0</v>
      </c>
      <c r="AT375" s="46">
        <v>0</v>
      </c>
      <c r="AU375" s="46">
        <v>0</v>
      </c>
      <c r="AV375" s="21">
        <f t="shared" si="736"/>
        <v>0</v>
      </c>
      <c r="AW375" s="21">
        <f t="shared" si="737"/>
        <v>0</v>
      </c>
      <c r="AX375" s="21">
        <f t="shared" si="737"/>
        <v>0</v>
      </c>
      <c r="AY375" s="21">
        <f t="shared" si="737"/>
        <v>0</v>
      </c>
      <c r="AZ375" s="21">
        <f t="shared" si="738"/>
        <v>0</v>
      </c>
      <c r="BA375" s="21">
        <v>0</v>
      </c>
      <c r="BB375" s="46">
        <v>0</v>
      </c>
      <c r="BC375" s="46">
        <v>0</v>
      </c>
      <c r="BD375" s="21">
        <f t="shared" si="739"/>
        <v>0</v>
      </c>
      <c r="BE375" s="21">
        <v>0</v>
      </c>
      <c r="BF375" s="46">
        <v>0</v>
      </c>
      <c r="BG375" s="46">
        <v>0</v>
      </c>
      <c r="BH375" s="21">
        <f t="shared" si="740"/>
        <v>0</v>
      </c>
      <c r="BI375" s="21">
        <v>0</v>
      </c>
      <c r="BJ375" s="46">
        <v>0</v>
      </c>
      <c r="BK375" s="46">
        <v>0</v>
      </c>
      <c r="BL375" s="21">
        <f t="shared" si="741"/>
        <v>0</v>
      </c>
      <c r="BM375" s="21">
        <f t="shared" si="742"/>
        <v>0</v>
      </c>
      <c r="BN375" s="21">
        <f t="shared" si="742"/>
        <v>0</v>
      </c>
      <c r="BO375" s="21">
        <f t="shared" si="742"/>
        <v>0</v>
      </c>
      <c r="BP375" s="21">
        <f t="shared" si="743"/>
        <v>0</v>
      </c>
      <c r="BQ375" s="21">
        <f t="shared" si="744"/>
        <v>0</v>
      </c>
      <c r="BR375" s="21">
        <f t="shared" si="744"/>
        <v>0</v>
      </c>
      <c r="BS375" s="21">
        <f t="shared" si="744"/>
        <v>0</v>
      </c>
    </row>
    <row r="376" spans="1:71" s="5" customFormat="1" ht="15" customHeight="1" x14ac:dyDescent="0.25">
      <c r="A376" s="25"/>
      <c r="B376" s="23"/>
      <c r="C376" s="27" t="s">
        <v>313</v>
      </c>
      <c r="D376" s="21">
        <f t="shared" si="723"/>
        <v>0</v>
      </c>
      <c r="E376" s="21">
        <v>0</v>
      </c>
      <c r="F376" s="46">
        <v>0</v>
      </c>
      <c r="G376" s="46">
        <v>0</v>
      </c>
      <c r="H376" s="21">
        <f t="shared" si="724"/>
        <v>0</v>
      </c>
      <c r="I376" s="21">
        <v>0</v>
      </c>
      <c r="J376" s="46">
        <v>0</v>
      </c>
      <c r="K376" s="46">
        <v>0</v>
      </c>
      <c r="L376" s="21">
        <f t="shared" si="725"/>
        <v>0</v>
      </c>
      <c r="M376" s="21">
        <v>0</v>
      </c>
      <c r="N376" s="46">
        <v>0</v>
      </c>
      <c r="O376" s="46">
        <v>0</v>
      </c>
      <c r="P376" s="21">
        <f t="shared" si="726"/>
        <v>0</v>
      </c>
      <c r="Q376" s="21">
        <f t="shared" si="727"/>
        <v>0</v>
      </c>
      <c r="R376" s="21">
        <f t="shared" si="727"/>
        <v>0</v>
      </c>
      <c r="S376" s="21">
        <f t="shared" si="727"/>
        <v>0</v>
      </c>
      <c r="T376" s="21">
        <f t="shared" si="728"/>
        <v>0</v>
      </c>
      <c r="U376" s="21">
        <v>0</v>
      </c>
      <c r="V376" s="46">
        <v>0</v>
      </c>
      <c r="W376" s="46">
        <v>0</v>
      </c>
      <c r="X376" s="21">
        <f t="shared" si="729"/>
        <v>0</v>
      </c>
      <c r="Y376" s="21">
        <v>0</v>
      </c>
      <c r="Z376" s="46">
        <v>0</v>
      </c>
      <c r="AA376" s="46">
        <v>0</v>
      </c>
      <c r="AB376" s="21">
        <f t="shared" si="730"/>
        <v>0</v>
      </c>
      <c r="AC376" s="21">
        <v>0</v>
      </c>
      <c r="AD376" s="46">
        <v>0</v>
      </c>
      <c r="AE376" s="46">
        <v>0</v>
      </c>
      <c r="AF376" s="21">
        <f t="shared" si="731"/>
        <v>0</v>
      </c>
      <c r="AG376" s="21">
        <f t="shared" si="732"/>
        <v>0</v>
      </c>
      <c r="AH376" s="21">
        <f t="shared" si="732"/>
        <v>0</v>
      </c>
      <c r="AI376" s="21">
        <f t="shared" si="732"/>
        <v>0</v>
      </c>
      <c r="AJ376" s="21">
        <f t="shared" si="733"/>
        <v>0</v>
      </c>
      <c r="AK376" s="21">
        <v>0</v>
      </c>
      <c r="AL376" s="46">
        <v>0</v>
      </c>
      <c r="AM376" s="46">
        <v>0</v>
      </c>
      <c r="AN376" s="21">
        <f t="shared" si="734"/>
        <v>0</v>
      </c>
      <c r="AO376" s="21">
        <v>0</v>
      </c>
      <c r="AP376" s="46">
        <v>0</v>
      </c>
      <c r="AQ376" s="46">
        <v>0</v>
      </c>
      <c r="AR376" s="21">
        <f t="shared" si="735"/>
        <v>0</v>
      </c>
      <c r="AS376" s="21">
        <v>0</v>
      </c>
      <c r="AT376" s="46">
        <v>0</v>
      </c>
      <c r="AU376" s="46">
        <v>0</v>
      </c>
      <c r="AV376" s="21">
        <f t="shared" si="736"/>
        <v>0</v>
      </c>
      <c r="AW376" s="21">
        <f t="shared" si="737"/>
        <v>0</v>
      </c>
      <c r="AX376" s="21">
        <f t="shared" si="737"/>
        <v>0</v>
      </c>
      <c r="AY376" s="21">
        <f t="shared" si="737"/>
        <v>0</v>
      </c>
      <c r="AZ376" s="21">
        <f t="shared" si="738"/>
        <v>0</v>
      </c>
      <c r="BA376" s="21">
        <v>0</v>
      </c>
      <c r="BB376" s="46">
        <v>0</v>
      </c>
      <c r="BC376" s="46">
        <v>0</v>
      </c>
      <c r="BD376" s="21">
        <f t="shared" si="739"/>
        <v>0</v>
      </c>
      <c r="BE376" s="21">
        <v>0</v>
      </c>
      <c r="BF376" s="46">
        <v>0</v>
      </c>
      <c r="BG376" s="46">
        <v>0</v>
      </c>
      <c r="BH376" s="21">
        <f t="shared" si="740"/>
        <v>0</v>
      </c>
      <c r="BI376" s="21">
        <v>0</v>
      </c>
      <c r="BJ376" s="46">
        <v>0</v>
      </c>
      <c r="BK376" s="46">
        <v>0</v>
      </c>
      <c r="BL376" s="21">
        <f t="shared" si="741"/>
        <v>0</v>
      </c>
      <c r="BM376" s="21">
        <f t="shared" si="742"/>
        <v>0</v>
      </c>
      <c r="BN376" s="21">
        <f t="shared" si="742"/>
        <v>0</v>
      </c>
      <c r="BO376" s="21">
        <f t="shared" si="742"/>
        <v>0</v>
      </c>
      <c r="BP376" s="21">
        <f t="shared" si="743"/>
        <v>0</v>
      </c>
      <c r="BQ376" s="21">
        <f t="shared" si="744"/>
        <v>0</v>
      </c>
      <c r="BR376" s="21">
        <f t="shared" si="744"/>
        <v>0</v>
      </c>
      <c r="BS376" s="21">
        <f t="shared" si="744"/>
        <v>0</v>
      </c>
    </row>
    <row r="377" spans="1:71" s="5" customFormat="1" ht="15" customHeight="1" x14ac:dyDescent="0.25">
      <c r="A377" s="25"/>
      <c r="B377" s="23"/>
      <c r="C377" s="24" t="s">
        <v>314</v>
      </c>
      <c r="D377" s="21">
        <f t="shared" si="723"/>
        <v>100599</v>
      </c>
      <c r="E377" s="21">
        <v>50570</v>
      </c>
      <c r="F377" s="46">
        <v>50029</v>
      </c>
      <c r="G377" s="46">
        <v>0</v>
      </c>
      <c r="H377" s="21">
        <f t="shared" ref="H377:H384" si="745">SUM(I377:K377)</f>
        <v>102242</v>
      </c>
      <c r="I377" s="21">
        <v>52218</v>
      </c>
      <c r="J377" s="46">
        <v>50024</v>
      </c>
      <c r="K377" s="46">
        <v>0</v>
      </c>
      <c r="L377" s="21">
        <f t="shared" ref="L377:L384" si="746">SUM(M377:O377)</f>
        <v>104999</v>
      </c>
      <c r="M377" s="21">
        <v>53232</v>
      </c>
      <c r="N377" s="46">
        <v>51767</v>
      </c>
      <c r="O377" s="46">
        <v>0</v>
      </c>
      <c r="P377" s="21">
        <f t="shared" ref="P377:P384" si="747">SUM(Q377:S377)</f>
        <v>307840</v>
      </c>
      <c r="Q377" s="21">
        <f t="shared" si="727"/>
        <v>156020</v>
      </c>
      <c r="R377" s="21">
        <f>+F377+J377+N377</f>
        <v>151820</v>
      </c>
      <c r="S377" s="21">
        <f>+G377+K377+O377</f>
        <v>0</v>
      </c>
      <c r="T377" s="21">
        <f t="shared" si="728"/>
        <v>106768</v>
      </c>
      <c r="U377" s="21">
        <v>54709</v>
      </c>
      <c r="V377" s="46">
        <v>52059</v>
      </c>
      <c r="W377" s="46">
        <v>0</v>
      </c>
      <c r="X377" s="21">
        <f t="shared" ref="X377:X384" si="748">SUM(Y377:AA377)</f>
        <v>115376</v>
      </c>
      <c r="Y377" s="21">
        <v>58786</v>
      </c>
      <c r="Z377" s="46">
        <v>56590</v>
      </c>
      <c r="AA377" s="46">
        <v>0</v>
      </c>
      <c r="AB377" s="21">
        <f t="shared" ref="AB377:AB384" si="749">SUM(AC377:AE377)</f>
        <v>111785</v>
      </c>
      <c r="AC377" s="21">
        <v>57150</v>
      </c>
      <c r="AD377" s="46">
        <v>54635</v>
      </c>
      <c r="AE377" s="46">
        <v>0</v>
      </c>
      <c r="AF377" s="21">
        <f t="shared" ref="AF377:AF384" si="750">SUM(AG377:AI377)</f>
        <v>333929</v>
      </c>
      <c r="AG377" s="21">
        <f t="shared" si="732"/>
        <v>170645</v>
      </c>
      <c r="AH377" s="21">
        <f>+V377+Z377+AD377</f>
        <v>163284</v>
      </c>
      <c r="AI377" s="21">
        <f>+W377+AA377+AE377</f>
        <v>0</v>
      </c>
      <c r="AJ377" s="21">
        <f t="shared" si="733"/>
        <v>116077.66666666666</v>
      </c>
      <c r="AK377" s="21">
        <v>58979</v>
      </c>
      <c r="AL377" s="46">
        <v>57098.666666666664</v>
      </c>
      <c r="AM377" s="46">
        <v>0</v>
      </c>
      <c r="AN377" s="21">
        <f t="shared" ref="AN377:AN384" si="751">SUM(AO377:AQ377)</f>
        <v>117148.33333333333</v>
      </c>
      <c r="AO377" s="21">
        <v>59288</v>
      </c>
      <c r="AP377" s="46">
        <v>57860.333333333328</v>
      </c>
      <c r="AQ377" s="46">
        <v>0</v>
      </c>
      <c r="AR377" s="21">
        <f t="shared" ref="AR377:AR384" si="752">SUM(AS377:AU377)</f>
        <v>119948</v>
      </c>
      <c r="AS377" s="21">
        <v>59364</v>
      </c>
      <c r="AT377" s="46">
        <v>60584</v>
      </c>
      <c r="AU377" s="46">
        <v>0</v>
      </c>
      <c r="AV377" s="21">
        <f t="shared" ref="AV377:AV384" si="753">SUM(AW377:AY377)</f>
        <v>353174</v>
      </c>
      <c r="AW377" s="21">
        <f t="shared" si="737"/>
        <v>177631</v>
      </c>
      <c r="AX377" s="21">
        <f>+AL377+AP377+AT377</f>
        <v>175543</v>
      </c>
      <c r="AY377" s="21">
        <f>+AM377+AQ377+AU377</f>
        <v>0</v>
      </c>
      <c r="AZ377" s="21">
        <f t="shared" si="738"/>
        <v>134450</v>
      </c>
      <c r="BA377" s="21">
        <v>67041</v>
      </c>
      <c r="BB377" s="46">
        <v>67409</v>
      </c>
      <c r="BC377" s="46">
        <v>0</v>
      </c>
      <c r="BD377" s="21">
        <f t="shared" ref="BD377:BD384" si="754">SUM(BE377:BG377)</f>
        <v>147895</v>
      </c>
      <c r="BE377" s="21">
        <v>73745</v>
      </c>
      <c r="BF377" s="46">
        <v>74150</v>
      </c>
      <c r="BG377" s="46">
        <v>0</v>
      </c>
      <c r="BH377" s="21">
        <f t="shared" ref="BH377:BH384" si="755">SUM(BI377:BK377)</f>
        <v>149533</v>
      </c>
      <c r="BI377" s="21">
        <v>74054</v>
      </c>
      <c r="BJ377" s="46">
        <v>75479</v>
      </c>
      <c r="BK377" s="46">
        <v>0</v>
      </c>
      <c r="BL377" s="21">
        <f t="shared" ref="BL377:BL384" si="756">SUM(BM377:BO377)</f>
        <v>431878</v>
      </c>
      <c r="BM377" s="21">
        <f t="shared" si="742"/>
        <v>214840</v>
      </c>
      <c r="BN377" s="21">
        <f>+BB377+BF377+BJ377</f>
        <v>217038</v>
      </c>
      <c r="BO377" s="21">
        <f>+BC377+BG377+BK377</f>
        <v>0</v>
      </c>
      <c r="BP377" s="21">
        <f t="shared" ref="BP377:BP384" si="757">SUM(BQ377:BS377)</f>
        <v>1426821</v>
      </c>
      <c r="BQ377" s="21">
        <f t="shared" si="744"/>
        <v>719136</v>
      </c>
      <c r="BR377" s="21">
        <f t="shared" si="744"/>
        <v>707685</v>
      </c>
      <c r="BS377" s="21">
        <f t="shared" si="744"/>
        <v>0</v>
      </c>
    </row>
    <row r="378" spans="1:71" s="5" customFormat="1" ht="15" customHeight="1" x14ac:dyDescent="0.25">
      <c r="A378" s="25"/>
      <c r="B378" s="23"/>
      <c r="C378" s="24" t="s">
        <v>315</v>
      </c>
      <c r="D378" s="21">
        <f>SUM(E378:G378)</f>
        <v>0</v>
      </c>
      <c r="E378" s="21">
        <f>SUM(E379:E382)</f>
        <v>0</v>
      </c>
      <c r="F378" s="21">
        <f>SUM(F379:F382)</f>
        <v>0</v>
      </c>
      <c r="G378" s="21">
        <f>SUM(G379:G382)</f>
        <v>0</v>
      </c>
      <c r="H378" s="21">
        <f t="shared" si="745"/>
        <v>0</v>
      </c>
      <c r="I378" s="21">
        <f>SUM(I379:I382)</f>
        <v>0</v>
      </c>
      <c r="J378" s="21">
        <f>SUM(J379:J382)</f>
        <v>0</v>
      </c>
      <c r="K378" s="21">
        <f>SUM(K379:K382)</f>
        <v>0</v>
      </c>
      <c r="L378" s="21">
        <f t="shared" si="746"/>
        <v>0</v>
      </c>
      <c r="M378" s="21">
        <f>SUM(M379:M382)</f>
        <v>0</v>
      </c>
      <c r="N378" s="21">
        <f>SUM(N379:N382)</f>
        <v>0</v>
      </c>
      <c r="O378" s="21">
        <f>SUM(O379:O382)</f>
        <v>0</v>
      </c>
      <c r="P378" s="21">
        <f t="shared" si="747"/>
        <v>0</v>
      </c>
      <c r="Q378" s="21">
        <f>SUM(Q379:Q382)</f>
        <v>0</v>
      </c>
      <c r="R378" s="21">
        <f>SUM(R379:R382)</f>
        <v>0</v>
      </c>
      <c r="S378" s="21">
        <f>SUM(S379:S382)</f>
        <v>0</v>
      </c>
      <c r="T378" s="21">
        <f>SUM(U378:W378)</f>
        <v>0</v>
      </c>
      <c r="U378" s="21">
        <f>SUM(U379:U382)</f>
        <v>0</v>
      </c>
      <c r="V378" s="21">
        <f>SUM(V379:V382)</f>
        <v>0</v>
      </c>
      <c r="W378" s="21">
        <f>SUM(W379:W382)</f>
        <v>0</v>
      </c>
      <c r="X378" s="21">
        <f t="shared" si="748"/>
        <v>0</v>
      </c>
      <c r="Y378" s="21">
        <f>SUM(Y379:Y382)</f>
        <v>0</v>
      </c>
      <c r="Z378" s="21">
        <f>SUM(Z379:Z382)</f>
        <v>0</v>
      </c>
      <c r="AA378" s="21">
        <f>SUM(AA379:AA382)</f>
        <v>0</v>
      </c>
      <c r="AB378" s="21">
        <f t="shared" si="749"/>
        <v>0</v>
      </c>
      <c r="AC378" s="21">
        <f>SUM(AC379:AC382)</f>
        <v>0</v>
      </c>
      <c r="AD378" s="21">
        <f>SUM(AD379:AD382)</f>
        <v>0</v>
      </c>
      <c r="AE378" s="21">
        <f>SUM(AE379:AE382)</f>
        <v>0</v>
      </c>
      <c r="AF378" s="21">
        <f t="shared" si="750"/>
        <v>0</v>
      </c>
      <c r="AG378" s="21">
        <f>SUM(AG379:AG382)</f>
        <v>0</v>
      </c>
      <c r="AH378" s="21">
        <f>SUM(AH379:AH382)</f>
        <v>0</v>
      </c>
      <c r="AI378" s="21">
        <f>SUM(AI379:AI382)</f>
        <v>0</v>
      </c>
      <c r="AJ378" s="21">
        <f>SUM(AK378:AM378)</f>
        <v>0</v>
      </c>
      <c r="AK378" s="21">
        <f>SUM(AK379:AK382)</f>
        <v>0</v>
      </c>
      <c r="AL378" s="21">
        <f>SUM(AL379:AL382)</f>
        <v>0</v>
      </c>
      <c r="AM378" s="21">
        <f>SUM(AM379:AM382)</f>
        <v>0</v>
      </c>
      <c r="AN378" s="21">
        <f t="shared" si="751"/>
        <v>0</v>
      </c>
      <c r="AO378" s="21">
        <f>SUM(AO379:AO382)</f>
        <v>0</v>
      </c>
      <c r="AP378" s="21">
        <f>SUM(AP379:AP382)</f>
        <v>0</v>
      </c>
      <c r="AQ378" s="21">
        <f>SUM(AQ379:AQ382)</f>
        <v>0</v>
      </c>
      <c r="AR378" s="21">
        <f t="shared" si="752"/>
        <v>0</v>
      </c>
      <c r="AS378" s="21">
        <f>SUM(AS379:AS382)</f>
        <v>0</v>
      </c>
      <c r="AT378" s="21">
        <f>SUM(AT379:AT382)</f>
        <v>0</v>
      </c>
      <c r="AU378" s="21">
        <f>SUM(AU379:AU382)</f>
        <v>0</v>
      </c>
      <c r="AV378" s="21">
        <f t="shared" si="753"/>
        <v>0</v>
      </c>
      <c r="AW378" s="21">
        <f>SUM(AW379:AW382)</f>
        <v>0</v>
      </c>
      <c r="AX378" s="21">
        <f>SUM(AX379:AX382)</f>
        <v>0</v>
      </c>
      <c r="AY378" s="21">
        <f>SUM(AY379:AY382)</f>
        <v>0</v>
      </c>
      <c r="AZ378" s="21">
        <f>SUM(BA378:BC378)</f>
        <v>0</v>
      </c>
      <c r="BA378" s="21">
        <f>SUM(BA379:BA382)</f>
        <v>0</v>
      </c>
      <c r="BB378" s="21">
        <f>SUM(BB379:BB382)</f>
        <v>0</v>
      </c>
      <c r="BC378" s="21">
        <f>SUM(BC379:BC382)</f>
        <v>0</v>
      </c>
      <c r="BD378" s="21">
        <f t="shared" si="754"/>
        <v>0</v>
      </c>
      <c r="BE378" s="21">
        <f>SUM(BE379:BE382)</f>
        <v>0</v>
      </c>
      <c r="BF378" s="21">
        <f>SUM(BF379:BF382)</f>
        <v>0</v>
      </c>
      <c r="BG378" s="21">
        <f>SUM(BG379:BG382)</f>
        <v>0</v>
      </c>
      <c r="BH378" s="21">
        <f t="shared" si="755"/>
        <v>0</v>
      </c>
      <c r="BI378" s="21">
        <f>SUM(BI379:BI382)</f>
        <v>0</v>
      </c>
      <c r="BJ378" s="21">
        <f>SUM(BJ379:BJ382)</f>
        <v>0</v>
      </c>
      <c r="BK378" s="21">
        <f>SUM(BK379:BK382)</f>
        <v>0</v>
      </c>
      <c r="BL378" s="21">
        <f t="shared" si="756"/>
        <v>0</v>
      </c>
      <c r="BM378" s="21">
        <f>SUM(BM379:BM382)</f>
        <v>0</v>
      </c>
      <c r="BN378" s="21">
        <f>SUM(BN379:BN382)</f>
        <v>0</v>
      </c>
      <c r="BO378" s="21">
        <f>SUM(BO379:BO382)</f>
        <v>0</v>
      </c>
      <c r="BP378" s="21">
        <f t="shared" si="757"/>
        <v>0</v>
      </c>
      <c r="BQ378" s="21">
        <f>+Q378+AG378+AW378+BM378</f>
        <v>0</v>
      </c>
      <c r="BR378" s="21">
        <f>+R378+AH378+AX378+BN378</f>
        <v>0</v>
      </c>
      <c r="BS378" s="21">
        <f>+S378+AI378+AY378+BO378</f>
        <v>0</v>
      </c>
    </row>
    <row r="379" spans="1:71" s="5" customFormat="1" ht="15" customHeight="1" x14ac:dyDescent="0.25">
      <c r="A379" s="25"/>
      <c r="B379" s="23"/>
      <c r="C379" s="27" t="s">
        <v>316</v>
      </c>
      <c r="D379" s="21">
        <f t="shared" ref="D379:D384" si="758">SUM(E379:G379)</f>
        <v>0</v>
      </c>
      <c r="E379" s="21">
        <v>0</v>
      </c>
      <c r="F379" s="46">
        <v>0</v>
      </c>
      <c r="G379" s="46">
        <v>0</v>
      </c>
      <c r="H379" s="21">
        <f t="shared" si="745"/>
        <v>0</v>
      </c>
      <c r="I379" s="21">
        <v>0</v>
      </c>
      <c r="J379" s="46">
        <v>0</v>
      </c>
      <c r="K379" s="46">
        <v>0</v>
      </c>
      <c r="L379" s="21">
        <f t="shared" si="746"/>
        <v>0</v>
      </c>
      <c r="M379" s="21">
        <v>0</v>
      </c>
      <c r="N379" s="46">
        <v>0</v>
      </c>
      <c r="O379" s="46">
        <v>0</v>
      </c>
      <c r="P379" s="21">
        <f t="shared" si="747"/>
        <v>0</v>
      </c>
      <c r="Q379" s="21">
        <f t="shared" ref="Q379:S384" si="759">+E379+I379+M379</f>
        <v>0</v>
      </c>
      <c r="R379" s="21">
        <f>+F379+J379+N379</f>
        <v>0</v>
      </c>
      <c r="S379" s="21">
        <f>+G379+K379+O379</f>
        <v>0</v>
      </c>
      <c r="T379" s="21">
        <f t="shared" ref="T379:T384" si="760">SUM(U379:W379)</f>
        <v>0</v>
      </c>
      <c r="U379" s="21">
        <v>0</v>
      </c>
      <c r="V379" s="46">
        <v>0</v>
      </c>
      <c r="W379" s="46">
        <v>0</v>
      </c>
      <c r="X379" s="21">
        <f t="shared" si="748"/>
        <v>0</v>
      </c>
      <c r="Y379" s="21">
        <v>0</v>
      </c>
      <c r="Z379" s="46">
        <v>0</v>
      </c>
      <c r="AA379" s="46">
        <v>0</v>
      </c>
      <c r="AB379" s="21">
        <f t="shared" si="749"/>
        <v>0</v>
      </c>
      <c r="AC379" s="21">
        <v>0</v>
      </c>
      <c r="AD379" s="46">
        <v>0</v>
      </c>
      <c r="AE379" s="46">
        <v>0</v>
      </c>
      <c r="AF379" s="21">
        <f t="shared" si="750"/>
        <v>0</v>
      </c>
      <c r="AG379" s="21">
        <f t="shared" ref="AG379:AI384" si="761">+U379+Y379+AC379</f>
        <v>0</v>
      </c>
      <c r="AH379" s="21">
        <f t="shared" si="761"/>
        <v>0</v>
      </c>
      <c r="AI379" s="21">
        <f t="shared" si="761"/>
        <v>0</v>
      </c>
      <c r="AJ379" s="21">
        <f t="shared" ref="AJ379:AJ384" si="762">SUM(AK379:AM379)</f>
        <v>0</v>
      </c>
      <c r="AK379" s="21">
        <v>0</v>
      </c>
      <c r="AL379" s="46">
        <v>0</v>
      </c>
      <c r="AM379" s="46">
        <v>0</v>
      </c>
      <c r="AN379" s="21">
        <f t="shared" si="751"/>
        <v>0</v>
      </c>
      <c r="AO379" s="21">
        <v>0</v>
      </c>
      <c r="AP379" s="46">
        <v>0</v>
      </c>
      <c r="AQ379" s="46">
        <v>0</v>
      </c>
      <c r="AR379" s="21">
        <f t="shared" si="752"/>
        <v>0</v>
      </c>
      <c r="AS379" s="21">
        <v>0</v>
      </c>
      <c r="AT379" s="46">
        <v>0</v>
      </c>
      <c r="AU379" s="46">
        <v>0</v>
      </c>
      <c r="AV379" s="21">
        <f t="shared" si="753"/>
        <v>0</v>
      </c>
      <c r="AW379" s="21">
        <f t="shared" ref="AW379:AY384" si="763">+AK379+AO379+AS379</f>
        <v>0</v>
      </c>
      <c r="AX379" s="21">
        <f t="shared" si="763"/>
        <v>0</v>
      </c>
      <c r="AY379" s="21">
        <f t="shared" si="763"/>
        <v>0</v>
      </c>
      <c r="AZ379" s="21">
        <f t="shared" ref="AZ379:AZ384" si="764">SUM(BA379:BC379)</f>
        <v>0</v>
      </c>
      <c r="BA379" s="21">
        <v>0</v>
      </c>
      <c r="BB379" s="46">
        <v>0</v>
      </c>
      <c r="BC379" s="46">
        <v>0</v>
      </c>
      <c r="BD379" s="21">
        <f t="shared" si="754"/>
        <v>0</v>
      </c>
      <c r="BE379" s="21">
        <v>0</v>
      </c>
      <c r="BF379" s="46">
        <v>0</v>
      </c>
      <c r="BG379" s="46">
        <v>0</v>
      </c>
      <c r="BH379" s="21">
        <f t="shared" si="755"/>
        <v>0</v>
      </c>
      <c r="BI379" s="21">
        <v>0</v>
      </c>
      <c r="BJ379" s="46">
        <v>0</v>
      </c>
      <c r="BK379" s="46">
        <v>0</v>
      </c>
      <c r="BL379" s="21">
        <f t="shared" si="756"/>
        <v>0</v>
      </c>
      <c r="BM379" s="21">
        <f t="shared" ref="BM379:BO384" si="765">+BA379+BE379+BI379</f>
        <v>0</v>
      </c>
      <c r="BN379" s="21">
        <f t="shared" si="765"/>
        <v>0</v>
      </c>
      <c r="BO379" s="21">
        <f t="shared" si="765"/>
        <v>0</v>
      </c>
      <c r="BP379" s="21">
        <f t="shared" si="757"/>
        <v>0</v>
      </c>
      <c r="BQ379" s="21">
        <f t="shared" ref="BQ379:BS384" si="766">+Q379+AG379+AW379+BM379</f>
        <v>0</v>
      </c>
      <c r="BR379" s="21">
        <f t="shared" si="766"/>
        <v>0</v>
      </c>
      <c r="BS379" s="21">
        <f t="shared" si="766"/>
        <v>0</v>
      </c>
    </row>
    <row r="380" spans="1:71" s="5" customFormat="1" ht="15" customHeight="1" x14ac:dyDescent="0.25">
      <c r="A380" s="25"/>
      <c r="B380" s="23"/>
      <c r="C380" s="27" t="s">
        <v>317</v>
      </c>
      <c r="D380" s="21">
        <f t="shared" si="758"/>
        <v>0</v>
      </c>
      <c r="E380" s="21">
        <v>0</v>
      </c>
      <c r="F380" s="46">
        <v>0</v>
      </c>
      <c r="G380" s="46">
        <v>0</v>
      </c>
      <c r="H380" s="21">
        <f t="shared" si="745"/>
        <v>0</v>
      </c>
      <c r="I380" s="21">
        <v>0</v>
      </c>
      <c r="J380" s="46">
        <v>0</v>
      </c>
      <c r="K380" s="46">
        <v>0</v>
      </c>
      <c r="L380" s="21">
        <f t="shared" si="746"/>
        <v>0</v>
      </c>
      <c r="M380" s="21">
        <v>0</v>
      </c>
      <c r="N380" s="46">
        <v>0</v>
      </c>
      <c r="O380" s="46">
        <v>0</v>
      </c>
      <c r="P380" s="21">
        <f t="shared" si="747"/>
        <v>0</v>
      </c>
      <c r="Q380" s="21">
        <f t="shared" si="759"/>
        <v>0</v>
      </c>
      <c r="R380" s="21">
        <f t="shared" si="759"/>
        <v>0</v>
      </c>
      <c r="S380" s="21">
        <f>+G380+K380+O380</f>
        <v>0</v>
      </c>
      <c r="T380" s="21">
        <f t="shared" si="760"/>
        <v>0</v>
      </c>
      <c r="U380" s="21">
        <v>0</v>
      </c>
      <c r="V380" s="46">
        <v>0</v>
      </c>
      <c r="W380" s="46">
        <v>0</v>
      </c>
      <c r="X380" s="21">
        <f t="shared" si="748"/>
        <v>0</v>
      </c>
      <c r="Y380" s="21">
        <v>0</v>
      </c>
      <c r="Z380" s="46">
        <v>0</v>
      </c>
      <c r="AA380" s="46">
        <v>0</v>
      </c>
      <c r="AB380" s="21">
        <f t="shared" si="749"/>
        <v>0</v>
      </c>
      <c r="AC380" s="21">
        <v>0</v>
      </c>
      <c r="AD380" s="46">
        <v>0</v>
      </c>
      <c r="AE380" s="46">
        <v>0</v>
      </c>
      <c r="AF380" s="21">
        <f t="shared" si="750"/>
        <v>0</v>
      </c>
      <c r="AG380" s="21">
        <f t="shared" si="761"/>
        <v>0</v>
      </c>
      <c r="AH380" s="21">
        <f t="shared" si="761"/>
        <v>0</v>
      </c>
      <c r="AI380" s="21">
        <f t="shared" si="761"/>
        <v>0</v>
      </c>
      <c r="AJ380" s="21">
        <f t="shared" si="762"/>
        <v>0</v>
      </c>
      <c r="AK380" s="21">
        <v>0</v>
      </c>
      <c r="AL380" s="46">
        <v>0</v>
      </c>
      <c r="AM380" s="46">
        <v>0</v>
      </c>
      <c r="AN380" s="21">
        <f t="shared" si="751"/>
        <v>0</v>
      </c>
      <c r="AO380" s="21">
        <v>0</v>
      </c>
      <c r="AP380" s="46">
        <v>0</v>
      </c>
      <c r="AQ380" s="46">
        <v>0</v>
      </c>
      <c r="AR380" s="21">
        <f t="shared" si="752"/>
        <v>0</v>
      </c>
      <c r="AS380" s="21">
        <v>0</v>
      </c>
      <c r="AT380" s="46">
        <v>0</v>
      </c>
      <c r="AU380" s="46">
        <v>0</v>
      </c>
      <c r="AV380" s="21">
        <f t="shared" si="753"/>
        <v>0</v>
      </c>
      <c r="AW380" s="21">
        <f t="shared" si="763"/>
        <v>0</v>
      </c>
      <c r="AX380" s="21">
        <f t="shared" si="763"/>
        <v>0</v>
      </c>
      <c r="AY380" s="21">
        <f t="shared" si="763"/>
        <v>0</v>
      </c>
      <c r="AZ380" s="21">
        <f t="shared" si="764"/>
        <v>0</v>
      </c>
      <c r="BA380" s="21">
        <v>0</v>
      </c>
      <c r="BB380" s="46">
        <v>0</v>
      </c>
      <c r="BC380" s="46">
        <v>0</v>
      </c>
      <c r="BD380" s="21">
        <f t="shared" si="754"/>
        <v>0</v>
      </c>
      <c r="BE380" s="21">
        <v>0</v>
      </c>
      <c r="BF380" s="46">
        <v>0</v>
      </c>
      <c r="BG380" s="46">
        <v>0</v>
      </c>
      <c r="BH380" s="21">
        <f t="shared" si="755"/>
        <v>0</v>
      </c>
      <c r="BI380" s="21">
        <v>0</v>
      </c>
      <c r="BJ380" s="46">
        <v>0</v>
      </c>
      <c r="BK380" s="46">
        <v>0</v>
      </c>
      <c r="BL380" s="21">
        <f t="shared" si="756"/>
        <v>0</v>
      </c>
      <c r="BM380" s="21">
        <f t="shared" si="765"/>
        <v>0</v>
      </c>
      <c r="BN380" s="21">
        <f t="shared" si="765"/>
        <v>0</v>
      </c>
      <c r="BO380" s="21">
        <f t="shared" si="765"/>
        <v>0</v>
      </c>
      <c r="BP380" s="21">
        <f t="shared" si="757"/>
        <v>0</v>
      </c>
      <c r="BQ380" s="21">
        <f t="shared" si="766"/>
        <v>0</v>
      </c>
      <c r="BR380" s="21">
        <f t="shared" si="766"/>
        <v>0</v>
      </c>
      <c r="BS380" s="21">
        <f t="shared" si="766"/>
        <v>0</v>
      </c>
    </row>
    <row r="381" spans="1:71" s="5" customFormat="1" ht="15" customHeight="1" x14ac:dyDescent="0.25">
      <c r="A381" s="25"/>
      <c r="B381" s="23"/>
      <c r="C381" s="27" t="s">
        <v>318</v>
      </c>
      <c r="D381" s="21">
        <f t="shared" si="758"/>
        <v>0</v>
      </c>
      <c r="E381" s="21">
        <v>0</v>
      </c>
      <c r="F381" s="46">
        <v>0</v>
      </c>
      <c r="G381" s="46">
        <v>0</v>
      </c>
      <c r="H381" s="21">
        <f t="shared" si="745"/>
        <v>0</v>
      </c>
      <c r="I381" s="21">
        <v>0</v>
      </c>
      <c r="J381" s="46">
        <v>0</v>
      </c>
      <c r="K381" s="46">
        <v>0</v>
      </c>
      <c r="L381" s="21">
        <f t="shared" si="746"/>
        <v>0</v>
      </c>
      <c r="M381" s="21">
        <v>0</v>
      </c>
      <c r="N381" s="46">
        <v>0</v>
      </c>
      <c r="O381" s="46">
        <v>0</v>
      </c>
      <c r="P381" s="21">
        <f t="shared" si="747"/>
        <v>0</v>
      </c>
      <c r="Q381" s="21">
        <f t="shared" si="759"/>
        <v>0</v>
      </c>
      <c r="R381" s="21">
        <f t="shared" si="759"/>
        <v>0</v>
      </c>
      <c r="S381" s="21">
        <f>+G381+K381+O381</f>
        <v>0</v>
      </c>
      <c r="T381" s="21">
        <f t="shared" si="760"/>
        <v>0</v>
      </c>
      <c r="U381" s="21">
        <v>0</v>
      </c>
      <c r="V381" s="46">
        <v>0</v>
      </c>
      <c r="W381" s="46">
        <v>0</v>
      </c>
      <c r="X381" s="21">
        <f t="shared" si="748"/>
        <v>0</v>
      </c>
      <c r="Y381" s="21">
        <v>0</v>
      </c>
      <c r="Z381" s="46">
        <v>0</v>
      </c>
      <c r="AA381" s="46">
        <v>0</v>
      </c>
      <c r="AB381" s="21">
        <f t="shared" si="749"/>
        <v>0</v>
      </c>
      <c r="AC381" s="21">
        <v>0</v>
      </c>
      <c r="AD381" s="46">
        <v>0</v>
      </c>
      <c r="AE381" s="46">
        <v>0</v>
      </c>
      <c r="AF381" s="21">
        <f t="shared" si="750"/>
        <v>0</v>
      </c>
      <c r="AG381" s="21">
        <f t="shared" si="761"/>
        <v>0</v>
      </c>
      <c r="AH381" s="21">
        <f t="shared" si="761"/>
        <v>0</v>
      </c>
      <c r="AI381" s="21">
        <f t="shared" si="761"/>
        <v>0</v>
      </c>
      <c r="AJ381" s="21">
        <f t="shared" si="762"/>
        <v>0</v>
      </c>
      <c r="AK381" s="21">
        <v>0</v>
      </c>
      <c r="AL381" s="46">
        <v>0</v>
      </c>
      <c r="AM381" s="46">
        <v>0</v>
      </c>
      <c r="AN381" s="21">
        <f t="shared" si="751"/>
        <v>0</v>
      </c>
      <c r="AO381" s="21">
        <v>0</v>
      </c>
      <c r="AP381" s="46">
        <v>0</v>
      </c>
      <c r="AQ381" s="46">
        <v>0</v>
      </c>
      <c r="AR381" s="21">
        <f t="shared" si="752"/>
        <v>0</v>
      </c>
      <c r="AS381" s="21">
        <v>0</v>
      </c>
      <c r="AT381" s="46">
        <v>0</v>
      </c>
      <c r="AU381" s="46">
        <v>0</v>
      </c>
      <c r="AV381" s="21">
        <f t="shared" si="753"/>
        <v>0</v>
      </c>
      <c r="AW381" s="21">
        <f t="shared" si="763"/>
        <v>0</v>
      </c>
      <c r="AX381" s="21">
        <f t="shared" si="763"/>
        <v>0</v>
      </c>
      <c r="AY381" s="21">
        <f t="shared" si="763"/>
        <v>0</v>
      </c>
      <c r="AZ381" s="21">
        <f t="shared" si="764"/>
        <v>0</v>
      </c>
      <c r="BA381" s="21">
        <v>0</v>
      </c>
      <c r="BB381" s="46">
        <v>0</v>
      </c>
      <c r="BC381" s="46">
        <v>0</v>
      </c>
      <c r="BD381" s="21">
        <f t="shared" si="754"/>
        <v>0</v>
      </c>
      <c r="BE381" s="21">
        <v>0</v>
      </c>
      <c r="BF381" s="46">
        <v>0</v>
      </c>
      <c r="BG381" s="46">
        <v>0</v>
      </c>
      <c r="BH381" s="21">
        <f t="shared" si="755"/>
        <v>0</v>
      </c>
      <c r="BI381" s="21">
        <v>0</v>
      </c>
      <c r="BJ381" s="46">
        <v>0</v>
      </c>
      <c r="BK381" s="46">
        <v>0</v>
      </c>
      <c r="BL381" s="21">
        <f t="shared" si="756"/>
        <v>0</v>
      </c>
      <c r="BM381" s="21">
        <f t="shared" si="765"/>
        <v>0</v>
      </c>
      <c r="BN381" s="21">
        <f t="shared" si="765"/>
        <v>0</v>
      </c>
      <c r="BO381" s="21">
        <f t="shared" si="765"/>
        <v>0</v>
      </c>
      <c r="BP381" s="21">
        <f t="shared" si="757"/>
        <v>0</v>
      </c>
      <c r="BQ381" s="21">
        <f t="shared" si="766"/>
        <v>0</v>
      </c>
      <c r="BR381" s="21">
        <f t="shared" si="766"/>
        <v>0</v>
      </c>
      <c r="BS381" s="21">
        <f t="shared" si="766"/>
        <v>0</v>
      </c>
    </row>
    <row r="382" spans="1:71" s="5" customFormat="1" ht="15" customHeight="1" x14ac:dyDescent="0.25">
      <c r="A382" s="25"/>
      <c r="B382" s="23"/>
      <c r="C382" s="27" t="s">
        <v>319</v>
      </c>
      <c r="D382" s="21">
        <f t="shared" si="758"/>
        <v>0</v>
      </c>
      <c r="E382" s="21">
        <v>0</v>
      </c>
      <c r="F382" s="46">
        <v>0</v>
      </c>
      <c r="G382" s="46">
        <v>0</v>
      </c>
      <c r="H382" s="21">
        <f t="shared" si="745"/>
        <v>0</v>
      </c>
      <c r="I382" s="21">
        <v>0</v>
      </c>
      <c r="J382" s="46">
        <v>0</v>
      </c>
      <c r="K382" s="46">
        <v>0</v>
      </c>
      <c r="L382" s="21">
        <f t="shared" si="746"/>
        <v>0</v>
      </c>
      <c r="M382" s="21">
        <v>0</v>
      </c>
      <c r="N382" s="46">
        <v>0</v>
      </c>
      <c r="O382" s="46">
        <v>0</v>
      </c>
      <c r="P382" s="21">
        <f t="shared" si="747"/>
        <v>0</v>
      </c>
      <c r="Q382" s="21">
        <f t="shared" si="759"/>
        <v>0</v>
      </c>
      <c r="R382" s="21">
        <f t="shared" si="759"/>
        <v>0</v>
      </c>
      <c r="S382" s="21">
        <f t="shared" si="759"/>
        <v>0</v>
      </c>
      <c r="T382" s="21">
        <f t="shared" si="760"/>
        <v>0</v>
      </c>
      <c r="U382" s="21">
        <v>0</v>
      </c>
      <c r="V382" s="46">
        <v>0</v>
      </c>
      <c r="W382" s="46">
        <v>0</v>
      </c>
      <c r="X382" s="21">
        <f t="shared" si="748"/>
        <v>0</v>
      </c>
      <c r="Y382" s="21">
        <v>0</v>
      </c>
      <c r="Z382" s="46">
        <v>0</v>
      </c>
      <c r="AA382" s="46">
        <v>0</v>
      </c>
      <c r="AB382" s="21">
        <f t="shared" si="749"/>
        <v>0</v>
      </c>
      <c r="AC382" s="21">
        <v>0</v>
      </c>
      <c r="AD382" s="46">
        <v>0</v>
      </c>
      <c r="AE382" s="46">
        <v>0</v>
      </c>
      <c r="AF382" s="21">
        <f t="shared" si="750"/>
        <v>0</v>
      </c>
      <c r="AG382" s="21">
        <f t="shared" si="761"/>
        <v>0</v>
      </c>
      <c r="AH382" s="21">
        <f t="shared" si="761"/>
        <v>0</v>
      </c>
      <c r="AI382" s="21">
        <f t="shared" si="761"/>
        <v>0</v>
      </c>
      <c r="AJ382" s="21">
        <f t="shared" si="762"/>
        <v>0</v>
      </c>
      <c r="AK382" s="21">
        <v>0</v>
      </c>
      <c r="AL382" s="46">
        <v>0</v>
      </c>
      <c r="AM382" s="46">
        <v>0</v>
      </c>
      <c r="AN382" s="21">
        <f t="shared" si="751"/>
        <v>0</v>
      </c>
      <c r="AO382" s="21">
        <v>0</v>
      </c>
      <c r="AP382" s="46">
        <v>0</v>
      </c>
      <c r="AQ382" s="46">
        <v>0</v>
      </c>
      <c r="AR382" s="21">
        <f t="shared" si="752"/>
        <v>0</v>
      </c>
      <c r="AS382" s="21">
        <v>0</v>
      </c>
      <c r="AT382" s="46">
        <v>0</v>
      </c>
      <c r="AU382" s="46">
        <v>0</v>
      </c>
      <c r="AV382" s="21">
        <f t="shared" si="753"/>
        <v>0</v>
      </c>
      <c r="AW382" s="21">
        <f t="shared" si="763"/>
        <v>0</v>
      </c>
      <c r="AX382" s="21">
        <f t="shared" si="763"/>
        <v>0</v>
      </c>
      <c r="AY382" s="21">
        <f t="shared" si="763"/>
        <v>0</v>
      </c>
      <c r="AZ382" s="21">
        <f t="shared" si="764"/>
        <v>0</v>
      </c>
      <c r="BA382" s="21">
        <v>0</v>
      </c>
      <c r="BB382" s="46">
        <v>0</v>
      </c>
      <c r="BC382" s="46">
        <v>0</v>
      </c>
      <c r="BD382" s="21">
        <f t="shared" si="754"/>
        <v>0</v>
      </c>
      <c r="BE382" s="21">
        <v>0</v>
      </c>
      <c r="BF382" s="46">
        <v>0</v>
      </c>
      <c r="BG382" s="46">
        <v>0</v>
      </c>
      <c r="BH382" s="21">
        <f t="shared" si="755"/>
        <v>0</v>
      </c>
      <c r="BI382" s="21">
        <v>0</v>
      </c>
      <c r="BJ382" s="46">
        <v>0</v>
      </c>
      <c r="BK382" s="46">
        <v>0</v>
      </c>
      <c r="BL382" s="21">
        <f t="shared" si="756"/>
        <v>0</v>
      </c>
      <c r="BM382" s="21">
        <f t="shared" si="765"/>
        <v>0</v>
      </c>
      <c r="BN382" s="21">
        <f t="shared" si="765"/>
        <v>0</v>
      </c>
      <c r="BO382" s="21">
        <f t="shared" si="765"/>
        <v>0</v>
      </c>
      <c r="BP382" s="21">
        <f t="shared" si="757"/>
        <v>0</v>
      </c>
      <c r="BQ382" s="21">
        <f t="shared" si="766"/>
        <v>0</v>
      </c>
      <c r="BR382" s="21">
        <f t="shared" si="766"/>
        <v>0</v>
      </c>
      <c r="BS382" s="21">
        <f t="shared" si="766"/>
        <v>0</v>
      </c>
    </row>
    <row r="383" spans="1:71" s="5" customFormat="1" ht="15" customHeight="1" x14ac:dyDescent="0.25">
      <c r="A383" s="25"/>
      <c r="B383" s="23"/>
      <c r="C383" s="24" t="s">
        <v>61</v>
      </c>
      <c r="D383" s="21">
        <f t="shared" si="758"/>
        <v>0</v>
      </c>
      <c r="E383" s="21">
        <v>0</v>
      </c>
      <c r="F383" s="46">
        <v>0</v>
      </c>
      <c r="G383" s="46">
        <v>0</v>
      </c>
      <c r="H383" s="21">
        <f t="shared" si="745"/>
        <v>0</v>
      </c>
      <c r="I383" s="21">
        <v>0</v>
      </c>
      <c r="J383" s="46">
        <v>0</v>
      </c>
      <c r="K383" s="46">
        <v>0</v>
      </c>
      <c r="L383" s="21">
        <f t="shared" si="746"/>
        <v>0</v>
      </c>
      <c r="M383" s="21">
        <v>0</v>
      </c>
      <c r="N383" s="46">
        <v>0</v>
      </c>
      <c r="O383" s="46">
        <v>0</v>
      </c>
      <c r="P383" s="21">
        <f t="shared" si="747"/>
        <v>0</v>
      </c>
      <c r="Q383" s="21">
        <f t="shared" si="759"/>
        <v>0</v>
      </c>
      <c r="R383" s="21">
        <f t="shared" si="759"/>
        <v>0</v>
      </c>
      <c r="S383" s="21">
        <f t="shared" si="759"/>
        <v>0</v>
      </c>
      <c r="T383" s="21">
        <f t="shared" si="760"/>
        <v>0</v>
      </c>
      <c r="U383" s="21">
        <v>0</v>
      </c>
      <c r="V383" s="46">
        <v>0</v>
      </c>
      <c r="W383" s="46">
        <v>0</v>
      </c>
      <c r="X383" s="21">
        <f t="shared" si="748"/>
        <v>0</v>
      </c>
      <c r="Y383" s="21">
        <v>0</v>
      </c>
      <c r="Z383" s="46">
        <v>0</v>
      </c>
      <c r="AA383" s="46">
        <v>0</v>
      </c>
      <c r="AB383" s="21">
        <f t="shared" si="749"/>
        <v>0</v>
      </c>
      <c r="AC383" s="21">
        <v>0</v>
      </c>
      <c r="AD383" s="46">
        <v>0</v>
      </c>
      <c r="AE383" s="46">
        <v>0</v>
      </c>
      <c r="AF383" s="21">
        <f t="shared" si="750"/>
        <v>0</v>
      </c>
      <c r="AG383" s="21">
        <f t="shared" si="761"/>
        <v>0</v>
      </c>
      <c r="AH383" s="21">
        <f t="shared" si="761"/>
        <v>0</v>
      </c>
      <c r="AI383" s="21">
        <f t="shared" si="761"/>
        <v>0</v>
      </c>
      <c r="AJ383" s="21">
        <f t="shared" si="762"/>
        <v>0</v>
      </c>
      <c r="AK383" s="21">
        <v>0</v>
      </c>
      <c r="AL383" s="46">
        <v>0</v>
      </c>
      <c r="AM383" s="46">
        <v>0</v>
      </c>
      <c r="AN383" s="21">
        <f t="shared" si="751"/>
        <v>0</v>
      </c>
      <c r="AO383" s="21">
        <v>0</v>
      </c>
      <c r="AP383" s="46">
        <v>0</v>
      </c>
      <c r="AQ383" s="46">
        <v>0</v>
      </c>
      <c r="AR383" s="21">
        <f t="shared" si="752"/>
        <v>0</v>
      </c>
      <c r="AS383" s="21">
        <v>0</v>
      </c>
      <c r="AT383" s="46">
        <v>0</v>
      </c>
      <c r="AU383" s="46">
        <v>0</v>
      </c>
      <c r="AV383" s="21">
        <f t="shared" si="753"/>
        <v>0</v>
      </c>
      <c r="AW383" s="21">
        <f t="shared" si="763"/>
        <v>0</v>
      </c>
      <c r="AX383" s="21">
        <f t="shared" si="763"/>
        <v>0</v>
      </c>
      <c r="AY383" s="21">
        <f t="shared" si="763"/>
        <v>0</v>
      </c>
      <c r="AZ383" s="21">
        <f t="shared" si="764"/>
        <v>0</v>
      </c>
      <c r="BA383" s="21">
        <v>0</v>
      </c>
      <c r="BB383" s="46">
        <v>0</v>
      </c>
      <c r="BC383" s="46">
        <v>0</v>
      </c>
      <c r="BD383" s="21">
        <f t="shared" si="754"/>
        <v>0</v>
      </c>
      <c r="BE383" s="21">
        <v>0</v>
      </c>
      <c r="BF383" s="46">
        <v>0</v>
      </c>
      <c r="BG383" s="46">
        <v>0</v>
      </c>
      <c r="BH383" s="21">
        <f t="shared" si="755"/>
        <v>0</v>
      </c>
      <c r="BI383" s="21">
        <v>0</v>
      </c>
      <c r="BJ383" s="46">
        <v>0</v>
      </c>
      <c r="BK383" s="46">
        <v>0</v>
      </c>
      <c r="BL383" s="21">
        <f t="shared" si="756"/>
        <v>0</v>
      </c>
      <c r="BM383" s="21">
        <f t="shared" si="765"/>
        <v>0</v>
      </c>
      <c r="BN383" s="21">
        <f t="shared" si="765"/>
        <v>0</v>
      </c>
      <c r="BO383" s="21">
        <f t="shared" si="765"/>
        <v>0</v>
      </c>
      <c r="BP383" s="21">
        <f t="shared" si="757"/>
        <v>0</v>
      </c>
      <c r="BQ383" s="21">
        <f t="shared" si="766"/>
        <v>0</v>
      </c>
      <c r="BR383" s="21">
        <f t="shared" si="766"/>
        <v>0</v>
      </c>
      <c r="BS383" s="21">
        <f t="shared" si="766"/>
        <v>0</v>
      </c>
    </row>
    <row r="384" spans="1:71" s="5" customFormat="1" ht="15" customHeight="1" x14ac:dyDescent="0.25">
      <c r="A384" s="25"/>
      <c r="B384" s="23"/>
      <c r="C384" s="24" t="s">
        <v>28</v>
      </c>
      <c r="D384" s="21">
        <f t="shared" si="758"/>
        <v>50993</v>
      </c>
      <c r="E384" s="21">
        <v>25344</v>
      </c>
      <c r="F384" s="46">
        <v>25649</v>
      </c>
      <c r="G384" s="46">
        <v>0</v>
      </c>
      <c r="H384" s="21">
        <f t="shared" si="745"/>
        <v>50668</v>
      </c>
      <c r="I384" s="21">
        <v>25061</v>
      </c>
      <c r="J384" s="46">
        <v>25607</v>
      </c>
      <c r="K384" s="46">
        <v>0</v>
      </c>
      <c r="L384" s="21">
        <f t="shared" si="746"/>
        <v>49464</v>
      </c>
      <c r="M384" s="21">
        <v>24640</v>
      </c>
      <c r="N384" s="46">
        <v>24824</v>
      </c>
      <c r="O384" s="46">
        <v>0</v>
      </c>
      <c r="P384" s="21">
        <f t="shared" si="747"/>
        <v>151125</v>
      </c>
      <c r="Q384" s="21">
        <f t="shared" si="759"/>
        <v>75045</v>
      </c>
      <c r="R384" s="21">
        <f t="shared" si="759"/>
        <v>76080</v>
      </c>
      <c r="S384" s="21">
        <f t="shared" si="759"/>
        <v>0</v>
      </c>
      <c r="T384" s="21">
        <f t="shared" si="760"/>
        <v>53999</v>
      </c>
      <c r="U384" s="21">
        <v>26922</v>
      </c>
      <c r="V384" s="46">
        <v>27077</v>
      </c>
      <c r="W384" s="46">
        <v>0</v>
      </c>
      <c r="X384" s="21">
        <f t="shared" si="748"/>
        <v>54964</v>
      </c>
      <c r="Y384" s="21">
        <v>26984</v>
      </c>
      <c r="Z384" s="46">
        <v>27980</v>
      </c>
      <c r="AA384" s="46">
        <v>0</v>
      </c>
      <c r="AB384" s="21">
        <f t="shared" si="749"/>
        <v>60151</v>
      </c>
      <c r="AC384" s="21">
        <v>29778</v>
      </c>
      <c r="AD384" s="46">
        <v>30373</v>
      </c>
      <c r="AE384" s="46">
        <v>0</v>
      </c>
      <c r="AF384" s="21">
        <f t="shared" si="750"/>
        <v>169114</v>
      </c>
      <c r="AG384" s="21">
        <f t="shared" si="761"/>
        <v>83684</v>
      </c>
      <c r="AH384" s="21">
        <f t="shared" si="761"/>
        <v>85430</v>
      </c>
      <c r="AI384" s="21">
        <f t="shared" si="761"/>
        <v>0</v>
      </c>
      <c r="AJ384" s="21">
        <f t="shared" si="762"/>
        <v>59388</v>
      </c>
      <c r="AK384" s="21">
        <v>29607</v>
      </c>
      <c r="AL384" s="46">
        <v>29781</v>
      </c>
      <c r="AM384" s="46">
        <v>0</v>
      </c>
      <c r="AN384" s="21">
        <f t="shared" si="751"/>
        <v>57596</v>
      </c>
      <c r="AO384" s="21">
        <v>28496</v>
      </c>
      <c r="AP384" s="46">
        <v>29100</v>
      </c>
      <c r="AQ384" s="46">
        <v>0</v>
      </c>
      <c r="AR384" s="21">
        <f t="shared" si="752"/>
        <v>60048</v>
      </c>
      <c r="AS384" s="21">
        <v>29745</v>
      </c>
      <c r="AT384" s="46">
        <v>30303</v>
      </c>
      <c r="AU384" s="46">
        <v>0</v>
      </c>
      <c r="AV384" s="21">
        <f t="shared" si="753"/>
        <v>177032</v>
      </c>
      <c r="AW384" s="21">
        <f t="shared" si="763"/>
        <v>87848</v>
      </c>
      <c r="AX384" s="21">
        <f t="shared" si="763"/>
        <v>89184</v>
      </c>
      <c r="AY384" s="21">
        <f t="shared" si="763"/>
        <v>0</v>
      </c>
      <c r="AZ384" s="21">
        <f t="shared" si="764"/>
        <v>64389</v>
      </c>
      <c r="BA384" s="21">
        <v>32005</v>
      </c>
      <c r="BB384" s="46">
        <v>32384</v>
      </c>
      <c r="BC384" s="46">
        <v>0</v>
      </c>
      <c r="BD384" s="21">
        <f t="shared" si="754"/>
        <v>67966</v>
      </c>
      <c r="BE384" s="21">
        <v>33596</v>
      </c>
      <c r="BF384" s="46">
        <v>34370</v>
      </c>
      <c r="BG384" s="46">
        <v>0</v>
      </c>
      <c r="BH384" s="21">
        <f t="shared" si="755"/>
        <v>71435</v>
      </c>
      <c r="BI384" s="21">
        <v>35066</v>
      </c>
      <c r="BJ384" s="46">
        <v>36369</v>
      </c>
      <c r="BK384" s="46">
        <v>0</v>
      </c>
      <c r="BL384" s="21">
        <f t="shared" si="756"/>
        <v>203790</v>
      </c>
      <c r="BM384" s="21">
        <f t="shared" si="765"/>
        <v>100667</v>
      </c>
      <c r="BN384" s="21">
        <f t="shared" si="765"/>
        <v>103123</v>
      </c>
      <c r="BO384" s="21">
        <f t="shared" si="765"/>
        <v>0</v>
      </c>
      <c r="BP384" s="21">
        <f t="shared" si="757"/>
        <v>701061</v>
      </c>
      <c r="BQ384" s="21">
        <f t="shared" si="766"/>
        <v>347244</v>
      </c>
      <c r="BR384" s="21">
        <f t="shared" si="766"/>
        <v>353817</v>
      </c>
      <c r="BS384" s="21">
        <f t="shared" si="766"/>
        <v>0</v>
      </c>
    </row>
    <row r="385" spans="1:71" s="5" customFormat="1" ht="15" customHeight="1" x14ac:dyDescent="0.25">
      <c r="A385" s="25"/>
      <c r="B385" s="23"/>
      <c r="C385" s="27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</row>
    <row r="386" spans="1:71" s="5" customFormat="1" ht="15" customHeight="1" x14ac:dyDescent="0.25">
      <c r="A386" s="22"/>
      <c r="B386" s="23" t="s">
        <v>320</v>
      </c>
      <c r="C386" s="24"/>
      <c r="D386" s="21">
        <f>SUM(E386:G386)</f>
        <v>3562</v>
      </c>
      <c r="E386" s="21">
        <f>E387+E391+E392+E393+E394</f>
        <v>1809</v>
      </c>
      <c r="F386" s="21">
        <f>F387+F391+F392+F393+F394</f>
        <v>1753</v>
      </c>
      <c r="G386" s="21">
        <f>G387+G391+G392+G393+G394</f>
        <v>0</v>
      </c>
      <c r="H386" s="21">
        <f>SUM(I386:K386)</f>
        <v>3781</v>
      </c>
      <c r="I386" s="21">
        <f>I387+I391+I392+I393+I394</f>
        <v>1936</v>
      </c>
      <c r="J386" s="21">
        <f>J387+J391+J392+J393+J394</f>
        <v>1845</v>
      </c>
      <c r="K386" s="21">
        <f>K387+K391+K392+K393+K394</f>
        <v>0</v>
      </c>
      <c r="L386" s="21">
        <f>SUM(M386:O386)</f>
        <v>3459</v>
      </c>
      <c r="M386" s="21">
        <f>M387+M391+M392+M393+M394</f>
        <v>1708</v>
      </c>
      <c r="N386" s="21">
        <f>N387+N391+N392+N393+N394</f>
        <v>1751</v>
      </c>
      <c r="O386" s="21">
        <f>O387+O391+O392+O393+O394</f>
        <v>0</v>
      </c>
      <c r="P386" s="21">
        <f>SUM(Q386:S386)</f>
        <v>10802</v>
      </c>
      <c r="Q386" s="21">
        <f>Q387+Q391+Q392+Q393+Q394</f>
        <v>5453</v>
      </c>
      <c r="R386" s="21">
        <f>R387+R391+R392+R393+R394</f>
        <v>5349</v>
      </c>
      <c r="S386" s="21">
        <f>S387+S391+S392+S393+S394</f>
        <v>0</v>
      </c>
      <c r="T386" s="21">
        <f>SUM(U386:W386)</f>
        <v>3267</v>
      </c>
      <c r="U386" s="21">
        <f>U387+U391+U392+U393+U394</f>
        <v>1690</v>
      </c>
      <c r="V386" s="21">
        <f>V387+V391+V392+V393+V394</f>
        <v>1577</v>
      </c>
      <c r="W386" s="21">
        <f>W387+W391+W392+W393+W394</f>
        <v>0</v>
      </c>
      <c r="X386" s="21">
        <f>SUM(Y386:AA386)</f>
        <v>2716</v>
      </c>
      <c r="Y386" s="21">
        <f>Y387+Y391+Y392+Y393+Y394</f>
        <v>1425</v>
      </c>
      <c r="Z386" s="21">
        <f>Z387+Z391+Z392+Z393+Z394</f>
        <v>1291</v>
      </c>
      <c r="AA386" s="21">
        <f>AA387+AA391+AA392+AA393+AA394</f>
        <v>0</v>
      </c>
      <c r="AB386" s="21">
        <f>SUM(AC386:AE386)</f>
        <v>1154</v>
      </c>
      <c r="AC386" s="21">
        <f>AC387+AC391+AC392+AC393+AC394</f>
        <v>593</v>
      </c>
      <c r="AD386" s="21">
        <f>AD387+AD391+AD392+AD393+AD394</f>
        <v>561</v>
      </c>
      <c r="AE386" s="21">
        <f>AE387+AE391+AE392+AE393+AE394</f>
        <v>0</v>
      </c>
      <c r="AF386" s="21">
        <f>SUM(AG386:AI386)</f>
        <v>7137</v>
      </c>
      <c r="AG386" s="21">
        <f>AG387+AG391+AG392+AG393+AG394</f>
        <v>3708</v>
      </c>
      <c r="AH386" s="21">
        <f>AH387+AH391+AH392+AH393+AH394</f>
        <v>3429</v>
      </c>
      <c r="AI386" s="21">
        <f>AI387+AI391+AI392+AI393+AI394</f>
        <v>0</v>
      </c>
      <c r="AJ386" s="21">
        <f>SUM(AK386:AM386)</f>
        <v>2018</v>
      </c>
      <c r="AK386" s="21">
        <f>AK387+AK391+AK392+AK393+AK394</f>
        <v>989</v>
      </c>
      <c r="AL386" s="21">
        <f>AL387+AL391+AL392+AL393+AL394</f>
        <v>1029</v>
      </c>
      <c r="AM386" s="21">
        <f>AM387+AM391+AM392+AM393+AM394</f>
        <v>0</v>
      </c>
      <c r="AN386" s="21">
        <f>SUM(AO386:AQ386)</f>
        <v>1149</v>
      </c>
      <c r="AO386" s="21">
        <f>AO387+AO391+AO392+AO393+AO394</f>
        <v>591</v>
      </c>
      <c r="AP386" s="21">
        <f>AP387+AP391+AP392+AP393+AP394</f>
        <v>558</v>
      </c>
      <c r="AQ386" s="21">
        <f>AQ387+AQ391+AQ392+AQ393+AQ394</f>
        <v>0</v>
      </c>
      <c r="AR386" s="21">
        <f>SUM(AS386:AU386)</f>
        <v>2530</v>
      </c>
      <c r="AS386" s="21">
        <f>AS387+AS391+AS392+AS393+AS394</f>
        <v>1256</v>
      </c>
      <c r="AT386" s="21">
        <f>AT387+AT391+AT392+AT393+AT394</f>
        <v>1274</v>
      </c>
      <c r="AU386" s="21">
        <f>AU387+AU391+AU392+AU393+AU394</f>
        <v>0</v>
      </c>
      <c r="AV386" s="21">
        <f>SUM(AW386:AY386)</f>
        <v>5697</v>
      </c>
      <c r="AW386" s="21">
        <f>AW387+AW391+AW392+AW393+AW394</f>
        <v>2836</v>
      </c>
      <c r="AX386" s="21">
        <f>AX387+AX391+AX392+AX393+AX394</f>
        <v>2861</v>
      </c>
      <c r="AY386" s="21">
        <f>AY387+AY391+AY392+AY393+AY394</f>
        <v>0</v>
      </c>
      <c r="AZ386" s="21">
        <f>SUM(BA386:BC386)</f>
        <v>4043</v>
      </c>
      <c r="BA386" s="21">
        <f>BA387+BA391+BA392+BA393+BA394</f>
        <v>2064</v>
      </c>
      <c r="BB386" s="21">
        <f>BB387+BB391+BB392+BB393+BB394</f>
        <v>1979</v>
      </c>
      <c r="BC386" s="21">
        <f>BC387+BC391+BC392+BC393+BC394</f>
        <v>0</v>
      </c>
      <c r="BD386" s="21">
        <f>SUM(BE386:BG386)</f>
        <v>3713</v>
      </c>
      <c r="BE386" s="21">
        <f>BE387+BE391+BE392+BE393+BE394</f>
        <v>1841</v>
      </c>
      <c r="BF386" s="21">
        <f>BF387+BF391+BF392+BF393+BF394</f>
        <v>1872</v>
      </c>
      <c r="BG386" s="21">
        <f>BG387+BG391+BG392+BG393+BG394</f>
        <v>0</v>
      </c>
      <c r="BH386" s="21">
        <f>SUM(BI386:BK386)</f>
        <v>6100</v>
      </c>
      <c r="BI386" s="21">
        <f>BI387+BI391+BI392+BI393+BI394</f>
        <v>3297</v>
      </c>
      <c r="BJ386" s="21">
        <f>BJ387+BJ391+BJ392+BJ393+BJ394</f>
        <v>2803</v>
      </c>
      <c r="BK386" s="21">
        <f>BK387+BK391+BK392+BK393+BK394</f>
        <v>0</v>
      </c>
      <c r="BL386" s="21">
        <f>SUM(BM386:BO386)</f>
        <v>13856</v>
      </c>
      <c r="BM386" s="21">
        <f>BM387+BM391+BM392+BM393+BM394</f>
        <v>7202</v>
      </c>
      <c r="BN386" s="21">
        <f>BN387+BN391+BN392+BN393+BN394</f>
        <v>6654</v>
      </c>
      <c r="BO386" s="21">
        <f>BO387+BO391+BO392+BO393+BO394</f>
        <v>0</v>
      </c>
      <c r="BP386" s="21">
        <f>SUM(BQ386:BS386)</f>
        <v>37492</v>
      </c>
      <c r="BQ386" s="21">
        <f>BQ387+BQ391+BQ392+BQ393+BQ394</f>
        <v>19199</v>
      </c>
      <c r="BR386" s="21">
        <f>BR387+BR391+BR392+BR393+BR394</f>
        <v>18293</v>
      </c>
      <c r="BS386" s="21">
        <f>BS387+BS391+BS392+BS393+BS394</f>
        <v>0</v>
      </c>
    </row>
    <row r="387" spans="1:71" s="5" customFormat="1" ht="15" customHeight="1" x14ac:dyDescent="0.25">
      <c r="A387" s="25"/>
      <c r="B387" s="23"/>
      <c r="C387" s="24" t="s">
        <v>321</v>
      </c>
      <c r="D387" s="21">
        <f>SUM(E387:G387)</f>
        <v>0</v>
      </c>
      <c r="E387" s="21">
        <f>SUM(E388:E390)</f>
        <v>0</v>
      </c>
      <c r="F387" s="21">
        <f>SUM(F388:F389)</f>
        <v>0</v>
      </c>
      <c r="G387" s="21">
        <f>SUM(G388:G389)</f>
        <v>0</v>
      </c>
      <c r="H387" s="21">
        <f t="shared" ref="H387:H394" si="767">SUM(I387:K387)</f>
        <v>0</v>
      </c>
      <c r="I387" s="21">
        <f>SUM(I388:I390)</f>
        <v>0</v>
      </c>
      <c r="J387" s="21">
        <f>SUM(J388:J389)</f>
        <v>0</v>
      </c>
      <c r="K387" s="21">
        <f>SUM(K388:K389)</f>
        <v>0</v>
      </c>
      <c r="L387" s="21">
        <f t="shared" ref="L387:L394" si="768">SUM(M387:O387)</f>
        <v>0</v>
      </c>
      <c r="M387" s="21">
        <f>SUM(M388:M390)</f>
        <v>0</v>
      </c>
      <c r="N387" s="21">
        <f>SUM(N388:N389)</f>
        <v>0</v>
      </c>
      <c r="O387" s="21">
        <f>SUM(O388:O389)</f>
        <v>0</v>
      </c>
      <c r="P387" s="21">
        <f>SUM(Q387:S387)</f>
        <v>0</v>
      </c>
      <c r="Q387" s="21">
        <f>SUM(Q388:Q389)</f>
        <v>0</v>
      </c>
      <c r="R387" s="21">
        <f>SUM(R388:R389)</f>
        <v>0</v>
      </c>
      <c r="S387" s="21">
        <f>SUM(S388:S389)</f>
        <v>0</v>
      </c>
      <c r="T387" s="21">
        <f>SUM(U387:W387)</f>
        <v>0</v>
      </c>
      <c r="U387" s="21">
        <f>SUM(U388:U390)</f>
        <v>0</v>
      </c>
      <c r="V387" s="21">
        <f>SUM(V388:V389)</f>
        <v>0</v>
      </c>
      <c r="W387" s="21">
        <f>SUM(W388:W389)</f>
        <v>0</v>
      </c>
      <c r="X387" s="21">
        <f t="shared" ref="X387:X394" si="769">SUM(Y387:AA387)</f>
        <v>0</v>
      </c>
      <c r="Y387" s="21">
        <f>SUM(Y388:Y390)</f>
        <v>0</v>
      </c>
      <c r="Z387" s="21">
        <f>SUM(Z388:Z389)</f>
        <v>0</v>
      </c>
      <c r="AA387" s="21">
        <f>SUM(AA388:AA389)</f>
        <v>0</v>
      </c>
      <c r="AB387" s="21">
        <f t="shared" ref="AB387:AB394" si="770">SUM(AC387:AE387)</f>
        <v>0</v>
      </c>
      <c r="AC387" s="21">
        <f>SUM(AC388:AC390)</f>
        <v>0</v>
      </c>
      <c r="AD387" s="21">
        <f>SUM(AD388:AD389)</f>
        <v>0</v>
      </c>
      <c r="AE387" s="21">
        <f>SUM(AE388:AE389)</f>
        <v>0</v>
      </c>
      <c r="AF387" s="21">
        <f>SUM(AG387:AI387)</f>
        <v>0</v>
      </c>
      <c r="AG387" s="21">
        <f>SUM(AG388:AG389)</f>
        <v>0</v>
      </c>
      <c r="AH387" s="21">
        <f>SUM(AH388:AH389)</f>
        <v>0</v>
      </c>
      <c r="AI387" s="21">
        <f>SUM(AI388:AI389)</f>
        <v>0</v>
      </c>
      <c r="AJ387" s="21">
        <f>SUM(AK387:AM387)</f>
        <v>0</v>
      </c>
      <c r="AK387" s="21">
        <f>SUM(AK388:AK390)</f>
        <v>0</v>
      </c>
      <c r="AL387" s="21">
        <f>SUM(AL388:AL389)</f>
        <v>0</v>
      </c>
      <c r="AM387" s="21">
        <f>SUM(AM388:AM389)</f>
        <v>0</v>
      </c>
      <c r="AN387" s="21">
        <f t="shared" ref="AN387:AN394" si="771">SUM(AO387:AQ387)</f>
        <v>0</v>
      </c>
      <c r="AO387" s="21">
        <f>SUM(AO388:AO390)</f>
        <v>0</v>
      </c>
      <c r="AP387" s="21">
        <f>SUM(AP388:AP389)</f>
        <v>0</v>
      </c>
      <c r="AQ387" s="21">
        <f>SUM(AQ388:AQ389)</f>
        <v>0</v>
      </c>
      <c r="AR387" s="21">
        <f t="shared" ref="AR387:AR394" si="772">SUM(AS387:AU387)</f>
        <v>0</v>
      </c>
      <c r="AS387" s="21">
        <f>SUM(AS388:AS390)</f>
        <v>0</v>
      </c>
      <c r="AT387" s="21">
        <f>SUM(AT388:AT389)</f>
        <v>0</v>
      </c>
      <c r="AU387" s="21">
        <f>SUM(AU388:AU389)</f>
        <v>0</v>
      </c>
      <c r="AV387" s="21">
        <f>SUM(AW387:AY387)</f>
        <v>0</v>
      </c>
      <c r="AW387" s="21">
        <f>SUM(AW388:AW389)</f>
        <v>0</v>
      </c>
      <c r="AX387" s="21">
        <f>SUM(AX388:AX389)</f>
        <v>0</v>
      </c>
      <c r="AY387" s="21">
        <f>SUM(AY388:AY389)</f>
        <v>0</v>
      </c>
      <c r="AZ387" s="21">
        <f>SUM(BA387:BC387)</f>
        <v>938</v>
      </c>
      <c r="BA387" s="21">
        <f>SUM(BA388:BA390)</f>
        <v>495</v>
      </c>
      <c r="BB387" s="21">
        <f>SUM(BB388:BB389)</f>
        <v>443</v>
      </c>
      <c r="BC387" s="21">
        <f>SUM(BC388:BC389)</f>
        <v>0</v>
      </c>
      <c r="BD387" s="21">
        <f t="shared" ref="BD387:BD394" si="773">SUM(BE387:BG387)</f>
        <v>742</v>
      </c>
      <c r="BE387" s="21">
        <f>SUM(BE388:BE390)</f>
        <v>388</v>
      </c>
      <c r="BF387" s="21">
        <f>SUM(BF388:BF389)</f>
        <v>354</v>
      </c>
      <c r="BG387" s="21">
        <f>SUM(BG388:BG389)</f>
        <v>0</v>
      </c>
      <c r="BH387" s="21">
        <f t="shared" ref="BH387:BH394" si="774">SUM(BI387:BK387)</f>
        <v>2407</v>
      </c>
      <c r="BI387" s="21">
        <f>SUM(BI388:BI390)</f>
        <v>1462</v>
      </c>
      <c r="BJ387" s="21">
        <f>SUM(BJ388:BJ389)</f>
        <v>945</v>
      </c>
      <c r="BK387" s="21">
        <f>SUM(BK388:BK389)</f>
        <v>0</v>
      </c>
      <c r="BL387" s="21">
        <f>SUM(BM387:BO387)</f>
        <v>4087</v>
      </c>
      <c r="BM387" s="21">
        <f>SUM(BM388:BM389)</f>
        <v>2345</v>
      </c>
      <c r="BN387" s="21">
        <f>SUM(BN388:BN389)</f>
        <v>1742</v>
      </c>
      <c r="BO387" s="21">
        <f>SUM(BO388:BO389)</f>
        <v>0</v>
      </c>
      <c r="BP387" s="21">
        <f>SUM(BQ387:BS387)</f>
        <v>4087</v>
      </c>
      <c r="BQ387" s="21">
        <f>SUM(BQ388:BQ389)</f>
        <v>2345</v>
      </c>
      <c r="BR387" s="21">
        <f>SUM(BR388:BR389)</f>
        <v>1742</v>
      </c>
      <c r="BS387" s="21">
        <f>SUM(BS388:BS389)</f>
        <v>0</v>
      </c>
    </row>
    <row r="388" spans="1:71" s="5" customFormat="1" ht="15" customHeight="1" x14ac:dyDescent="0.25">
      <c r="A388" s="25"/>
      <c r="B388" s="23"/>
      <c r="C388" s="27" t="s">
        <v>322</v>
      </c>
      <c r="D388" s="21">
        <f t="shared" ref="D388:D394" si="775">SUM(E388:G388)</f>
        <v>0</v>
      </c>
      <c r="E388" s="21">
        <v>0</v>
      </c>
      <c r="F388" s="46">
        <v>0</v>
      </c>
      <c r="G388" s="46">
        <v>0</v>
      </c>
      <c r="H388" s="21">
        <f t="shared" si="767"/>
        <v>0</v>
      </c>
      <c r="I388" s="21">
        <v>0</v>
      </c>
      <c r="J388" s="46">
        <v>0</v>
      </c>
      <c r="K388" s="46">
        <v>0</v>
      </c>
      <c r="L388" s="21">
        <f t="shared" si="768"/>
        <v>0</v>
      </c>
      <c r="M388" s="21">
        <v>0</v>
      </c>
      <c r="N388" s="46">
        <v>0</v>
      </c>
      <c r="O388" s="46">
        <v>0</v>
      </c>
      <c r="P388" s="21">
        <f>SUM(Q388:S388)</f>
        <v>0</v>
      </c>
      <c r="Q388" s="21">
        <f t="shared" ref="Q388:S394" si="776">+E388+I388+M388</f>
        <v>0</v>
      </c>
      <c r="R388" s="21">
        <f>+F388+J388+N388</f>
        <v>0</v>
      </c>
      <c r="S388" s="21">
        <f>+G388+K388+O388</f>
        <v>0</v>
      </c>
      <c r="T388" s="21">
        <f t="shared" ref="T388:T394" si="777">SUM(U388:W388)</f>
        <v>0</v>
      </c>
      <c r="U388" s="21">
        <v>0</v>
      </c>
      <c r="V388" s="46">
        <v>0</v>
      </c>
      <c r="W388" s="46">
        <v>0</v>
      </c>
      <c r="X388" s="21">
        <f t="shared" si="769"/>
        <v>0</v>
      </c>
      <c r="Y388" s="21">
        <v>0</v>
      </c>
      <c r="Z388" s="46">
        <v>0</v>
      </c>
      <c r="AA388" s="46">
        <v>0</v>
      </c>
      <c r="AB388" s="21">
        <f t="shared" si="770"/>
        <v>0</v>
      </c>
      <c r="AC388" s="21">
        <v>0</v>
      </c>
      <c r="AD388" s="46">
        <v>0</v>
      </c>
      <c r="AE388" s="46">
        <v>0</v>
      </c>
      <c r="AF388" s="21">
        <f>SUM(AG388:AI388)</f>
        <v>0</v>
      </c>
      <c r="AG388" s="21">
        <f t="shared" ref="AG388:AI394" si="778">+U388+Y388+AC388</f>
        <v>0</v>
      </c>
      <c r="AH388" s="21">
        <f>+V388+Z388+AD388</f>
        <v>0</v>
      </c>
      <c r="AI388" s="21">
        <f>+W388+AA388+AE388</f>
        <v>0</v>
      </c>
      <c r="AJ388" s="21">
        <f t="shared" ref="AJ388:AJ394" si="779">SUM(AK388:AM388)</f>
        <v>0</v>
      </c>
      <c r="AK388" s="21">
        <v>0</v>
      </c>
      <c r="AL388" s="46">
        <v>0</v>
      </c>
      <c r="AM388" s="46">
        <v>0</v>
      </c>
      <c r="AN388" s="21">
        <f t="shared" si="771"/>
        <v>0</v>
      </c>
      <c r="AO388" s="21">
        <v>0</v>
      </c>
      <c r="AP388" s="46">
        <v>0</v>
      </c>
      <c r="AQ388" s="46">
        <v>0</v>
      </c>
      <c r="AR388" s="21">
        <f t="shared" si="772"/>
        <v>0</v>
      </c>
      <c r="AS388" s="21">
        <v>0</v>
      </c>
      <c r="AT388" s="46">
        <v>0</v>
      </c>
      <c r="AU388" s="46">
        <v>0</v>
      </c>
      <c r="AV388" s="21">
        <f>SUM(AW388:AY388)</f>
        <v>0</v>
      </c>
      <c r="AW388" s="21">
        <f t="shared" ref="AW388:AY394" si="780">+AK388+AO388+AS388</f>
        <v>0</v>
      </c>
      <c r="AX388" s="21">
        <f>+AL388+AP388+AT388</f>
        <v>0</v>
      </c>
      <c r="AY388" s="21">
        <f>+AM388+AQ388+AU388</f>
        <v>0</v>
      </c>
      <c r="AZ388" s="21">
        <f t="shared" ref="AZ388:AZ394" si="781">SUM(BA388:BC388)</f>
        <v>0</v>
      </c>
      <c r="BA388" s="21">
        <v>0</v>
      </c>
      <c r="BB388" s="46">
        <v>0</v>
      </c>
      <c r="BC388" s="46">
        <v>0</v>
      </c>
      <c r="BD388" s="21">
        <f t="shared" si="773"/>
        <v>0</v>
      </c>
      <c r="BE388" s="21">
        <v>0</v>
      </c>
      <c r="BF388" s="46">
        <v>0</v>
      </c>
      <c r="BG388" s="46">
        <v>0</v>
      </c>
      <c r="BH388" s="21">
        <f t="shared" si="774"/>
        <v>0</v>
      </c>
      <c r="BI388" s="21">
        <v>0</v>
      </c>
      <c r="BJ388" s="46">
        <v>0</v>
      </c>
      <c r="BK388" s="46">
        <v>0</v>
      </c>
      <c r="BL388" s="21">
        <f>SUM(BM388:BO388)</f>
        <v>0</v>
      </c>
      <c r="BM388" s="21">
        <f t="shared" ref="BM388:BO394" si="782">+BA388+BE388+BI388</f>
        <v>0</v>
      </c>
      <c r="BN388" s="21">
        <f>+BB388+BF388+BJ388</f>
        <v>0</v>
      </c>
      <c r="BO388" s="21">
        <f>+BC388+BG388+BK388</f>
        <v>0</v>
      </c>
      <c r="BP388" s="21">
        <f>SUM(BQ388:BS388)</f>
        <v>0</v>
      </c>
      <c r="BQ388" s="21">
        <f t="shared" ref="BQ388:BS394" si="783">+Q388+AG388+AW388+BM388</f>
        <v>0</v>
      </c>
      <c r="BR388" s="21">
        <f t="shared" si="783"/>
        <v>0</v>
      </c>
      <c r="BS388" s="21">
        <f t="shared" si="783"/>
        <v>0</v>
      </c>
    </row>
    <row r="389" spans="1:71" s="5" customFormat="1" ht="15" customHeight="1" x14ac:dyDescent="0.25">
      <c r="A389" s="25"/>
      <c r="B389" s="23"/>
      <c r="C389" s="27" t="s">
        <v>323</v>
      </c>
      <c r="D389" s="21">
        <f t="shared" si="775"/>
        <v>0</v>
      </c>
      <c r="E389" s="21">
        <v>0</v>
      </c>
      <c r="F389" s="46">
        <v>0</v>
      </c>
      <c r="G389" s="46">
        <v>0</v>
      </c>
      <c r="H389" s="21">
        <f t="shared" si="767"/>
        <v>0</v>
      </c>
      <c r="I389" s="21">
        <v>0</v>
      </c>
      <c r="J389" s="46">
        <v>0</v>
      </c>
      <c r="K389" s="46">
        <v>0</v>
      </c>
      <c r="L389" s="21">
        <f t="shared" si="768"/>
        <v>0</v>
      </c>
      <c r="M389" s="21">
        <v>0</v>
      </c>
      <c r="N389" s="46">
        <v>0</v>
      </c>
      <c r="O389" s="46">
        <v>0</v>
      </c>
      <c r="P389" s="21">
        <f t="shared" ref="P389:P394" si="784">SUM(Q389:S389)</f>
        <v>0</v>
      </c>
      <c r="Q389" s="21">
        <f t="shared" si="776"/>
        <v>0</v>
      </c>
      <c r="R389" s="21">
        <f t="shared" si="776"/>
        <v>0</v>
      </c>
      <c r="S389" s="21">
        <f t="shared" si="776"/>
        <v>0</v>
      </c>
      <c r="T389" s="21">
        <f t="shared" si="777"/>
        <v>0</v>
      </c>
      <c r="U389" s="21">
        <v>0</v>
      </c>
      <c r="V389" s="46">
        <v>0</v>
      </c>
      <c r="W389" s="46">
        <v>0</v>
      </c>
      <c r="X389" s="21">
        <f t="shared" si="769"/>
        <v>0</v>
      </c>
      <c r="Y389" s="21">
        <v>0</v>
      </c>
      <c r="Z389" s="46">
        <v>0</v>
      </c>
      <c r="AA389" s="46">
        <v>0</v>
      </c>
      <c r="AB389" s="21">
        <f t="shared" si="770"/>
        <v>0</v>
      </c>
      <c r="AC389" s="21">
        <v>0</v>
      </c>
      <c r="AD389" s="46">
        <v>0</v>
      </c>
      <c r="AE389" s="46">
        <v>0</v>
      </c>
      <c r="AF389" s="21">
        <f t="shared" ref="AF389:AF394" si="785">SUM(AG389:AI389)</f>
        <v>0</v>
      </c>
      <c r="AG389" s="21">
        <f t="shared" si="778"/>
        <v>0</v>
      </c>
      <c r="AH389" s="21">
        <f t="shared" si="778"/>
        <v>0</v>
      </c>
      <c r="AI389" s="21">
        <f t="shared" si="778"/>
        <v>0</v>
      </c>
      <c r="AJ389" s="21">
        <f t="shared" si="779"/>
        <v>0</v>
      </c>
      <c r="AK389" s="21">
        <v>0</v>
      </c>
      <c r="AL389" s="46">
        <v>0</v>
      </c>
      <c r="AM389" s="46">
        <v>0</v>
      </c>
      <c r="AN389" s="21">
        <f t="shared" si="771"/>
        <v>0</v>
      </c>
      <c r="AO389" s="21">
        <v>0</v>
      </c>
      <c r="AP389" s="46">
        <v>0</v>
      </c>
      <c r="AQ389" s="46">
        <v>0</v>
      </c>
      <c r="AR389" s="21">
        <f t="shared" si="772"/>
        <v>0</v>
      </c>
      <c r="AS389" s="21">
        <v>0</v>
      </c>
      <c r="AT389" s="46">
        <v>0</v>
      </c>
      <c r="AU389" s="46">
        <v>0</v>
      </c>
      <c r="AV389" s="21">
        <f t="shared" ref="AV389:AV394" si="786">SUM(AW389:AY389)</f>
        <v>0</v>
      </c>
      <c r="AW389" s="21">
        <f t="shared" si="780"/>
        <v>0</v>
      </c>
      <c r="AX389" s="21">
        <f t="shared" si="780"/>
        <v>0</v>
      </c>
      <c r="AY389" s="21">
        <f t="shared" si="780"/>
        <v>0</v>
      </c>
      <c r="AZ389" s="21">
        <f t="shared" si="781"/>
        <v>938</v>
      </c>
      <c r="BA389" s="21">
        <v>495</v>
      </c>
      <c r="BB389" s="46">
        <v>443</v>
      </c>
      <c r="BC389" s="46">
        <v>0</v>
      </c>
      <c r="BD389" s="21">
        <f t="shared" si="773"/>
        <v>742</v>
      </c>
      <c r="BE389" s="21">
        <v>388</v>
      </c>
      <c r="BF389" s="46">
        <v>354</v>
      </c>
      <c r="BG389" s="46">
        <v>0</v>
      </c>
      <c r="BH389" s="21">
        <f t="shared" si="774"/>
        <v>2407</v>
      </c>
      <c r="BI389" s="21">
        <v>1462</v>
      </c>
      <c r="BJ389" s="46">
        <v>945</v>
      </c>
      <c r="BK389" s="46">
        <v>0</v>
      </c>
      <c r="BL389" s="21">
        <f t="shared" ref="BL389:BL394" si="787">SUM(BM389:BO389)</f>
        <v>4087</v>
      </c>
      <c r="BM389" s="21">
        <f t="shared" si="782"/>
        <v>2345</v>
      </c>
      <c r="BN389" s="21">
        <f t="shared" si="782"/>
        <v>1742</v>
      </c>
      <c r="BO389" s="21">
        <f t="shared" si="782"/>
        <v>0</v>
      </c>
      <c r="BP389" s="21">
        <f t="shared" ref="BP389:BP394" si="788">SUM(BQ389:BS389)</f>
        <v>4087</v>
      </c>
      <c r="BQ389" s="21">
        <f t="shared" si="783"/>
        <v>2345</v>
      </c>
      <c r="BR389" s="21">
        <f t="shared" si="783"/>
        <v>1742</v>
      </c>
      <c r="BS389" s="21">
        <f t="shared" si="783"/>
        <v>0</v>
      </c>
    </row>
    <row r="390" spans="1:71" s="5" customFormat="1" ht="15" customHeight="1" x14ac:dyDescent="0.25">
      <c r="A390" s="25"/>
      <c r="B390" s="23"/>
      <c r="C390" s="27" t="s">
        <v>324</v>
      </c>
      <c r="D390" s="21">
        <f t="shared" si="775"/>
        <v>0</v>
      </c>
      <c r="E390" s="21">
        <v>0</v>
      </c>
      <c r="F390" s="46">
        <v>0</v>
      </c>
      <c r="G390" s="46">
        <v>0</v>
      </c>
      <c r="H390" s="21">
        <f t="shared" si="767"/>
        <v>0</v>
      </c>
      <c r="I390" s="21">
        <v>0</v>
      </c>
      <c r="J390" s="46">
        <v>0</v>
      </c>
      <c r="K390" s="46">
        <v>0</v>
      </c>
      <c r="L390" s="21">
        <f t="shared" si="768"/>
        <v>0</v>
      </c>
      <c r="M390" s="21">
        <v>0</v>
      </c>
      <c r="N390" s="46">
        <v>0</v>
      </c>
      <c r="O390" s="46">
        <v>0</v>
      </c>
      <c r="P390" s="21">
        <f t="shared" si="784"/>
        <v>0</v>
      </c>
      <c r="Q390" s="21">
        <f t="shared" si="776"/>
        <v>0</v>
      </c>
      <c r="R390" s="21">
        <f t="shared" si="776"/>
        <v>0</v>
      </c>
      <c r="S390" s="21">
        <f t="shared" si="776"/>
        <v>0</v>
      </c>
      <c r="T390" s="21">
        <f t="shared" si="777"/>
        <v>0</v>
      </c>
      <c r="U390" s="21">
        <v>0</v>
      </c>
      <c r="V390" s="46">
        <v>0</v>
      </c>
      <c r="W390" s="46">
        <v>0</v>
      </c>
      <c r="X390" s="21">
        <f t="shared" si="769"/>
        <v>0</v>
      </c>
      <c r="Y390" s="21">
        <v>0</v>
      </c>
      <c r="Z390" s="46">
        <v>0</v>
      </c>
      <c r="AA390" s="46">
        <v>0</v>
      </c>
      <c r="AB390" s="21">
        <f t="shared" si="770"/>
        <v>0</v>
      </c>
      <c r="AC390" s="21">
        <v>0</v>
      </c>
      <c r="AD390" s="46">
        <v>0</v>
      </c>
      <c r="AE390" s="46">
        <v>0</v>
      </c>
      <c r="AF390" s="21">
        <f t="shared" si="785"/>
        <v>0</v>
      </c>
      <c r="AG390" s="21">
        <f t="shared" si="778"/>
        <v>0</v>
      </c>
      <c r="AH390" s="21">
        <f t="shared" si="778"/>
        <v>0</v>
      </c>
      <c r="AI390" s="21">
        <f t="shared" si="778"/>
        <v>0</v>
      </c>
      <c r="AJ390" s="21">
        <f t="shared" si="779"/>
        <v>0</v>
      </c>
      <c r="AK390" s="21">
        <v>0</v>
      </c>
      <c r="AL390" s="46">
        <v>0</v>
      </c>
      <c r="AM390" s="46">
        <v>0</v>
      </c>
      <c r="AN390" s="21">
        <f t="shared" si="771"/>
        <v>0</v>
      </c>
      <c r="AO390" s="21">
        <v>0</v>
      </c>
      <c r="AP390" s="46">
        <v>0</v>
      </c>
      <c r="AQ390" s="46">
        <v>0</v>
      </c>
      <c r="AR390" s="21">
        <f t="shared" si="772"/>
        <v>0</v>
      </c>
      <c r="AS390" s="21">
        <v>0</v>
      </c>
      <c r="AT390" s="46">
        <v>0</v>
      </c>
      <c r="AU390" s="46">
        <v>0</v>
      </c>
      <c r="AV390" s="21">
        <f t="shared" si="786"/>
        <v>0</v>
      </c>
      <c r="AW390" s="21">
        <f t="shared" si="780"/>
        <v>0</v>
      </c>
      <c r="AX390" s="21">
        <f t="shared" si="780"/>
        <v>0</v>
      </c>
      <c r="AY390" s="21">
        <f t="shared" si="780"/>
        <v>0</v>
      </c>
      <c r="AZ390" s="21">
        <f t="shared" si="781"/>
        <v>0</v>
      </c>
      <c r="BA390" s="21">
        <v>0</v>
      </c>
      <c r="BB390" s="46">
        <v>0</v>
      </c>
      <c r="BC390" s="46">
        <v>0</v>
      </c>
      <c r="BD390" s="21">
        <f t="shared" si="773"/>
        <v>0</v>
      </c>
      <c r="BE390" s="21">
        <v>0</v>
      </c>
      <c r="BF390" s="46">
        <v>0</v>
      </c>
      <c r="BG390" s="46">
        <v>0</v>
      </c>
      <c r="BH390" s="21">
        <f t="shared" si="774"/>
        <v>0</v>
      </c>
      <c r="BI390" s="21">
        <v>0</v>
      </c>
      <c r="BJ390" s="46">
        <v>0</v>
      </c>
      <c r="BK390" s="46">
        <v>0</v>
      </c>
      <c r="BL390" s="21">
        <f t="shared" si="787"/>
        <v>0</v>
      </c>
      <c r="BM390" s="21">
        <f t="shared" si="782"/>
        <v>0</v>
      </c>
      <c r="BN390" s="21">
        <f t="shared" si="782"/>
        <v>0</v>
      </c>
      <c r="BO390" s="21">
        <f t="shared" si="782"/>
        <v>0</v>
      </c>
      <c r="BP390" s="21">
        <f t="shared" si="788"/>
        <v>0</v>
      </c>
      <c r="BQ390" s="21">
        <f t="shared" si="783"/>
        <v>0</v>
      </c>
      <c r="BR390" s="21">
        <f t="shared" si="783"/>
        <v>0</v>
      </c>
      <c r="BS390" s="21">
        <f t="shared" si="783"/>
        <v>0</v>
      </c>
    </row>
    <row r="391" spans="1:71" s="5" customFormat="1" ht="15" customHeight="1" x14ac:dyDescent="0.2">
      <c r="A391" s="25"/>
      <c r="B391" s="26"/>
      <c r="C391" s="24" t="s">
        <v>325</v>
      </c>
      <c r="D391" s="21">
        <f t="shared" si="775"/>
        <v>0</v>
      </c>
      <c r="E391" s="21">
        <v>0</v>
      </c>
      <c r="F391" s="46">
        <v>0</v>
      </c>
      <c r="G391" s="46">
        <v>0</v>
      </c>
      <c r="H391" s="21">
        <f t="shared" si="767"/>
        <v>0</v>
      </c>
      <c r="I391" s="21">
        <v>0</v>
      </c>
      <c r="J391" s="46">
        <v>0</v>
      </c>
      <c r="K391" s="46">
        <v>0</v>
      </c>
      <c r="L391" s="21">
        <f t="shared" si="768"/>
        <v>0</v>
      </c>
      <c r="M391" s="21">
        <v>0</v>
      </c>
      <c r="N391" s="46">
        <v>0</v>
      </c>
      <c r="O391" s="46">
        <v>0</v>
      </c>
      <c r="P391" s="21">
        <f t="shared" si="784"/>
        <v>0</v>
      </c>
      <c r="Q391" s="21">
        <f t="shared" si="776"/>
        <v>0</v>
      </c>
      <c r="R391" s="21">
        <f t="shared" si="776"/>
        <v>0</v>
      </c>
      <c r="S391" s="21">
        <f t="shared" si="776"/>
        <v>0</v>
      </c>
      <c r="T391" s="21">
        <f t="shared" si="777"/>
        <v>0</v>
      </c>
      <c r="U391" s="21">
        <v>0</v>
      </c>
      <c r="V391" s="46">
        <v>0</v>
      </c>
      <c r="W391" s="46">
        <v>0</v>
      </c>
      <c r="X391" s="21">
        <f t="shared" si="769"/>
        <v>0</v>
      </c>
      <c r="Y391" s="21">
        <v>0</v>
      </c>
      <c r="Z391" s="46">
        <v>0</v>
      </c>
      <c r="AA391" s="46">
        <v>0</v>
      </c>
      <c r="AB391" s="21">
        <f t="shared" si="770"/>
        <v>0</v>
      </c>
      <c r="AC391" s="21">
        <v>0</v>
      </c>
      <c r="AD391" s="46">
        <v>0</v>
      </c>
      <c r="AE391" s="46">
        <v>0</v>
      </c>
      <c r="AF391" s="21">
        <f t="shared" si="785"/>
        <v>0</v>
      </c>
      <c r="AG391" s="21">
        <f t="shared" si="778"/>
        <v>0</v>
      </c>
      <c r="AH391" s="21">
        <f t="shared" si="778"/>
        <v>0</v>
      </c>
      <c r="AI391" s="21">
        <f t="shared" si="778"/>
        <v>0</v>
      </c>
      <c r="AJ391" s="21">
        <f t="shared" si="779"/>
        <v>0</v>
      </c>
      <c r="AK391" s="21">
        <v>0</v>
      </c>
      <c r="AL391" s="46">
        <v>0</v>
      </c>
      <c r="AM391" s="46">
        <v>0</v>
      </c>
      <c r="AN391" s="21">
        <f t="shared" si="771"/>
        <v>0</v>
      </c>
      <c r="AO391" s="21">
        <v>0</v>
      </c>
      <c r="AP391" s="46">
        <v>0</v>
      </c>
      <c r="AQ391" s="46">
        <v>0</v>
      </c>
      <c r="AR391" s="21">
        <f t="shared" si="772"/>
        <v>0</v>
      </c>
      <c r="AS391" s="21">
        <v>0</v>
      </c>
      <c r="AT391" s="46">
        <v>0</v>
      </c>
      <c r="AU391" s="46">
        <v>0</v>
      </c>
      <c r="AV391" s="21">
        <f t="shared" si="786"/>
        <v>0</v>
      </c>
      <c r="AW391" s="21">
        <f t="shared" si="780"/>
        <v>0</v>
      </c>
      <c r="AX391" s="21">
        <f t="shared" si="780"/>
        <v>0</v>
      </c>
      <c r="AY391" s="21">
        <f t="shared" si="780"/>
        <v>0</v>
      </c>
      <c r="AZ391" s="21">
        <f t="shared" si="781"/>
        <v>0</v>
      </c>
      <c r="BA391" s="21">
        <v>0</v>
      </c>
      <c r="BB391" s="46">
        <v>0</v>
      </c>
      <c r="BC391" s="46">
        <v>0</v>
      </c>
      <c r="BD391" s="21">
        <f t="shared" si="773"/>
        <v>0</v>
      </c>
      <c r="BE391" s="21">
        <v>0</v>
      </c>
      <c r="BF391" s="46">
        <v>0</v>
      </c>
      <c r="BG391" s="46">
        <v>0</v>
      </c>
      <c r="BH391" s="21">
        <f t="shared" si="774"/>
        <v>0</v>
      </c>
      <c r="BI391" s="21">
        <v>0</v>
      </c>
      <c r="BJ391" s="46">
        <v>0</v>
      </c>
      <c r="BK391" s="46">
        <v>0</v>
      </c>
      <c r="BL391" s="21">
        <f t="shared" si="787"/>
        <v>0</v>
      </c>
      <c r="BM391" s="21">
        <f t="shared" si="782"/>
        <v>0</v>
      </c>
      <c r="BN391" s="21">
        <f t="shared" si="782"/>
        <v>0</v>
      </c>
      <c r="BO391" s="21">
        <f t="shared" si="782"/>
        <v>0</v>
      </c>
      <c r="BP391" s="21">
        <f t="shared" si="788"/>
        <v>0</v>
      </c>
      <c r="BQ391" s="21">
        <f t="shared" si="783"/>
        <v>0</v>
      </c>
      <c r="BR391" s="21">
        <f t="shared" si="783"/>
        <v>0</v>
      </c>
      <c r="BS391" s="21">
        <f t="shared" si="783"/>
        <v>0</v>
      </c>
    </row>
    <row r="392" spans="1:71" s="5" customFormat="1" ht="15" customHeight="1" x14ac:dyDescent="0.2">
      <c r="A392" s="25"/>
      <c r="B392" s="26"/>
      <c r="C392" s="24" t="s">
        <v>326</v>
      </c>
      <c r="D392" s="21">
        <f t="shared" si="775"/>
        <v>0</v>
      </c>
      <c r="E392" s="21">
        <v>0</v>
      </c>
      <c r="F392" s="46">
        <v>0</v>
      </c>
      <c r="G392" s="46">
        <v>0</v>
      </c>
      <c r="H392" s="21">
        <f t="shared" si="767"/>
        <v>0</v>
      </c>
      <c r="I392" s="21">
        <v>0</v>
      </c>
      <c r="J392" s="46">
        <v>0</v>
      </c>
      <c r="K392" s="46">
        <v>0</v>
      </c>
      <c r="L392" s="21">
        <f t="shared" si="768"/>
        <v>0</v>
      </c>
      <c r="M392" s="21">
        <v>0</v>
      </c>
      <c r="N392" s="46">
        <v>0</v>
      </c>
      <c r="O392" s="46">
        <v>0</v>
      </c>
      <c r="P392" s="21">
        <f t="shared" si="784"/>
        <v>0</v>
      </c>
      <c r="Q392" s="21">
        <f t="shared" si="776"/>
        <v>0</v>
      </c>
      <c r="R392" s="21">
        <f t="shared" si="776"/>
        <v>0</v>
      </c>
      <c r="S392" s="21">
        <f t="shared" si="776"/>
        <v>0</v>
      </c>
      <c r="T392" s="21">
        <f t="shared" si="777"/>
        <v>0</v>
      </c>
      <c r="U392" s="21">
        <v>0</v>
      </c>
      <c r="V392" s="46">
        <v>0</v>
      </c>
      <c r="W392" s="46">
        <v>0</v>
      </c>
      <c r="X392" s="21">
        <f t="shared" si="769"/>
        <v>0</v>
      </c>
      <c r="Y392" s="21">
        <v>0</v>
      </c>
      <c r="Z392" s="46">
        <v>0</v>
      </c>
      <c r="AA392" s="46">
        <v>0</v>
      </c>
      <c r="AB392" s="21">
        <f t="shared" si="770"/>
        <v>0</v>
      </c>
      <c r="AC392" s="21">
        <v>0</v>
      </c>
      <c r="AD392" s="46">
        <v>0</v>
      </c>
      <c r="AE392" s="46">
        <v>0</v>
      </c>
      <c r="AF392" s="21">
        <f t="shared" si="785"/>
        <v>0</v>
      </c>
      <c r="AG392" s="21">
        <f t="shared" si="778"/>
        <v>0</v>
      </c>
      <c r="AH392" s="21">
        <f t="shared" si="778"/>
        <v>0</v>
      </c>
      <c r="AI392" s="21">
        <f t="shared" si="778"/>
        <v>0</v>
      </c>
      <c r="AJ392" s="21">
        <f t="shared" si="779"/>
        <v>0</v>
      </c>
      <c r="AK392" s="21">
        <v>0</v>
      </c>
      <c r="AL392" s="46">
        <v>0</v>
      </c>
      <c r="AM392" s="46">
        <v>0</v>
      </c>
      <c r="AN392" s="21">
        <f t="shared" si="771"/>
        <v>0</v>
      </c>
      <c r="AO392" s="21">
        <v>0</v>
      </c>
      <c r="AP392" s="46">
        <v>0</v>
      </c>
      <c r="AQ392" s="46">
        <v>0</v>
      </c>
      <c r="AR392" s="21">
        <f t="shared" si="772"/>
        <v>0</v>
      </c>
      <c r="AS392" s="21">
        <v>0</v>
      </c>
      <c r="AT392" s="46">
        <v>0</v>
      </c>
      <c r="AU392" s="46">
        <v>0</v>
      </c>
      <c r="AV392" s="21">
        <f t="shared" si="786"/>
        <v>0</v>
      </c>
      <c r="AW392" s="21">
        <f t="shared" si="780"/>
        <v>0</v>
      </c>
      <c r="AX392" s="21">
        <f t="shared" si="780"/>
        <v>0</v>
      </c>
      <c r="AY392" s="21">
        <f t="shared" si="780"/>
        <v>0</v>
      </c>
      <c r="AZ392" s="21">
        <f t="shared" si="781"/>
        <v>0</v>
      </c>
      <c r="BA392" s="21">
        <v>0</v>
      </c>
      <c r="BB392" s="46">
        <v>0</v>
      </c>
      <c r="BC392" s="46">
        <v>0</v>
      </c>
      <c r="BD392" s="21">
        <f t="shared" si="773"/>
        <v>0</v>
      </c>
      <c r="BE392" s="21">
        <v>0</v>
      </c>
      <c r="BF392" s="46">
        <v>0</v>
      </c>
      <c r="BG392" s="46">
        <v>0</v>
      </c>
      <c r="BH392" s="21">
        <f t="shared" si="774"/>
        <v>0</v>
      </c>
      <c r="BI392" s="21">
        <v>0</v>
      </c>
      <c r="BJ392" s="46">
        <v>0</v>
      </c>
      <c r="BK392" s="46">
        <v>0</v>
      </c>
      <c r="BL392" s="21">
        <f t="shared" si="787"/>
        <v>0</v>
      </c>
      <c r="BM392" s="21">
        <f t="shared" si="782"/>
        <v>0</v>
      </c>
      <c r="BN392" s="21">
        <f t="shared" si="782"/>
        <v>0</v>
      </c>
      <c r="BO392" s="21">
        <f t="shared" si="782"/>
        <v>0</v>
      </c>
      <c r="BP392" s="21">
        <f t="shared" si="788"/>
        <v>0</v>
      </c>
      <c r="BQ392" s="21">
        <f t="shared" si="783"/>
        <v>0</v>
      </c>
      <c r="BR392" s="21">
        <f t="shared" si="783"/>
        <v>0</v>
      </c>
      <c r="BS392" s="21">
        <f t="shared" si="783"/>
        <v>0</v>
      </c>
    </row>
    <row r="393" spans="1:71" s="5" customFormat="1" ht="15" customHeight="1" x14ac:dyDescent="0.25">
      <c r="A393" s="25"/>
      <c r="B393" s="23"/>
      <c r="C393" s="24" t="s">
        <v>61</v>
      </c>
      <c r="D393" s="21">
        <f t="shared" si="775"/>
        <v>3562</v>
      </c>
      <c r="E393" s="21">
        <v>1809</v>
      </c>
      <c r="F393" s="46">
        <v>1753</v>
      </c>
      <c r="G393" s="46">
        <v>0</v>
      </c>
      <c r="H393" s="21">
        <f t="shared" si="767"/>
        <v>3781</v>
      </c>
      <c r="I393" s="21">
        <v>1936</v>
      </c>
      <c r="J393" s="46">
        <v>1845</v>
      </c>
      <c r="K393" s="46">
        <v>0</v>
      </c>
      <c r="L393" s="21">
        <f t="shared" si="768"/>
        <v>3459</v>
      </c>
      <c r="M393" s="21">
        <v>1708</v>
      </c>
      <c r="N393" s="46">
        <v>1751</v>
      </c>
      <c r="O393" s="46">
        <v>0</v>
      </c>
      <c r="P393" s="21">
        <f t="shared" si="784"/>
        <v>10802</v>
      </c>
      <c r="Q393" s="21">
        <f t="shared" si="776"/>
        <v>5453</v>
      </c>
      <c r="R393" s="21">
        <f t="shared" si="776"/>
        <v>5349</v>
      </c>
      <c r="S393" s="21">
        <f t="shared" si="776"/>
        <v>0</v>
      </c>
      <c r="T393" s="21">
        <f t="shared" si="777"/>
        <v>3267</v>
      </c>
      <c r="U393" s="21">
        <v>1690</v>
      </c>
      <c r="V393" s="46">
        <v>1577</v>
      </c>
      <c r="W393" s="46">
        <v>0</v>
      </c>
      <c r="X393" s="21">
        <f t="shared" si="769"/>
        <v>2716</v>
      </c>
      <c r="Y393" s="21">
        <v>1425</v>
      </c>
      <c r="Z393" s="46">
        <v>1291</v>
      </c>
      <c r="AA393" s="46">
        <v>0</v>
      </c>
      <c r="AB393" s="21">
        <f t="shared" si="770"/>
        <v>1154</v>
      </c>
      <c r="AC393" s="21">
        <v>593</v>
      </c>
      <c r="AD393" s="46">
        <v>561</v>
      </c>
      <c r="AE393" s="46">
        <v>0</v>
      </c>
      <c r="AF393" s="21">
        <f t="shared" si="785"/>
        <v>7137</v>
      </c>
      <c r="AG393" s="21">
        <f t="shared" si="778"/>
        <v>3708</v>
      </c>
      <c r="AH393" s="21">
        <f t="shared" si="778"/>
        <v>3429</v>
      </c>
      <c r="AI393" s="21">
        <f t="shared" si="778"/>
        <v>0</v>
      </c>
      <c r="AJ393" s="21">
        <f t="shared" si="779"/>
        <v>2018</v>
      </c>
      <c r="AK393" s="21">
        <v>989</v>
      </c>
      <c r="AL393" s="46">
        <v>1029</v>
      </c>
      <c r="AM393" s="46">
        <v>0</v>
      </c>
      <c r="AN393" s="21">
        <f t="shared" si="771"/>
        <v>1149</v>
      </c>
      <c r="AO393" s="21">
        <v>591</v>
      </c>
      <c r="AP393" s="46">
        <v>558</v>
      </c>
      <c r="AQ393" s="46">
        <v>0</v>
      </c>
      <c r="AR393" s="21">
        <f t="shared" si="772"/>
        <v>2530</v>
      </c>
      <c r="AS393" s="21">
        <v>1256</v>
      </c>
      <c r="AT393" s="46">
        <v>1274</v>
      </c>
      <c r="AU393" s="46">
        <v>0</v>
      </c>
      <c r="AV393" s="21">
        <f t="shared" si="786"/>
        <v>5697</v>
      </c>
      <c r="AW393" s="21">
        <f t="shared" si="780"/>
        <v>2836</v>
      </c>
      <c r="AX393" s="21">
        <f t="shared" si="780"/>
        <v>2861</v>
      </c>
      <c r="AY393" s="21">
        <f t="shared" si="780"/>
        <v>0</v>
      </c>
      <c r="AZ393" s="21">
        <f t="shared" si="781"/>
        <v>3105</v>
      </c>
      <c r="BA393" s="21">
        <v>1569</v>
      </c>
      <c r="BB393" s="46">
        <v>1536</v>
      </c>
      <c r="BC393" s="46">
        <v>0</v>
      </c>
      <c r="BD393" s="21">
        <f t="shared" si="773"/>
        <v>2971</v>
      </c>
      <c r="BE393" s="21">
        <v>1453</v>
      </c>
      <c r="BF393" s="46">
        <v>1518</v>
      </c>
      <c r="BG393" s="46">
        <v>0</v>
      </c>
      <c r="BH393" s="21">
        <f t="shared" si="774"/>
        <v>3693</v>
      </c>
      <c r="BI393" s="21">
        <v>1835</v>
      </c>
      <c r="BJ393" s="46">
        <v>1858</v>
      </c>
      <c r="BK393" s="46">
        <v>0</v>
      </c>
      <c r="BL393" s="21">
        <f t="shared" si="787"/>
        <v>9769</v>
      </c>
      <c r="BM393" s="21">
        <f t="shared" si="782"/>
        <v>4857</v>
      </c>
      <c r="BN393" s="21">
        <f t="shared" si="782"/>
        <v>4912</v>
      </c>
      <c r="BO393" s="21">
        <f t="shared" si="782"/>
        <v>0</v>
      </c>
      <c r="BP393" s="21">
        <f t="shared" si="788"/>
        <v>33405</v>
      </c>
      <c r="BQ393" s="21">
        <f t="shared" si="783"/>
        <v>16854</v>
      </c>
      <c r="BR393" s="21">
        <f t="shared" si="783"/>
        <v>16551</v>
      </c>
      <c r="BS393" s="21">
        <f t="shared" si="783"/>
        <v>0</v>
      </c>
    </row>
    <row r="394" spans="1:71" s="5" customFormat="1" ht="15" customHeight="1" x14ac:dyDescent="0.25">
      <c r="A394" s="25"/>
      <c r="B394" s="23"/>
      <c r="C394" s="24" t="s">
        <v>28</v>
      </c>
      <c r="D394" s="21">
        <f t="shared" si="775"/>
        <v>0</v>
      </c>
      <c r="E394" s="21">
        <v>0</v>
      </c>
      <c r="F394" s="46">
        <v>0</v>
      </c>
      <c r="G394" s="46">
        <v>0</v>
      </c>
      <c r="H394" s="21">
        <f t="shared" si="767"/>
        <v>0</v>
      </c>
      <c r="I394" s="21">
        <v>0</v>
      </c>
      <c r="J394" s="46">
        <v>0</v>
      </c>
      <c r="K394" s="46">
        <v>0</v>
      </c>
      <c r="L394" s="21">
        <f t="shared" si="768"/>
        <v>0</v>
      </c>
      <c r="M394" s="21">
        <v>0</v>
      </c>
      <c r="N394" s="46">
        <v>0</v>
      </c>
      <c r="O394" s="46">
        <v>0</v>
      </c>
      <c r="P394" s="21">
        <f t="shared" si="784"/>
        <v>0</v>
      </c>
      <c r="Q394" s="21">
        <f t="shared" si="776"/>
        <v>0</v>
      </c>
      <c r="R394" s="21">
        <f t="shared" si="776"/>
        <v>0</v>
      </c>
      <c r="S394" s="21">
        <f t="shared" si="776"/>
        <v>0</v>
      </c>
      <c r="T394" s="21">
        <f t="shared" si="777"/>
        <v>0</v>
      </c>
      <c r="U394" s="21">
        <v>0</v>
      </c>
      <c r="V394" s="46">
        <v>0</v>
      </c>
      <c r="W394" s="46">
        <v>0</v>
      </c>
      <c r="X394" s="21">
        <f t="shared" si="769"/>
        <v>0</v>
      </c>
      <c r="Y394" s="21">
        <v>0</v>
      </c>
      <c r="Z394" s="46">
        <v>0</v>
      </c>
      <c r="AA394" s="46">
        <v>0</v>
      </c>
      <c r="AB394" s="21">
        <f t="shared" si="770"/>
        <v>0</v>
      </c>
      <c r="AC394" s="21">
        <v>0</v>
      </c>
      <c r="AD394" s="46">
        <v>0</v>
      </c>
      <c r="AE394" s="46">
        <v>0</v>
      </c>
      <c r="AF394" s="21">
        <f t="shared" si="785"/>
        <v>0</v>
      </c>
      <c r="AG394" s="21">
        <f t="shared" si="778"/>
        <v>0</v>
      </c>
      <c r="AH394" s="21">
        <f t="shared" si="778"/>
        <v>0</v>
      </c>
      <c r="AI394" s="21">
        <f t="shared" si="778"/>
        <v>0</v>
      </c>
      <c r="AJ394" s="21">
        <f t="shared" si="779"/>
        <v>0</v>
      </c>
      <c r="AK394" s="21">
        <v>0</v>
      </c>
      <c r="AL394" s="46">
        <v>0</v>
      </c>
      <c r="AM394" s="46">
        <v>0</v>
      </c>
      <c r="AN394" s="21">
        <f t="shared" si="771"/>
        <v>0</v>
      </c>
      <c r="AO394" s="21">
        <v>0</v>
      </c>
      <c r="AP394" s="46">
        <v>0</v>
      </c>
      <c r="AQ394" s="46">
        <v>0</v>
      </c>
      <c r="AR394" s="21">
        <f t="shared" si="772"/>
        <v>0</v>
      </c>
      <c r="AS394" s="21">
        <v>0</v>
      </c>
      <c r="AT394" s="46">
        <v>0</v>
      </c>
      <c r="AU394" s="46">
        <v>0</v>
      </c>
      <c r="AV394" s="21">
        <f t="shared" si="786"/>
        <v>0</v>
      </c>
      <c r="AW394" s="21">
        <f t="shared" si="780"/>
        <v>0</v>
      </c>
      <c r="AX394" s="21">
        <f t="shared" si="780"/>
        <v>0</v>
      </c>
      <c r="AY394" s="21">
        <f t="shared" si="780"/>
        <v>0</v>
      </c>
      <c r="AZ394" s="21">
        <f t="shared" si="781"/>
        <v>0</v>
      </c>
      <c r="BA394" s="21">
        <v>0</v>
      </c>
      <c r="BB394" s="46">
        <v>0</v>
      </c>
      <c r="BC394" s="46">
        <v>0</v>
      </c>
      <c r="BD394" s="21">
        <f t="shared" si="773"/>
        <v>0</v>
      </c>
      <c r="BE394" s="21">
        <v>0</v>
      </c>
      <c r="BF394" s="46">
        <v>0</v>
      </c>
      <c r="BG394" s="46">
        <v>0</v>
      </c>
      <c r="BH394" s="21">
        <f t="shared" si="774"/>
        <v>0</v>
      </c>
      <c r="BI394" s="21">
        <v>0</v>
      </c>
      <c r="BJ394" s="46">
        <v>0</v>
      </c>
      <c r="BK394" s="46">
        <v>0</v>
      </c>
      <c r="BL394" s="21">
        <f t="shared" si="787"/>
        <v>0</v>
      </c>
      <c r="BM394" s="21">
        <f t="shared" si="782"/>
        <v>0</v>
      </c>
      <c r="BN394" s="21">
        <f t="shared" si="782"/>
        <v>0</v>
      </c>
      <c r="BO394" s="21">
        <f t="shared" si="782"/>
        <v>0</v>
      </c>
      <c r="BP394" s="21">
        <f t="shared" si="788"/>
        <v>0</v>
      </c>
      <c r="BQ394" s="21">
        <f t="shared" si="783"/>
        <v>0</v>
      </c>
      <c r="BR394" s="21">
        <f t="shared" si="783"/>
        <v>0</v>
      </c>
      <c r="BS394" s="21">
        <f t="shared" si="783"/>
        <v>0</v>
      </c>
    </row>
    <row r="395" spans="1:71" s="5" customFormat="1" ht="15" customHeight="1" x14ac:dyDescent="0.25">
      <c r="A395" s="25"/>
      <c r="B395" s="23"/>
      <c r="C395" s="27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</row>
    <row r="396" spans="1:71" s="5" customFormat="1" ht="15" customHeight="1" x14ac:dyDescent="0.25">
      <c r="A396" s="22"/>
      <c r="B396" s="23" t="s">
        <v>327</v>
      </c>
      <c r="C396" s="24"/>
      <c r="D396" s="21">
        <f>SUM(E396:G396)</f>
        <v>106018</v>
      </c>
      <c r="E396" s="21">
        <f>+E397+E400+E401+E402+E403</f>
        <v>53297</v>
      </c>
      <c r="F396" s="21">
        <f>+F397+F400+F401+F402+F403</f>
        <v>52721</v>
      </c>
      <c r="G396" s="21">
        <f>+G397+G400+G401+G402+G403</f>
        <v>0</v>
      </c>
      <c r="H396" s="21">
        <f t="shared" ref="H396:H403" si="789">SUM(I396:K396)</f>
        <v>66686</v>
      </c>
      <c r="I396" s="21">
        <f>+I397+I400+I401+I402+I403</f>
        <v>38095</v>
      </c>
      <c r="J396" s="21">
        <f>+J397+J400+J401+J402+J403</f>
        <v>28591</v>
      </c>
      <c r="K396" s="21">
        <f>+K397+K400+K401+K402+K403</f>
        <v>0</v>
      </c>
      <c r="L396" s="21">
        <f t="shared" ref="L396:L403" si="790">SUM(M396:O396)</f>
        <v>84928</v>
      </c>
      <c r="M396" s="21">
        <f>+M397+M400+M401+M402+M403</f>
        <v>47025</v>
      </c>
      <c r="N396" s="21">
        <f>+N397+N400+N401+N402+N403</f>
        <v>37903</v>
      </c>
      <c r="O396" s="21">
        <f>+O397+O400+O401+O402+O403</f>
        <v>0</v>
      </c>
      <c r="P396" s="21">
        <f t="shared" ref="P396:P403" si="791">SUM(Q396:S396)</f>
        <v>257632</v>
      </c>
      <c r="Q396" s="21">
        <f>+Q397+Q400+Q401+Q402+Q403</f>
        <v>138417</v>
      </c>
      <c r="R396" s="21">
        <f>+R397+R400+R401+R402+R403</f>
        <v>119215</v>
      </c>
      <c r="S396" s="21">
        <f>+S397+S400+S401+S402+S403</f>
        <v>0</v>
      </c>
      <c r="T396" s="21">
        <f>SUM(U396:W396)</f>
        <v>142598</v>
      </c>
      <c r="U396" s="21">
        <f>+U397+U400+U401+U402+U403</f>
        <v>76958</v>
      </c>
      <c r="V396" s="21">
        <f>+V397+V400+V401+V402+V403</f>
        <v>65640</v>
      </c>
      <c r="W396" s="21">
        <f>+W397+W400+W401+W402+W403</f>
        <v>0</v>
      </c>
      <c r="X396" s="21">
        <f t="shared" ref="X396:X403" si="792">SUM(Y396:AA396)</f>
        <v>163493</v>
      </c>
      <c r="Y396" s="21">
        <f>+Y397+Y400+Y401+Y402+Y403</f>
        <v>92046</v>
      </c>
      <c r="Z396" s="21">
        <f>+Z397+Z400+Z401+Z402+Z403</f>
        <v>71447</v>
      </c>
      <c r="AA396" s="21">
        <f>+AA397+AA400+AA401+AA402+AA403</f>
        <v>0</v>
      </c>
      <c r="AB396" s="21">
        <f t="shared" ref="AB396:AB403" si="793">SUM(AC396:AE396)</f>
        <v>101770</v>
      </c>
      <c r="AC396" s="21">
        <f>+AC397+AC400+AC401+AC402+AC403</f>
        <v>53579</v>
      </c>
      <c r="AD396" s="21">
        <f>+AD397+AD400+AD401+AD402+AD403</f>
        <v>48191</v>
      </c>
      <c r="AE396" s="21">
        <f>+AE397+AE400+AE401+AE402+AE403</f>
        <v>0</v>
      </c>
      <c r="AF396" s="21">
        <f t="shared" ref="AF396:AF403" si="794">SUM(AG396:AI396)</f>
        <v>407861</v>
      </c>
      <c r="AG396" s="21">
        <f>+AG397+AG400+AG401+AG402+AG403</f>
        <v>222583</v>
      </c>
      <c r="AH396" s="21">
        <f>+AH397+AH400+AH401+AH402+AH403</f>
        <v>185278</v>
      </c>
      <c r="AI396" s="21">
        <f>+AI397+AI400+AI401+AI402+AI403</f>
        <v>0</v>
      </c>
      <c r="AJ396" s="21">
        <f>SUM(AK396:AM396)</f>
        <v>70094</v>
      </c>
      <c r="AK396" s="21">
        <f>+AK397+AK400+AK401+AK402+AK403</f>
        <v>39235</v>
      </c>
      <c r="AL396" s="21">
        <f>+AL397+AL400+AL401+AL402+AL403</f>
        <v>30859</v>
      </c>
      <c r="AM396" s="21">
        <f>+AM397+AM400+AM401+AM402+AM403</f>
        <v>0</v>
      </c>
      <c r="AN396" s="21">
        <f t="shared" ref="AN396:AN403" si="795">SUM(AO396:AQ396)</f>
        <v>77412</v>
      </c>
      <c r="AO396" s="21">
        <f>+AO397+AO400+AO401+AO402+AO403</f>
        <v>42277</v>
      </c>
      <c r="AP396" s="21">
        <f>+AP397+AP400+AP401+AP402+AP403</f>
        <v>35135</v>
      </c>
      <c r="AQ396" s="21">
        <f>+AQ397+AQ400+AQ401+AQ402+AQ403</f>
        <v>0</v>
      </c>
      <c r="AR396" s="21">
        <f t="shared" ref="AR396:AR403" si="796">SUM(AS396:AU396)</f>
        <v>66515</v>
      </c>
      <c r="AS396" s="21">
        <f>+AS397+AS400+AS401+AS402+AS403</f>
        <v>36112</v>
      </c>
      <c r="AT396" s="21">
        <f>+AT397+AT400+AT401+AT402+AT403</f>
        <v>30403</v>
      </c>
      <c r="AU396" s="21">
        <f>+AU397+AU400+AU401+AU402+AU403</f>
        <v>0</v>
      </c>
      <c r="AV396" s="21">
        <f t="shared" ref="AV396:AV403" si="797">SUM(AW396:AY396)</f>
        <v>214021</v>
      </c>
      <c r="AW396" s="21">
        <f>+AW397+AW400+AW401+AW402+AW403</f>
        <v>117624</v>
      </c>
      <c r="AX396" s="21">
        <f>+AX397+AX400+AX401+AX402+AX403</f>
        <v>96397</v>
      </c>
      <c r="AY396" s="21">
        <f>+AY397+AY400+AY401+AY402+AY403</f>
        <v>0</v>
      </c>
      <c r="AZ396" s="21">
        <f>SUM(BA396:BC396)</f>
        <v>85067</v>
      </c>
      <c r="BA396" s="21">
        <f>+BA397+BA400+BA401+BA402+BA403</f>
        <v>47776</v>
      </c>
      <c r="BB396" s="21">
        <f>+BB397+BB400+BB401+BB402+BB403</f>
        <v>37291</v>
      </c>
      <c r="BC396" s="21">
        <f>+BC397+BC400+BC401+BC402+BC403</f>
        <v>0</v>
      </c>
      <c r="BD396" s="21">
        <f t="shared" ref="BD396:BD403" si="798">SUM(BE396:BG396)</f>
        <v>77843</v>
      </c>
      <c r="BE396" s="21">
        <f>+BE397+BE400+BE401+BE402+BE403</f>
        <v>40284</v>
      </c>
      <c r="BF396" s="21">
        <f>+BF397+BF400+BF401+BF402+BF403</f>
        <v>37559</v>
      </c>
      <c r="BG396" s="21">
        <f>+BG397+BG400+BG401+BG402+BG403</f>
        <v>0</v>
      </c>
      <c r="BH396" s="21">
        <f t="shared" ref="BH396:BH403" si="799">SUM(BI396:BK396)</f>
        <v>125625</v>
      </c>
      <c r="BI396" s="21">
        <f>+BI397+BI400+BI401+BI402+BI403</f>
        <v>74085</v>
      </c>
      <c r="BJ396" s="21">
        <f>+BJ397+BJ400+BJ401+BJ402+BJ403</f>
        <v>51540</v>
      </c>
      <c r="BK396" s="21">
        <f>+BK397+BK400+BK401+BK402+BK403</f>
        <v>0</v>
      </c>
      <c r="BL396" s="21">
        <f t="shared" ref="BL396:BL403" si="800">SUM(BM396:BO396)</f>
        <v>288535</v>
      </c>
      <c r="BM396" s="21">
        <f>+BM397+BM400+BM401+BM402+BM403</f>
        <v>162145</v>
      </c>
      <c r="BN396" s="21">
        <f>+BN397+BN400+BN401+BN402+BN403</f>
        <v>126390</v>
      </c>
      <c r="BO396" s="21">
        <f>+BO397+BO400+BO401+BO402+BO403</f>
        <v>0</v>
      </c>
      <c r="BP396" s="21">
        <f t="shared" ref="BP396:BP403" si="801">SUM(BQ396:BS396)</f>
        <v>1168049</v>
      </c>
      <c r="BQ396" s="21">
        <f>+BQ397+BQ400+BQ401+BQ402+BQ403</f>
        <v>640769</v>
      </c>
      <c r="BR396" s="21">
        <f>+BR397+BR400+BR401+BR402+BR403</f>
        <v>527280</v>
      </c>
      <c r="BS396" s="21">
        <f>+BS397+BS400+BS401+BS402+BS403</f>
        <v>0</v>
      </c>
    </row>
    <row r="397" spans="1:71" s="5" customFormat="1" ht="15" customHeight="1" x14ac:dyDescent="0.25">
      <c r="A397" s="25"/>
      <c r="B397" s="23"/>
      <c r="C397" s="24" t="s">
        <v>328</v>
      </c>
      <c r="D397" s="21">
        <f>SUM(E397:G397)</f>
        <v>89705</v>
      </c>
      <c r="E397" s="21">
        <f>SUM(E398:E399)</f>
        <v>45740</v>
      </c>
      <c r="F397" s="21">
        <f>SUM(F398:F399)</f>
        <v>43965</v>
      </c>
      <c r="G397" s="21">
        <f>SUM(G398:G399)</f>
        <v>0</v>
      </c>
      <c r="H397" s="21">
        <f t="shared" si="789"/>
        <v>54893</v>
      </c>
      <c r="I397" s="21">
        <f>SUM(I398:I399)</f>
        <v>31989</v>
      </c>
      <c r="J397" s="21">
        <f>SUM(J398:J399)</f>
        <v>22904</v>
      </c>
      <c r="K397" s="21">
        <f>SUM(K398:K399)</f>
        <v>0</v>
      </c>
      <c r="L397" s="21">
        <f t="shared" si="790"/>
        <v>71819</v>
      </c>
      <c r="M397" s="21">
        <f>SUM(M398:M399)</f>
        <v>39733</v>
      </c>
      <c r="N397" s="21">
        <f>SUM(N398:N399)</f>
        <v>32086</v>
      </c>
      <c r="O397" s="21">
        <f>SUM(O398:O399)</f>
        <v>0</v>
      </c>
      <c r="P397" s="21">
        <f t="shared" si="791"/>
        <v>216417</v>
      </c>
      <c r="Q397" s="21">
        <f>SUM(Q398:Q399)</f>
        <v>117462</v>
      </c>
      <c r="R397" s="21">
        <f>SUM(R398:R399)</f>
        <v>98955</v>
      </c>
      <c r="S397" s="21">
        <f>SUM(S398:S399)</f>
        <v>0</v>
      </c>
      <c r="T397" s="21">
        <f>SUM(U397:W397)</f>
        <v>118765</v>
      </c>
      <c r="U397" s="21">
        <f>SUM(U398:U399)</f>
        <v>65215</v>
      </c>
      <c r="V397" s="21">
        <f>SUM(V398:V399)</f>
        <v>53550</v>
      </c>
      <c r="W397" s="21">
        <f>SUM(W398:W399)</f>
        <v>0</v>
      </c>
      <c r="X397" s="21">
        <f t="shared" si="792"/>
        <v>134234</v>
      </c>
      <c r="Y397" s="21">
        <f>SUM(Y398:Y399)</f>
        <v>76839</v>
      </c>
      <c r="Z397" s="21">
        <f>SUM(Z398:Z399)</f>
        <v>57395</v>
      </c>
      <c r="AA397" s="21">
        <f>SUM(AA398:AA399)</f>
        <v>0</v>
      </c>
      <c r="AB397" s="21">
        <f t="shared" si="793"/>
        <v>79159</v>
      </c>
      <c r="AC397" s="21">
        <f>SUM(AC398:AC399)</f>
        <v>41931</v>
      </c>
      <c r="AD397" s="21">
        <f>SUM(AD398:AD399)</f>
        <v>37228</v>
      </c>
      <c r="AE397" s="21">
        <f>SUM(AE398:AE399)</f>
        <v>0</v>
      </c>
      <c r="AF397" s="21">
        <f t="shared" si="794"/>
        <v>332158</v>
      </c>
      <c r="AG397" s="21">
        <f>SUM(AG398:AG399)</f>
        <v>183985</v>
      </c>
      <c r="AH397" s="21">
        <f>SUM(AH398:AH399)</f>
        <v>148173</v>
      </c>
      <c r="AI397" s="21">
        <f>SUM(AI398:AI399)</f>
        <v>0</v>
      </c>
      <c r="AJ397" s="21">
        <f>SUM(AK397:AM397)</f>
        <v>54058</v>
      </c>
      <c r="AK397" s="21">
        <f>SUM(AK398:AK399)</f>
        <v>31025</v>
      </c>
      <c r="AL397" s="21">
        <f>SUM(AL398:AL399)</f>
        <v>23033</v>
      </c>
      <c r="AM397" s="21">
        <f>SUM(AM398:AM399)</f>
        <v>0</v>
      </c>
      <c r="AN397" s="21">
        <f t="shared" si="795"/>
        <v>59001</v>
      </c>
      <c r="AO397" s="21">
        <f>SUM(AO398:AO399)</f>
        <v>32820</v>
      </c>
      <c r="AP397" s="21">
        <f>SUM(AP398:AP399)</f>
        <v>26181</v>
      </c>
      <c r="AQ397" s="21">
        <f>SUM(AQ398:AQ399)</f>
        <v>0</v>
      </c>
      <c r="AR397" s="21">
        <f t="shared" si="796"/>
        <v>51699</v>
      </c>
      <c r="AS397" s="21">
        <f>SUM(AS398:AS399)</f>
        <v>28172</v>
      </c>
      <c r="AT397" s="21">
        <f>SUM(AT398:AT399)</f>
        <v>23527</v>
      </c>
      <c r="AU397" s="21">
        <f>SUM(AU398:AU399)</f>
        <v>0</v>
      </c>
      <c r="AV397" s="21">
        <f t="shared" si="797"/>
        <v>164758</v>
      </c>
      <c r="AW397" s="21">
        <f>SUM(AW398:AW399)</f>
        <v>92017</v>
      </c>
      <c r="AX397" s="21">
        <f>SUM(AX398:AX399)</f>
        <v>72741</v>
      </c>
      <c r="AY397" s="21">
        <f>SUM(AY398:AY399)</f>
        <v>0</v>
      </c>
      <c r="AZ397" s="21">
        <f>SUM(BA397:BC397)</f>
        <v>64635</v>
      </c>
      <c r="BA397" s="21">
        <f>SUM(BA398:BA399)</f>
        <v>36493</v>
      </c>
      <c r="BB397" s="21">
        <f>SUM(BB398:BB399)</f>
        <v>28142</v>
      </c>
      <c r="BC397" s="21">
        <f>SUM(BC398:BC399)</f>
        <v>0</v>
      </c>
      <c r="BD397" s="21">
        <f t="shared" si="798"/>
        <v>59203</v>
      </c>
      <c r="BE397" s="21">
        <f>SUM(BE398:BE399)</f>
        <v>31222</v>
      </c>
      <c r="BF397" s="21">
        <f>SUM(BF398:BF399)</f>
        <v>27981</v>
      </c>
      <c r="BG397" s="21">
        <f>SUM(BG398:BG399)</f>
        <v>0</v>
      </c>
      <c r="BH397" s="21">
        <f t="shared" si="799"/>
        <v>95442</v>
      </c>
      <c r="BI397" s="21">
        <f>SUM(BI398:BI399)</f>
        <v>56568</v>
      </c>
      <c r="BJ397" s="21">
        <f>SUM(BJ398:BJ399)</f>
        <v>38874</v>
      </c>
      <c r="BK397" s="21">
        <f>SUM(BK398:BK399)</f>
        <v>0</v>
      </c>
      <c r="BL397" s="21">
        <f t="shared" si="800"/>
        <v>219280</v>
      </c>
      <c r="BM397" s="21">
        <f>SUM(BM398:BM399)</f>
        <v>124283</v>
      </c>
      <c r="BN397" s="21">
        <f>SUM(BN398:BN399)</f>
        <v>94997</v>
      </c>
      <c r="BO397" s="21">
        <f>SUM(BO398:BO399)</f>
        <v>0</v>
      </c>
      <c r="BP397" s="21">
        <f t="shared" si="801"/>
        <v>932613</v>
      </c>
      <c r="BQ397" s="21">
        <f>SUM(BQ398:BQ399)</f>
        <v>517747</v>
      </c>
      <c r="BR397" s="21">
        <f>SUM(BR398:BR399)</f>
        <v>414866</v>
      </c>
      <c r="BS397" s="21">
        <f>SUM(BS398:BS399)</f>
        <v>0</v>
      </c>
    </row>
    <row r="398" spans="1:71" s="5" customFormat="1" ht="15" customHeight="1" x14ac:dyDescent="0.25">
      <c r="A398" s="25"/>
      <c r="B398" s="23"/>
      <c r="C398" s="27" t="s">
        <v>329</v>
      </c>
      <c r="D398" s="21">
        <f t="shared" ref="D398:D403" si="802">SUM(E398:G398)</f>
        <v>87158</v>
      </c>
      <c r="E398" s="21">
        <v>44466</v>
      </c>
      <c r="F398" s="46">
        <v>42692</v>
      </c>
      <c r="G398" s="46">
        <v>0</v>
      </c>
      <c r="H398" s="21">
        <f t="shared" si="789"/>
        <v>54893</v>
      </c>
      <c r="I398" s="21">
        <v>31989</v>
      </c>
      <c r="J398" s="46">
        <v>22904</v>
      </c>
      <c r="K398" s="46">
        <v>0</v>
      </c>
      <c r="L398" s="21">
        <f t="shared" si="790"/>
        <v>71819</v>
      </c>
      <c r="M398" s="21">
        <v>39733</v>
      </c>
      <c r="N398" s="46">
        <v>32086</v>
      </c>
      <c r="O398" s="46">
        <v>0</v>
      </c>
      <c r="P398" s="21">
        <f t="shared" si="791"/>
        <v>213870</v>
      </c>
      <c r="Q398" s="21">
        <f t="shared" ref="Q398:S403" si="803">+E398+I398+M398</f>
        <v>116188</v>
      </c>
      <c r="R398" s="21">
        <f>+F398+J398+N398</f>
        <v>97682</v>
      </c>
      <c r="S398" s="21">
        <f>+G398+K398+O398</f>
        <v>0</v>
      </c>
      <c r="T398" s="21">
        <f t="shared" ref="T398:T403" si="804">SUM(U398:W398)</f>
        <v>118765</v>
      </c>
      <c r="U398" s="21">
        <v>65215</v>
      </c>
      <c r="V398" s="46">
        <v>53550</v>
      </c>
      <c r="W398" s="46">
        <v>0</v>
      </c>
      <c r="X398" s="21">
        <f t="shared" si="792"/>
        <v>134234</v>
      </c>
      <c r="Y398" s="21">
        <v>76839</v>
      </c>
      <c r="Z398" s="46">
        <v>57395</v>
      </c>
      <c r="AA398" s="46">
        <v>0</v>
      </c>
      <c r="AB398" s="21">
        <f t="shared" si="793"/>
        <v>79159</v>
      </c>
      <c r="AC398" s="21">
        <v>41931</v>
      </c>
      <c r="AD398" s="46">
        <v>37228</v>
      </c>
      <c r="AE398" s="46">
        <v>0</v>
      </c>
      <c r="AF398" s="21">
        <f t="shared" si="794"/>
        <v>332158</v>
      </c>
      <c r="AG398" s="21">
        <f t="shared" ref="AG398:AI403" si="805">+U398+Y398+AC398</f>
        <v>183985</v>
      </c>
      <c r="AH398" s="21">
        <f>+V398+Z398+AD398</f>
        <v>148173</v>
      </c>
      <c r="AI398" s="21">
        <f>+W398+AA398+AE398</f>
        <v>0</v>
      </c>
      <c r="AJ398" s="21">
        <f t="shared" ref="AJ398:AJ403" si="806">SUM(AK398:AM398)</f>
        <v>54058</v>
      </c>
      <c r="AK398" s="21">
        <v>31025</v>
      </c>
      <c r="AL398" s="46">
        <v>23033</v>
      </c>
      <c r="AM398" s="46">
        <v>0</v>
      </c>
      <c r="AN398" s="21">
        <f t="shared" si="795"/>
        <v>57845</v>
      </c>
      <c r="AO398" s="21">
        <v>32201</v>
      </c>
      <c r="AP398" s="46">
        <v>25644</v>
      </c>
      <c r="AQ398" s="46">
        <v>0</v>
      </c>
      <c r="AR398" s="21">
        <f t="shared" si="796"/>
        <v>50229</v>
      </c>
      <c r="AS398" s="21">
        <v>27320</v>
      </c>
      <c r="AT398" s="46">
        <v>22909</v>
      </c>
      <c r="AU398" s="46">
        <v>0</v>
      </c>
      <c r="AV398" s="21">
        <f t="shared" si="797"/>
        <v>162132</v>
      </c>
      <c r="AW398" s="21">
        <f t="shared" ref="AW398:AY403" si="807">+AK398+AO398+AS398</f>
        <v>90546</v>
      </c>
      <c r="AX398" s="21">
        <f>+AL398+AP398+AT398</f>
        <v>71586</v>
      </c>
      <c r="AY398" s="21">
        <f>+AM398+AQ398+AU398</f>
        <v>0</v>
      </c>
      <c r="AZ398" s="21">
        <f t="shared" ref="AZ398:AZ403" si="808">SUM(BA398:BC398)</f>
        <v>62496</v>
      </c>
      <c r="BA398" s="21">
        <v>35114</v>
      </c>
      <c r="BB398" s="46">
        <v>27382</v>
      </c>
      <c r="BC398" s="46">
        <v>0</v>
      </c>
      <c r="BD398" s="21">
        <f t="shared" si="798"/>
        <v>58224</v>
      </c>
      <c r="BE398" s="21">
        <v>30704</v>
      </c>
      <c r="BF398" s="46">
        <v>27520</v>
      </c>
      <c r="BG398" s="46">
        <v>0</v>
      </c>
      <c r="BH398" s="21">
        <f t="shared" si="799"/>
        <v>93138</v>
      </c>
      <c r="BI398" s="21">
        <v>55218</v>
      </c>
      <c r="BJ398" s="46">
        <v>37920</v>
      </c>
      <c r="BK398" s="46">
        <v>0</v>
      </c>
      <c r="BL398" s="21">
        <f t="shared" si="800"/>
        <v>213858</v>
      </c>
      <c r="BM398" s="21">
        <f t="shared" ref="BM398:BO403" si="809">+BA398+BE398+BI398</f>
        <v>121036</v>
      </c>
      <c r="BN398" s="21">
        <f>+BB398+BF398+BJ398</f>
        <v>92822</v>
      </c>
      <c r="BO398" s="21">
        <f>+BC398+BG398+BK398</f>
        <v>0</v>
      </c>
      <c r="BP398" s="21">
        <f t="shared" si="801"/>
        <v>922018</v>
      </c>
      <c r="BQ398" s="21">
        <f t="shared" ref="BQ398:BS403" si="810">+Q398+AG398+AW398+BM398</f>
        <v>511755</v>
      </c>
      <c r="BR398" s="21">
        <f t="shared" si="810"/>
        <v>410263</v>
      </c>
      <c r="BS398" s="21">
        <f t="shared" si="810"/>
        <v>0</v>
      </c>
    </row>
    <row r="399" spans="1:71" s="5" customFormat="1" ht="15" customHeight="1" x14ac:dyDescent="0.25">
      <c r="A399" s="25"/>
      <c r="B399" s="23"/>
      <c r="C399" s="27" t="s">
        <v>330</v>
      </c>
      <c r="D399" s="21">
        <f t="shared" si="802"/>
        <v>2547</v>
      </c>
      <c r="E399" s="21">
        <v>1274</v>
      </c>
      <c r="F399" s="46">
        <v>1273</v>
      </c>
      <c r="G399" s="46">
        <v>0</v>
      </c>
      <c r="H399" s="21">
        <f t="shared" si="789"/>
        <v>0</v>
      </c>
      <c r="I399" s="21">
        <v>0</v>
      </c>
      <c r="J399" s="46">
        <v>0</v>
      </c>
      <c r="K399" s="46">
        <v>0</v>
      </c>
      <c r="L399" s="21">
        <f t="shared" si="790"/>
        <v>0</v>
      </c>
      <c r="M399" s="21">
        <v>0</v>
      </c>
      <c r="N399" s="46">
        <v>0</v>
      </c>
      <c r="O399" s="46">
        <v>0</v>
      </c>
      <c r="P399" s="21">
        <f t="shared" si="791"/>
        <v>2547</v>
      </c>
      <c r="Q399" s="21">
        <f t="shared" si="803"/>
        <v>1274</v>
      </c>
      <c r="R399" s="21">
        <f t="shared" si="803"/>
        <v>1273</v>
      </c>
      <c r="S399" s="21">
        <f t="shared" si="803"/>
        <v>0</v>
      </c>
      <c r="T399" s="21">
        <f t="shared" si="804"/>
        <v>0</v>
      </c>
      <c r="U399" s="21">
        <v>0</v>
      </c>
      <c r="V399" s="46">
        <v>0</v>
      </c>
      <c r="W399" s="46">
        <v>0</v>
      </c>
      <c r="X399" s="21">
        <f t="shared" si="792"/>
        <v>0</v>
      </c>
      <c r="Y399" s="21">
        <v>0</v>
      </c>
      <c r="Z399" s="46">
        <v>0</v>
      </c>
      <c r="AA399" s="46">
        <v>0</v>
      </c>
      <c r="AB399" s="21">
        <f t="shared" si="793"/>
        <v>0</v>
      </c>
      <c r="AC399" s="21">
        <v>0</v>
      </c>
      <c r="AD399" s="46">
        <v>0</v>
      </c>
      <c r="AE399" s="46">
        <v>0</v>
      </c>
      <c r="AF399" s="21">
        <f t="shared" si="794"/>
        <v>0</v>
      </c>
      <c r="AG399" s="21">
        <f t="shared" si="805"/>
        <v>0</v>
      </c>
      <c r="AH399" s="21">
        <f t="shared" si="805"/>
        <v>0</v>
      </c>
      <c r="AI399" s="21">
        <f t="shared" si="805"/>
        <v>0</v>
      </c>
      <c r="AJ399" s="21">
        <f t="shared" si="806"/>
        <v>0</v>
      </c>
      <c r="AK399" s="21">
        <v>0</v>
      </c>
      <c r="AL399" s="46">
        <v>0</v>
      </c>
      <c r="AM399" s="46">
        <v>0</v>
      </c>
      <c r="AN399" s="21">
        <f t="shared" si="795"/>
        <v>1156</v>
      </c>
      <c r="AO399" s="21">
        <v>619</v>
      </c>
      <c r="AP399" s="46">
        <v>537</v>
      </c>
      <c r="AQ399" s="46">
        <v>0</v>
      </c>
      <c r="AR399" s="21">
        <f t="shared" si="796"/>
        <v>1470</v>
      </c>
      <c r="AS399" s="21">
        <v>852</v>
      </c>
      <c r="AT399" s="46">
        <v>618</v>
      </c>
      <c r="AU399" s="46">
        <v>0</v>
      </c>
      <c r="AV399" s="21">
        <f t="shared" si="797"/>
        <v>2626</v>
      </c>
      <c r="AW399" s="21">
        <f t="shared" si="807"/>
        <v>1471</v>
      </c>
      <c r="AX399" s="21">
        <f t="shared" si="807"/>
        <v>1155</v>
      </c>
      <c r="AY399" s="21">
        <f t="shared" si="807"/>
        <v>0</v>
      </c>
      <c r="AZ399" s="21">
        <f t="shared" si="808"/>
        <v>2139</v>
      </c>
      <c r="BA399" s="21">
        <v>1379</v>
      </c>
      <c r="BB399" s="46">
        <v>760</v>
      </c>
      <c r="BC399" s="46">
        <v>0</v>
      </c>
      <c r="BD399" s="21">
        <f t="shared" si="798"/>
        <v>979</v>
      </c>
      <c r="BE399" s="21">
        <v>518</v>
      </c>
      <c r="BF399" s="46">
        <v>461</v>
      </c>
      <c r="BG399" s="46">
        <v>0</v>
      </c>
      <c r="BH399" s="21">
        <f t="shared" si="799"/>
        <v>2304</v>
      </c>
      <c r="BI399" s="21">
        <v>1350</v>
      </c>
      <c r="BJ399" s="46">
        <v>954</v>
      </c>
      <c r="BK399" s="46">
        <v>0</v>
      </c>
      <c r="BL399" s="21">
        <f t="shared" si="800"/>
        <v>5422</v>
      </c>
      <c r="BM399" s="21">
        <f t="shared" si="809"/>
        <v>3247</v>
      </c>
      <c r="BN399" s="21">
        <f t="shared" si="809"/>
        <v>2175</v>
      </c>
      <c r="BO399" s="21">
        <f t="shared" si="809"/>
        <v>0</v>
      </c>
      <c r="BP399" s="21">
        <f t="shared" si="801"/>
        <v>10595</v>
      </c>
      <c r="BQ399" s="21">
        <f t="shared" si="810"/>
        <v>5992</v>
      </c>
      <c r="BR399" s="21">
        <f t="shared" si="810"/>
        <v>4603</v>
      </c>
      <c r="BS399" s="21">
        <f t="shared" si="810"/>
        <v>0</v>
      </c>
    </row>
    <row r="400" spans="1:71" s="5" customFormat="1" ht="15" customHeight="1" x14ac:dyDescent="0.25">
      <c r="A400" s="25"/>
      <c r="B400" s="23"/>
      <c r="C400" s="24" t="s">
        <v>331</v>
      </c>
      <c r="D400" s="21">
        <f t="shared" si="802"/>
        <v>0</v>
      </c>
      <c r="E400" s="21">
        <v>0</v>
      </c>
      <c r="F400" s="46">
        <v>0</v>
      </c>
      <c r="G400" s="46">
        <v>0</v>
      </c>
      <c r="H400" s="21">
        <f t="shared" si="789"/>
        <v>0</v>
      </c>
      <c r="I400" s="21">
        <v>0</v>
      </c>
      <c r="J400" s="46">
        <v>0</v>
      </c>
      <c r="K400" s="46">
        <v>0</v>
      </c>
      <c r="L400" s="21">
        <f t="shared" si="790"/>
        <v>0</v>
      </c>
      <c r="M400" s="21">
        <v>0</v>
      </c>
      <c r="N400" s="46">
        <v>0</v>
      </c>
      <c r="O400" s="46">
        <v>0</v>
      </c>
      <c r="P400" s="21">
        <f t="shared" si="791"/>
        <v>0</v>
      </c>
      <c r="Q400" s="21">
        <f t="shared" si="803"/>
        <v>0</v>
      </c>
      <c r="R400" s="21">
        <f t="shared" si="803"/>
        <v>0</v>
      </c>
      <c r="S400" s="21">
        <f t="shared" si="803"/>
        <v>0</v>
      </c>
      <c r="T400" s="21">
        <f t="shared" si="804"/>
        <v>0</v>
      </c>
      <c r="U400" s="21">
        <v>0</v>
      </c>
      <c r="V400" s="46">
        <v>0</v>
      </c>
      <c r="W400" s="46">
        <v>0</v>
      </c>
      <c r="X400" s="21">
        <f t="shared" si="792"/>
        <v>0</v>
      </c>
      <c r="Y400" s="21">
        <v>0</v>
      </c>
      <c r="Z400" s="46">
        <v>0</v>
      </c>
      <c r="AA400" s="46">
        <v>0</v>
      </c>
      <c r="AB400" s="21">
        <f t="shared" si="793"/>
        <v>0</v>
      </c>
      <c r="AC400" s="21">
        <v>0</v>
      </c>
      <c r="AD400" s="46">
        <v>0</v>
      </c>
      <c r="AE400" s="46">
        <v>0</v>
      </c>
      <c r="AF400" s="21">
        <f t="shared" si="794"/>
        <v>0</v>
      </c>
      <c r="AG400" s="21">
        <f t="shared" si="805"/>
        <v>0</v>
      </c>
      <c r="AH400" s="21">
        <f t="shared" si="805"/>
        <v>0</v>
      </c>
      <c r="AI400" s="21">
        <f t="shared" si="805"/>
        <v>0</v>
      </c>
      <c r="AJ400" s="21">
        <f t="shared" si="806"/>
        <v>0</v>
      </c>
      <c r="AK400" s="21">
        <v>0</v>
      </c>
      <c r="AL400" s="46">
        <v>0</v>
      </c>
      <c r="AM400" s="46">
        <v>0</v>
      </c>
      <c r="AN400" s="21">
        <f t="shared" si="795"/>
        <v>0</v>
      </c>
      <c r="AO400" s="21">
        <v>0</v>
      </c>
      <c r="AP400" s="46">
        <v>0</v>
      </c>
      <c r="AQ400" s="46">
        <v>0</v>
      </c>
      <c r="AR400" s="21">
        <f t="shared" si="796"/>
        <v>0</v>
      </c>
      <c r="AS400" s="21">
        <v>0</v>
      </c>
      <c r="AT400" s="46">
        <v>0</v>
      </c>
      <c r="AU400" s="46">
        <v>0</v>
      </c>
      <c r="AV400" s="21">
        <f t="shared" si="797"/>
        <v>0</v>
      </c>
      <c r="AW400" s="21">
        <f t="shared" si="807"/>
        <v>0</v>
      </c>
      <c r="AX400" s="21">
        <f t="shared" si="807"/>
        <v>0</v>
      </c>
      <c r="AY400" s="21">
        <f t="shared" si="807"/>
        <v>0</v>
      </c>
      <c r="AZ400" s="21">
        <f t="shared" si="808"/>
        <v>0</v>
      </c>
      <c r="BA400" s="21">
        <v>0</v>
      </c>
      <c r="BB400" s="46">
        <v>0</v>
      </c>
      <c r="BC400" s="46">
        <v>0</v>
      </c>
      <c r="BD400" s="21">
        <f t="shared" si="798"/>
        <v>0</v>
      </c>
      <c r="BE400" s="21">
        <v>0</v>
      </c>
      <c r="BF400" s="46">
        <v>0</v>
      </c>
      <c r="BG400" s="46">
        <v>0</v>
      </c>
      <c r="BH400" s="21">
        <f t="shared" si="799"/>
        <v>0</v>
      </c>
      <c r="BI400" s="21">
        <v>0</v>
      </c>
      <c r="BJ400" s="46">
        <v>0</v>
      </c>
      <c r="BK400" s="46">
        <v>0</v>
      </c>
      <c r="BL400" s="21">
        <f t="shared" si="800"/>
        <v>0</v>
      </c>
      <c r="BM400" s="21">
        <f t="shared" si="809"/>
        <v>0</v>
      </c>
      <c r="BN400" s="21">
        <f t="shared" si="809"/>
        <v>0</v>
      </c>
      <c r="BO400" s="21">
        <f t="shared" si="809"/>
        <v>0</v>
      </c>
      <c r="BP400" s="21">
        <f t="shared" si="801"/>
        <v>0</v>
      </c>
      <c r="BQ400" s="21">
        <f t="shared" si="810"/>
        <v>0</v>
      </c>
      <c r="BR400" s="21">
        <f t="shared" si="810"/>
        <v>0</v>
      </c>
      <c r="BS400" s="21">
        <f t="shared" si="810"/>
        <v>0</v>
      </c>
    </row>
    <row r="401" spans="1:71" s="5" customFormat="1" ht="15" customHeight="1" x14ac:dyDescent="0.25">
      <c r="A401" s="25"/>
      <c r="B401" s="23"/>
      <c r="C401" s="24" t="s">
        <v>332</v>
      </c>
      <c r="D401" s="21">
        <f t="shared" si="802"/>
        <v>0</v>
      </c>
      <c r="E401" s="21">
        <v>0</v>
      </c>
      <c r="F401" s="46">
        <v>0</v>
      </c>
      <c r="G401" s="46">
        <v>0</v>
      </c>
      <c r="H401" s="21">
        <f t="shared" si="789"/>
        <v>0</v>
      </c>
      <c r="I401" s="21">
        <v>0</v>
      </c>
      <c r="J401" s="46">
        <v>0</v>
      </c>
      <c r="K401" s="46">
        <v>0</v>
      </c>
      <c r="L401" s="21">
        <f t="shared" si="790"/>
        <v>0</v>
      </c>
      <c r="M401" s="21">
        <v>0</v>
      </c>
      <c r="N401" s="46">
        <v>0</v>
      </c>
      <c r="O401" s="46">
        <v>0</v>
      </c>
      <c r="P401" s="21">
        <f t="shared" si="791"/>
        <v>0</v>
      </c>
      <c r="Q401" s="21">
        <f t="shared" si="803"/>
        <v>0</v>
      </c>
      <c r="R401" s="21">
        <f t="shared" si="803"/>
        <v>0</v>
      </c>
      <c r="S401" s="21">
        <f t="shared" si="803"/>
        <v>0</v>
      </c>
      <c r="T401" s="21">
        <f t="shared" si="804"/>
        <v>0</v>
      </c>
      <c r="U401" s="21">
        <v>0</v>
      </c>
      <c r="V401" s="46">
        <v>0</v>
      </c>
      <c r="W401" s="46">
        <v>0</v>
      </c>
      <c r="X401" s="21">
        <f t="shared" si="792"/>
        <v>0</v>
      </c>
      <c r="Y401" s="21">
        <v>0</v>
      </c>
      <c r="Z401" s="46">
        <v>0</v>
      </c>
      <c r="AA401" s="46">
        <v>0</v>
      </c>
      <c r="AB401" s="21">
        <f t="shared" si="793"/>
        <v>0</v>
      </c>
      <c r="AC401" s="21">
        <v>0</v>
      </c>
      <c r="AD401" s="46">
        <v>0</v>
      </c>
      <c r="AE401" s="46">
        <v>0</v>
      </c>
      <c r="AF401" s="21">
        <f t="shared" si="794"/>
        <v>0</v>
      </c>
      <c r="AG401" s="21">
        <f t="shared" si="805"/>
        <v>0</v>
      </c>
      <c r="AH401" s="21">
        <f t="shared" si="805"/>
        <v>0</v>
      </c>
      <c r="AI401" s="21">
        <f t="shared" si="805"/>
        <v>0</v>
      </c>
      <c r="AJ401" s="21">
        <f t="shared" si="806"/>
        <v>0</v>
      </c>
      <c r="AK401" s="21">
        <v>0</v>
      </c>
      <c r="AL401" s="46">
        <v>0</v>
      </c>
      <c r="AM401" s="46">
        <v>0</v>
      </c>
      <c r="AN401" s="21">
        <f t="shared" si="795"/>
        <v>0</v>
      </c>
      <c r="AO401" s="21">
        <v>0</v>
      </c>
      <c r="AP401" s="46">
        <v>0</v>
      </c>
      <c r="AQ401" s="46">
        <v>0</v>
      </c>
      <c r="AR401" s="21">
        <f t="shared" si="796"/>
        <v>0</v>
      </c>
      <c r="AS401" s="21">
        <v>0</v>
      </c>
      <c r="AT401" s="46">
        <v>0</v>
      </c>
      <c r="AU401" s="46">
        <v>0</v>
      </c>
      <c r="AV401" s="21">
        <f t="shared" si="797"/>
        <v>0</v>
      </c>
      <c r="AW401" s="21">
        <f t="shared" si="807"/>
        <v>0</v>
      </c>
      <c r="AX401" s="21">
        <f t="shared" si="807"/>
        <v>0</v>
      </c>
      <c r="AY401" s="21">
        <f t="shared" si="807"/>
        <v>0</v>
      </c>
      <c r="AZ401" s="21">
        <f t="shared" si="808"/>
        <v>0</v>
      </c>
      <c r="BA401" s="21">
        <v>0</v>
      </c>
      <c r="BB401" s="46">
        <v>0</v>
      </c>
      <c r="BC401" s="46">
        <v>0</v>
      </c>
      <c r="BD401" s="21">
        <f t="shared" si="798"/>
        <v>0</v>
      </c>
      <c r="BE401" s="21">
        <v>0</v>
      </c>
      <c r="BF401" s="46">
        <v>0</v>
      </c>
      <c r="BG401" s="46">
        <v>0</v>
      </c>
      <c r="BH401" s="21">
        <f t="shared" si="799"/>
        <v>0</v>
      </c>
      <c r="BI401" s="21">
        <v>0</v>
      </c>
      <c r="BJ401" s="46">
        <v>0</v>
      </c>
      <c r="BK401" s="46">
        <v>0</v>
      </c>
      <c r="BL401" s="21">
        <f t="shared" si="800"/>
        <v>0</v>
      </c>
      <c r="BM401" s="21">
        <f t="shared" si="809"/>
        <v>0</v>
      </c>
      <c r="BN401" s="21">
        <f t="shared" si="809"/>
        <v>0</v>
      </c>
      <c r="BO401" s="21">
        <f t="shared" si="809"/>
        <v>0</v>
      </c>
      <c r="BP401" s="21">
        <f t="shared" si="801"/>
        <v>0</v>
      </c>
      <c r="BQ401" s="21">
        <f t="shared" si="810"/>
        <v>0</v>
      </c>
      <c r="BR401" s="21">
        <f t="shared" si="810"/>
        <v>0</v>
      </c>
      <c r="BS401" s="21">
        <f t="shared" si="810"/>
        <v>0</v>
      </c>
    </row>
    <row r="402" spans="1:71" s="5" customFormat="1" ht="15" customHeight="1" x14ac:dyDescent="0.25">
      <c r="A402" s="25"/>
      <c r="B402" s="23"/>
      <c r="C402" s="24" t="s">
        <v>61</v>
      </c>
      <c r="D402" s="21">
        <f t="shared" si="802"/>
        <v>16313</v>
      </c>
      <c r="E402" s="21">
        <v>7557</v>
      </c>
      <c r="F402" s="46">
        <v>8756</v>
      </c>
      <c r="G402" s="46">
        <v>0</v>
      </c>
      <c r="H402" s="21">
        <f t="shared" si="789"/>
        <v>11793</v>
      </c>
      <c r="I402" s="21">
        <v>6106</v>
      </c>
      <c r="J402" s="46">
        <v>5687</v>
      </c>
      <c r="K402" s="46">
        <v>0</v>
      </c>
      <c r="L402" s="21">
        <f t="shared" si="790"/>
        <v>13109</v>
      </c>
      <c r="M402" s="21">
        <v>7292</v>
      </c>
      <c r="N402" s="46">
        <v>5817</v>
      </c>
      <c r="O402" s="46">
        <v>0</v>
      </c>
      <c r="P402" s="21">
        <f t="shared" si="791"/>
        <v>41215</v>
      </c>
      <c r="Q402" s="21">
        <f t="shared" si="803"/>
        <v>20955</v>
      </c>
      <c r="R402" s="21">
        <f t="shared" si="803"/>
        <v>20260</v>
      </c>
      <c r="S402" s="21">
        <f t="shared" si="803"/>
        <v>0</v>
      </c>
      <c r="T402" s="21">
        <f t="shared" si="804"/>
        <v>23833</v>
      </c>
      <c r="U402" s="21">
        <v>11743</v>
      </c>
      <c r="V402" s="46">
        <v>12090</v>
      </c>
      <c r="W402" s="46">
        <v>0</v>
      </c>
      <c r="X402" s="21">
        <f t="shared" si="792"/>
        <v>29259</v>
      </c>
      <c r="Y402" s="21">
        <v>15207</v>
      </c>
      <c r="Z402" s="46">
        <v>14052</v>
      </c>
      <c r="AA402" s="46">
        <v>0</v>
      </c>
      <c r="AB402" s="21">
        <f t="shared" si="793"/>
        <v>22611</v>
      </c>
      <c r="AC402" s="21">
        <v>11648</v>
      </c>
      <c r="AD402" s="46">
        <v>10963</v>
      </c>
      <c r="AE402" s="46">
        <v>0</v>
      </c>
      <c r="AF402" s="21">
        <f t="shared" si="794"/>
        <v>75703</v>
      </c>
      <c r="AG402" s="21">
        <f t="shared" si="805"/>
        <v>38598</v>
      </c>
      <c r="AH402" s="21">
        <f t="shared" si="805"/>
        <v>37105</v>
      </c>
      <c r="AI402" s="21">
        <f t="shared" si="805"/>
        <v>0</v>
      </c>
      <c r="AJ402" s="21">
        <f t="shared" si="806"/>
        <v>16036</v>
      </c>
      <c r="AK402" s="21">
        <v>8210</v>
      </c>
      <c r="AL402" s="46">
        <v>7826</v>
      </c>
      <c r="AM402" s="46">
        <v>0</v>
      </c>
      <c r="AN402" s="21">
        <f t="shared" si="795"/>
        <v>18411</v>
      </c>
      <c r="AO402" s="21">
        <v>9457</v>
      </c>
      <c r="AP402" s="46">
        <v>8954</v>
      </c>
      <c r="AQ402" s="46">
        <v>0</v>
      </c>
      <c r="AR402" s="21">
        <f t="shared" si="796"/>
        <v>14816</v>
      </c>
      <c r="AS402" s="21">
        <v>7940</v>
      </c>
      <c r="AT402" s="46">
        <v>6876</v>
      </c>
      <c r="AU402" s="46">
        <v>0</v>
      </c>
      <c r="AV402" s="21">
        <f t="shared" si="797"/>
        <v>49263</v>
      </c>
      <c r="AW402" s="21">
        <f t="shared" si="807"/>
        <v>25607</v>
      </c>
      <c r="AX402" s="21">
        <f t="shared" si="807"/>
        <v>23656</v>
      </c>
      <c r="AY402" s="21">
        <f t="shared" si="807"/>
        <v>0</v>
      </c>
      <c r="AZ402" s="21">
        <f t="shared" si="808"/>
        <v>20432</v>
      </c>
      <c r="BA402" s="21">
        <v>11283</v>
      </c>
      <c r="BB402" s="46">
        <v>9149</v>
      </c>
      <c r="BC402" s="46">
        <v>0</v>
      </c>
      <c r="BD402" s="21">
        <f t="shared" si="798"/>
        <v>18640</v>
      </c>
      <c r="BE402" s="21">
        <v>9062</v>
      </c>
      <c r="BF402" s="46">
        <v>9578</v>
      </c>
      <c r="BG402" s="46">
        <v>0</v>
      </c>
      <c r="BH402" s="21">
        <f t="shared" si="799"/>
        <v>30183</v>
      </c>
      <c r="BI402" s="21">
        <v>17517</v>
      </c>
      <c r="BJ402" s="46">
        <v>12666</v>
      </c>
      <c r="BK402" s="46">
        <v>0</v>
      </c>
      <c r="BL402" s="21">
        <f t="shared" si="800"/>
        <v>69255</v>
      </c>
      <c r="BM402" s="21">
        <f t="shared" si="809"/>
        <v>37862</v>
      </c>
      <c r="BN402" s="21">
        <f t="shared" si="809"/>
        <v>31393</v>
      </c>
      <c r="BO402" s="21">
        <f t="shared" si="809"/>
        <v>0</v>
      </c>
      <c r="BP402" s="21">
        <f t="shared" si="801"/>
        <v>235436</v>
      </c>
      <c r="BQ402" s="21">
        <f t="shared" si="810"/>
        <v>123022</v>
      </c>
      <c r="BR402" s="21">
        <f t="shared" si="810"/>
        <v>112414</v>
      </c>
      <c r="BS402" s="21">
        <f t="shared" si="810"/>
        <v>0</v>
      </c>
    </row>
    <row r="403" spans="1:71" s="5" customFormat="1" ht="15" customHeight="1" x14ac:dyDescent="0.25">
      <c r="A403" s="25"/>
      <c r="B403" s="23"/>
      <c r="C403" s="24" t="s">
        <v>28</v>
      </c>
      <c r="D403" s="21">
        <f t="shared" si="802"/>
        <v>0</v>
      </c>
      <c r="E403" s="21">
        <v>0</v>
      </c>
      <c r="F403" s="46">
        <v>0</v>
      </c>
      <c r="G403" s="46">
        <v>0</v>
      </c>
      <c r="H403" s="21">
        <f t="shared" si="789"/>
        <v>0</v>
      </c>
      <c r="I403" s="21">
        <v>0</v>
      </c>
      <c r="J403" s="46">
        <v>0</v>
      </c>
      <c r="K403" s="46">
        <v>0</v>
      </c>
      <c r="L403" s="21">
        <f t="shared" si="790"/>
        <v>0</v>
      </c>
      <c r="M403" s="21">
        <v>0</v>
      </c>
      <c r="N403" s="46">
        <v>0</v>
      </c>
      <c r="O403" s="46">
        <v>0</v>
      </c>
      <c r="P403" s="21">
        <f t="shared" si="791"/>
        <v>0</v>
      </c>
      <c r="Q403" s="21">
        <f t="shared" si="803"/>
        <v>0</v>
      </c>
      <c r="R403" s="21">
        <f t="shared" si="803"/>
        <v>0</v>
      </c>
      <c r="S403" s="21">
        <f t="shared" si="803"/>
        <v>0</v>
      </c>
      <c r="T403" s="21">
        <f t="shared" si="804"/>
        <v>0</v>
      </c>
      <c r="U403" s="21">
        <v>0</v>
      </c>
      <c r="V403" s="46">
        <v>0</v>
      </c>
      <c r="W403" s="46">
        <v>0</v>
      </c>
      <c r="X403" s="21">
        <f t="shared" si="792"/>
        <v>0</v>
      </c>
      <c r="Y403" s="21">
        <v>0</v>
      </c>
      <c r="Z403" s="46">
        <v>0</v>
      </c>
      <c r="AA403" s="46">
        <v>0</v>
      </c>
      <c r="AB403" s="21">
        <f t="shared" si="793"/>
        <v>0</v>
      </c>
      <c r="AC403" s="21">
        <v>0</v>
      </c>
      <c r="AD403" s="46">
        <v>0</v>
      </c>
      <c r="AE403" s="46">
        <v>0</v>
      </c>
      <c r="AF403" s="21">
        <f t="shared" si="794"/>
        <v>0</v>
      </c>
      <c r="AG403" s="21">
        <f t="shared" si="805"/>
        <v>0</v>
      </c>
      <c r="AH403" s="21">
        <f t="shared" si="805"/>
        <v>0</v>
      </c>
      <c r="AI403" s="21">
        <f t="shared" si="805"/>
        <v>0</v>
      </c>
      <c r="AJ403" s="21">
        <f t="shared" si="806"/>
        <v>0</v>
      </c>
      <c r="AK403" s="21">
        <v>0</v>
      </c>
      <c r="AL403" s="46">
        <v>0</v>
      </c>
      <c r="AM403" s="46">
        <v>0</v>
      </c>
      <c r="AN403" s="21">
        <f t="shared" si="795"/>
        <v>0</v>
      </c>
      <c r="AO403" s="21">
        <v>0</v>
      </c>
      <c r="AP403" s="46">
        <v>0</v>
      </c>
      <c r="AQ403" s="46">
        <v>0</v>
      </c>
      <c r="AR403" s="21">
        <f t="shared" si="796"/>
        <v>0</v>
      </c>
      <c r="AS403" s="21">
        <v>0</v>
      </c>
      <c r="AT403" s="46">
        <v>0</v>
      </c>
      <c r="AU403" s="46">
        <v>0</v>
      </c>
      <c r="AV403" s="21">
        <f t="shared" si="797"/>
        <v>0</v>
      </c>
      <c r="AW403" s="21">
        <f t="shared" si="807"/>
        <v>0</v>
      </c>
      <c r="AX403" s="21">
        <f t="shared" si="807"/>
        <v>0</v>
      </c>
      <c r="AY403" s="21">
        <f t="shared" si="807"/>
        <v>0</v>
      </c>
      <c r="AZ403" s="21">
        <f t="shared" si="808"/>
        <v>0</v>
      </c>
      <c r="BA403" s="21">
        <v>0</v>
      </c>
      <c r="BB403" s="46">
        <v>0</v>
      </c>
      <c r="BC403" s="46">
        <v>0</v>
      </c>
      <c r="BD403" s="21">
        <f t="shared" si="798"/>
        <v>0</v>
      </c>
      <c r="BE403" s="21">
        <v>0</v>
      </c>
      <c r="BF403" s="46">
        <v>0</v>
      </c>
      <c r="BG403" s="46">
        <v>0</v>
      </c>
      <c r="BH403" s="21">
        <f t="shared" si="799"/>
        <v>0</v>
      </c>
      <c r="BI403" s="21">
        <v>0</v>
      </c>
      <c r="BJ403" s="46">
        <v>0</v>
      </c>
      <c r="BK403" s="46">
        <v>0</v>
      </c>
      <c r="BL403" s="21">
        <f t="shared" si="800"/>
        <v>0</v>
      </c>
      <c r="BM403" s="21">
        <f t="shared" si="809"/>
        <v>0</v>
      </c>
      <c r="BN403" s="21">
        <f t="shared" si="809"/>
        <v>0</v>
      </c>
      <c r="BO403" s="21">
        <f t="shared" si="809"/>
        <v>0</v>
      </c>
      <c r="BP403" s="21">
        <f t="shared" si="801"/>
        <v>0</v>
      </c>
      <c r="BQ403" s="21">
        <f t="shared" si="810"/>
        <v>0</v>
      </c>
      <c r="BR403" s="21">
        <f t="shared" si="810"/>
        <v>0</v>
      </c>
      <c r="BS403" s="21">
        <f t="shared" si="810"/>
        <v>0</v>
      </c>
    </row>
    <row r="404" spans="1:71" s="5" customFormat="1" ht="15" customHeight="1" x14ac:dyDescent="0.25">
      <c r="A404" s="25"/>
      <c r="B404" s="23"/>
      <c r="C404" s="27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</row>
    <row r="405" spans="1:71" s="5" customFormat="1" ht="15" customHeight="1" x14ac:dyDescent="0.25">
      <c r="A405" s="22"/>
      <c r="B405" s="23" t="s">
        <v>333</v>
      </c>
      <c r="C405" s="24"/>
      <c r="D405" s="21">
        <f t="shared" ref="D405:D415" si="811">SUM(E405:G405)</f>
        <v>432075</v>
      </c>
      <c r="E405" s="21">
        <f>E406+E409+E413+E414+E416+E417+E418+E419</f>
        <v>209575</v>
      </c>
      <c r="F405" s="21">
        <f>F406+F409+F413+F414+F416+F417+F418+F419</f>
        <v>222500</v>
      </c>
      <c r="G405" s="21">
        <f>G406+G409+G413+G414+G416+G417+G418+G419</f>
        <v>0</v>
      </c>
      <c r="H405" s="21">
        <f t="shared" ref="H405:H415" si="812">SUM(I405:K405)</f>
        <v>351047</v>
      </c>
      <c r="I405" s="21">
        <f>I406+I409+I413+I414+I416+I417+I418+I419</f>
        <v>175914</v>
      </c>
      <c r="J405" s="21">
        <f>J406+J409+J413+J414+J416+J417+J418+J419</f>
        <v>175133</v>
      </c>
      <c r="K405" s="21">
        <f>K406+K409+K413+K414+K416+K417+K418+K419</f>
        <v>0</v>
      </c>
      <c r="L405" s="21">
        <f t="shared" ref="L405:L415" si="813">SUM(M405:O405)</f>
        <v>414991</v>
      </c>
      <c r="M405" s="21">
        <f>M406+M409+M413+M414+M416+M417+M418+M419</f>
        <v>206813</v>
      </c>
      <c r="N405" s="21">
        <f>N406+N409+N413+N414+N416+N417+N418+N419</f>
        <v>208178</v>
      </c>
      <c r="O405" s="21">
        <f>O406+O409+O413+O414+O416+O417+O418+O419</f>
        <v>0</v>
      </c>
      <c r="P405" s="21">
        <f t="shared" ref="P405:P419" si="814">SUM(Q405:S405)</f>
        <v>1198113</v>
      </c>
      <c r="Q405" s="21">
        <f>Q406+Q409+Q413+Q414+Q416+Q417+Q418+Q419</f>
        <v>592302</v>
      </c>
      <c r="R405" s="21">
        <f>R406+R409+R413+R414+R416+R417+R418+R419</f>
        <v>605811</v>
      </c>
      <c r="S405" s="21">
        <f>S406+S409+S413+S414+S416+S417+S418+S419</f>
        <v>0</v>
      </c>
      <c r="T405" s="21">
        <f t="shared" ref="T405:T415" si="815">SUM(U405:W405)</f>
        <v>496959</v>
      </c>
      <c r="U405" s="21">
        <f>U406+U409+U413+U414+U416+U417+U418+U419</f>
        <v>252367</v>
      </c>
      <c r="V405" s="21">
        <f>V406+V409+V413+V414+V416+V417+V418+V419</f>
        <v>244592</v>
      </c>
      <c r="W405" s="21">
        <f>W406+W409+W413+W414+W416+W417+W418+W419</f>
        <v>0</v>
      </c>
      <c r="X405" s="21">
        <f t="shared" ref="X405:X415" si="816">SUM(Y405:AA405)</f>
        <v>525875</v>
      </c>
      <c r="Y405" s="21">
        <f>Y406+Y409+Y413+Y414+Y416+Y417+Y418+Y419</f>
        <v>271565</v>
      </c>
      <c r="Z405" s="21">
        <f>Z406+Z409+Z413+Z414+Z416+Z417+Z418+Z419</f>
        <v>254310</v>
      </c>
      <c r="AA405" s="21">
        <f>AA406+AA409+AA413+AA414+AA416+AA417+AA418+AA419</f>
        <v>0</v>
      </c>
      <c r="AB405" s="21">
        <f t="shared" ref="AB405:AB415" si="817">SUM(AC405:AE405)</f>
        <v>450108</v>
      </c>
      <c r="AC405" s="21">
        <f>AC406+AC409+AC413+AC414+AC416+AC417+AC418+AC419</f>
        <v>233916</v>
      </c>
      <c r="AD405" s="21">
        <f>AD406+AD409+AD413+AD414+AD416+AD417+AD418+AD419</f>
        <v>216192</v>
      </c>
      <c r="AE405" s="21">
        <f>AE406+AE409+AE413+AE414+AE416+AE417+AE418+AE419</f>
        <v>0</v>
      </c>
      <c r="AF405" s="21">
        <f t="shared" ref="AF405:AF419" si="818">SUM(AG405:AI405)</f>
        <v>1472942</v>
      </c>
      <c r="AG405" s="21">
        <f>AG406+AG409+AG413+AG414+AG416+AG417+AG418+AG419</f>
        <v>757848</v>
      </c>
      <c r="AH405" s="21">
        <f>AH406+AH409+AH413+AH414+AH416+AH417+AH418+AH419</f>
        <v>715094</v>
      </c>
      <c r="AI405" s="21">
        <f>AI406+AI409+AI413+AI414+AI416+AI417+AI418+AI419</f>
        <v>0</v>
      </c>
      <c r="AJ405" s="21">
        <f t="shared" ref="AJ405:AJ415" si="819">SUM(AK405:AM405)</f>
        <v>394876</v>
      </c>
      <c r="AK405" s="21">
        <f>AK406+AK409+AK413+AK414+AK416+AK417+AK418+AK419</f>
        <v>207493</v>
      </c>
      <c r="AL405" s="21">
        <f>AL406+AL409+AL413+AL414+AL416+AL417+AL418+AL419</f>
        <v>187383</v>
      </c>
      <c r="AM405" s="21">
        <f>AM406+AM409+AM413+AM414+AM416+AM417+AM418+AM419</f>
        <v>0</v>
      </c>
      <c r="AN405" s="21">
        <f t="shared" ref="AN405:AN415" si="820">SUM(AO405:AQ405)</f>
        <v>374569</v>
      </c>
      <c r="AO405" s="21">
        <f>AO406+AO409+AO413+AO414+AO416+AO417+AO418+AO419</f>
        <v>188296</v>
      </c>
      <c r="AP405" s="21">
        <f>AP406+AP409+AP413+AP414+AP416+AP417+AP418+AP419</f>
        <v>186273</v>
      </c>
      <c r="AQ405" s="21">
        <f>AQ406+AQ409+AQ413+AQ414+AQ416+AQ417+AQ418+AQ419</f>
        <v>0</v>
      </c>
      <c r="AR405" s="21">
        <f t="shared" ref="AR405:AR415" si="821">SUM(AS405:AU405)</f>
        <v>378972</v>
      </c>
      <c r="AS405" s="21">
        <f>AS406+AS409+AS413+AS414+AS416+AS417+AS418+AS419</f>
        <v>191175</v>
      </c>
      <c r="AT405" s="21">
        <f>AT406+AT409+AT413+AT414+AT416+AT417+AT418+AT419</f>
        <v>187797</v>
      </c>
      <c r="AU405" s="21">
        <f>AU406+AU409+AU413+AU414+AU416+AU417+AU418+AU419</f>
        <v>0</v>
      </c>
      <c r="AV405" s="21">
        <f t="shared" ref="AV405:AV419" si="822">SUM(AW405:AY405)</f>
        <v>1148417</v>
      </c>
      <c r="AW405" s="21">
        <f>AW406+AW409+AW413+AW414+AW416+AW417+AW418+AW419</f>
        <v>586964</v>
      </c>
      <c r="AX405" s="21">
        <f>AX406+AX409+AX413+AX414+AX416+AX417+AX418+AX419</f>
        <v>561453</v>
      </c>
      <c r="AY405" s="21">
        <f>AY406+AY409+AY413+AY414+AY416+AY417+AY418+AY419</f>
        <v>0</v>
      </c>
      <c r="AZ405" s="21">
        <f t="shared" ref="AZ405:AZ415" si="823">SUM(BA405:BC405)</f>
        <v>418270</v>
      </c>
      <c r="BA405" s="21">
        <f>BA406+BA409+BA413+BA414+BA416+BA417+BA418+BA419</f>
        <v>208327</v>
      </c>
      <c r="BB405" s="21">
        <f>BB406+BB409+BB413+BB414+BB416+BB417+BB418+BB419</f>
        <v>209943</v>
      </c>
      <c r="BC405" s="21">
        <f>BC406+BC409+BC413+BC414+BC416+BC417+BC418+BC419</f>
        <v>0</v>
      </c>
      <c r="BD405" s="21">
        <f t="shared" ref="BD405:BD415" si="824">SUM(BE405:BG405)</f>
        <v>415534</v>
      </c>
      <c r="BE405" s="21">
        <f>BE406+BE409+BE413+BE414+BE416+BE417+BE418+BE419</f>
        <v>205760</v>
      </c>
      <c r="BF405" s="21">
        <f>BF406+BF409+BF413+BF414+BF416+BF417+BF418+BF419</f>
        <v>209774</v>
      </c>
      <c r="BG405" s="21">
        <f>BG406+BG409+BG413+BG414+BG416+BG417+BG418+BG419</f>
        <v>0</v>
      </c>
      <c r="BH405" s="21">
        <f t="shared" ref="BH405:BH415" si="825">SUM(BI405:BK405)</f>
        <v>502691</v>
      </c>
      <c r="BI405" s="21">
        <f>BI406+BI409+BI413+BI414+BI416+BI417+BI418+BI419</f>
        <v>255331</v>
      </c>
      <c r="BJ405" s="21">
        <f>BJ406+BJ409+BJ413+BJ414+BJ416+BJ417+BJ418+BJ419</f>
        <v>247360</v>
      </c>
      <c r="BK405" s="21">
        <f>BK406+BK409+BK413+BK414+BK416+BK417+BK418+BK419</f>
        <v>0</v>
      </c>
      <c r="BL405" s="21">
        <f t="shared" ref="BL405:BL419" si="826">SUM(BM405:BO405)</f>
        <v>1336495</v>
      </c>
      <c r="BM405" s="21">
        <f>BM406+BM409+BM413+BM414+BM416+BM417+BM418+BM419</f>
        <v>669418</v>
      </c>
      <c r="BN405" s="21">
        <f>BN406+BN409+BN413+BN414+BN416+BN417+BN418+BN419</f>
        <v>667077</v>
      </c>
      <c r="BO405" s="21">
        <f>BO406+BO409+BO413+BO414+BO416+BO417+BO418+BO419</f>
        <v>0</v>
      </c>
      <c r="BP405" s="21">
        <f t="shared" ref="BP405:BP419" si="827">SUM(BQ405:BS405)</f>
        <v>5155967</v>
      </c>
      <c r="BQ405" s="21">
        <f>BQ406+BQ409+BQ413+BQ414+BQ416+BQ417+BQ418+BQ419</f>
        <v>2606532</v>
      </c>
      <c r="BR405" s="21">
        <f>BR406+BR409+BR413+BR414+BR416+BR417+BR418+BR419</f>
        <v>2549435</v>
      </c>
      <c r="BS405" s="21">
        <f>BS406+BS409+BS413+BS414+BS416+BS417+BS418+BS419</f>
        <v>0</v>
      </c>
    </row>
    <row r="406" spans="1:71" s="5" customFormat="1" ht="15" customHeight="1" x14ac:dyDescent="0.25">
      <c r="A406" s="25"/>
      <c r="B406" s="23"/>
      <c r="C406" s="24" t="s">
        <v>334</v>
      </c>
      <c r="D406" s="21">
        <f t="shared" si="811"/>
        <v>281713</v>
      </c>
      <c r="E406" s="21">
        <f>SUM(E407:E408)</f>
        <v>130353</v>
      </c>
      <c r="F406" s="21">
        <f>SUM(F407:F408)</f>
        <v>151360</v>
      </c>
      <c r="G406" s="21">
        <f>SUM(G407:G408)</f>
        <v>0</v>
      </c>
      <c r="H406" s="21">
        <f t="shared" si="812"/>
        <v>228757</v>
      </c>
      <c r="I406" s="21">
        <f>SUM(I407:I408)</f>
        <v>112464</v>
      </c>
      <c r="J406" s="21">
        <f>SUM(J407:J408)</f>
        <v>116293</v>
      </c>
      <c r="K406" s="21">
        <f>SUM(K407:K408)</f>
        <v>0</v>
      </c>
      <c r="L406" s="21">
        <f t="shared" si="813"/>
        <v>266628</v>
      </c>
      <c r="M406" s="21">
        <f>SUM(M407:M408)</f>
        <v>132863</v>
      </c>
      <c r="N406" s="21">
        <f>SUM(N407:N408)</f>
        <v>133765</v>
      </c>
      <c r="O406" s="21">
        <f>SUM(O407:O408)</f>
        <v>0</v>
      </c>
      <c r="P406" s="21">
        <f t="shared" si="814"/>
        <v>777098</v>
      </c>
      <c r="Q406" s="21">
        <f>SUM(Q407:Q408)</f>
        <v>375680</v>
      </c>
      <c r="R406" s="21">
        <f>SUM(R407:R408)</f>
        <v>401418</v>
      </c>
      <c r="S406" s="21">
        <f>SUM(S407:S408)</f>
        <v>0</v>
      </c>
      <c r="T406" s="21">
        <f t="shared" si="815"/>
        <v>321383</v>
      </c>
      <c r="U406" s="21">
        <f>SUM(U407:U408)</f>
        <v>163253</v>
      </c>
      <c r="V406" s="21">
        <f>SUM(V407:V408)</f>
        <v>158130</v>
      </c>
      <c r="W406" s="21">
        <f>SUM(W407:W408)</f>
        <v>0</v>
      </c>
      <c r="X406" s="21">
        <f t="shared" si="816"/>
        <v>332741</v>
      </c>
      <c r="Y406" s="21">
        <f>SUM(Y407:Y408)</f>
        <v>171827</v>
      </c>
      <c r="Z406" s="21">
        <f>SUM(Z407:Z408)</f>
        <v>160914</v>
      </c>
      <c r="AA406" s="21">
        <f>SUM(AA407:AA408)</f>
        <v>0</v>
      </c>
      <c r="AB406" s="21">
        <f t="shared" si="817"/>
        <v>276008</v>
      </c>
      <c r="AC406" s="21">
        <f>SUM(AC407:AC408)</f>
        <v>143862</v>
      </c>
      <c r="AD406" s="21">
        <f>SUM(AD407:AD408)</f>
        <v>132146</v>
      </c>
      <c r="AE406" s="21">
        <f>SUM(AE407:AE408)</f>
        <v>0</v>
      </c>
      <c r="AF406" s="21">
        <f t="shared" si="818"/>
        <v>930132</v>
      </c>
      <c r="AG406" s="21">
        <f>SUM(AG407:AG408)</f>
        <v>478942</v>
      </c>
      <c r="AH406" s="21">
        <f>SUM(AH407:AH408)</f>
        <v>451190</v>
      </c>
      <c r="AI406" s="21">
        <f>SUM(AI407:AI408)</f>
        <v>0</v>
      </c>
      <c r="AJ406" s="21">
        <f t="shared" si="819"/>
        <v>244623</v>
      </c>
      <c r="AK406" s="21">
        <f>SUM(AK407:AK408)</f>
        <v>129210</v>
      </c>
      <c r="AL406" s="21">
        <f>SUM(AL407:AL408)</f>
        <v>115413</v>
      </c>
      <c r="AM406" s="21">
        <f>SUM(AM407:AM408)</f>
        <v>0</v>
      </c>
      <c r="AN406" s="21">
        <f t="shared" si="820"/>
        <v>236610</v>
      </c>
      <c r="AO406" s="21">
        <f>SUM(AO407:AO408)</f>
        <v>113934</v>
      </c>
      <c r="AP406" s="21">
        <f>SUM(AP407:AP408)</f>
        <v>122676</v>
      </c>
      <c r="AQ406" s="21">
        <f>SUM(AQ407:AQ408)</f>
        <v>0</v>
      </c>
      <c r="AR406" s="21">
        <f t="shared" si="821"/>
        <v>243973</v>
      </c>
      <c r="AS406" s="21">
        <f>SUM(AS407:AS408)</f>
        <v>120984</v>
      </c>
      <c r="AT406" s="21">
        <f>SUM(AT407:AT408)</f>
        <v>122989</v>
      </c>
      <c r="AU406" s="21">
        <f>SUM(AU407:AU408)</f>
        <v>0</v>
      </c>
      <c r="AV406" s="21">
        <f t="shared" si="822"/>
        <v>725206</v>
      </c>
      <c r="AW406" s="21">
        <f>SUM(AW407:AW408)</f>
        <v>364128</v>
      </c>
      <c r="AX406" s="21">
        <f>SUM(AX407:AX408)</f>
        <v>361078</v>
      </c>
      <c r="AY406" s="21">
        <f>SUM(AY407:AY408)</f>
        <v>0</v>
      </c>
      <c r="AZ406" s="21">
        <f t="shared" si="823"/>
        <v>272394</v>
      </c>
      <c r="BA406" s="21">
        <f>SUM(BA407:BA408)</f>
        <v>130337</v>
      </c>
      <c r="BB406" s="21">
        <f>SUM(BB407:BB408)</f>
        <v>142057</v>
      </c>
      <c r="BC406" s="21">
        <f>SUM(BC407:BC408)</f>
        <v>0</v>
      </c>
      <c r="BD406" s="21">
        <f t="shared" si="824"/>
        <v>267359</v>
      </c>
      <c r="BE406" s="21">
        <f>SUM(BE407:BE408)</f>
        <v>128441</v>
      </c>
      <c r="BF406" s="21">
        <f>SUM(BF407:BF408)</f>
        <v>138918</v>
      </c>
      <c r="BG406" s="21">
        <f>SUM(BG407:BG408)</f>
        <v>0</v>
      </c>
      <c r="BH406" s="21">
        <f t="shared" si="825"/>
        <v>323081</v>
      </c>
      <c r="BI406" s="21">
        <f>SUM(BI407:BI408)</f>
        <v>160038</v>
      </c>
      <c r="BJ406" s="21">
        <f>SUM(BJ407:BJ408)</f>
        <v>163043</v>
      </c>
      <c r="BK406" s="21">
        <f>SUM(BK407:BK408)</f>
        <v>0</v>
      </c>
      <c r="BL406" s="21">
        <f t="shared" si="826"/>
        <v>862834</v>
      </c>
      <c r="BM406" s="21">
        <f>SUM(BM407:BM408)</f>
        <v>418816</v>
      </c>
      <c r="BN406" s="21">
        <f>SUM(BN407:BN408)</f>
        <v>444018</v>
      </c>
      <c r="BO406" s="21">
        <f>SUM(BO407:BO408)</f>
        <v>0</v>
      </c>
      <c r="BP406" s="21">
        <f t="shared" si="827"/>
        <v>3295270</v>
      </c>
      <c r="BQ406" s="21">
        <f>SUM(BQ407:BQ408)</f>
        <v>1637566</v>
      </c>
      <c r="BR406" s="21">
        <f>SUM(BR407:BR408)</f>
        <v>1657704</v>
      </c>
      <c r="BS406" s="21">
        <f>SUM(BS407:BS408)</f>
        <v>0</v>
      </c>
    </row>
    <row r="407" spans="1:71" s="5" customFormat="1" ht="15" customHeight="1" x14ac:dyDescent="0.25">
      <c r="A407" s="25"/>
      <c r="B407" s="23"/>
      <c r="C407" s="27" t="s">
        <v>335</v>
      </c>
      <c r="D407" s="21">
        <f>SUM(E407:G407)</f>
        <v>164263</v>
      </c>
      <c r="E407" s="21">
        <v>73074</v>
      </c>
      <c r="F407" s="46">
        <v>91189</v>
      </c>
      <c r="G407" s="46">
        <v>0</v>
      </c>
      <c r="H407" s="21">
        <f>SUM(I407:K407)</f>
        <v>144671</v>
      </c>
      <c r="I407" s="21">
        <v>69998</v>
      </c>
      <c r="J407" s="46">
        <v>74673</v>
      </c>
      <c r="K407" s="46">
        <v>0</v>
      </c>
      <c r="L407" s="21">
        <f>SUM(M407:O407)</f>
        <v>147451</v>
      </c>
      <c r="M407" s="21">
        <v>71726</v>
      </c>
      <c r="N407" s="46">
        <v>75725</v>
      </c>
      <c r="O407" s="46">
        <v>0</v>
      </c>
      <c r="P407" s="21">
        <f t="shared" si="814"/>
        <v>456385</v>
      </c>
      <c r="Q407" s="21">
        <f t="shared" ref="Q407:S408" si="828">+E407+I407+M407</f>
        <v>214798</v>
      </c>
      <c r="R407" s="21">
        <f t="shared" si="828"/>
        <v>241587</v>
      </c>
      <c r="S407" s="21">
        <f t="shared" si="828"/>
        <v>0</v>
      </c>
      <c r="T407" s="21">
        <f>SUM(U407:W407)</f>
        <v>174367</v>
      </c>
      <c r="U407" s="21">
        <v>86608</v>
      </c>
      <c r="V407" s="46">
        <v>87759</v>
      </c>
      <c r="W407" s="46">
        <v>0</v>
      </c>
      <c r="X407" s="21">
        <f>SUM(Y407:AA407)</f>
        <v>173147</v>
      </c>
      <c r="Y407" s="21">
        <v>90738</v>
      </c>
      <c r="Z407" s="46">
        <v>82409</v>
      </c>
      <c r="AA407" s="46">
        <v>0</v>
      </c>
      <c r="AB407" s="21">
        <f>SUM(AC407:AE407)</f>
        <v>145330</v>
      </c>
      <c r="AC407" s="21">
        <v>77997</v>
      </c>
      <c r="AD407" s="46">
        <v>67333</v>
      </c>
      <c r="AE407" s="46">
        <v>0</v>
      </c>
      <c r="AF407" s="21">
        <f t="shared" si="818"/>
        <v>492844</v>
      </c>
      <c r="AG407" s="21">
        <f t="shared" ref="AG407:AI408" si="829">+U407+Y407+AC407</f>
        <v>255343</v>
      </c>
      <c r="AH407" s="21">
        <f t="shared" si="829"/>
        <v>237501</v>
      </c>
      <c r="AI407" s="21">
        <f t="shared" si="829"/>
        <v>0</v>
      </c>
      <c r="AJ407" s="21">
        <f>SUM(AK407:AM407)</f>
        <v>118994</v>
      </c>
      <c r="AK407" s="21">
        <v>62919</v>
      </c>
      <c r="AL407" s="46">
        <v>56075</v>
      </c>
      <c r="AM407" s="46">
        <v>0</v>
      </c>
      <c r="AN407" s="21">
        <f>SUM(AO407:AQ407)</f>
        <v>117853</v>
      </c>
      <c r="AO407" s="21">
        <v>54701</v>
      </c>
      <c r="AP407" s="46">
        <v>63152</v>
      </c>
      <c r="AQ407" s="46">
        <v>0</v>
      </c>
      <c r="AR407" s="21">
        <f>SUM(AS407:AU407)</f>
        <v>128472</v>
      </c>
      <c r="AS407" s="21">
        <v>62946</v>
      </c>
      <c r="AT407" s="46">
        <v>65526</v>
      </c>
      <c r="AU407" s="46">
        <v>0</v>
      </c>
      <c r="AV407" s="21">
        <f t="shared" si="822"/>
        <v>365319</v>
      </c>
      <c r="AW407" s="21">
        <f t="shared" ref="AW407:AY408" si="830">+AK407+AO407+AS407</f>
        <v>180566</v>
      </c>
      <c r="AX407" s="21">
        <f t="shared" si="830"/>
        <v>184753</v>
      </c>
      <c r="AY407" s="21">
        <f t="shared" si="830"/>
        <v>0</v>
      </c>
      <c r="AZ407" s="21">
        <f>SUM(BA407:BC407)</f>
        <v>132243</v>
      </c>
      <c r="BA407" s="21">
        <v>61994</v>
      </c>
      <c r="BB407" s="46">
        <v>70249</v>
      </c>
      <c r="BC407" s="46">
        <v>0</v>
      </c>
      <c r="BD407" s="21">
        <f>SUM(BE407:BG407)</f>
        <v>143871</v>
      </c>
      <c r="BE407" s="21">
        <v>68908</v>
      </c>
      <c r="BF407" s="46">
        <v>74963</v>
      </c>
      <c r="BG407" s="46">
        <v>0</v>
      </c>
      <c r="BH407" s="21">
        <f>SUM(BI407:BK407)</f>
        <v>197405</v>
      </c>
      <c r="BI407" s="21">
        <v>97469</v>
      </c>
      <c r="BJ407" s="46">
        <v>99936</v>
      </c>
      <c r="BK407" s="46">
        <v>0</v>
      </c>
      <c r="BL407" s="21">
        <f t="shared" si="826"/>
        <v>473519</v>
      </c>
      <c r="BM407" s="21">
        <f t="shared" ref="BM407:BO408" si="831">+BA407+BE407+BI407</f>
        <v>228371</v>
      </c>
      <c r="BN407" s="21">
        <f t="shared" si="831"/>
        <v>245148</v>
      </c>
      <c r="BO407" s="21">
        <f t="shared" si="831"/>
        <v>0</v>
      </c>
      <c r="BP407" s="21">
        <f t="shared" si="827"/>
        <v>1788067</v>
      </c>
      <c r="BQ407" s="21">
        <f t="shared" ref="BQ407:BS408" si="832">+Q407+AG407+AW407+BM407</f>
        <v>879078</v>
      </c>
      <c r="BR407" s="21">
        <f t="shared" si="832"/>
        <v>908989</v>
      </c>
      <c r="BS407" s="21">
        <f t="shared" si="832"/>
        <v>0</v>
      </c>
    </row>
    <row r="408" spans="1:71" s="5" customFormat="1" ht="15" customHeight="1" x14ac:dyDescent="0.25">
      <c r="A408" s="25"/>
      <c r="B408" s="23"/>
      <c r="C408" s="27" t="s">
        <v>336</v>
      </c>
      <c r="D408" s="21">
        <f>SUM(E408:G408)</f>
        <v>117450</v>
      </c>
      <c r="E408" s="21">
        <v>57279</v>
      </c>
      <c r="F408" s="46">
        <v>60171</v>
      </c>
      <c r="G408" s="46">
        <v>0</v>
      </c>
      <c r="H408" s="21">
        <f>SUM(I408:K408)</f>
        <v>84086</v>
      </c>
      <c r="I408" s="21">
        <v>42466</v>
      </c>
      <c r="J408" s="46">
        <v>41620</v>
      </c>
      <c r="K408" s="46">
        <v>0</v>
      </c>
      <c r="L408" s="21">
        <f>SUM(M408:O408)</f>
        <v>119177</v>
      </c>
      <c r="M408" s="21">
        <v>61137</v>
      </c>
      <c r="N408" s="46">
        <v>58040</v>
      </c>
      <c r="O408" s="46">
        <v>0</v>
      </c>
      <c r="P408" s="21">
        <f t="shared" si="814"/>
        <v>320713</v>
      </c>
      <c r="Q408" s="21">
        <f t="shared" si="828"/>
        <v>160882</v>
      </c>
      <c r="R408" s="21">
        <f t="shared" si="828"/>
        <v>159831</v>
      </c>
      <c r="S408" s="21">
        <f t="shared" si="828"/>
        <v>0</v>
      </c>
      <c r="T408" s="21">
        <f>SUM(U408:W408)</f>
        <v>147016</v>
      </c>
      <c r="U408" s="21">
        <v>76645</v>
      </c>
      <c r="V408" s="46">
        <v>70371</v>
      </c>
      <c r="W408" s="46">
        <v>0</v>
      </c>
      <c r="X408" s="21">
        <f>SUM(Y408:AA408)</f>
        <v>159594</v>
      </c>
      <c r="Y408" s="21">
        <v>81089</v>
      </c>
      <c r="Z408" s="46">
        <v>78505</v>
      </c>
      <c r="AA408" s="46">
        <v>0</v>
      </c>
      <c r="AB408" s="21">
        <f>SUM(AC408:AE408)</f>
        <v>130678</v>
      </c>
      <c r="AC408" s="21">
        <v>65865</v>
      </c>
      <c r="AD408" s="46">
        <v>64813</v>
      </c>
      <c r="AE408" s="46">
        <v>0</v>
      </c>
      <c r="AF408" s="21">
        <f t="shared" si="818"/>
        <v>437288</v>
      </c>
      <c r="AG408" s="21">
        <f t="shared" si="829"/>
        <v>223599</v>
      </c>
      <c r="AH408" s="21">
        <f t="shared" si="829"/>
        <v>213689</v>
      </c>
      <c r="AI408" s="21">
        <f t="shared" si="829"/>
        <v>0</v>
      </c>
      <c r="AJ408" s="21">
        <f>SUM(AK408:AM408)</f>
        <v>125629</v>
      </c>
      <c r="AK408" s="21">
        <v>66291</v>
      </c>
      <c r="AL408" s="46">
        <v>59338</v>
      </c>
      <c r="AM408" s="46">
        <v>0</v>
      </c>
      <c r="AN408" s="21">
        <f>SUM(AO408:AQ408)</f>
        <v>118757</v>
      </c>
      <c r="AO408" s="21">
        <v>59233</v>
      </c>
      <c r="AP408" s="46">
        <v>59524</v>
      </c>
      <c r="AQ408" s="46">
        <v>0</v>
      </c>
      <c r="AR408" s="21">
        <f>SUM(AS408:AU408)</f>
        <v>115501</v>
      </c>
      <c r="AS408" s="21">
        <v>58038</v>
      </c>
      <c r="AT408" s="46">
        <v>57463</v>
      </c>
      <c r="AU408" s="46">
        <v>0</v>
      </c>
      <c r="AV408" s="21">
        <f t="shared" si="822"/>
        <v>359887</v>
      </c>
      <c r="AW408" s="21">
        <f t="shared" si="830"/>
        <v>183562</v>
      </c>
      <c r="AX408" s="21">
        <f t="shared" si="830"/>
        <v>176325</v>
      </c>
      <c r="AY408" s="21">
        <f t="shared" si="830"/>
        <v>0</v>
      </c>
      <c r="AZ408" s="21">
        <f>SUM(BA408:BC408)</f>
        <v>140151</v>
      </c>
      <c r="BA408" s="21">
        <v>68343</v>
      </c>
      <c r="BB408" s="46">
        <v>71808</v>
      </c>
      <c r="BC408" s="46">
        <v>0</v>
      </c>
      <c r="BD408" s="21">
        <f>SUM(BE408:BG408)</f>
        <v>123488</v>
      </c>
      <c r="BE408" s="21">
        <v>59533</v>
      </c>
      <c r="BF408" s="46">
        <v>63955</v>
      </c>
      <c r="BG408" s="46">
        <v>0</v>
      </c>
      <c r="BH408" s="21">
        <f>SUM(BI408:BK408)</f>
        <v>125676</v>
      </c>
      <c r="BI408" s="21">
        <v>62569</v>
      </c>
      <c r="BJ408" s="46">
        <v>63107</v>
      </c>
      <c r="BK408" s="46">
        <v>0</v>
      </c>
      <c r="BL408" s="21">
        <f t="shared" si="826"/>
        <v>389315</v>
      </c>
      <c r="BM408" s="21">
        <f t="shared" si="831"/>
        <v>190445</v>
      </c>
      <c r="BN408" s="21">
        <f t="shared" si="831"/>
        <v>198870</v>
      </c>
      <c r="BO408" s="21">
        <f t="shared" si="831"/>
        <v>0</v>
      </c>
      <c r="BP408" s="21">
        <f t="shared" si="827"/>
        <v>1507203</v>
      </c>
      <c r="BQ408" s="21">
        <f t="shared" si="832"/>
        <v>758488</v>
      </c>
      <c r="BR408" s="21">
        <f t="shared" si="832"/>
        <v>748715</v>
      </c>
      <c r="BS408" s="21">
        <f t="shared" si="832"/>
        <v>0</v>
      </c>
    </row>
    <row r="409" spans="1:71" s="5" customFormat="1" ht="15" customHeight="1" x14ac:dyDescent="0.25">
      <c r="A409" s="25"/>
      <c r="B409" s="23"/>
      <c r="C409" s="24" t="s">
        <v>337</v>
      </c>
      <c r="D409" s="21">
        <f t="shared" si="811"/>
        <v>150273</v>
      </c>
      <c r="E409" s="21">
        <f>SUM(E410:E411)</f>
        <v>79175</v>
      </c>
      <c r="F409" s="21">
        <f>SUM(F410:F411)</f>
        <v>71098</v>
      </c>
      <c r="G409" s="21">
        <f>SUM(G410:G411)</f>
        <v>0</v>
      </c>
      <c r="H409" s="21">
        <f t="shared" si="812"/>
        <v>122190</v>
      </c>
      <c r="I409" s="21">
        <f>SUM(I410:I411)</f>
        <v>63415</v>
      </c>
      <c r="J409" s="21">
        <f>SUM(J410:J411)</f>
        <v>58775</v>
      </c>
      <c r="K409" s="21">
        <f>SUM(K410:K411)</f>
        <v>0</v>
      </c>
      <c r="L409" s="21">
        <f t="shared" si="813"/>
        <v>148260</v>
      </c>
      <c r="M409" s="21">
        <f>SUM(M410:M411)</f>
        <v>73887</v>
      </c>
      <c r="N409" s="21">
        <f>SUM(N410:N411)</f>
        <v>74373</v>
      </c>
      <c r="O409" s="21">
        <f>SUM(O410:O411)</f>
        <v>0</v>
      </c>
      <c r="P409" s="21">
        <f t="shared" si="814"/>
        <v>420723</v>
      </c>
      <c r="Q409" s="21">
        <f>SUM(Q410:Q411)</f>
        <v>216477</v>
      </c>
      <c r="R409" s="21">
        <f>SUM(R410:R411)</f>
        <v>204246</v>
      </c>
      <c r="S409" s="21">
        <f>SUM(S410:S411)</f>
        <v>0</v>
      </c>
      <c r="T409" s="21">
        <f t="shared" si="815"/>
        <v>175160</v>
      </c>
      <c r="U409" s="21">
        <f>SUM(U410:U411)</f>
        <v>88823</v>
      </c>
      <c r="V409" s="21">
        <f>SUM(V410:V411)</f>
        <v>86337</v>
      </c>
      <c r="W409" s="21">
        <f>SUM(W410:W411)</f>
        <v>0</v>
      </c>
      <c r="X409" s="21">
        <f t="shared" si="816"/>
        <v>192766</v>
      </c>
      <c r="Y409" s="21">
        <f>SUM(Y410:Y411)</f>
        <v>99478</v>
      </c>
      <c r="Z409" s="21">
        <f>SUM(Z410:Z411)</f>
        <v>93288</v>
      </c>
      <c r="AA409" s="21">
        <f>SUM(AA410:AA411)</f>
        <v>0</v>
      </c>
      <c r="AB409" s="21">
        <f t="shared" si="817"/>
        <v>173491</v>
      </c>
      <c r="AC409" s="21">
        <f>SUM(AC410:AC411)</f>
        <v>89756</v>
      </c>
      <c r="AD409" s="21">
        <f>SUM(AD410:AD411)</f>
        <v>83735</v>
      </c>
      <c r="AE409" s="21">
        <f>SUM(AE410:AE411)</f>
        <v>0</v>
      </c>
      <c r="AF409" s="21">
        <f t="shared" si="818"/>
        <v>541417</v>
      </c>
      <c r="AG409" s="21">
        <f>SUM(AG410:AG411)</f>
        <v>278057</v>
      </c>
      <c r="AH409" s="21">
        <f>SUM(AH410:AH411)</f>
        <v>263360</v>
      </c>
      <c r="AI409" s="21">
        <f>SUM(AI410:AI411)</f>
        <v>0</v>
      </c>
      <c r="AJ409" s="21">
        <f t="shared" si="819"/>
        <v>149961</v>
      </c>
      <c r="AK409" s="21">
        <f>SUM(AK410:AK411)</f>
        <v>78116</v>
      </c>
      <c r="AL409" s="21">
        <f>SUM(AL410:AL411)</f>
        <v>71845</v>
      </c>
      <c r="AM409" s="21">
        <f>SUM(AM410:AM411)</f>
        <v>0</v>
      </c>
      <c r="AN409" s="21">
        <f t="shared" si="820"/>
        <v>137781</v>
      </c>
      <c r="AO409" s="21">
        <f>SUM(AO410:AO411)</f>
        <v>74235</v>
      </c>
      <c r="AP409" s="21">
        <f>SUM(AP410:AP411)</f>
        <v>63546</v>
      </c>
      <c r="AQ409" s="21">
        <f>SUM(AQ410:AQ411)</f>
        <v>0</v>
      </c>
      <c r="AR409" s="21">
        <f t="shared" si="821"/>
        <v>134845</v>
      </c>
      <c r="AS409" s="21">
        <f>SUM(AS410:AS411)</f>
        <v>70096</v>
      </c>
      <c r="AT409" s="21">
        <f>SUM(AT410:AT411)</f>
        <v>64749</v>
      </c>
      <c r="AU409" s="21">
        <f>SUM(AU410:AU411)</f>
        <v>0</v>
      </c>
      <c r="AV409" s="21">
        <f t="shared" si="822"/>
        <v>422587</v>
      </c>
      <c r="AW409" s="21">
        <f>SUM(AW410:AW411)</f>
        <v>222447</v>
      </c>
      <c r="AX409" s="21">
        <f>SUM(AX410:AX411)</f>
        <v>200140</v>
      </c>
      <c r="AY409" s="21">
        <f>SUM(AY410:AY411)</f>
        <v>0</v>
      </c>
      <c r="AZ409" s="21">
        <f t="shared" si="823"/>
        <v>145799</v>
      </c>
      <c r="BA409" s="21">
        <f>SUM(BA410:BA411)</f>
        <v>77947</v>
      </c>
      <c r="BB409" s="21">
        <f>SUM(BB410:BB411)</f>
        <v>67852</v>
      </c>
      <c r="BC409" s="21">
        <f>SUM(BC410:BC411)</f>
        <v>0</v>
      </c>
      <c r="BD409" s="21">
        <f t="shared" si="824"/>
        <v>147880</v>
      </c>
      <c r="BE409" s="21">
        <f>SUM(BE410:BE411)</f>
        <v>77082</v>
      </c>
      <c r="BF409" s="21">
        <f>SUM(BF410:BF411)</f>
        <v>70798</v>
      </c>
      <c r="BG409" s="21">
        <f>SUM(BG410:BG411)</f>
        <v>0</v>
      </c>
      <c r="BH409" s="21">
        <f t="shared" si="825"/>
        <v>179436</v>
      </c>
      <c r="BI409" s="21">
        <f>SUM(BI410:BI411)</f>
        <v>95182</v>
      </c>
      <c r="BJ409" s="21">
        <f>SUM(BJ410:BJ411)</f>
        <v>84254</v>
      </c>
      <c r="BK409" s="21">
        <f>SUM(BK410:BK411)</f>
        <v>0</v>
      </c>
      <c r="BL409" s="21">
        <f t="shared" si="826"/>
        <v>473115</v>
      </c>
      <c r="BM409" s="21">
        <f>SUM(BM410:BM411)</f>
        <v>250211</v>
      </c>
      <c r="BN409" s="21">
        <f>SUM(BN410:BN411)</f>
        <v>222904</v>
      </c>
      <c r="BO409" s="21">
        <f>SUM(BO410:BO411)</f>
        <v>0</v>
      </c>
      <c r="BP409" s="21">
        <f t="shared" si="827"/>
        <v>1857842</v>
      </c>
      <c r="BQ409" s="21">
        <f>SUM(BQ410:BQ411)</f>
        <v>967192</v>
      </c>
      <c r="BR409" s="21">
        <f>SUM(BR410:BR411)</f>
        <v>890650</v>
      </c>
      <c r="BS409" s="21">
        <f>SUM(BS410:BS411)</f>
        <v>0</v>
      </c>
    </row>
    <row r="410" spans="1:71" s="5" customFormat="1" ht="15" customHeight="1" x14ac:dyDescent="0.25">
      <c r="A410" s="25"/>
      <c r="B410" s="23"/>
      <c r="C410" s="27" t="s">
        <v>338</v>
      </c>
      <c r="D410" s="21">
        <f>SUM(E410:G410)</f>
        <v>105136</v>
      </c>
      <c r="E410" s="21">
        <v>57715</v>
      </c>
      <c r="F410" s="46">
        <v>47421</v>
      </c>
      <c r="G410" s="46">
        <v>0</v>
      </c>
      <c r="H410" s="21">
        <f>SUM(I410:K410)</f>
        <v>91680</v>
      </c>
      <c r="I410" s="21">
        <v>47963</v>
      </c>
      <c r="J410" s="46">
        <v>43717</v>
      </c>
      <c r="K410" s="46">
        <v>0</v>
      </c>
      <c r="L410" s="21">
        <f>SUM(M410:O410)</f>
        <v>94459</v>
      </c>
      <c r="M410" s="21">
        <v>49113</v>
      </c>
      <c r="N410" s="46">
        <v>45346</v>
      </c>
      <c r="O410" s="46">
        <v>0</v>
      </c>
      <c r="P410" s="21">
        <f t="shared" si="814"/>
        <v>291275</v>
      </c>
      <c r="Q410" s="21">
        <f t="shared" ref="Q410:S411" si="833">+E410+I410+M410</f>
        <v>154791</v>
      </c>
      <c r="R410" s="21">
        <f t="shared" si="833"/>
        <v>136484</v>
      </c>
      <c r="S410" s="21">
        <f t="shared" si="833"/>
        <v>0</v>
      </c>
      <c r="T410" s="21">
        <f>SUM(U410:W410)</f>
        <v>104614</v>
      </c>
      <c r="U410" s="21">
        <v>56530</v>
      </c>
      <c r="V410" s="46">
        <v>48084</v>
      </c>
      <c r="W410" s="46">
        <v>0</v>
      </c>
      <c r="X410" s="21">
        <f>SUM(Y410:AA410)</f>
        <v>113958</v>
      </c>
      <c r="Y410" s="21">
        <v>61960</v>
      </c>
      <c r="Z410" s="46">
        <v>51998</v>
      </c>
      <c r="AA410" s="46">
        <v>0</v>
      </c>
      <c r="AB410" s="21">
        <f>SUM(AC410:AE410)</f>
        <v>97686</v>
      </c>
      <c r="AC410" s="21">
        <v>53784</v>
      </c>
      <c r="AD410" s="46">
        <v>43902</v>
      </c>
      <c r="AE410" s="46">
        <v>0</v>
      </c>
      <c r="AF410" s="21">
        <f t="shared" si="818"/>
        <v>316258</v>
      </c>
      <c r="AG410" s="21">
        <f t="shared" ref="AG410:AI411" si="834">+U410+Y410+AC410</f>
        <v>172274</v>
      </c>
      <c r="AH410" s="21">
        <f t="shared" si="834"/>
        <v>143984</v>
      </c>
      <c r="AI410" s="21">
        <f t="shared" si="834"/>
        <v>0</v>
      </c>
      <c r="AJ410" s="21">
        <f>SUM(AK410:AM410)</f>
        <v>79985</v>
      </c>
      <c r="AK410" s="21">
        <v>44194</v>
      </c>
      <c r="AL410" s="46">
        <v>35791</v>
      </c>
      <c r="AM410" s="46">
        <v>0</v>
      </c>
      <c r="AN410" s="21">
        <f>SUM(AO410:AQ410)</f>
        <v>73123</v>
      </c>
      <c r="AO410" s="21">
        <v>40952</v>
      </c>
      <c r="AP410" s="46">
        <v>32171</v>
      </c>
      <c r="AQ410" s="46">
        <v>0</v>
      </c>
      <c r="AR410" s="21">
        <f>SUM(AS410:AU410)</f>
        <v>80269</v>
      </c>
      <c r="AS410" s="21">
        <v>42281</v>
      </c>
      <c r="AT410" s="46">
        <v>37988</v>
      </c>
      <c r="AU410" s="46">
        <v>0</v>
      </c>
      <c r="AV410" s="21">
        <f t="shared" si="822"/>
        <v>233377</v>
      </c>
      <c r="AW410" s="21">
        <f t="shared" ref="AW410:AY411" si="835">+AK410+AO410+AS410</f>
        <v>127427</v>
      </c>
      <c r="AX410" s="21">
        <f t="shared" si="835"/>
        <v>105950</v>
      </c>
      <c r="AY410" s="21">
        <f t="shared" si="835"/>
        <v>0</v>
      </c>
      <c r="AZ410" s="21">
        <f>SUM(BA410:BC410)</f>
        <v>77119</v>
      </c>
      <c r="BA410" s="21">
        <v>42265</v>
      </c>
      <c r="BB410" s="46">
        <v>34854</v>
      </c>
      <c r="BC410" s="46">
        <v>0</v>
      </c>
      <c r="BD410" s="21">
        <f>SUM(BE410:BG410)</f>
        <v>87598</v>
      </c>
      <c r="BE410" s="21">
        <v>45299</v>
      </c>
      <c r="BF410" s="46">
        <v>42299</v>
      </c>
      <c r="BG410" s="46">
        <v>0</v>
      </c>
      <c r="BH410" s="21">
        <f>SUM(BI410:BK410)</f>
        <v>122322</v>
      </c>
      <c r="BI410" s="21">
        <v>63973</v>
      </c>
      <c r="BJ410" s="46">
        <v>58349</v>
      </c>
      <c r="BK410" s="46">
        <v>0</v>
      </c>
      <c r="BL410" s="21">
        <f t="shared" si="826"/>
        <v>287039</v>
      </c>
      <c r="BM410" s="21">
        <f t="shared" ref="BM410:BO411" si="836">+BA410+BE410+BI410</f>
        <v>151537</v>
      </c>
      <c r="BN410" s="21">
        <f t="shared" si="836"/>
        <v>135502</v>
      </c>
      <c r="BO410" s="21">
        <f t="shared" si="836"/>
        <v>0</v>
      </c>
      <c r="BP410" s="21">
        <f t="shared" si="827"/>
        <v>1127949</v>
      </c>
      <c r="BQ410" s="21">
        <f t="shared" ref="BQ410:BS411" si="837">+Q410+AG410+AW410+BM410</f>
        <v>606029</v>
      </c>
      <c r="BR410" s="21">
        <f t="shared" si="837"/>
        <v>521920</v>
      </c>
      <c r="BS410" s="21">
        <f t="shared" si="837"/>
        <v>0</v>
      </c>
    </row>
    <row r="411" spans="1:71" s="5" customFormat="1" ht="15" customHeight="1" x14ac:dyDescent="0.25">
      <c r="A411" s="25"/>
      <c r="B411" s="23"/>
      <c r="C411" s="27" t="s">
        <v>339</v>
      </c>
      <c r="D411" s="21">
        <f>SUM(E411:G411)</f>
        <v>45137</v>
      </c>
      <c r="E411" s="21">
        <v>21460</v>
      </c>
      <c r="F411" s="46">
        <v>23677</v>
      </c>
      <c r="G411" s="46">
        <v>0</v>
      </c>
      <c r="H411" s="21">
        <f>SUM(I411:K411)</f>
        <v>30510</v>
      </c>
      <c r="I411" s="21">
        <v>15452</v>
      </c>
      <c r="J411" s="46">
        <v>15058</v>
      </c>
      <c r="K411" s="46">
        <v>0</v>
      </c>
      <c r="L411" s="21">
        <f>SUM(M411:O411)</f>
        <v>53801</v>
      </c>
      <c r="M411" s="21">
        <v>24774</v>
      </c>
      <c r="N411" s="46">
        <v>29027</v>
      </c>
      <c r="O411" s="46">
        <v>0</v>
      </c>
      <c r="P411" s="21">
        <f t="shared" si="814"/>
        <v>129448</v>
      </c>
      <c r="Q411" s="21">
        <f t="shared" si="833"/>
        <v>61686</v>
      </c>
      <c r="R411" s="21">
        <f t="shared" si="833"/>
        <v>67762</v>
      </c>
      <c r="S411" s="21">
        <f t="shared" si="833"/>
        <v>0</v>
      </c>
      <c r="T411" s="21">
        <f>SUM(U411:W411)</f>
        <v>70546</v>
      </c>
      <c r="U411" s="21">
        <v>32293</v>
      </c>
      <c r="V411" s="46">
        <v>38253</v>
      </c>
      <c r="W411" s="46">
        <v>0</v>
      </c>
      <c r="X411" s="21">
        <f>SUM(Y411:AA411)</f>
        <v>78808</v>
      </c>
      <c r="Y411" s="21">
        <v>37518</v>
      </c>
      <c r="Z411" s="46">
        <v>41290</v>
      </c>
      <c r="AA411" s="46">
        <v>0</v>
      </c>
      <c r="AB411" s="21">
        <f>SUM(AC411:AE411)</f>
        <v>75805</v>
      </c>
      <c r="AC411" s="21">
        <v>35972</v>
      </c>
      <c r="AD411" s="46">
        <v>39833</v>
      </c>
      <c r="AE411" s="46">
        <v>0</v>
      </c>
      <c r="AF411" s="21">
        <f t="shared" si="818"/>
        <v>225159</v>
      </c>
      <c r="AG411" s="21">
        <f t="shared" si="834"/>
        <v>105783</v>
      </c>
      <c r="AH411" s="21">
        <f t="shared" si="834"/>
        <v>119376</v>
      </c>
      <c r="AI411" s="21">
        <f t="shared" si="834"/>
        <v>0</v>
      </c>
      <c r="AJ411" s="21">
        <f>SUM(AK411:AM411)</f>
        <v>69976</v>
      </c>
      <c r="AK411" s="21">
        <v>33922</v>
      </c>
      <c r="AL411" s="46">
        <v>36054</v>
      </c>
      <c r="AM411" s="46">
        <v>0</v>
      </c>
      <c r="AN411" s="21">
        <f>SUM(AO411:AQ411)</f>
        <v>64658</v>
      </c>
      <c r="AO411" s="21">
        <v>33283</v>
      </c>
      <c r="AP411" s="46">
        <v>31375</v>
      </c>
      <c r="AQ411" s="46">
        <v>0</v>
      </c>
      <c r="AR411" s="21">
        <f>SUM(AS411:AU411)</f>
        <v>54576</v>
      </c>
      <c r="AS411" s="21">
        <v>27815</v>
      </c>
      <c r="AT411" s="46">
        <v>26761</v>
      </c>
      <c r="AU411" s="46">
        <v>0</v>
      </c>
      <c r="AV411" s="21">
        <f t="shared" si="822"/>
        <v>189210</v>
      </c>
      <c r="AW411" s="21">
        <f t="shared" si="835"/>
        <v>95020</v>
      </c>
      <c r="AX411" s="21">
        <f t="shared" si="835"/>
        <v>94190</v>
      </c>
      <c r="AY411" s="21">
        <f t="shared" si="835"/>
        <v>0</v>
      </c>
      <c r="AZ411" s="21">
        <f>SUM(BA411:BC411)</f>
        <v>68680</v>
      </c>
      <c r="BA411" s="21">
        <v>35682</v>
      </c>
      <c r="BB411" s="46">
        <v>32998</v>
      </c>
      <c r="BC411" s="46">
        <v>0</v>
      </c>
      <c r="BD411" s="21">
        <f>SUM(BE411:BG411)</f>
        <v>60282</v>
      </c>
      <c r="BE411" s="21">
        <v>31783</v>
      </c>
      <c r="BF411" s="46">
        <v>28499</v>
      </c>
      <c r="BG411" s="46">
        <v>0</v>
      </c>
      <c r="BH411" s="21">
        <f>SUM(BI411:BK411)</f>
        <v>57114</v>
      </c>
      <c r="BI411" s="21">
        <v>31209</v>
      </c>
      <c r="BJ411" s="46">
        <v>25905</v>
      </c>
      <c r="BK411" s="46">
        <v>0</v>
      </c>
      <c r="BL411" s="21">
        <f t="shared" si="826"/>
        <v>186076</v>
      </c>
      <c r="BM411" s="21">
        <f t="shared" si="836"/>
        <v>98674</v>
      </c>
      <c r="BN411" s="21">
        <f t="shared" si="836"/>
        <v>87402</v>
      </c>
      <c r="BO411" s="21">
        <f t="shared" si="836"/>
        <v>0</v>
      </c>
      <c r="BP411" s="21">
        <f t="shared" si="827"/>
        <v>729893</v>
      </c>
      <c r="BQ411" s="21">
        <f t="shared" si="837"/>
        <v>361163</v>
      </c>
      <c r="BR411" s="21">
        <f t="shared" si="837"/>
        <v>368730</v>
      </c>
      <c r="BS411" s="21">
        <f t="shared" si="837"/>
        <v>0</v>
      </c>
    </row>
    <row r="412" spans="1:71" s="5" customFormat="1" ht="15" customHeight="1" x14ac:dyDescent="0.25">
      <c r="A412" s="25"/>
      <c r="B412" s="23"/>
      <c r="C412" s="24" t="s">
        <v>340</v>
      </c>
      <c r="D412" s="21">
        <f t="shared" si="811"/>
        <v>0</v>
      </c>
      <c r="E412" s="21">
        <f>SUM(E413:E414)</f>
        <v>0</v>
      </c>
      <c r="F412" s="21">
        <f>SUM(F413:F414)</f>
        <v>0</v>
      </c>
      <c r="G412" s="21">
        <f>SUM(G413:G414)</f>
        <v>0</v>
      </c>
      <c r="H412" s="21">
        <f t="shared" si="812"/>
        <v>0</v>
      </c>
      <c r="I412" s="21">
        <f>SUM(I413:I414)</f>
        <v>0</v>
      </c>
      <c r="J412" s="21">
        <f>SUM(J413:J414)</f>
        <v>0</v>
      </c>
      <c r="K412" s="21">
        <f>SUM(K413:K414)</f>
        <v>0</v>
      </c>
      <c r="L412" s="21">
        <f t="shared" si="813"/>
        <v>0</v>
      </c>
      <c r="M412" s="21">
        <f>SUM(M413:M414)</f>
        <v>0</v>
      </c>
      <c r="N412" s="21">
        <f>SUM(N413:N414)</f>
        <v>0</v>
      </c>
      <c r="O412" s="21">
        <f>SUM(O413:O414)</f>
        <v>0</v>
      </c>
      <c r="P412" s="21">
        <f t="shared" si="814"/>
        <v>0</v>
      </c>
      <c r="Q412" s="21">
        <f>SUM(Q413:Q414)</f>
        <v>0</v>
      </c>
      <c r="R412" s="21">
        <f>SUM(R413:R414)</f>
        <v>0</v>
      </c>
      <c r="S412" s="21">
        <f>SUM(S413:S414)</f>
        <v>0</v>
      </c>
      <c r="T412" s="21">
        <f t="shared" si="815"/>
        <v>0</v>
      </c>
      <c r="U412" s="21">
        <f>SUM(U413:U414)</f>
        <v>0</v>
      </c>
      <c r="V412" s="21">
        <f>SUM(V413:V414)</f>
        <v>0</v>
      </c>
      <c r="W412" s="21">
        <f>SUM(W413:W414)</f>
        <v>0</v>
      </c>
      <c r="X412" s="21">
        <f t="shared" si="816"/>
        <v>0</v>
      </c>
      <c r="Y412" s="21">
        <f>SUM(Y413:Y414)</f>
        <v>0</v>
      </c>
      <c r="Z412" s="21">
        <f>SUM(Z413:Z414)</f>
        <v>0</v>
      </c>
      <c r="AA412" s="21">
        <f>SUM(AA413:AA414)</f>
        <v>0</v>
      </c>
      <c r="AB412" s="21">
        <f t="shared" si="817"/>
        <v>0</v>
      </c>
      <c r="AC412" s="21">
        <f t="shared" ref="AC412:AI412" si="838">SUM(AC413:AC414)</f>
        <v>0</v>
      </c>
      <c r="AD412" s="21">
        <f t="shared" si="838"/>
        <v>0</v>
      </c>
      <c r="AE412" s="21">
        <f t="shared" si="838"/>
        <v>0</v>
      </c>
      <c r="AF412" s="21">
        <f t="shared" si="818"/>
        <v>0</v>
      </c>
      <c r="AG412" s="21">
        <f t="shared" si="838"/>
        <v>0</v>
      </c>
      <c r="AH412" s="21">
        <f t="shared" si="838"/>
        <v>0</v>
      </c>
      <c r="AI412" s="21">
        <f t="shared" si="838"/>
        <v>0</v>
      </c>
      <c r="AJ412" s="21">
        <f t="shared" si="819"/>
        <v>0</v>
      </c>
      <c r="AK412" s="21">
        <f>SUM(AK413:AK414)</f>
        <v>0</v>
      </c>
      <c r="AL412" s="21">
        <f>SUM(AL413:AL414)</f>
        <v>0</v>
      </c>
      <c r="AM412" s="21">
        <f>SUM(AM413:AM414)</f>
        <v>0</v>
      </c>
      <c r="AN412" s="21">
        <f t="shared" si="820"/>
        <v>0</v>
      </c>
      <c r="AO412" s="21">
        <f>SUM(AO413:AO414)</f>
        <v>0</v>
      </c>
      <c r="AP412" s="21">
        <f>SUM(AP413:AP414)</f>
        <v>0</v>
      </c>
      <c r="AQ412" s="21">
        <f>SUM(AQ413:AQ414)</f>
        <v>0</v>
      </c>
      <c r="AR412" s="21">
        <f t="shared" si="821"/>
        <v>0</v>
      </c>
      <c r="AS412" s="21">
        <f t="shared" ref="AS412:AY412" si="839">SUM(AS413:AS414)</f>
        <v>0</v>
      </c>
      <c r="AT412" s="21">
        <f t="shared" si="839"/>
        <v>0</v>
      </c>
      <c r="AU412" s="21">
        <f t="shared" si="839"/>
        <v>0</v>
      </c>
      <c r="AV412" s="21">
        <f t="shared" si="822"/>
        <v>0</v>
      </c>
      <c r="AW412" s="21">
        <f t="shared" si="839"/>
        <v>0</v>
      </c>
      <c r="AX412" s="21">
        <f t="shared" si="839"/>
        <v>0</v>
      </c>
      <c r="AY412" s="21">
        <f t="shared" si="839"/>
        <v>0</v>
      </c>
      <c r="AZ412" s="21">
        <f t="shared" si="823"/>
        <v>0</v>
      </c>
      <c r="BA412" s="21">
        <f>SUM(BA413:BA414)</f>
        <v>0</v>
      </c>
      <c r="BB412" s="21">
        <f>SUM(BB413:BB414)</f>
        <v>0</v>
      </c>
      <c r="BC412" s="21">
        <f>SUM(BC413:BC414)</f>
        <v>0</v>
      </c>
      <c r="BD412" s="21">
        <f t="shared" si="824"/>
        <v>0</v>
      </c>
      <c r="BE412" s="21">
        <f>SUM(BE413:BE414)</f>
        <v>0</v>
      </c>
      <c r="BF412" s="21">
        <f>SUM(BF413:BF414)</f>
        <v>0</v>
      </c>
      <c r="BG412" s="21">
        <f>SUM(BG413:BG414)</f>
        <v>0</v>
      </c>
      <c r="BH412" s="21">
        <f t="shared" si="825"/>
        <v>0</v>
      </c>
      <c r="BI412" s="21">
        <f t="shared" ref="BI412:BO412" si="840">SUM(BI413:BI414)</f>
        <v>0</v>
      </c>
      <c r="BJ412" s="21">
        <f t="shared" si="840"/>
        <v>0</v>
      </c>
      <c r="BK412" s="21">
        <f t="shared" si="840"/>
        <v>0</v>
      </c>
      <c r="BL412" s="21">
        <f t="shared" si="826"/>
        <v>0</v>
      </c>
      <c r="BM412" s="21">
        <f t="shared" si="840"/>
        <v>0</v>
      </c>
      <c r="BN412" s="21">
        <f t="shared" si="840"/>
        <v>0</v>
      </c>
      <c r="BO412" s="21">
        <f t="shared" si="840"/>
        <v>0</v>
      </c>
      <c r="BP412" s="21">
        <f t="shared" si="827"/>
        <v>0</v>
      </c>
      <c r="BQ412" s="21">
        <f>SUM(BQ413:BQ414)</f>
        <v>0</v>
      </c>
      <c r="BR412" s="21">
        <f>SUM(BR413:BR414)</f>
        <v>0</v>
      </c>
      <c r="BS412" s="21">
        <f>SUM(BS413:BS414)</f>
        <v>0</v>
      </c>
    </row>
    <row r="413" spans="1:71" s="5" customFormat="1" ht="15" customHeight="1" x14ac:dyDescent="0.25">
      <c r="A413" s="25"/>
      <c r="B413" s="23"/>
      <c r="C413" s="27" t="s">
        <v>341</v>
      </c>
      <c r="D413" s="21">
        <f>SUM(E413:G413)</f>
        <v>0</v>
      </c>
      <c r="E413" s="21">
        <v>0</v>
      </c>
      <c r="F413" s="46">
        <v>0</v>
      </c>
      <c r="G413" s="46">
        <v>0</v>
      </c>
      <c r="H413" s="21">
        <f>SUM(I413:K413)</f>
        <v>0</v>
      </c>
      <c r="I413" s="21">
        <v>0</v>
      </c>
      <c r="J413" s="46">
        <v>0</v>
      </c>
      <c r="K413" s="46">
        <v>0</v>
      </c>
      <c r="L413" s="21">
        <f>SUM(M413:O413)</f>
        <v>0</v>
      </c>
      <c r="M413" s="21">
        <v>0</v>
      </c>
      <c r="N413" s="46">
        <v>0</v>
      </c>
      <c r="O413" s="46">
        <v>0</v>
      </c>
      <c r="P413" s="21">
        <f t="shared" si="814"/>
        <v>0</v>
      </c>
      <c r="Q413" s="21">
        <f t="shared" ref="Q413:S414" si="841">+E413+I413+M413</f>
        <v>0</v>
      </c>
      <c r="R413" s="21">
        <f t="shared" si="841"/>
        <v>0</v>
      </c>
      <c r="S413" s="21">
        <f t="shared" si="841"/>
        <v>0</v>
      </c>
      <c r="T413" s="21">
        <f>SUM(U413:W413)</f>
        <v>0</v>
      </c>
      <c r="U413" s="21">
        <v>0</v>
      </c>
      <c r="V413" s="46">
        <v>0</v>
      </c>
      <c r="W413" s="46">
        <v>0</v>
      </c>
      <c r="X413" s="21">
        <f>SUM(Y413:AA413)</f>
        <v>0</v>
      </c>
      <c r="Y413" s="21">
        <v>0</v>
      </c>
      <c r="Z413" s="46">
        <v>0</v>
      </c>
      <c r="AA413" s="46">
        <v>0</v>
      </c>
      <c r="AB413" s="21">
        <f>SUM(AC413:AE413)</f>
        <v>0</v>
      </c>
      <c r="AC413" s="21">
        <v>0</v>
      </c>
      <c r="AD413" s="46">
        <v>0</v>
      </c>
      <c r="AE413" s="46">
        <v>0</v>
      </c>
      <c r="AF413" s="21">
        <f t="shared" si="818"/>
        <v>0</v>
      </c>
      <c r="AG413" s="21">
        <f t="shared" ref="AG413:AI414" si="842">+U413+Y413+AC413</f>
        <v>0</v>
      </c>
      <c r="AH413" s="21">
        <f t="shared" si="842"/>
        <v>0</v>
      </c>
      <c r="AI413" s="21">
        <f t="shared" si="842"/>
        <v>0</v>
      </c>
      <c r="AJ413" s="21">
        <f>SUM(AK413:AM413)</f>
        <v>0</v>
      </c>
      <c r="AK413" s="21">
        <v>0</v>
      </c>
      <c r="AL413" s="46">
        <v>0</v>
      </c>
      <c r="AM413" s="46">
        <v>0</v>
      </c>
      <c r="AN413" s="21">
        <f>SUM(AO413:AQ413)</f>
        <v>0</v>
      </c>
      <c r="AO413" s="21">
        <v>0</v>
      </c>
      <c r="AP413" s="46">
        <v>0</v>
      </c>
      <c r="AQ413" s="46">
        <v>0</v>
      </c>
      <c r="AR413" s="21">
        <f>SUM(AS413:AU413)</f>
        <v>0</v>
      </c>
      <c r="AS413" s="21">
        <v>0</v>
      </c>
      <c r="AT413" s="46">
        <v>0</v>
      </c>
      <c r="AU413" s="46">
        <v>0</v>
      </c>
      <c r="AV413" s="21">
        <f t="shared" si="822"/>
        <v>0</v>
      </c>
      <c r="AW413" s="21">
        <f t="shared" ref="AW413:AY414" si="843">+AK413+AO413+AS413</f>
        <v>0</v>
      </c>
      <c r="AX413" s="21">
        <f t="shared" si="843"/>
        <v>0</v>
      </c>
      <c r="AY413" s="21">
        <f t="shared" si="843"/>
        <v>0</v>
      </c>
      <c r="AZ413" s="21">
        <f>SUM(BA413:BC413)</f>
        <v>0</v>
      </c>
      <c r="BA413" s="21">
        <v>0</v>
      </c>
      <c r="BB413" s="46">
        <v>0</v>
      </c>
      <c r="BC413" s="46">
        <v>0</v>
      </c>
      <c r="BD413" s="21">
        <f>SUM(BE413:BG413)</f>
        <v>0</v>
      </c>
      <c r="BE413" s="21">
        <v>0</v>
      </c>
      <c r="BF413" s="46">
        <v>0</v>
      </c>
      <c r="BG413" s="46">
        <v>0</v>
      </c>
      <c r="BH413" s="21">
        <f>SUM(BI413:BK413)</f>
        <v>0</v>
      </c>
      <c r="BI413" s="21">
        <v>0</v>
      </c>
      <c r="BJ413" s="46">
        <v>0</v>
      </c>
      <c r="BK413" s="46">
        <v>0</v>
      </c>
      <c r="BL413" s="21">
        <f t="shared" si="826"/>
        <v>0</v>
      </c>
      <c r="BM413" s="21">
        <f t="shared" ref="BM413:BO414" si="844">+BA413+BE413+BI413</f>
        <v>0</v>
      </c>
      <c r="BN413" s="21">
        <f t="shared" si="844"/>
        <v>0</v>
      </c>
      <c r="BO413" s="21">
        <f t="shared" si="844"/>
        <v>0</v>
      </c>
      <c r="BP413" s="21">
        <f t="shared" si="827"/>
        <v>0</v>
      </c>
      <c r="BQ413" s="21">
        <f t="shared" ref="BQ413:BS414" si="845">+Q413+AG413+AW413+BM413</f>
        <v>0</v>
      </c>
      <c r="BR413" s="21">
        <f t="shared" si="845"/>
        <v>0</v>
      </c>
      <c r="BS413" s="21">
        <f t="shared" si="845"/>
        <v>0</v>
      </c>
    </row>
    <row r="414" spans="1:71" s="5" customFormat="1" ht="15" customHeight="1" x14ac:dyDescent="0.25">
      <c r="A414" s="25"/>
      <c r="B414" s="23"/>
      <c r="C414" s="27" t="s">
        <v>342</v>
      </c>
      <c r="D414" s="21">
        <f>SUM(E414:G414)</f>
        <v>0</v>
      </c>
      <c r="E414" s="21">
        <v>0</v>
      </c>
      <c r="F414" s="46">
        <v>0</v>
      </c>
      <c r="G414" s="46">
        <v>0</v>
      </c>
      <c r="H414" s="21">
        <f>SUM(I414:K414)</f>
        <v>0</v>
      </c>
      <c r="I414" s="21">
        <v>0</v>
      </c>
      <c r="J414" s="46">
        <v>0</v>
      </c>
      <c r="K414" s="46">
        <v>0</v>
      </c>
      <c r="L414" s="21">
        <f>SUM(M414:O414)</f>
        <v>0</v>
      </c>
      <c r="M414" s="21">
        <v>0</v>
      </c>
      <c r="N414" s="46">
        <v>0</v>
      </c>
      <c r="O414" s="46">
        <v>0</v>
      </c>
      <c r="P414" s="21">
        <f t="shared" si="814"/>
        <v>0</v>
      </c>
      <c r="Q414" s="21">
        <f t="shared" si="841"/>
        <v>0</v>
      </c>
      <c r="R414" s="21">
        <f t="shared" si="841"/>
        <v>0</v>
      </c>
      <c r="S414" s="21">
        <f t="shared" si="841"/>
        <v>0</v>
      </c>
      <c r="T414" s="21">
        <f>SUM(U414:W414)</f>
        <v>0</v>
      </c>
      <c r="U414" s="21">
        <v>0</v>
      </c>
      <c r="V414" s="46">
        <v>0</v>
      </c>
      <c r="W414" s="46">
        <v>0</v>
      </c>
      <c r="X414" s="21">
        <f>SUM(Y414:AA414)</f>
        <v>0</v>
      </c>
      <c r="Y414" s="21">
        <v>0</v>
      </c>
      <c r="Z414" s="46">
        <v>0</v>
      </c>
      <c r="AA414" s="46">
        <v>0</v>
      </c>
      <c r="AB414" s="21">
        <f>SUM(AC414:AE414)</f>
        <v>0</v>
      </c>
      <c r="AC414" s="21">
        <v>0</v>
      </c>
      <c r="AD414" s="46">
        <v>0</v>
      </c>
      <c r="AE414" s="46">
        <v>0</v>
      </c>
      <c r="AF414" s="21">
        <f t="shared" si="818"/>
        <v>0</v>
      </c>
      <c r="AG414" s="21">
        <f t="shared" si="842"/>
        <v>0</v>
      </c>
      <c r="AH414" s="21">
        <f t="shared" si="842"/>
        <v>0</v>
      </c>
      <c r="AI414" s="21">
        <f t="shared" si="842"/>
        <v>0</v>
      </c>
      <c r="AJ414" s="21">
        <f>SUM(AK414:AM414)</f>
        <v>0</v>
      </c>
      <c r="AK414" s="21">
        <v>0</v>
      </c>
      <c r="AL414" s="46">
        <v>0</v>
      </c>
      <c r="AM414" s="46">
        <v>0</v>
      </c>
      <c r="AN414" s="21">
        <f>SUM(AO414:AQ414)</f>
        <v>0</v>
      </c>
      <c r="AO414" s="21">
        <v>0</v>
      </c>
      <c r="AP414" s="46">
        <v>0</v>
      </c>
      <c r="AQ414" s="46">
        <v>0</v>
      </c>
      <c r="AR414" s="21">
        <f>SUM(AS414:AU414)</f>
        <v>0</v>
      </c>
      <c r="AS414" s="21">
        <v>0</v>
      </c>
      <c r="AT414" s="46">
        <v>0</v>
      </c>
      <c r="AU414" s="46">
        <v>0</v>
      </c>
      <c r="AV414" s="21">
        <f t="shared" si="822"/>
        <v>0</v>
      </c>
      <c r="AW414" s="21">
        <f t="shared" si="843"/>
        <v>0</v>
      </c>
      <c r="AX414" s="21">
        <f t="shared" si="843"/>
        <v>0</v>
      </c>
      <c r="AY414" s="21">
        <f t="shared" si="843"/>
        <v>0</v>
      </c>
      <c r="AZ414" s="21">
        <f>SUM(BA414:BC414)</f>
        <v>0</v>
      </c>
      <c r="BA414" s="21">
        <v>0</v>
      </c>
      <c r="BB414" s="46">
        <v>0</v>
      </c>
      <c r="BC414" s="46">
        <v>0</v>
      </c>
      <c r="BD414" s="21">
        <f>SUM(BE414:BG414)</f>
        <v>0</v>
      </c>
      <c r="BE414" s="21">
        <v>0</v>
      </c>
      <c r="BF414" s="46">
        <v>0</v>
      </c>
      <c r="BG414" s="46">
        <v>0</v>
      </c>
      <c r="BH414" s="21">
        <f>SUM(BI414:BK414)</f>
        <v>0</v>
      </c>
      <c r="BI414" s="21">
        <v>0</v>
      </c>
      <c r="BJ414" s="46">
        <v>0</v>
      </c>
      <c r="BK414" s="46">
        <v>0</v>
      </c>
      <c r="BL414" s="21">
        <f t="shared" si="826"/>
        <v>0</v>
      </c>
      <c r="BM414" s="21">
        <f t="shared" si="844"/>
        <v>0</v>
      </c>
      <c r="BN414" s="21">
        <f t="shared" si="844"/>
        <v>0</v>
      </c>
      <c r="BO414" s="21">
        <f t="shared" si="844"/>
        <v>0</v>
      </c>
      <c r="BP414" s="21">
        <f t="shared" si="827"/>
        <v>0</v>
      </c>
      <c r="BQ414" s="21">
        <f t="shared" si="845"/>
        <v>0</v>
      </c>
      <c r="BR414" s="21">
        <f t="shared" si="845"/>
        <v>0</v>
      </c>
      <c r="BS414" s="21">
        <f t="shared" si="845"/>
        <v>0</v>
      </c>
    </row>
    <row r="415" spans="1:71" s="5" customFormat="1" ht="15" customHeight="1" x14ac:dyDescent="0.25">
      <c r="A415" s="25"/>
      <c r="B415" s="23"/>
      <c r="C415" s="24" t="s">
        <v>343</v>
      </c>
      <c r="D415" s="21">
        <f t="shared" si="811"/>
        <v>0</v>
      </c>
      <c r="E415" s="21">
        <f>SUM(E416:E417)</f>
        <v>0</v>
      </c>
      <c r="F415" s="21">
        <f>SUM(F416:F417)</f>
        <v>0</v>
      </c>
      <c r="G415" s="21">
        <f>SUM(G416:G417)</f>
        <v>0</v>
      </c>
      <c r="H415" s="21">
        <f t="shared" si="812"/>
        <v>0</v>
      </c>
      <c r="I415" s="21">
        <f>SUM(I416:I417)</f>
        <v>0</v>
      </c>
      <c r="J415" s="21">
        <f>SUM(J416:J417)</f>
        <v>0</v>
      </c>
      <c r="K415" s="21">
        <f>SUM(K416:K417)</f>
        <v>0</v>
      </c>
      <c r="L415" s="21">
        <f t="shared" si="813"/>
        <v>0</v>
      </c>
      <c r="M415" s="21">
        <f>SUM(M416:M417)</f>
        <v>0</v>
      </c>
      <c r="N415" s="21">
        <f>SUM(N416:N417)</f>
        <v>0</v>
      </c>
      <c r="O415" s="21">
        <f>SUM(O416:O417)</f>
        <v>0</v>
      </c>
      <c r="P415" s="21">
        <f t="shared" si="814"/>
        <v>0</v>
      </c>
      <c r="Q415" s="21">
        <f>SUM(Q416:Q417)</f>
        <v>0</v>
      </c>
      <c r="R415" s="21">
        <f>SUM(R416:R417)</f>
        <v>0</v>
      </c>
      <c r="S415" s="21">
        <f>SUM(S416:S417)</f>
        <v>0</v>
      </c>
      <c r="T415" s="21">
        <f t="shared" si="815"/>
        <v>0</v>
      </c>
      <c r="U415" s="21">
        <f>SUM(U416:U417)</f>
        <v>0</v>
      </c>
      <c r="V415" s="21">
        <f>SUM(V416:V417)</f>
        <v>0</v>
      </c>
      <c r="W415" s="21">
        <f>SUM(W416:W417)</f>
        <v>0</v>
      </c>
      <c r="X415" s="21">
        <f t="shared" si="816"/>
        <v>0</v>
      </c>
      <c r="Y415" s="21">
        <f>SUM(Y416:Y417)</f>
        <v>0</v>
      </c>
      <c r="Z415" s="21">
        <f>SUM(Z416:Z417)</f>
        <v>0</v>
      </c>
      <c r="AA415" s="21">
        <f>SUM(AA416:AA417)</f>
        <v>0</v>
      </c>
      <c r="AB415" s="21">
        <f t="shared" si="817"/>
        <v>0</v>
      </c>
      <c r="AC415" s="21">
        <f t="shared" ref="AC415:AI415" si="846">SUM(AC416:AC417)</f>
        <v>0</v>
      </c>
      <c r="AD415" s="21">
        <f t="shared" si="846"/>
        <v>0</v>
      </c>
      <c r="AE415" s="21">
        <f t="shared" si="846"/>
        <v>0</v>
      </c>
      <c r="AF415" s="21">
        <f t="shared" si="818"/>
        <v>0</v>
      </c>
      <c r="AG415" s="21">
        <f t="shared" si="846"/>
        <v>0</v>
      </c>
      <c r="AH415" s="21">
        <f t="shared" si="846"/>
        <v>0</v>
      </c>
      <c r="AI415" s="21">
        <f t="shared" si="846"/>
        <v>0</v>
      </c>
      <c r="AJ415" s="21">
        <f t="shared" si="819"/>
        <v>0</v>
      </c>
      <c r="AK415" s="21">
        <f>SUM(AK416:AK417)</f>
        <v>0</v>
      </c>
      <c r="AL415" s="21">
        <f>SUM(AL416:AL417)</f>
        <v>0</v>
      </c>
      <c r="AM415" s="21">
        <f>SUM(AM416:AM417)</f>
        <v>0</v>
      </c>
      <c r="AN415" s="21">
        <f t="shared" si="820"/>
        <v>0</v>
      </c>
      <c r="AO415" s="21">
        <f>SUM(AO416:AO417)</f>
        <v>0</v>
      </c>
      <c r="AP415" s="21">
        <f>SUM(AP416:AP417)</f>
        <v>0</v>
      </c>
      <c r="AQ415" s="21">
        <f>SUM(AQ416:AQ417)</f>
        <v>0</v>
      </c>
      <c r="AR415" s="21">
        <f t="shared" si="821"/>
        <v>0</v>
      </c>
      <c r="AS415" s="21">
        <f t="shared" ref="AS415:AY415" si="847">SUM(AS416:AS417)</f>
        <v>0</v>
      </c>
      <c r="AT415" s="21">
        <f t="shared" si="847"/>
        <v>0</v>
      </c>
      <c r="AU415" s="21">
        <f t="shared" si="847"/>
        <v>0</v>
      </c>
      <c r="AV415" s="21">
        <f t="shared" si="822"/>
        <v>0</v>
      </c>
      <c r="AW415" s="21">
        <f t="shared" si="847"/>
        <v>0</v>
      </c>
      <c r="AX415" s="21">
        <f t="shared" si="847"/>
        <v>0</v>
      </c>
      <c r="AY415" s="21">
        <f t="shared" si="847"/>
        <v>0</v>
      </c>
      <c r="AZ415" s="21">
        <f t="shared" si="823"/>
        <v>0</v>
      </c>
      <c r="BA415" s="21">
        <f>SUM(BA416:BA417)</f>
        <v>0</v>
      </c>
      <c r="BB415" s="21">
        <f>SUM(BB416:BB417)</f>
        <v>0</v>
      </c>
      <c r="BC415" s="21">
        <f>SUM(BC416:BC417)</f>
        <v>0</v>
      </c>
      <c r="BD415" s="21">
        <f t="shared" si="824"/>
        <v>0</v>
      </c>
      <c r="BE415" s="21">
        <f>SUM(BE416:BE417)</f>
        <v>0</v>
      </c>
      <c r="BF415" s="21">
        <f>SUM(BF416:BF417)</f>
        <v>0</v>
      </c>
      <c r="BG415" s="21">
        <f>SUM(BG416:BG417)</f>
        <v>0</v>
      </c>
      <c r="BH415" s="21">
        <f t="shared" si="825"/>
        <v>0</v>
      </c>
      <c r="BI415" s="21">
        <f t="shared" ref="BI415:BO415" si="848">SUM(BI416:BI417)</f>
        <v>0</v>
      </c>
      <c r="BJ415" s="21">
        <f t="shared" si="848"/>
        <v>0</v>
      </c>
      <c r="BK415" s="21">
        <f t="shared" si="848"/>
        <v>0</v>
      </c>
      <c r="BL415" s="21">
        <f t="shared" si="826"/>
        <v>0</v>
      </c>
      <c r="BM415" s="21">
        <f t="shared" si="848"/>
        <v>0</v>
      </c>
      <c r="BN415" s="21">
        <f t="shared" si="848"/>
        <v>0</v>
      </c>
      <c r="BO415" s="21">
        <f t="shared" si="848"/>
        <v>0</v>
      </c>
      <c r="BP415" s="21">
        <f t="shared" si="827"/>
        <v>0</v>
      </c>
      <c r="BQ415" s="21">
        <f>SUM(BQ416:BQ417)</f>
        <v>0</v>
      </c>
      <c r="BR415" s="21">
        <f>SUM(BR416:BR417)</f>
        <v>0</v>
      </c>
      <c r="BS415" s="21">
        <f>SUM(BS416:BS417)</f>
        <v>0</v>
      </c>
    </row>
    <row r="416" spans="1:71" s="5" customFormat="1" ht="15" customHeight="1" x14ac:dyDescent="0.25">
      <c r="A416" s="25"/>
      <c r="B416" s="23"/>
      <c r="C416" s="27" t="s">
        <v>344</v>
      </c>
      <c r="D416" s="21">
        <f>SUM(E416:G416)</f>
        <v>0</v>
      </c>
      <c r="E416" s="21">
        <v>0</v>
      </c>
      <c r="F416" s="46">
        <v>0</v>
      </c>
      <c r="G416" s="46">
        <v>0</v>
      </c>
      <c r="H416" s="21">
        <f>SUM(I416:K416)</f>
        <v>0</v>
      </c>
      <c r="I416" s="21">
        <v>0</v>
      </c>
      <c r="J416" s="46">
        <v>0</v>
      </c>
      <c r="K416" s="46">
        <v>0</v>
      </c>
      <c r="L416" s="21">
        <f>SUM(M416:O416)</f>
        <v>0</v>
      </c>
      <c r="M416" s="21">
        <v>0</v>
      </c>
      <c r="N416" s="46">
        <v>0</v>
      </c>
      <c r="O416" s="46">
        <v>0</v>
      </c>
      <c r="P416" s="21">
        <f t="shared" si="814"/>
        <v>0</v>
      </c>
      <c r="Q416" s="21">
        <f>+E416+I416+M416</f>
        <v>0</v>
      </c>
      <c r="R416" s="21">
        <f>+F416+J416+N416</f>
        <v>0</v>
      </c>
      <c r="S416" s="21">
        <f>+G416+K416+O416</f>
        <v>0</v>
      </c>
      <c r="T416" s="21">
        <f>SUM(U416:W416)</f>
        <v>0</v>
      </c>
      <c r="U416" s="21">
        <v>0</v>
      </c>
      <c r="V416" s="46">
        <v>0</v>
      </c>
      <c r="W416" s="46">
        <v>0</v>
      </c>
      <c r="X416" s="21">
        <f>SUM(Y416:AA416)</f>
        <v>0</v>
      </c>
      <c r="Y416" s="21">
        <v>0</v>
      </c>
      <c r="Z416" s="46">
        <v>0</v>
      </c>
      <c r="AA416" s="46">
        <v>0</v>
      </c>
      <c r="AB416" s="21">
        <f>SUM(AC416:AE416)</f>
        <v>0</v>
      </c>
      <c r="AC416" s="21">
        <v>0</v>
      </c>
      <c r="AD416" s="46">
        <v>0</v>
      </c>
      <c r="AE416" s="46">
        <v>0</v>
      </c>
      <c r="AF416" s="21">
        <f t="shared" si="818"/>
        <v>0</v>
      </c>
      <c r="AG416" s="21">
        <f>+U416+Y416+AC416</f>
        <v>0</v>
      </c>
      <c r="AH416" s="21">
        <f>+V416+Z416+AD416</f>
        <v>0</v>
      </c>
      <c r="AI416" s="21">
        <f>+W416+AA416+AE416</f>
        <v>0</v>
      </c>
      <c r="AJ416" s="21">
        <f>SUM(AK416:AM416)</f>
        <v>0</v>
      </c>
      <c r="AK416" s="21">
        <v>0</v>
      </c>
      <c r="AL416" s="46">
        <v>0</v>
      </c>
      <c r="AM416" s="46">
        <v>0</v>
      </c>
      <c r="AN416" s="21">
        <f>SUM(AO416:AQ416)</f>
        <v>0</v>
      </c>
      <c r="AO416" s="21">
        <v>0</v>
      </c>
      <c r="AP416" s="46">
        <v>0</v>
      </c>
      <c r="AQ416" s="46">
        <v>0</v>
      </c>
      <c r="AR416" s="21">
        <f>SUM(AS416:AU416)</f>
        <v>0</v>
      </c>
      <c r="AS416" s="21">
        <v>0</v>
      </c>
      <c r="AT416" s="46">
        <v>0</v>
      </c>
      <c r="AU416" s="46">
        <v>0</v>
      </c>
      <c r="AV416" s="21">
        <f t="shared" si="822"/>
        <v>0</v>
      </c>
      <c r="AW416" s="21">
        <f>+AK416+AO416+AS416</f>
        <v>0</v>
      </c>
      <c r="AX416" s="21">
        <f>+AL416+AP416+AT416</f>
        <v>0</v>
      </c>
      <c r="AY416" s="21">
        <f>+AM416+AQ416+AU416</f>
        <v>0</v>
      </c>
      <c r="AZ416" s="21">
        <f>SUM(BA416:BC416)</f>
        <v>0</v>
      </c>
      <c r="BA416" s="21">
        <v>0</v>
      </c>
      <c r="BB416" s="46">
        <v>0</v>
      </c>
      <c r="BC416" s="46">
        <v>0</v>
      </c>
      <c r="BD416" s="21">
        <f>SUM(BE416:BG416)</f>
        <v>0</v>
      </c>
      <c r="BE416" s="21">
        <v>0</v>
      </c>
      <c r="BF416" s="46">
        <v>0</v>
      </c>
      <c r="BG416" s="46">
        <v>0</v>
      </c>
      <c r="BH416" s="21">
        <f>SUM(BI416:BK416)</f>
        <v>0</v>
      </c>
      <c r="BI416" s="21">
        <v>0</v>
      </c>
      <c r="BJ416" s="46">
        <v>0</v>
      </c>
      <c r="BK416" s="46">
        <v>0</v>
      </c>
      <c r="BL416" s="21">
        <f t="shared" si="826"/>
        <v>0</v>
      </c>
      <c r="BM416" s="21">
        <f>+BA416+BE416+BI416</f>
        <v>0</v>
      </c>
      <c r="BN416" s="21">
        <f>+BB416+BF416+BJ416</f>
        <v>0</v>
      </c>
      <c r="BO416" s="21">
        <f>+BC416+BG416+BK416</f>
        <v>0</v>
      </c>
      <c r="BP416" s="21">
        <f t="shared" si="827"/>
        <v>0</v>
      </c>
      <c r="BQ416" s="21">
        <f t="shared" ref="BQ416:BS419" si="849">+Q416+AG416+AW416+BM416</f>
        <v>0</v>
      </c>
      <c r="BR416" s="21">
        <f t="shared" si="849"/>
        <v>0</v>
      </c>
      <c r="BS416" s="21">
        <f t="shared" si="849"/>
        <v>0</v>
      </c>
    </row>
    <row r="417" spans="1:72" s="5" customFormat="1" ht="15" customHeight="1" x14ac:dyDescent="0.25">
      <c r="A417" s="25"/>
      <c r="B417" s="23"/>
      <c r="C417" s="27" t="s">
        <v>345</v>
      </c>
      <c r="D417" s="21">
        <f>SUM(E417:G417)</f>
        <v>0</v>
      </c>
      <c r="E417" s="21">
        <v>0</v>
      </c>
      <c r="F417" s="46">
        <v>0</v>
      </c>
      <c r="G417" s="46">
        <v>0</v>
      </c>
      <c r="H417" s="21">
        <f>SUM(I417:K417)</f>
        <v>0</v>
      </c>
      <c r="I417" s="21">
        <v>0</v>
      </c>
      <c r="J417" s="46">
        <v>0</v>
      </c>
      <c r="K417" s="46">
        <v>0</v>
      </c>
      <c r="L417" s="21">
        <f>SUM(M417:O417)</f>
        <v>0</v>
      </c>
      <c r="M417" s="21">
        <v>0</v>
      </c>
      <c r="N417" s="46">
        <v>0</v>
      </c>
      <c r="O417" s="46">
        <v>0</v>
      </c>
      <c r="P417" s="21">
        <f t="shared" si="814"/>
        <v>0</v>
      </c>
      <c r="Q417" s="21">
        <f>+E417+I417+M417</f>
        <v>0</v>
      </c>
      <c r="R417" s="21">
        <f t="shared" ref="R417:S419" si="850">+F417+J417+N417</f>
        <v>0</v>
      </c>
      <c r="S417" s="21">
        <f t="shared" si="850"/>
        <v>0</v>
      </c>
      <c r="T417" s="21">
        <f>SUM(U417:W417)</f>
        <v>0</v>
      </c>
      <c r="U417" s="21">
        <v>0</v>
      </c>
      <c r="V417" s="46">
        <v>0</v>
      </c>
      <c r="W417" s="46">
        <v>0</v>
      </c>
      <c r="X417" s="21">
        <f>SUM(Y417:AA417)</f>
        <v>0</v>
      </c>
      <c r="Y417" s="21">
        <v>0</v>
      </c>
      <c r="Z417" s="46">
        <v>0</v>
      </c>
      <c r="AA417" s="46">
        <v>0</v>
      </c>
      <c r="AB417" s="21">
        <f>SUM(AC417:AE417)</f>
        <v>0</v>
      </c>
      <c r="AC417" s="21">
        <v>0</v>
      </c>
      <c r="AD417" s="46">
        <v>0</v>
      </c>
      <c r="AE417" s="46">
        <v>0</v>
      </c>
      <c r="AF417" s="21">
        <f t="shared" si="818"/>
        <v>0</v>
      </c>
      <c r="AG417" s="21">
        <f>+U417+Y417+AC417</f>
        <v>0</v>
      </c>
      <c r="AH417" s="21">
        <f t="shared" ref="AH417:AI419" si="851">+V417+Z417+AD417</f>
        <v>0</v>
      </c>
      <c r="AI417" s="21">
        <f t="shared" si="851"/>
        <v>0</v>
      </c>
      <c r="AJ417" s="21">
        <f>SUM(AK417:AM417)</f>
        <v>0</v>
      </c>
      <c r="AK417" s="21">
        <v>0</v>
      </c>
      <c r="AL417" s="46">
        <v>0</v>
      </c>
      <c r="AM417" s="46">
        <v>0</v>
      </c>
      <c r="AN417" s="21">
        <f>SUM(AO417:AQ417)</f>
        <v>0</v>
      </c>
      <c r="AO417" s="21">
        <v>0</v>
      </c>
      <c r="AP417" s="46">
        <v>0</v>
      </c>
      <c r="AQ417" s="46">
        <v>0</v>
      </c>
      <c r="AR417" s="21">
        <f>SUM(AS417:AU417)</f>
        <v>0</v>
      </c>
      <c r="AS417" s="21">
        <v>0</v>
      </c>
      <c r="AT417" s="46">
        <v>0</v>
      </c>
      <c r="AU417" s="46">
        <v>0</v>
      </c>
      <c r="AV417" s="21">
        <f t="shared" si="822"/>
        <v>0</v>
      </c>
      <c r="AW417" s="21">
        <f>+AK417+AO417+AS417</f>
        <v>0</v>
      </c>
      <c r="AX417" s="21">
        <f t="shared" ref="AX417:AY419" si="852">+AL417+AP417+AT417</f>
        <v>0</v>
      </c>
      <c r="AY417" s="21">
        <f t="shared" si="852"/>
        <v>0</v>
      </c>
      <c r="AZ417" s="21">
        <f>SUM(BA417:BC417)</f>
        <v>0</v>
      </c>
      <c r="BA417" s="21">
        <v>0</v>
      </c>
      <c r="BB417" s="46">
        <v>0</v>
      </c>
      <c r="BC417" s="46">
        <v>0</v>
      </c>
      <c r="BD417" s="21">
        <f>SUM(BE417:BG417)</f>
        <v>0</v>
      </c>
      <c r="BE417" s="21">
        <v>0</v>
      </c>
      <c r="BF417" s="46">
        <v>0</v>
      </c>
      <c r="BG417" s="46">
        <v>0</v>
      </c>
      <c r="BH417" s="21">
        <f>SUM(BI417:BK417)</f>
        <v>0</v>
      </c>
      <c r="BI417" s="21">
        <v>0</v>
      </c>
      <c r="BJ417" s="46">
        <v>0</v>
      </c>
      <c r="BK417" s="46">
        <v>0</v>
      </c>
      <c r="BL417" s="21">
        <f t="shared" si="826"/>
        <v>0</v>
      </c>
      <c r="BM417" s="21">
        <f>+BA417+BE417+BI417</f>
        <v>0</v>
      </c>
      <c r="BN417" s="21">
        <f t="shared" ref="BN417:BO419" si="853">+BB417+BF417+BJ417</f>
        <v>0</v>
      </c>
      <c r="BO417" s="21">
        <f t="shared" si="853"/>
        <v>0</v>
      </c>
      <c r="BP417" s="21">
        <f t="shared" si="827"/>
        <v>0</v>
      </c>
      <c r="BQ417" s="21">
        <f t="shared" si="849"/>
        <v>0</v>
      </c>
      <c r="BR417" s="21">
        <f t="shared" si="849"/>
        <v>0</v>
      </c>
      <c r="BS417" s="21">
        <f t="shared" si="849"/>
        <v>0</v>
      </c>
    </row>
    <row r="418" spans="1:72" s="5" customFormat="1" ht="15" customHeight="1" x14ac:dyDescent="0.25">
      <c r="A418" s="25"/>
      <c r="B418" s="23"/>
      <c r="C418" s="24" t="s">
        <v>61</v>
      </c>
      <c r="D418" s="21">
        <f>SUM(E418:G418)</f>
        <v>0</v>
      </c>
      <c r="E418" s="21">
        <v>0</v>
      </c>
      <c r="F418" s="46">
        <v>0</v>
      </c>
      <c r="G418" s="46">
        <v>0</v>
      </c>
      <c r="H418" s="21">
        <f>SUM(I418:K418)</f>
        <v>0</v>
      </c>
      <c r="I418" s="21">
        <v>0</v>
      </c>
      <c r="J418" s="46">
        <v>0</v>
      </c>
      <c r="K418" s="46">
        <v>0</v>
      </c>
      <c r="L418" s="21">
        <f>SUM(M418:O418)</f>
        <v>0</v>
      </c>
      <c r="M418" s="21">
        <v>0</v>
      </c>
      <c r="N418" s="46">
        <v>0</v>
      </c>
      <c r="O418" s="46">
        <v>0</v>
      </c>
      <c r="P418" s="21">
        <f t="shared" si="814"/>
        <v>0</v>
      </c>
      <c r="Q418" s="21">
        <f>+E418+I418+M418</f>
        <v>0</v>
      </c>
      <c r="R418" s="21">
        <f t="shared" si="850"/>
        <v>0</v>
      </c>
      <c r="S418" s="21">
        <f t="shared" si="850"/>
        <v>0</v>
      </c>
      <c r="T418" s="21">
        <f>SUM(U418:W418)</f>
        <v>0</v>
      </c>
      <c r="U418" s="21">
        <v>0</v>
      </c>
      <c r="V418" s="46">
        <v>0</v>
      </c>
      <c r="W418" s="46">
        <v>0</v>
      </c>
      <c r="X418" s="21">
        <f>SUM(Y418:AA418)</f>
        <v>0</v>
      </c>
      <c r="Y418" s="21">
        <v>0</v>
      </c>
      <c r="Z418" s="46">
        <v>0</v>
      </c>
      <c r="AA418" s="46">
        <v>0</v>
      </c>
      <c r="AB418" s="21">
        <f>SUM(AC418:AE418)</f>
        <v>0</v>
      </c>
      <c r="AC418" s="21">
        <v>0</v>
      </c>
      <c r="AD418" s="46">
        <v>0</v>
      </c>
      <c r="AE418" s="46">
        <v>0</v>
      </c>
      <c r="AF418" s="21">
        <f t="shared" si="818"/>
        <v>0</v>
      </c>
      <c r="AG418" s="21">
        <f>+U418+Y418+AC418</f>
        <v>0</v>
      </c>
      <c r="AH418" s="21">
        <f t="shared" si="851"/>
        <v>0</v>
      </c>
      <c r="AI418" s="21">
        <f t="shared" si="851"/>
        <v>0</v>
      </c>
      <c r="AJ418" s="21">
        <f>SUM(AK418:AM418)</f>
        <v>0</v>
      </c>
      <c r="AK418" s="21">
        <v>0</v>
      </c>
      <c r="AL418" s="46">
        <v>0</v>
      </c>
      <c r="AM418" s="46">
        <v>0</v>
      </c>
      <c r="AN418" s="21">
        <f>SUM(AO418:AQ418)</f>
        <v>0</v>
      </c>
      <c r="AO418" s="21">
        <v>0</v>
      </c>
      <c r="AP418" s="46">
        <v>0</v>
      </c>
      <c r="AQ418" s="46">
        <v>0</v>
      </c>
      <c r="AR418" s="21">
        <f>SUM(AS418:AU418)</f>
        <v>0</v>
      </c>
      <c r="AS418" s="21">
        <v>0</v>
      </c>
      <c r="AT418" s="46">
        <v>0</v>
      </c>
      <c r="AU418" s="46">
        <v>0</v>
      </c>
      <c r="AV418" s="21">
        <f t="shared" si="822"/>
        <v>0</v>
      </c>
      <c r="AW418" s="21">
        <f>+AK418+AO418+AS418</f>
        <v>0</v>
      </c>
      <c r="AX418" s="21">
        <f t="shared" si="852"/>
        <v>0</v>
      </c>
      <c r="AY418" s="21">
        <f t="shared" si="852"/>
        <v>0</v>
      </c>
      <c r="AZ418" s="21">
        <f>SUM(BA418:BC418)</f>
        <v>0</v>
      </c>
      <c r="BA418" s="21">
        <v>0</v>
      </c>
      <c r="BB418" s="46">
        <v>0</v>
      </c>
      <c r="BC418" s="46">
        <v>0</v>
      </c>
      <c r="BD418" s="21">
        <f>SUM(BE418:BG418)</f>
        <v>0</v>
      </c>
      <c r="BE418" s="21">
        <v>0</v>
      </c>
      <c r="BF418" s="46">
        <v>0</v>
      </c>
      <c r="BG418" s="46">
        <v>0</v>
      </c>
      <c r="BH418" s="21">
        <f>SUM(BI418:BK418)</f>
        <v>0</v>
      </c>
      <c r="BI418" s="21">
        <v>0</v>
      </c>
      <c r="BJ418" s="46">
        <v>0</v>
      </c>
      <c r="BK418" s="46">
        <v>0</v>
      </c>
      <c r="BL418" s="21">
        <f t="shared" si="826"/>
        <v>0</v>
      </c>
      <c r="BM418" s="21">
        <f>+BA418+BE418+BI418</f>
        <v>0</v>
      </c>
      <c r="BN418" s="21">
        <f t="shared" si="853"/>
        <v>0</v>
      </c>
      <c r="BO418" s="21">
        <f t="shared" si="853"/>
        <v>0</v>
      </c>
      <c r="BP418" s="21">
        <f t="shared" si="827"/>
        <v>0</v>
      </c>
      <c r="BQ418" s="21">
        <f t="shared" si="849"/>
        <v>0</v>
      </c>
      <c r="BR418" s="21">
        <f t="shared" si="849"/>
        <v>0</v>
      </c>
      <c r="BS418" s="21">
        <f t="shared" si="849"/>
        <v>0</v>
      </c>
    </row>
    <row r="419" spans="1:72" s="5" customFormat="1" ht="15" customHeight="1" x14ac:dyDescent="0.25">
      <c r="A419" s="25"/>
      <c r="B419" s="23"/>
      <c r="C419" s="24" t="s">
        <v>28</v>
      </c>
      <c r="D419" s="21">
        <f>SUM(E419:G419)</f>
        <v>89</v>
      </c>
      <c r="E419" s="21">
        <v>47</v>
      </c>
      <c r="F419" s="46">
        <v>42</v>
      </c>
      <c r="G419" s="46">
        <v>0</v>
      </c>
      <c r="H419" s="21">
        <f>SUM(I419:K419)</f>
        <v>100</v>
      </c>
      <c r="I419" s="21">
        <v>35</v>
      </c>
      <c r="J419" s="46">
        <v>65</v>
      </c>
      <c r="K419" s="46">
        <v>0</v>
      </c>
      <c r="L419" s="21">
        <f>SUM(M419:O419)</f>
        <v>103</v>
      </c>
      <c r="M419" s="21">
        <v>63</v>
      </c>
      <c r="N419" s="46">
        <v>40</v>
      </c>
      <c r="O419" s="46">
        <v>0</v>
      </c>
      <c r="P419" s="21">
        <f t="shared" si="814"/>
        <v>292</v>
      </c>
      <c r="Q419" s="21">
        <f>+E419+I419+M419</f>
        <v>145</v>
      </c>
      <c r="R419" s="21">
        <f t="shared" si="850"/>
        <v>147</v>
      </c>
      <c r="S419" s="21">
        <f t="shared" si="850"/>
        <v>0</v>
      </c>
      <c r="T419" s="21">
        <f>SUM(U419:W419)</f>
        <v>416</v>
      </c>
      <c r="U419" s="21">
        <v>291</v>
      </c>
      <c r="V419" s="46">
        <v>125</v>
      </c>
      <c r="W419" s="46">
        <v>0</v>
      </c>
      <c r="X419" s="21">
        <f>SUM(Y419:AA419)</f>
        <v>368</v>
      </c>
      <c r="Y419" s="21">
        <v>260</v>
      </c>
      <c r="Z419" s="46">
        <v>108</v>
      </c>
      <c r="AA419" s="46">
        <v>0</v>
      </c>
      <c r="AB419" s="21">
        <f>SUM(AC419:AE419)</f>
        <v>609</v>
      </c>
      <c r="AC419" s="21">
        <v>298</v>
      </c>
      <c r="AD419" s="46">
        <v>311</v>
      </c>
      <c r="AE419" s="46">
        <v>0</v>
      </c>
      <c r="AF419" s="21">
        <f t="shared" si="818"/>
        <v>1393</v>
      </c>
      <c r="AG419" s="21">
        <f>+U419+Y419+AC419</f>
        <v>849</v>
      </c>
      <c r="AH419" s="21">
        <f t="shared" si="851"/>
        <v>544</v>
      </c>
      <c r="AI419" s="21">
        <f t="shared" si="851"/>
        <v>0</v>
      </c>
      <c r="AJ419" s="21">
        <f>SUM(AK419:AM419)</f>
        <v>292</v>
      </c>
      <c r="AK419" s="21">
        <v>167</v>
      </c>
      <c r="AL419" s="46">
        <v>125</v>
      </c>
      <c r="AM419" s="46">
        <v>0</v>
      </c>
      <c r="AN419" s="21">
        <f>SUM(AO419:AQ419)</f>
        <v>178</v>
      </c>
      <c r="AO419" s="21">
        <v>127</v>
      </c>
      <c r="AP419" s="46">
        <v>51</v>
      </c>
      <c r="AQ419" s="46">
        <v>0</v>
      </c>
      <c r="AR419" s="21">
        <f>SUM(AS419:AU419)</f>
        <v>154</v>
      </c>
      <c r="AS419" s="21">
        <v>95</v>
      </c>
      <c r="AT419" s="46">
        <v>59</v>
      </c>
      <c r="AU419" s="46">
        <v>0</v>
      </c>
      <c r="AV419" s="21">
        <f t="shared" si="822"/>
        <v>624</v>
      </c>
      <c r="AW419" s="21">
        <f>+AK419+AO419+AS419</f>
        <v>389</v>
      </c>
      <c r="AX419" s="21">
        <f t="shared" si="852"/>
        <v>235</v>
      </c>
      <c r="AY419" s="21">
        <f t="shared" si="852"/>
        <v>0</v>
      </c>
      <c r="AZ419" s="21">
        <f>SUM(BA419:BC419)</f>
        <v>77</v>
      </c>
      <c r="BA419" s="21">
        <v>43</v>
      </c>
      <c r="BB419" s="46">
        <v>34</v>
      </c>
      <c r="BC419" s="46">
        <v>0</v>
      </c>
      <c r="BD419" s="21">
        <f>SUM(BE419:BG419)</f>
        <v>295</v>
      </c>
      <c r="BE419" s="21">
        <v>237</v>
      </c>
      <c r="BF419" s="46">
        <v>58</v>
      </c>
      <c r="BG419" s="46">
        <v>0</v>
      </c>
      <c r="BH419" s="21">
        <f>SUM(BI419:BK419)</f>
        <v>174</v>
      </c>
      <c r="BI419" s="21">
        <v>111</v>
      </c>
      <c r="BJ419" s="46">
        <v>63</v>
      </c>
      <c r="BK419" s="46">
        <v>0</v>
      </c>
      <c r="BL419" s="21">
        <f t="shared" si="826"/>
        <v>546</v>
      </c>
      <c r="BM419" s="21">
        <f>+BA419+BE419+BI419</f>
        <v>391</v>
      </c>
      <c r="BN419" s="21">
        <f t="shared" si="853"/>
        <v>155</v>
      </c>
      <c r="BO419" s="21">
        <f t="shared" si="853"/>
        <v>0</v>
      </c>
      <c r="BP419" s="21">
        <f t="shared" si="827"/>
        <v>2855</v>
      </c>
      <c r="BQ419" s="21">
        <f t="shared" si="849"/>
        <v>1774</v>
      </c>
      <c r="BR419" s="21">
        <f t="shared" si="849"/>
        <v>1081</v>
      </c>
      <c r="BS419" s="21">
        <f t="shared" si="849"/>
        <v>0</v>
      </c>
    </row>
    <row r="420" spans="1:72" s="5" customFormat="1" ht="15" customHeight="1" x14ac:dyDescent="0.25">
      <c r="A420" s="25"/>
      <c r="B420" s="23"/>
      <c r="C420" s="27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</row>
    <row r="421" spans="1:72" s="5" customFormat="1" ht="15" customHeight="1" x14ac:dyDescent="0.25">
      <c r="A421" s="22"/>
      <c r="B421" s="23" t="s">
        <v>10</v>
      </c>
      <c r="C421" s="24"/>
      <c r="D421" s="21">
        <f>SUM(E421:G421)</f>
        <v>6651931.8900000006</v>
      </c>
      <c r="E421" s="21">
        <f>E10+E72+E177+E303+E367</f>
        <v>3352511</v>
      </c>
      <c r="F421" s="21">
        <f>F10+F72+F177+F303+F367</f>
        <v>3229981.89</v>
      </c>
      <c r="G421" s="21">
        <f>G10+G72+G177+G303+G367</f>
        <v>69439</v>
      </c>
      <c r="H421" s="21">
        <f>SUM(I421:K421)</f>
        <v>5087438</v>
      </c>
      <c r="I421" s="21">
        <f>I10+I72+I177+I303+I367</f>
        <v>2571026</v>
      </c>
      <c r="J421" s="21">
        <f>J10+J72+J177+J303+J367</f>
        <v>2457005</v>
      </c>
      <c r="K421" s="21">
        <f>K10+K72+K177+K303+K367</f>
        <v>59407</v>
      </c>
      <c r="L421" s="21">
        <f>SUM(M421:O421)</f>
        <v>6123840</v>
      </c>
      <c r="M421" s="21">
        <f>M10+M72+M177+M303+M367</f>
        <v>3078839</v>
      </c>
      <c r="N421" s="21">
        <f>N10+N72+N177+N303+N367</f>
        <v>2936023</v>
      </c>
      <c r="O421" s="21">
        <f>O10+O72+O177+O303+O367</f>
        <v>108978</v>
      </c>
      <c r="P421" s="21">
        <f>SUM(Q421:S421)</f>
        <v>17863209.890000001</v>
      </c>
      <c r="Q421" s="21">
        <f>Q10+Q72+Q177+Q303+Q367</f>
        <v>9002376</v>
      </c>
      <c r="R421" s="21">
        <f>R10+R72+R177+R303+R367</f>
        <v>8623009.8900000006</v>
      </c>
      <c r="S421" s="21">
        <f>S10+S72+S177+S303+S367</f>
        <v>237824</v>
      </c>
      <c r="T421" s="21">
        <f>SUM(U421:W421)</f>
        <v>8784630</v>
      </c>
      <c r="U421" s="21">
        <f>U10+U72+U177+U303+U367</f>
        <v>4505600</v>
      </c>
      <c r="V421" s="21">
        <f>V10+V72+V177+V303+V367</f>
        <v>4231424</v>
      </c>
      <c r="W421" s="21">
        <f>W10+W72+W177+W303+W367</f>
        <v>47606</v>
      </c>
      <c r="X421" s="21">
        <f>SUM(Y421:AA421)</f>
        <v>9866272</v>
      </c>
      <c r="Y421" s="21">
        <f>Y10+Y72+Y177+Y303+Y367</f>
        <v>5090028</v>
      </c>
      <c r="Z421" s="21">
        <f>Z10+Z72+Z177+Z303+Z367</f>
        <v>4742242</v>
      </c>
      <c r="AA421" s="21">
        <f>AA10+AA72+AA177+AA303+AA367</f>
        <v>34002</v>
      </c>
      <c r="AB421" s="21">
        <f>SUM(AC421:AE421)</f>
        <v>6390779</v>
      </c>
      <c r="AC421" s="21">
        <f>AC10+AC72+AC177+AC303+AC367</f>
        <v>3297030</v>
      </c>
      <c r="AD421" s="21">
        <f>AD10+AD72+AD177+AD303+AD367</f>
        <v>3062555</v>
      </c>
      <c r="AE421" s="21">
        <f>AE10+AE72+AE177+AE303+AE367</f>
        <v>31194</v>
      </c>
      <c r="AF421" s="21">
        <f>SUM(AG421:AI421)</f>
        <v>25041681</v>
      </c>
      <c r="AG421" s="21">
        <f>AG10+AG72+AG177+AG303+AG367</f>
        <v>12892658</v>
      </c>
      <c r="AH421" s="21">
        <f>AH10+AH72+AH177+AH303+AH367</f>
        <v>12036221</v>
      </c>
      <c r="AI421" s="21">
        <f>AI10+AI72+AI177+AI303+AI367</f>
        <v>112802</v>
      </c>
      <c r="AJ421" s="21">
        <f>SUM(AK421:AM421)</f>
        <v>5182600.666666666</v>
      </c>
      <c r="AK421" s="21">
        <f>AK10+AK72+AK177+AK303+AK367</f>
        <v>2668462</v>
      </c>
      <c r="AL421" s="21">
        <f>AL10+AL72+AL177+AL303+AL367</f>
        <v>2499708.6666666665</v>
      </c>
      <c r="AM421" s="21">
        <f>AM10+AM72+AM177+AM303+AM367</f>
        <v>14430</v>
      </c>
      <c r="AN421" s="21">
        <f>SUM(AO421:AQ421)</f>
        <v>5363283.333333334</v>
      </c>
      <c r="AO421" s="21">
        <f>AO10+AO72+AO177+AO303+AO367</f>
        <v>2760945</v>
      </c>
      <c r="AP421" s="21">
        <f>AP10+AP72+AP177+AP303+AP367</f>
        <v>2602338.3333333335</v>
      </c>
      <c r="AQ421" s="21">
        <f>AQ10+AQ72+AQ177+AQ303+AQ367</f>
        <v>0</v>
      </c>
      <c r="AR421" s="21">
        <f>SUM(AS421:AU421)</f>
        <v>4783441</v>
      </c>
      <c r="AS421" s="21">
        <f>AS10+AS72+AS177+AS303+AS367</f>
        <v>2445479</v>
      </c>
      <c r="AT421" s="21">
        <f>AT10+AT72+AT177+AT303+AT367</f>
        <v>2328922</v>
      </c>
      <c r="AU421" s="21">
        <f>AU10+AU72+AU177+AU303+AU367</f>
        <v>9040</v>
      </c>
      <c r="AV421" s="21">
        <f>SUM(AW421:AY421)</f>
        <v>15329325</v>
      </c>
      <c r="AW421" s="21">
        <f>AW10+AW72+AW177+AW303+AW367</f>
        <v>7874886</v>
      </c>
      <c r="AX421" s="21">
        <f>AX10+AX72+AX177+AX303+AX367</f>
        <v>7430969</v>
      </c>
      <c r="AY421" s="21">
        <f>AY10+AY72+AY177+AY303+AY367</f>
        <v>23470</v>
      </c>
      <c r="AZ421" s="21">
        <f>SUM(BA421:BC421)</f>
        <v>5689843</v>
      </c>
      <c r="BA421" s="21">
        <f>BA10+BA72+BA177+BA303+BA367</f>
        <v>2937266</v>
      </c>
      <c r="BB421" s="21">
        <f>BB10+BB72+BB177+BB303+BB367</f>
        <v>2743203</v>
      </c>
      <c r="BC421" s="21">
        <f>BC10+BC72+BC177+BC303+BC367</f>
        <v>9374</v>
      </c>
      <c r="BD421" s="21">
        <f>SUM(BE421:BG421)</f>
        <v>5631659</v>
      </c>
      <c r="BE421" s="21">
        <f>BE10+BE72+BE177+BE303+BE367</f>
        <v>2853190</v>
      </c>
      <c r="BF421" s="21">
        <f>BF10+BF72+BF177+BF303+BF367</f>
        <v>2758515</v>
      </c>
      <c r="BG421" s="21">
        <f>BG10+BG72+BG177+BG303+BG367</f>
        <v>19954</v>
      </c>
      <c r="BH421" s="21">
        <f>SUM(BI421:BK421)</f>
        <v>7242457</v>
      </c>
      <c r="BI421" s="21">
        <f>BI10+BI72+BI177+BI303+BI367</f>
        <v>3737038</v>
      </c>
      <c r="BJ421" s="21">
        <f>BJ10+BJ72+BJ177+BJ303+BJ367</f>
        <v>3457780</v>
      </c>
      <c r="BK421" s="21">
        <f>BK10+BK72+BK177+BK303+BK367</f>
        <v>47639</v>
      </c>
      <c r="BL421" s="21">
        <f>SUM(BM421:BO421)</f>
        <v>18563959</v>
      </c>
      <c r="BM421" s="21">
        <f>BM10+BM72+BM177+BM303+BM367</f>
        <v>9527494</v>
      </c>
      <c r="BN421" s="21">
        <f>BN10+BN72+BN177+BN303+BN367</f>
        <v>8959498</v>
      </c>
      <c r="BO421" s="21">
        <f>BO10+BO72+BO177+BO303+BO367</f>
        <v>76967</v>
      </c>
      <c r="BP421" s="21">
        <f>SUM(BQ421:BS421)</f>
        <v>76798174.890000001</v>
      </c>
      <c r="BQ421" s="21">
        <f>BQ10+BQ72+BQ177+BQ303+BQ367</f>
        <v>39297414</v>
      </c>
      <c r="BR421" s="21">
        <f>BR10+BR72+BR177+BR303+BR367</f>
        <v>37049697.890000001</v>
      </c>
      <c r="BS421" s="21">
        <f>BS10+BS72+BS177+BS303+BS367</f>
        <v>451063</v>
      </c>
    </row>
    <row r="422" spans="1:72" s="3" customFormat="1" ht="15" customHeight="1" x14ac:dyDescent="0.25">
      <c r="A422" s="30"/>
      <c r="B422" s="31"/>
      <c r="C422" s="32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47"/>
      <c r="BT422" s="5"/>
    </row>
    <row r="424" spans="1:72" s="35" customFormat="1" ht="15" customHeight="1" x14ac:dyDescent="0.2">
      <c r="A424" s="35" t="s">
        <v>360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T424" s="48"/>
    </row>
    <row r="425" spans="1:72" s="35" customFormat="1" ht="15" customHeight="1" x14ac:dyDescent="0.2">
      <c r="A425" s="35" t="s">
        <v>361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T425" s="48"/>
    </row>
    <row r="426" spans="1:72" s="35" customFormat="1" ht="15" customHeight="1" x14ac:dyDescent="0.2">
      <c r="A426" s="35" t="s">
        <v>362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T426" s="48"/>
    </row>
    <row r="427" spans="1:72" s="35" customFormat="1" ht="15" customHeight="1" x14ac:dyDescent="0.2">
      <c r="A427" s="35" t="s">
        <v>363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T427" s="48"/>
    </row>
    <row r="428" spans="1:72" s="35" customFormat="1" ht="15" customHeight="1" x14ac:dyDescent="0.2">
      <c r="A428" s="36" t="s">
        <v>359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T428" s="48"/>
    </row>
    <row r="429" spans="1:72" s="35" customFormat="1" ht="15" customHeight="1" x14ac:dyDescent="0.2">
      <c r="A429" s="35" t="s">
        <v>364</v>
      </c>
      <c r="B429" s="37"/>
      <c r="C429" s="38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48"/>
    </row>
  </sheetData>
  <mergeCells count="18">
    <mergeCell ref="T6:W6"/>
    <mergeCell ref="A6:C7"/>
    <mergeCell ref="D6:G6"/>
    <mergeCell ref="H6:K6"/>
    <mergeCell ref="L6:O6"/>
    <mergeCell ref="P6:S6"/>
    <mergeCell ref="BP6:BS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</mergeCells>
  <pageMargins left="0.7" right="0.7" top="0.75" bottom="0.75" header="0.3" footer="0.3"/>
  <pageSetup scale="12" fitToHeight="0" orientation="landscape" r:id="rId1"/>
  <rowBreaks count="1" manualBreakCount="1">
    <brk id="405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sum-pass</vt:lpstr>
      <vt:lpstr>passengers</vt:lpstr>
      <vt:lpstr>passengers!Print_Area</vt:lpstr>
      <vt:lpstr>'sum-pass'!Print_Area</vt:lpstr>
      <vt:lpstr>'sum-pass'!Print_Titles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2019-05-09T10:25:03Z</cp:lastPrinted>
  <dcterms:created xsi:type="dcterms:W3CDTF">2019-05-09T08:39:32Z</dcterms:created>
  <dcterms:modified xsi:type="dcterms:W3CDTF">2019-05-09T10:26:36Z</dcterms:modified>
</cp:coreProperties>
</file>