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um-pass" sheetId="1" r:id="rId1"/>
    <sheet name="passengers" sheetId="2" r:id="rId2"/>
  </sheets>
  <definedNames>
    <definedName name="_xlnm.Print_Area" localSheetId="1">passengers!$A$1:$BB$393</definedName>
    <definedName name="_xlnm.Print_Area" localSheetId="0">'sum-pass'!$A$1:$R$393</definedName>
  </definedNames>
  <calcPr calcId="144525"/>
</workbook>
</file>

<file path=xl/calcChain.xml><?xml version="1.0" encoding="utf-8"?>
<calcChain xmlns="http://schemas.openxmlformats.org/spreadsheetml/2006/main">
  <c r="AY384" i="2" l="1"/>
  <c r="AW384" i="2" s="1"/>
  <c r="AX384" i="2"/>
  <c r="AT384" i="2"/>
  <c r="AQ384" i="2"/>
  <c r="AN384" i="2"/>
  <c r="AM384" i="2"/>
  <c r="AL384" i="2"/>
  <c r="AK384" i="2"/>
  <c r="AH384" i="2"/>
  <c r="AE384" i="2"/>
  <c r="AB384" i="2"/>
  <c r="AA384" i="2"/>
  <c r="Y384" i="2" s="1"/>
  <c r="Z384" i="2"/>
  <c r="V384" i="2"/>
  <c r="S384" i="2"/>
  <c r="P384" i="2"/>
  <c r="O384" i="2"/>
  <c r="BB384" i="2" s="1"/>
  <c r="N384" i="2"/>
  <c r="BA384" i="2" s="1"/>
  <c r="AZ384" i="2" s="1"/>
  <c r="M384" i="2"/>
  <c r="J384" i="2"/>
  <c r="G384" i="2"/>
  <c r="D384" i="2"/>
  <c r="AY383" i="2"/>
  <c r="AX383" i="2"/>
  <c r="AW383" i="2" s="1"/>
  <c r="AT383" i="2"/>
  <c r="AQ383" i="2"/>
  <c r="AN383" i="2"/>
  <c r="AM383" i="2"/>
  <c r="AL383" i="2"/>
  <c r="AK383" i="2"/>
  <c r="AH383" i="2"/>
  <c r="AE383" i="2"/>
  <c r="AB383" i="2"/>
  <c r="AA383" i="2"/>
  <c r="BB383" i="2" s="1"/>
  <c r="Z383" i="2"/>
  <c r="Y383" i="2" s="1"/>
  <c r="V383" i="2"/>
  <c r="S383" i="2"/>
  <c r="P383" i="2"/>
  <c r="O383" i="2"/>
  <c r="N383" i="2"/>
  <c r="BA383" i="2" s="1"/>
  <c r="M383" i="2"/>
  <c r="J383" i="2"/>
  <c r="G383" i="2"/>
  <c r="D383" i="2"/>
  <c r="AY382" i="2"/>
  <c r="AX382" i="2"/>
  <c r="AW382" i="2"/>
  <c r="AT382" i="2"/>
  <c r="AQ382" i="2"/>
  <c r="AN382" i="2"/>
  <c r="AM382" i="2"/>
  <c r="AL382" i="2"/>
  <c r="AK382" i="2" s="1"/>
  <c r="AH382" i="2"/>
  <c r="AE382" i="2"/>
  <c r="AB382" i="2"/>
  <c r="AA382" i="2"/>
  <c r="Z382" i="2"/>
  <c r="BA382" i="2" s="1"/>
  <c r="Y382" i="2"/>
  <c r="V382" i="2"/>
  <c r="S382" i="2"/>
  <c r="P382" i="2"/>
  <c r="O382" i="2"/>
  <c r="BB382" i="2" s="1"/>
  <c r="N382" i="2"/>
  <c r="M382" i="2" s="1"/>
  <c r="J382" i="2"/>
  <c r="G382" i="2"/>
  <c r="D382" i="2"/>
  <c r="AY381" i="2"/>
  <c r="AX381" i="2"/>
  <c r="AW381" i="2"/>
  <c r="AT381" i="2"/>
  <c r="AQ381" i="2"/>
  <c r="AN381" i="2"/>
  <c r="AM381" i="2"/>
  <c r="AL381" i="2"/>
  <c r="AK381" i="2" s="1"/>
  <c r="AH381" i="2"/>
  <c r="AE381" i="2"/>
  <c r="AB381" i="2"/>
  <c r="AA381" i="2"/>
  <c r="Z381" i="2"/>
  <c r="Y381" i="2"/>
  <c r="V381" i="2"/>
  <c r="S381" i="2"/>
  <c r="P381" i="2"/>
  <c r="O381" i="2"/>
  <c r="BB381" i="2" s="1"/>
  <c r="N381" i="2"/>
  <c r="BA381" i="2" s="1"/>
  <c r="AZ381" i="2" s="1"/>
  <c r="J381" i="2"/>
  <c r="G381" i="2"/>
  <c r="D381" i="2"/>
  <c r="AY380" i="2"/>
  <c r="AX380" i="2"/>
  <c r="AW380" i="2" s="1"/>
  <c r="AT380" i="2"/>
  <c r="AQ380" i="2"/>
  <c r="AN380" i="2"/>
  <c r="AM380" i="2"/>
  <c r="AL380" i="2"/>
  <c r="AK380" i="2"/>
  <c r="AH380" i="2"/>
  <c r="AE380" i="2"/>
  <c r="AB380" i="2"/>
  <c r="AB378" i="2" s="1"/>
  <c r="AA380" i="2"/>
  <c r="Z380" i="2"/>
  <c r="Y380" i="2" s="1"/>
  <c r="V380" i="2"/>
  <c r="S380" i="2"/>
  <c r="P380" i="2"/>
  <c r="O380" i="2"/>
  <c r="BB380" i="2" s="1"/>
  <c r="N380" i="2"/>
  <c r="BA380" i="2" s="1"/>
  <c r="AZ380" i="2" s="1"/>
  <c r="M380" i="2"/>
  <c r="J380" i="2"/>
  <c r="G380" i="2"/>
  <c r="D380" i="2"/>
  <c r="D378" i="2" s="1"/>
  <c r="AY379" i="2"/>
  <c r="AY378" i="2" s="1"/>
  <c r="AX379" i="2"/>
  <c r="AW379" i="2" s="1"/>
  <c r="AT379" i="2"/>
  <c r="AQ379" i="2"/>
  <c r="AQ378" i="2" s="1"/>
  <c r="AN379" i="2"/>
  <c r="AN378" i="2" s="1"/>
  <c r="AN374" i="2" s="1"/>
  <c r="AM379" i="2"/>
  <c r="AL379" i="2"/>
  <c r="AK379" i="2"/>
  <c r="AH379" i="2"/>
  <c r="AE379" i="2"/>
  <c r="AB379" i="2"/>
  <c r="AA379" i="2"/>
  <c r="AA378" i="2" s="1"/>
  <c r="Z379" i="2"/>
  <c r="Y379" i="2" s="1"/>
  <c r="Y378" i="2" s="1"/>
  <c r="V379" i="2"/>
  <c r="S379" i="2"/>
  <c r="S378" i="2" s="1"/>
  <c r="P379" i="2"/>
  <c r="P378" i="2" s="1"/>
  <c r="P374" i="2" s="1"/>
  <c r="O379" i="2"/>
  <c r="N379" i="2"/>
  <c r="BA379" i="2" s="1"/>
  <c r="M379" i="2"/>
  <c r="J379" i="2"/>
  <c r="G379" i="2"/>
  <c r="D379" i="2"/>
  <c r="AX378" i="2"/>
  <c r="AV378" i="2"/>
  <c r="AU378" i="2"/>
  <c r="AT378" i="2"/>
  <c r="AS378" i="2"/>
  <c r="AR378" i="2"/>
  <c r="AP378" i="2"/>
  <c r="AO378" i="2"/>
  <c r="AM378" i="2"/>
  <c r="AL378" i="2"/>
  <c r="AK378" i="2"/>
  <c r="AJ378" i="2"/>
  <c r="AI378" i="2"/>
  <c r="AH378" i="2"/>
  <c r="AG378" i="2"/>
  <c r="AF378" i="2"/>
  <c r="AE378" i="2"/>
  <c r="AD378" i="2"/>
  <c r="AC378" i="2"/>
  <c r="Z378" i="2"/>
  <c r="X378" i="2"/>
  <c r="W378" i="2"/>
  <c r="V378" i="2"/>
  <c r="U378" i="2"/>
  <c r="T378" i="2"/>
  <c r="R378" i="2"/>
  <c r="Q378" i="2"/>
  <c r="O378" i="2"/>
  <c r="N378" i="2"/>
  <c r="M378" i="2"/>
  <c r="L378" i="2"/>
  <c r="K378" i="2"/>
  <c r="J378" i="2"/>
  <c r="I378" i="2"/>
  <c r="H378" i="2"/>
  <c r="G378" i="2"/>
  <c r="F378" i="2"/>
  <c r="E378" i="2"/>
  <c r="AY377" i="2"/>
  <c r="AX377" i="2"/>
  <c r="AW377" i="2"/>
  <c r="AT377" i="2"/>
  <c r="AQ377" i="2"/>
  <c r="AN377" i="2"/>
  <c r="AM377" i="2"/>
  <c r="AL377" i="2"/>
  <c r="AK377" i="2" s="1"/>
  <c r="AH377" i="2"/>
  <c r="AE377" i="2"/>
  <c r="AB377" i="2"/>
  <c r="AA377" i="2"/>
  <c r="Z377" i="2"/>
  <c r="Y377" i="2"/>
  <c r="V377" i="2"/>
  <c r="S377" i="2"/>
  <c r="P377" i="2"/>
  <c r="O377" i="2"/>
  <c r="BB377" i="2" s="1"/>
  <c r="N377" i="2"/>
  <c r="BA377" i="2" s="1"/>
  <c r="AZ377" i="2" s="1"/>
  <c r="J377" i="2"/>
  <c r="G377" i="2"/>
  <c r="D377" i="2"/>
  <c r="AY376" i="2"/>
  <c r="AX376" i="2"/>
  <c r="AW376" i="2" s="1"/>
  <c r="AW375" i="2" s="1"/>
  <c r="AT376" i="2"/>
  <c r="AQ376" i="2"/>
  <c r="AN376" i="2"/>
  <c r="AM376" i="2"/>
  <c r="AL376" i="2"/>
  <c r="AK376" i="2" s="1"/>
  <c r="AH376" i="2"/>
  <c r="AE376" i="2"/>
  <c r="AB376" i="2"/>
  <c r="AB375" i="2" s="1"/>
  <c r="AB374" i="2" s="1"/>
  <c r="AA376" i="2"/>
  <c r="Z376" i="2"/>
  <c r="Y376" i="2" s="1"/>
  <c r="Y375" i="2" s="1"/>
  <c r="V376" i="2"/>
  <c r="S376" i="2"/>
  <c r="P376" i="2"/>
  <c r="O376" i="2"/>
  <c r="BB376" i="2" s="1"/>
  <c r="BB375" i="2" s="1"/>
  <c r="N376" i="2"/>
  <c r="BA376" i="2" s="1"/>
  <c r="J376" i="2"/>
  <c r="G376" i="2"/>
  <c r="D376" i="2"/>
  <c r="D375" i="2" s="1"/>
  <c r="AY375" i="2"/>
  <c r="AX375" i="2"/>
  <c r="AV375" i="2"/>
  <c r="AU375" i="2"/>
  <c r="AU374" i="2" s="1"/>
  <c r="AT375" i="2"/>
  <c r="AS375" i="2"/>
  <c r="AR375" i="2"/>
  <c r="AQ375" i="2"/>
  <c r="AP375" i="2"/>
  <c r="AO375" i="2"/>
  <c r="AN375" i="2"/>
  <c r="AM375" i="2"/>
  <c r="AM374" i="2" s="1"/>
  <c r="AL375" i="2"/>
  <c r="AJ375" i="2"/>
  <c r="AI375" i="2"/>
  <c r="AI374" i="2" s="1"/>
  <c r="AH375" i="2"/>
  <c r="AG375" i="2"/>
  <c r="AF375" i="2"/>
  <c r="AE375" i="2"/>
  <c r="AE374" i="2" s="1"/>
  <c r="AD375" i="2"/>
  <c r="AC375" i="2"/>
  <c r="AA375" i="2"/>
  <c r="AA374" i="2" s="1"/>
  <c r="Z375" i="2"/>
  <c r="X375" i="2"/>
  <c r="W375" i="2"/>
  <c r="W374" i="2" s="1"/>
  <c r="V375" i="2"/>
  <c r="U375" i="2"/>
  <c r="T375" i="2"/>
  <c r="S375" i="2"/>
  <c r="S374" i="2" s="1"/>
  <c r="R375" i="2"/>
  <c r="Q375" i="2"/>
  <c r="P375" i="2"/>
  <c r="O375" i="2"/>
  <c r="O374" i="2" s="1"/>
  <c r="N375" i="2"/>
  <c r="L375" i="2"/>
  <c r="K375" i="2"/>
  <c r="K374" i="2" s="1"/>
  <c r="J375" i="2"/>
  <c r="I375" i="2"/>
  <c r="H375" i="2"/>
  <c r="G375" i="2"/>
  <c r="G374" i="2" s="1"/>
  <c r="F375" i="2"/>
  <c r="E375" i="2"/>
  <c r="AX374" i="2"/>
  <c r="AV374" i="2"/>
  <c r="AT374" i="2"/>
  <c r="AS374" i="2"/>
  <c r="AR374" i="2"/>
  <c r="AP374" i="2"/>
  <c r="AO374" i="2"/>
  <c r="AL374" i="2"/>
  <c r="AJ374" i="2"/>
  <c r="AH374" i="2"/>
  <c r="AG374" i="2"/>
  <c r="AF374" i="2"/>
  <c r="AD374" i="2"/>
  <c r="AC374" i="2"/>
  <c r="Z374" i="2"/>
  <c r="X374" i="2"/>
  <c r="V374" i="2"/>
  <c r="U374" i="2"/>
  <c r="T374" i="2"/>
  <c r="R374" i="2"/>
  <c r="Q374" i="2"/>
  <c r="N374" i="2"/>
  <c r="L374" i="2"/>
  <c r="J374" i="2"/>
  <c r="I374" i="2"/>
  <c r="H374" i="2"/>
  <c r="F374" i="2"/>
  <c r="E374" i="2"/>
  <c r="BA372" i="2"/>
  <c r="AZ372" i="2" s="1"/>
  <c r="AY372" i="2"/>
  <c r="AX372" i="2"/>
  <c r="AW372" i="2"/>
  <c r="AT372" i="2"/>
  <c r="AQ372" i="2"/>
  <c r="AN372" i="2"/>
  <c r="AM372" i="2"/>
  <c r="AL372" i="2"/>
  <c r="AK372" i="2" s="1"/>
  <c r="AH372" i="2"/>
  <c r="AE372" i="2"/>
  <c r="AB372" i="2"/>
  <c r="AA372" i="2"/>
  <c r="Z372" i="2"/>
  <c r="Y372" i="2"/>
  <c r="V372" i="2"/>
  <c r="S372" i="2"/>
  <c r="P372" i="2"/>
  <c r="O372" i="2"/>
  <c r="BB372" i="2" s="1"/>
  <c r="N372" i="2"/>
  <c r="M372" i="2" s="1"/>
  <c r="J372" i="2"/>
  <c r="G372" i="2"/>
  <c r="D372" i="2"/>
  <c r="AY371" i="2"/>
  <c r="AX371" i="2"/>
  <c r="AW371" i="2" s="1"/>
  <c r="AT371" i="2"/>
  <c r="AT367" i="2" s="1"/>
  <c r="AQ371" i="2"/>
  <c r="AN371" i="2"/>
  <c r="AM371" i="2"/>
  <c r="AL371" i="2"/>
  <c r="AK371" i="2" s="1"/>
  <c r="AH371" i="2"/>
  <c r="AE371" i="2"/>
  <c r="AB371" i="2"/>
  <c r="AA371" i="2"/>
  <c r="Z371" i="2"/>
  <c r="Y371" i="2" s="1"/>
  <c r="V371" i="2"/>
  <c r="V367" i="2" s="1"/>
  <c r="S371" i="2"/>
  <c r="P371" i="2"/>
  <c r="O371" i="2"/>
  <c r="BB371" i="2" s="1"/>
  <c r="N371" i="2"/>
  <c r="BA371" i="2" s="1"/>
  <c r="AZ371" i="2" s="1"/>
  <c r="J371" i="2"/>
  <c r="G371" i="2"/>
  <c r="D371" i="2"/>
  <c r="AY370" i="2"/>
  <c r="AY368" i="2" s="1"/>
  <c r="AY367" i="2" s="1"/>
  <c r="AX370" i="2"/>
  <c r="AW370" i="2" s="1"/>
  <c r="AT370" i="2"/>
  <c r="AQ370" i="2"/>
  <c r="AQ368" i="2" s="1"/>
  <c r="AQ367" i="2" s="1"/>
  <c r="AN370" i="2"/>
  <c r="AM370" i="2"/>
  <c r="AL370" i="2"/>
  <c r="AK370" i="2"/>
  <c r="AH370" i="2"/>
  <c r="AE370" i="2"/>
  <c r="AB370" i="2"/>
  <c r="AA370" i="2"/>
  <c r="BB370" i="2" s="1"/>
  <c r="Z370" i="2"/>
  <c r="Y370" i="2" s="1"/>
  <c r="V370" i="2"/>
  <c r="S370" i="2"/>
  <c r="S368" i="2" s="1"/>
  <c r="S367" i="2" s="1"/>
  <c r="P370" i="2"/>
  <c r="O370" i="2"/>
  <c r="N370" i="2"/>
  <c r="BA370" i="2" s="1"/>
  <c r="AZ370" i="2" s="1"/>
  <c r="M370" i="2"/>
  <c r="J370" i="2"/>
  <c r="G370" i="2"/>
  <c r="D370" i="2"/>
  <c r="BB369" i="2"/>
  <c r="AY369" i="2"/>
  <c r="AX369" i="2"/>
  <c r="AX368" i="2" s="1"/>
  <c r="AX367" i="2" s="1"/>
  <c r="AT369" i="2"/>
  <c r="AQ369" i="2"/>
  <c r="AN369" i="2"/>
  <c r="AN368" i="2" s="1"/>
  <c r="AN367" i="2" s="1"/>
  <c r="AM369" i="2"/>
  <c r="AK369" i="2" s="1"/>
  <c r="AK368" i="2" s="1"/>
  <c r="AK367" i="2" s="1"/>
  <c r="AL369" i="2"/>
  <c r="AH369" i="2"/>
  <c r="AH368" i="2" s="1"/>
  <c r="AH367" i="2" s="1"/>
  <c r="AE369" i="2"/>
  <c r="AE368" i="2" s="1"/>
  <c r="AE367" i="2" s="1"/>
  <c r="AB369" i="2"/>
  <c r="AA369" i="2"/>
  <c r="Z369" i="2"/>
  <c r="Z368" i="2" s="1"/>
  <c r="Z367" i="2" s="1"/>
  <c r="V369" i="2"/>
  <c r="S369" i="2"/>
  <c r="P369" i="2"/>
  <c r="P368" i="2" s="1"/>
  <c r="O369" i="2"/>
  <c r="M369" i="2" s="1"/>
  <c r="M368" i="2" s="1"/>
  <c r="N369" i="2"/>
  <c r="J369" i="2"/>
  <c r="J368" i="2" s="1"/>
  <c r="J367" i="2" s="1"/>
  <c r="G369" i="2"/>
  <c r="G368" i="2" s="1"/>
  <c r="G367" i="2" s="1"/>
  <c r="D369" i="2"/>
  <c r="AV368" i="2"/>
  <c r="AU368" i="2"/>
  <c r="AT368" i="2"/>
  <c r="AS368" i="2"/>
  <c r="AS367" i="2" s="1"/>
  <c r="AR368" i="2"/>
  <c r="AP368" i="2"/>
  <c r="AO368" i="2"/>
  <c r="AO367" i="2" s="1"/>
  <c r="AL368" i="2"/>
  <c r="AJ368" i="2"/>
  <c r="AI368" i="2"/>
  <c r="AG368" i="2"/>
  <c r="AG367" i="2" s="1"/>
  <c r="AF368" i="2"/>
  <c r="AD368" i="2"/>
  <c r="AC368" i="2"/>
  <c r="AC367" i="2" s="1"/>
  <c r="AB368" i="2"/>
  <c r="X368" i="2"/>
  <c r="W368" i="2"/>
  <c r="V368" i="2"/>
  <c r="U368" i="2"/>
  <c r="U367" i="2" s="1"/>
  <c r="T368" i="2"/>
  <c r="R368" i="2"/>
  <c r="Q368" i="2"/>
  <c r="Q367" i="2" s="1"/>
  <c r="N368" i="2"/>
  <c r="L368" i="2"/>
  <c r="K368" i="2"/>
  <c r="I368" i="2"/>
  <c r="I367" i="2" s="1"/>
  <c r="H368" i="2"/>
  <c r="F368" i="2"/>
  <c r="E368" i="2"/>
  <c r="E367" i="2" s="1"/>
  <c r="D368" i="2"/>
  <c r="AV367" i="2"/>
  <c r="AU367" i="2"/>
  <c r="AR367" i="2"/>
  <c r="AP367" i="2"/>
  <c r="AJ367" i="2"/>
  <c r="AI367" i="2"/>
  <c r="AF367" i="2"/>
  <c r="AD367" i="2"/>
  <c r="AB367" i="2"/>
  <c r="X367" i="2"/>
  <c r="W367" i="2"/>
  <c r="T367" i="2"/>
  <c r="R367" i="2"/>
  <c r="P367" i="2"/>
  <c r="L367" i="2"/>
  <c r="K367" i="2"/>
  <c r="H367" i="2"/>
  <c r="F367" i="2"/>
  <c r="D367" i="2"/>
  <c r="AY365" i="2"/>
  <c r="AX365" i="2"/>
  <c r="AW365" i="2" s="1"/>
  <c r="AT365" i="2"/>
  <c r="AQ365" i="2"/>
  <c r="AN365" i="2"/>
  <c r="AM365" i="2"/>
  <c r="AL365" i="2"/>
  <c r="AK365" i="2"/>
  <c r="AH365" i="2"/>
  <c r="AE365" i="2"/>
  <c r="AB365" i="2"/>
  <c r="AA365" i="2"/>
  <c r="BB365" i="2" s="1"/>
  <c r="Z365" i="2"/>
  <c r="V365" i="2"/>
  <c r="S365" i="2"/>
  <c r="S361" i="2" s="1"/>
  <c r="P365" i="2"/>
  <c r="O365" i="2"/>
  <c r="N365" i="2"/>
  <c r="BA365" i="2" s="1"/>
  <c r="M365" i="2"/>
  <c r="J365" i="2"/>
  <c r="G365" i="2"/>
  <c r="D365" i="2"/>
  <c r="BA364" i="2"/>
  <c r="AY364" i="2"/>
  <c r="AX364" i="2"/>
  <c r="AW364" i="2"/>
  <c r="AT364" i="2"/>
  <c r="AQ364" i="2"/>
  <c r="AN364" i="2"/>
  <c r="AN361" i="2" s="1"/>
  <c r="AM364" i="2"/>
  <c r="BB364" i="2" s="1"/>
  <c r="AL364" i="2"/>
  <c r="AH364" i="2"/>
  <c r="AE364" i="2"/>
  <c r="AB364" i="2"/>
  <c r="AA364" i="2"/>
  <c r="Z364" i="2"/>
  <c r="Y364" i="2"/>
  <c r="V364" i="2"/>
  <c r="S364" i="2"/>
  <c r="P364" i="2"/>
  <c r="O364" i="2"/>
  <c r="M364" i="2" s="1"/>
  <c r="N364" i="2"/>
  <c r="J364" i="2"/>
  <c r="J361" i="2" s="1"/>
  <c r="G364" i="2"/>
  <c r="D364" i="2"/>
  <c r="AY363" i="2"/>
  <c r="AX363" i="2"/>
  <c r="AW363" i="2"/>
  <c r="AT363" i="2"/>
  <c r="AQ363" i="2"/>
  <c r="AN363" i="2"/>
  <c r="AM363" i="2"/>
  <c r="AM361" i="2" s="1"/>
  <c r="AL363" i="2"/>
  <c r="AH363" i="2"/>
  <c r="AE363" i="2"/>
  <c r="AB363" i="2"/>
  <c r="AA363" i="2"/>
  <c r="Z363" i="2"/>
  <c r="Y363" i="2"/>
  <c r="V363" i="2"/>
  <c r="S363" i="2"/>
  <c r="P363" i="2"/>
  <c r="O363" i="2"/>
  <c r="O361" i="2" s="1"/>
  <c r="N363" i="2"/>
  <c r="M363" i="2" s="1"/>
  <c r="J363" i="2"/>
  <c r="G363" i="2"/>
  <c r="D363" i="2"/>
  <c r="AY362" i="2"/>
  <c r="AW362" i="2" s="1"/>
  <c r="AX362" i="2"/>
  <c r="AT362" i="2"/>
  <c r="AQ362" i="2"/>
  <c r="AQ361" i="2" s="1"/>
  <c r="AN362" i="2"/>
  <c r="AM362" i="2"/>
  <c r="AL362" i="2"/>
  <c r="AK362" i="2"/>
  <c r="AH362" i="2"/>
  <c r="AE362" i="2"/>
  <c r="AB362" i="2"/>
  <c r="AA362" i="2"/>
  <c r="Y362" i="2" s="1"/>
  <c r="Z362" i="2"/>
  <c r="V362" i="2"/>
  <c r="S362" i="2"/>
  <c r="P362" i="2"/>
  <c r="O362" i="2"/>
  <c r="N362" i="2"/>
  <c r="M362" i="2"/>
  <c r="J362" i="2"/>
  <c r="G362" i="2"/>
  <c r="D362" i="2"/>
  <c r="AY361" i="2"/>
  <c r="AX361" i="2"/>
  <c r="AV361" i="2"/>
  <c r="AU361" i="2"/>
  <c r="AT361" i="2"/>
  <c r="AS361" i="2"/>
  <c r="AR361" i="2"/>
  <c r="AP361" i="2"/>
  <c r="AO361" i="2"/>
  <c r="AJ361" i="2"/>
  <c r="AI361" i="2"/>
  <c r="AH361" i="2"/>
  <c r="AG361" i="2"/>
  <c r="AF361" i="2"/>
  <c r="AE361" i="2"/>
  <c r="AD361" i="2"/>
  <c r="AC361" i="2"/>
  <c r="AA361" i="2"/>
  <c r="Z361" i="2"/>
  <c r="X361" i="2"/>
  <c r="W361" i="2"/>
  <c r="V361" i="2"/>
  <c r="U361" i="2"/>
  <c r="T361" i="2"/>
  <c r="R361" i="2"/>
  <c r="Q361" i="2"/>
  <c r="L361" i="2"/>
  <c r="K361" i="2"/>
  <c r="I361" i="2"/>
  <c r="H361" i="2"/>
  <c r="G361" i="2"/>
  <c r="F361" i="2"/>
  <c r="E361" i="2"/>
  <c r="BA359" i="2"/>
  <c r="AY359" i="2"/>
  <c r="AX359" i="2"/>
  <c r="AW359" i="2"/>
  <c r="AT359" i="2"/>
  <c r="AQ359" i="2"/>
  <c r="AN359" i="2"/>
  <c r="AM359" i="2"/>
  <c r="AK359" i="2" s="1"/>
  <c r="AL359" i="2"/>
  <c r="AH359" i="2"/>
  <c r="AE359" i="2"/>
  <c r="AB359" i="2"/>
  <c r="AA359" i="2"/>
  <c r="Y359" i="2" s="1"/>
  <c r="Z359" i="2"/>
  <c r="V359" i="2"/>
  <c r="S359" i="2"/>
  <c r="P359" i="2"/>
  <c r="O359" i="2"/>
  <c r="N359" i="2"/>
  <c r="M359" i="2"/>
  <c r="J359" i="2"/>
  <c r="G359" i="2"/>
  <c r="D359" i="2"/>
  <c r="AY358" i="2"/>
  <c r="AX358" i="2"/>
  <c r="AW358" i="2" s="1"/>
  <c r="AT358" i="2"/>
  <c r="AQ358" i="2"/>
  <c r="AN358" i="2"/>
  <c r="AM358" i="2"/>
  <c r="AL358" i="2"/>
  <c r="AK358" i="2" s="1"/>
  <c r="AH358" i="2"/>
  <c r="AE358" i="2"/>
  <c r="AB358" i="2"/>
  <c r="AA358" i="2"/>
  <c r="Z358" i="2"/>
  <c r="Y358" i="2" s="1"/>
  <c r="V358" i="2"/>
  <c r="S358" i="2"/>
  <c r="P358" i="2"/>
  <c r="O358" i="2"/>
  <c r="BB358" i="2" s="1"/>
  <c r="N358" i="2"/>
  <c r="J358" i="2"/>
  <c r="G358" i="2"/>
  <c r="D358" i="2"/>
  <c r="AY357" i="2"/>
  <c r="AX357" i="2"/>
  <c r="AW357" i="2" s="1"/>
  <c r="AT357" i="2"/>
  <c r="AQ357" i="2"/>
  <c r="AN357" i="2"/>
  <c r="AM357" i="2"/>
  <c r="AL357" i="2"/>
  <c r="AK357" i="2"/>
  <c r="AH357" i="2"/>
  <c r="AE357" i="2"/>
  <c r="AB357" i="2"/>
  <c r="AA357" i="2"/>
  <c r="Z357" i="2"/>
  <c r="Y357" i="2" s="1"/>
  <c r="V357" i="2"/>
  <c r="S357" i="2"/>
  <c r="P357" i="2"/>
  <c r="O357" i="2"/>
  <c r="N357" i="2"/>
  <c r="BA357" i="2" s="1"/>
  <c r="M357" i="2"/>
  <c r="J357" i="2"/>
  <c r="G357" i="2"/>
  <c r="D357" i="2"/>
  <c r="BB356" i="2"/>
  <c r="AY356" i="2"/>
  <c r="AX356" i="2"/>
  <c r="AW356" i="2" s="1"/>
  <c r="AT356" i="2"/>
  <c r="AQ356" i="2"/>
  <c r="AN356" i="2"/>
  <c r="AM356" i="2"/>
  <c r="AK356" i="2" s="1"/>
  <c r="AL356" i="2"/>
  <c r="AH356" i="2"/>
  <c r="AE356" i="2"/>
  <c r="AB356" i="2"/>
  <c r="AA356" i="2"/>
  <c r="Z356" i="2"/>
  <c r="BA356" i="2" s="1"/>
  <c r="AZ356" i="2" s="1"/>
  <c r="V356" i="2"/>
  <c r="S356" i="2"/>
  <c r="P356" i="2"/>
  <c r="O356" i="2"/>
  <c r="M356" i="2" s="1"/>
  <c r="N356" i="2"/>
  <c r="J356" i="2"/>
  <c r="G356" i="2"/>
  <c r="D356" i="2"/>
  <c r="BA355" i="2"/>
  <c r="AY355" i="2"/>
  <c r="AX355" i="2"/>
  <c r="AX354" i="2" s="1"/>
  <c r="AW355" i="2"/>
  <c r="AT355" i="2"/>
  <c r="AT354" i="2" s="1"/>
  <c r="AT353" i="2" s="1"/>
  <c r="AQ355" i="2"/>
  <c r="AN355" i="2"/>
  <c r="AM355" i="2"/>
  <c r="AM354" i="2" s="1"/>
  <c r="AL355" i="2"/>
  <c r="AK355" i="2" s="1"/>
  <c r="AH355" i="2"/>
  <c r="AH354" i="2" s="1"/>
  <c r="AH353" i="2" s="1"/>
  <c r="AE355" i="2"/>
  <c r="AE354" i="2" s="1"/>
  <c r="AB355" i="2"/>
  <c r="AA355" i="2"/>
  <c r="Z355" i="2"/>
  <c r="Z354" i="2" s="1"/>
  <c r="Z353" i="2" s="1"/>
  <c r="Y355" i="2"/>
  <c r="V355" i="2"/>
  <c r="V354" i="2" s="1"/>
  <c r="V353" i="2" s="1"/>
  <c r="S355" i="2"/>
  <c r="P355" i="2"/>
  <c r="O355" i="2"/>
  <c r="N355" i="2"/>
  <c r="M355" i="2" s="1"/>
  <c r="M354" i="2" s="1"/>
  <c r="J355" i="2"/>
  <c r="J354" i="2" s="1"/>
  <c r="G355" i="2"/>
  <c r="G354" i="2" s="1"/>
  <c r="G353" i="2" s="1"/>
  <c r="D355" i="2"/>
  <c r="AY354" i="2"/>
  <c r="AV354" i="2"/>
  <c r="AV353" i="2" s="1"/>
  <c r="AU354" i="2"/>
  <c r="AS354" i="2"/>
  <c r="AS353" i="2" s="1"/>
  <c r="AR354" i="2"/>
  <c r="AR353" i="2" s="1"/>
  <c r="AQ354" i="2"/>
  <c r="AP354" i="2"/>
  <c r="AO354" i="2"/>
  <c r="AO353" i="2" s="1"/>
  <c r="AN354" i="2"/>
  <c r="AN353" i="2" s="1"/>
  <c r="AJ354" i="2"/>
  <c r="AJ353" i="2" s="1"/>
  <c r="AI354" i="2"/>
  <c r="AG354" i="2"/>
  <c r="AG353" i="2" s="1"/>
  <c r="AF354" i="2"/>
  <c r="AF353" i="2" s="1"/>
  <c r="AD354" i="2"/>
  <c r="AC354" i="2"/>
  <c r="AC353" i="2" s="1"/>
  <c r="AB354" i="2"/>
  <c r="AB353" i="2" s="1"/>
  <c r="AA354" i="2"/>
  <c r="X354" i="2"/>
  <c r="X353" i="2" s="1"/>
  <c r="W354" i="2"/>
  <c r="U354" i="2"/>
  <c r="U353" i="2" s="1"/>
  <c r="T354" i="2"/>
  <c r="T353" i="2" s="1"/>
  <c r="S354" i="2"/>
  <c r="R354" i="2"/>
  <c r="Q354" i="2"/>
  <c r="Q353" i="2" s="1"/>
  <c r="P354" i="2"/>
  <c r="P353" i="2" s="1"/>
  <c r="O354" i="2"/>
  <c r="L354" i="2"/>
  <c r="L353" i="2" s="1"/>
  <c r="K354" i="2"/>
  <c r="I354" i="2"/>
  <c r="I353" i="2" s="1"/>
  <c r="H354" i="2"/>
  <c r="H353" i="2" s="1"/>
  <c r="F354" i="2"/>
  <c r="E354" i="2"/>
  <c r="E353" i="2" s="1"/>
  <c r="D354" i="2"/>
  <c r="D353" i="2" s="1"/>
  <c r="AY353" i="2"/>
  <c r="AX353" i="2"/>
  <c r="AU353" i="2"/>
  <c r="AQ353" i="2"/>
  <c r="AP353" i="2"/>
  <c r="AM353" i="2"/>
  <c r="AI353" i="2"/>
  <c r="AE353" i="2"/>
  <c r="AD353" i="2"/>
  <c r="AA353" i="2"/>
  <c r="W353" i="2"/>
  <c r="S353" i="2"/>
  <c r="R353" i="2"/>
  <c r="O353" i="2"/>
  <c r="K353" i="2"/>
  <c r="J353" i="2"/>
  <c r="F353" i="2"/>
  <c r="AY351" i="2"/>
  <c r="AX351" i="2"/>
  <c r="AW351" i="2"/>
  <c r="AT351" i="2"/>
  <c r="AQ351" i="2"/>
  <c r="AN351" i="2"/>
  <c r="AM351" i="2"/>
  <c r="AK351" i="2" s="1"/>
  <c r="AL351" i="2"/>
  <c r="AH351" i="2"/>
  <c r="AE351" i="2"/>
  <c r="AB351" i="2"/>
  <c r="AA351" i="2"/>
  <c r="Z351" i="2"/>
  <c r="BA351" i="2" s="1"/>
  <c r="V351" i="2"/>
  <c r="S351" i="2"/>
  <c r="P351" i="2"/>
  <c r="O351" i="2"/>
  <c r="M351" i="2" s="1"/>
  <c r="N351" i="2"/>
  <c r="J351" i="2"/>
  <c r="G351" i="2"/>
  <c r="D351" i="2"/>
  <c r="AY350" i="2"/>
  <c r="AX350" i="2"/>
  <c r="AW350" i="2"/>
  <c r="AT350" i="2"/>
  <c r="AQ350" i="2"/>
  <c r="AN350" i="2"/>
  <c r="AM350" i="2"/>
  <c r="AL350" i="2"/>
  <c r="AK350" i="2" s="1"/>
  <c r="AH350" i="2"/>
  <c r="AE350" i="2"/>
  <c r="AB350" i="2"/>
  <c r="AA350" i="2"/>
  <c r="Z350" i="2"/>
  <c r="Y350" i="2"/>
  <c r="V350" i="2"/>
  <c r="S350" i="2"/>
  <c r="P350" i="2"/>
  <c r="O350" i="2"/>
  <c r="N350" i="2"/>
  <c r="M350" i="2" s="1"/>
  <c r="J350" i="2"/>
  <c r="G350" i="2"/>
  <c r="D350" i="2"/>
  <c r="AY349" i="2"/>
  <c r="AW349" i="2" s="1"/>
  <c r="AX349" i="2"/>
  <c r="AT349" i="2"/>
  <c r="AQ349" i="2"/>
  <c r="AN349" i="2"/>
  <c r="AM349" i="2"/>
  <c r="AL349" i="2"/>
  <c r="AK349" i="2"/>
  <c r="AK347" i="2" s="1"/>
  <c r="AH349" i="2"/>
  <c r="AE349" i="2"/>
  <c r="AB349" i="2"/>
  <c r="AA349" i="2"/>
  <c r="Y349" i="2" s="1"/>
  <c r="Z349" i="2"/>
  <c r="V349" i="2"/>
  <c r="V347" i="2" s="1"/>
  <c r="S349" i="2"/>
  <c r="P349" i="2"/>
  <c r="O349" i="2"/>
  <c r="N349" i="2"/>
  <c r="BA349" i="2" s="1"/>
  <c r="J349" i="2"/>
  <c r="G349" i="2"/>
  <c r="D349" i="2"/>
  <c r="AY348" i="2"/>
  <c r="AY347" i="2" s="1"/>
  <c r="AX348" i="2"/>
  <c r="AT348" i="2"/>
  <c r="AQ348" i="2"/>
  <c r="AN348" i="2"/>
  <c r="AN347" i="2" s="1"/>
  <c r="AM348" i="2"/>
  <c r="AL348" i="2"/>
  <c r="AK348" i="2"/>
  <c r="AH348" i="2"/>
  <c r="AE348" i="2"/>
  <c r="AB348" i="2"/>
  <c r="AB347" i="2" s="1"/>
  <c r="AA348" i="2"/>
  <c r="BB348" i="2" s="1"/>
  <c r="Z348" i="2"/>
  <c r="Y348" i="2" s="1"/>
  <c r="V348" i="2"/>
  <c r="S348" i="2"/>
  <c r="S347" i="2" s="1"/>
  <c r="P348" i="2"/>
  <c r="P347" i="2" s="1"/>
  <c r="O348" i="2"/>
  <c r="N348" i="2"/>
  <c r="M348" i="2"/>
  <c r="J348" i="2"/>
  <c r="G348" i="2"/>
  <c r="D348" i="2"/>
  <c r="AX347" i="2"/>
  <c r="AV347" i="2"/>
  <c r="AU347" i="2"/>
  <c r="AT347" i="2"/>
  <c r="AS347" i="2"/>
  <c r="AR347" i="2"/>
  <c r="AP347" i="2"/>
  <c r="AO347" i="2"/>
  <c r="AM347" i="2"/>
  <c r="AL347" i="2"/>
  <c r="AJ347" i="2"/>
  <c r="AI347" i="2"/>
  <c r="AH347" i="2"/>
  <c r="AG347" i="2"/>
  <c r="AF347" i="2"/>
  <c r="AE347" i="2"/>
  <c r="AD347" i="2"/>
  <c r="AC347" i="2"/>
  <c r="AA347" i="2"/>
  <c r="Z347" i="2"/>
  <c r="Y347" i="2"/>
  <c r="X347" i="2"/>
  <c r="W347" i="2"/>
  <c r="U347" i="2"/>
  <c r="T347" i="2"/>
  <c r="R347" i="2"/>
  <c r="Q347" i="2"/>
  <c r="O347" i="2"/>
  <c r="L347" i="2"/>
  <c r="K347" i="2"/>
  <c r="J347" i="2"/>
  <c r="I347" i="2"/>
  <c r="H347" i="2"/>
  <c r="G347" i="2"/>
  <c r="F347" i="2"/>
  <c r="E347" i="2"/>
  <c r="AY346" i="2"/>
  <c r="AX346" i="2"/>
  <c r="AW346" i="2" s="1"/>
  <c r="AT346" i="2"/>
  <c r="AQ346" i="2"/>
  <c r="AN346" i="2"/>
  <c r="AM346" i="2"/>
  <c r="AL346" i="2"/>
  <c r="AK346" i="2" s="1"/>
  <c r="AH346" i="2"/>
  <c r="AE346" i="2"/>
  <c r="AB346" i="2"/>
  <c r="AA346" i="2"/>
  <c r="Z346" i="2"/>
  <c r="Y346" i="2"/>
  <c r="V346" i="2"/>
  <c r="S346" i="2"/>
  <c r="P346" i="2"/>
  <c r="O346" i="2"/>
  <c r="BB346" i="2" s="1"/>
  <c r="N346" i="2"/>
  <c r="J346" i="2"/>
  <c r="G346" i="2"/>
  <c r="D346" i="2"/>
  <c r="AY345" i="2"/>
  <c r="AW345" i="2" s="1"/>
  <c r="AX345" i="2"/>
  <c r="AT345" i="2"/>
  <c r="AQ345" i="2"/>
  <c r="AN345" i="2"/>
  <c r="AM345" i="2"/>
  <c r="AL345" i="2"/>
  <c r="AK345" i="2" s="1"/>
  <c r="AH345" i="2"/>
  <c r="AE345" i="2"/>
  <c r="AB345" i="2"/>
  <c r="AA345" i="2"/>
  <c r="Y345" i="2" s="1"/>
  <c r="Z345" i="2"/>
  <c r="V345" i="2"/>
  <c r="S345" i="2"/>
  <c r="P345" i="2"/>
  <c r="O345" i="2"/>
  <c r="N345" i="2"/>
  <c r="M345" i="2" s="1"/>
  <c r="J345" i="2"/>
  <c r="G345" i="2"/>
  <c r="D345" i="2"/>
  <c r="AY344" i="2"/>
  <c r="AX344" i="2"/>
  <c r="AW344" i="2" s="1"/>
  <c r="AT344" i="2"/>
  <c r="AQ344" i="2"/>
  <c r="AN344" i="2"/>
  <c r="AM344" i="2"/>
  <c r="AL344" i="2"/>
  <c r="AK344" i="2"/>
  <c r="AH344" i="2"/>
  <c r="AE344" i="2"/>
  <c r="AB344" i="2"/>
  <c r="AA344" i="2"/>
  <c r="BB344" i="2" s="1"/>
  <c r="AZ344" i="2" s="1"/>
  <c r="Z344" i="2"/>
  <c r="V344" i="2"/>
  <c r="S344" i="2"/>
  <c r="P344" i="2"/>
  <c r="O344" i="2"/>
  <c r="N344" i="2"/>
  <c r="BA344" i="2" s="1"/>
  <c r="J344" i="2"/>
  <c r="G344" i="2"/>
  <c r="D344" i="2"/>
  <c r="BA343" i="2"/>
  <c r="AY343" i="2"/>
  <c r="AX343" i="2"/>
  <c r="AW343" i="2" s="1"/>
  <c r="AT343" i="2"/>
  <c r="AQ343" i="2"/>
  <c r="AN343" i="2"/>
  <c r="AM343" i="2"/>
  <c r="AK343" i="2" s="1"/>
  <c r="AL343" i="2"/>
  <c r="AH343" i="2"/>
  <c r="AE343" i="2"/>
  <c r="AB343" i="2"/>
  <c r="AA343" i="2"/>
  <c r="Z343" i="2"/>
  <c r="Y343" i="2" s="1"/>
  <c r="V343" i="2"/>
  <c r="S343" i="2"/>
  <c r="P343" i="2"/>
  <c r="O343" i="2"/>
  <c r="BB343" i="2" s="1"/>
  <c r="N343" i="2"/>
  <c r="J343" i="2"/>
  <c r="G343" i="2"/>
  <c r="D343" i="2"/>
  <c r="AY342" i="2"/>
  <c r="AX342" i="2"/>
  <c r="AW342" i="2"/>
  <c r="AT342" i="2"/>
  <c r="AQ342" i="2"/>
  <c r="AN342" i="2"/>
  <c r="AM342" i="2"/>
  <c r="AL342" i="2"/>
  <c r="AH342" i="2"/>
  <c r="AH339" i="2" s="1"/>
  <c r="AH338" i="2" s="1"/>
  <c r="AH336" i="2" s="1"/>
  <c r="AE342" i="2"/>
  <c r="AB342" i="2"/>
  <c r="AA342" i="2"/>
  <c r="Z342" i="2"/>
  <c r="Y342" i="2" s="1"/>
  <c r="V342" i="2"/>
  <c r="S342" i="2"/>
  <c r="P342" i="2"/>
  <c r="O342" i="2"/>
  <c r="BB342" i="2" s="1"/>
  <c r="N342" i="2"/>
  <c r="M342" i="2" s="1"/>
  <c r="J342" i="2"/>
  <c r="G342" i="2"/>
  <c r="G339" i="2" s="1"/>
  <c r="G338" i="2" s="1"/>
  <c r="G336" i="2" s="1"/>
  <c r="D342" i="2"/>
  <c r="AY341" i="2"/>
  <c r="AW341" i="2" s="1"/>
  <c r="AX341" i="2"/>
  <c r="AT341" i="2"/>
  <c r="AQ341" i="2"/>
  <c r="AQ339" i="2" s="1"/>
  <c r="AN341" i="2"/>
  <c r="AM341" i="2"/>
  <c r="AM339" i="2" s="1"/>
  <c r="AM338" i="2" s="1"/>
  <c r="AL341" i="2"/>
  <c r="AK341" i="2"/>
  <c r="AH341" i="2"/>
  <c r="AE341" i="2"/>
  <c r="AE339" i="2" s="1"/>
  <c r="AE338" i="2" s="1"/>
  <c r="AE336" i="2" s="1"/>
  <c r="AB341" i="2"/>
  <c r="AA341" i="2"/>
  <c r="Y341" i="2" s="1"/>
  <c r="Z341" i="2"/>
  <c r="V341" i="2"/>
  <c r="S341" i="2"/>
  <c r="P341" i="2"/>
  <c r="O341" i="2"/>
  <c r="N341" i="2"/>
  <c r="BA341" i="2" s="1"/>
  <c r="M341" i="2"/>
  <c r="J341" i="2"/>
  <c r="G341" i="2"/>
  <c r="D341" i="2"/>
  <c r="BB340" i="2"/>
  <c r="AY340" i="2"/>
  <c r="AX340" i="2"/>
  <c r="AT340" i="2"/>
  <c r="AT339" i="2" s="1"/>
  <c r="AT338" i="2" s="1"/>
  <c r="AT336" i="2" s="1"/>
  <c r="AQ340" i="2"/>
  <c r="AN340" i="2"/>
  <c r="AN339" i="2" s="1"/>
  <c r="AN338" i="2" s="1"/>
  <c r="AN336" i="2" s="1"/>
  <c r="AM340" i="2"/>
  <c r="AL340" i="2"/>
  <c r="AL339" i="2" s="1"/>
  <c r="AL338" i="2" s="1"/>
  <c r="AH340" i="2"/>
  <c r="AE340" i="2"/>
  <c r="AB340" i="2"/>
  <c r="AB339" i="2" s="1"/>
  <c r="AB338" i="2" s="1"/>
  <c r="AA340" i="2"/>
  <c r="Z340" i="2"/>
  <c r="Y340" i="2" s="1"/>
  <c r="V340" i="2"/>
  <c r="V339" i="2" s="1"/>
  <c r="V338" i="2" s="1"/>
  <c r="S340" i="2"/>
  <c r="P340" i="2"/>
  <c r="O340" i="2"/>
  <c r="N340" i="2"/>
  <c r="M340" i="2"/>
  <c r="J340" i="2"/>
  <c r="G340" i="2"/>
  <c r="D340" i="2"/>
  <c r="D339" i="2" s="1"/>
  <c r="AX339" i="2"/>
  <c r="AX338" i="2" s="1"/>
  <c r="AX336" i="2" s="1"/>
  <c r="AV339" i="2"/>
  <c r="AU339" i="2"/>
  <c r="AU338" i="2" s="1"/>
  <c r="AU336" i="2" s="1"/>
  <c r="AS339" i="2"/>
  <c r="AS338" i="2" s="1"/>
  <c r="AS336" i="2" s="1"/>
  <c r="AR339" i="2"/>
  <c r="AP339" i="2"/>
  <c r="AO339" i="2"/>
  <c r="AJ339" i="2"/>
  <c r="AI339" i="2"/>
  <c r="AI338" i="2" s="1"/>
  <c r="AG339" i="2"/>
  <c r="AF339" i="2"/>
  <c r="AD339" i="2"/>
  <c r="AC339" i="2"/>
  <c r="AC338" i="2" s="1"/>
  <c r="AC336" i="2" s="1"/>
  <c r="AA339" i="2"/>
  <c r="AA338" i="2" s="1"/>
  <c r="X339" i="2"/>
  <c r="W339" i="2"/>
  <c r="W338" i="2" s="1"/>
  <c r="W336" i="2" s="1"/>
  <c r="U339" i="2"/>
  <c r="T339" i="2"/>
  <c r="S339" i="2"/>
  <c r="R339" i="2"/>
  <c r="Q339" i="2"/>
  <c r="O339" i="2"/>
  <c r="N339" i="2"/>
  <c r="L339" i="2"/>
  <c r="K339" i="2"/>
  <c r="J339" i="2"/>
  <c r="J338" i="2" s="1"/>
  <c r="J336" i="2" s="1"/>
  <c r="I339" i="2"/>
  <c r="H339" i="2"/>
  <c r="F339" i="2"/>
  <c r="F338" i="2" s="1"/>
  <c r="F336" i="2" s="1"/>
  <c r="E339" i="2"/>
  <c r="AV338" i="2"/>
  <c r="AR338" i="2"/>
  <c r="AP338" i="2"/>
  <c r="AO338" i="2"/>
  <c r="AO336" i="2" s="1"/>
  <c r="AJ338" i="2"/>
  <c r="AG338" i="2"/>
  <c r="AF338" i="2"/>
  <c r="AD338" i="2"/>
  <c r="AD336" i="2" s="1"/>
  <c r="X338" i="2"/>
  <c r="U338" i="2"/>
  <c r="U336" i="2" s="1"/>
  <c r="T338" i="2"/>
  <c r="R338" i="2"/>
  <c r="Q338" i="2"/>
  <c r="Q336" i="2" s="1"/>
  <c r="O338" i="2"/>
  <c r="L338" i="2"/>
  <c r="K338" i="2"/>
  <c r="K336" i="2" s="1"/>
  <c r="I338" i="2"/>
  <c r="I336" i="2" s="1"/>
  <c r="H338" i="2"/>
  <c r="E338" i="2"/>
  <c r="E336" i="2" s="1"/>
  <c r="AV336" i="2"/>
  <c r="AR336" i="2"/>
  <c r="AP336" i="2"/>
  <c r="AJ336" i="2"/>
  <c r="AI336" i="2"/>
  <c r="AG336" i="2"/>
  <c r="AF336" i="2"/>
  <c r="X336" i="2"/>
  <c r="T336" i="2"/>
  <c r="R336" i="2"/>
  <c r="L336" i="2"/>
  <c r="H336" i="2"/>
  <c r="AY334" i="2"/>
  <c r="AW334" i="2" s="1"/>
  <c r="AX334" i="2"/>
  <c r="AT334" i="2"/>
  <c r="AQ334" i="2"/>
  <c r="AN334" i="2"/>
  <c r="AM334" i="2"/>
  <c r="AL334" i="2"/>
  <c r="AK334" i="2"/>
  <c r="AH334" i="2"/>
  <c r="AE334" i="2"/>
  <c r="AB334" i="2"/>
  <c r="AA334" i="2"/>
  <c r="Y334" i="2" s="1"/>
  <c r="Z334" i="2"/>
  <c r="V334" i="2"/>
  <c r="S334" i="2"/>
  <c r="P334" i="2"/>
  <c r="O334" i="2"/>
  <c r="BB334" i="2" s="1"/>
  <c r="N334" i="2"/>
  <c r="BA334" i="2" s="1"/>
  <c r="M334" i="2"/>
  <c r="J334" i="2"/>
  <c r="G334" i="2"/>
  <c r="D334" i="2"/>
  <c r="BB333" i="2"/>
  <c r="AY333" i="2"/>
  <c r="AX333" i="2"/>
  <c r="AW333" i="2" s="1"/>
  <c r="AT333" i="2"/>
  <c r="AQ333" i="2"/>
  <c r="AN333" i="2"/>
  <c r="AM333" i="2"/>
  <c r="AL333" i="2"/>
  <c r="AK333" i="2" s="1"/>
  <c r="AH333" i="2"/>
  <c r="AE333" i="2"/>
  <c r="AB333" i="2"/>
  <c r="AA333" i="2"/>
  <c r="Z333" i="2"/>
  <c r="Y333" i="2" s="1"/>
  <c r="V333" i="2"/>
  <c r="S333" i="2"/>
  <c r="P333" i="2"/>
  <c r="O333" i="2"/>
  <c r="N333" i="2"/>
  <c r="M333" i="2" s="1"/>
  <c r="J333" i="2"/>
  <c r="G333" i="2"/>
  <c r="D333" i="2"/>
  <c r="BA332" i="2"/>
  <c r="AY332" i="2"/>
  <c r="AX332" i="2"/>
  <c r="AW332" i="2"/>
  <c r="AT332" i="2"/>
  <c r="AQ332" i="2"/>
  <c r="AN332" i="2"/>
  <c r="AM332" i="2"/>
  <c r="AK332" i="2" s="1"/>
  <c r="AL332" i="2"/>
  <c r="AH332" i="2"/>
  <c r="AE332" i="2"/>
  <c r="AB332" i="2"/>
  <c r="AA332" i="2"/>
  <c r="Z332" i="2"/>
  <c r="Y332" i="2"/>
  <c r="V332" i="2"/>
  <c r="S332" i="2"/>
  <c r="P332" i="2"/>
  <c r="O332" i="2"/>
  <c r="M332" i="2" s="1"/>
  <c r="N332" i="2"/>
  <c r="J332" i="2"/>
  <c r="G332" i="2"/>
  <c r="D332" i="2"/>
  <c r="AY331" i="2"/>
  <c r="AX331" i="2"/>
  <c r="AW331" i="2" s="1"/>
  <c r="AT331" i="2"/>
  <c r="AQ331" i="2"/>
  <c r="AN331" i="2"/>
  <c r="AM331" i="2"/>
  <c r="AL331" i="2"/>
  <c r="AK331" i="2" s="1"/>
  <c r="AH331" i="2"/>
  <c r="AE331" i="2"/>
  <c r="AB331" i="2"/>
  <c r="AA331" i="2"/>
  <c r="Z331" i="2"/>
  <c r="Y331" i="2" s="1"/>
  <c r="V331" i="2"/>
  <c r="S331" i="2"/>
  <c r="P331" i="2"/>
  <c r="O331" i="2"/>
  <c r="BB331" i="2" s="1"/>
  <c r="N331" i="2"/>
  <c r="BA331" i="2" s="1"/>
  <c r="J331" i="2"/>
  <c r="G331" i="2"/>
  <c r="D331" i="2"/>
  <c r="AY330" i="2"/>
  <c r="AW330" i="2" s="1"/>
  <c r="AX330" i="2"/>
  <c r="AT330" i="2"/>
  <c r="AQ330" i="2"/>
  <c r="AN330" i="2"/>
  <c r="AM330" i="2"/>
  <c r="AL330" i="2"/>
  <c r="AK330" i="2"/>
  <c r="AH330" i="2"/>
  <c r="AE330" i="2"/>
  <c r="AB330" i="2"/>
  <c r="AA330" i="2"/>
  <c r="Y330" i="2" s="1"/>
  <c r="Z330" i="2"/>
  <c r="V330" i="2"/>
  <c r="S330" i="2"/>
  <c r="P330" i="2"/>
  <c r="O330" i="2"/>
  <c r="BB330" i="2" s="1"/>
  <c r="N330" i="2"/>
  <c r="BA330" i="2" s="1"/>
  <c r="AZ330" i="2" s="1"/>
  <c r="M330" i="2"/>
  <c r="J330" i="2"/>
  <c r="G330" i="2"/>
  <c r="D330" i="2"/>
  <c r="BB329" i="2"/>
  <c r="AY329" i="2"/>
  <c r="AX329" i="2"/>
  <c r="AW329" i="2" s="1"/>
  <c r="AT329" i="2"/>
  <c r="AQ329" i="2"/>
  <c r="AN329" i="2"/>
  <c r="AN326" i="2" s="1"/>
  <c r="AN325" i="2" s="1"/>
  <c r="AM329" i="2"/>
  <c r="AL329" i="2"/>
  <c r="AK329" i="2" s="1"/>
  <c r="AH329" i="2"/>
  <c r="AE329" i="2"/>
  <c r="AB329" i="2"/>
  <c r="AA329" i="2"/>
  <c r="Z329" i="2"/>
  <c r="Y329" i="2" s="1"/>
  <c r="V329" i="2"/>
  <c r="S329" i="2"/>
  <c r="P329" i="2"/>
  <c r="P326" i="2" s="1"/>
  <c r="P325" i="2" s="1"/>
  <c r="O329" i="2"/>
  <c r="N329" i="2"/>
  <c r="M329" i="2" s="1"/>
  <c r="J329" i="2"/>
  <c r="G329" i="2"/>
  <c r="D329" i="2"/>
  <c r="BA328" i="2"/>
  <c r="AY328" i="2"/>
  <c r="AX328" i="2"/>
  <c r="AW328" i="2"/>
  <c r="AT328" i="2"/>
  <c r="AQ328" i="2"/>
  <c r="AN328" i="2"/>
  <c r="AM328" i="2"/>
  <c r="AK328" i="2" s="1"/>
  <c r="AL328" i="2"/>
  <c r="AH328" i="2"/>
  <c r="AE328" i="2"/>
  <c r="AB328" i="2"/>
  <c r="AA328" i="2"/>
  <c r="Z328" i="2"/>
  <c r="Y328" i="2"/>
  <c r="V328" i="2"/>
  <c r="S328" i="2"/>
  <c r="P328" i="2"/>
  <c r="O328" i="2"/>
  <c r="M328" i="2" s="1"/>
  <c r="N328" i="2"/>
  <c r="J328" i="2"/>
  <c r="G328" i="2"/>
  <c r="D328" i="2"/>
  <c r="AY327" i="2"/>
  <c r="AX327" i="2"/>
  <c r="AW327" i="2" s="1"/>
  <c r="AW326" i="2" s="1"/>
  <c r="AT327" i="2"/>
  <c r="AT326" i="2" s="1"/>
  <c r="AQ327" i="2"/>
  <c r="AN327" i="2"/>
  <c r="AM327" i="2"/>
  <c r="AL327" i="2"/>
  <c r="AK327" i="2" s="1"/>
  <c r="AH327" i="2"/>
  <c r="AH326" i="2" s="1"/>
  <c r="AE327" i="2"/>
  <c r="AB327" i="2"/>
  <c r="AB326" i="2" s="1"/>
  <c r="AB325" i="2" s="1"/>
  <c r="AA327" i="2"/>
  <c r="Z327" i="2"/>
  <c r="Y327" i="2" s="1"/>
  <c r="V327" i="2"/>
  <c r="V326" i="2" s="1"/>
  <c r="V325" i="2" s="1"/>
  <c r="S327" i="2"/>
  <c r="P327" i="2"/>
  <c r="O327" i="2"/>
  <c r="BB327" i="2" s="1"/>
  <c r="N327" i="2"/>
  <c r="BA327" i="2" s="1"/>
  <c r="J327" i="2"/>
  <c r="J326" i="2" s="1"/>
  <c r="J325" i="2" s="1"/>
  <c r="G327" i="2"/>
  <c r="D327" i="2"/>
  <c r="D326" i="2" s="1"/>
  <c r="D325" i="2" s="1"/>
  <c r="AY326" i="2"/>
  <c r="AY325" i="2" s="1"/>
  <c r="AV326" i="2"/>
  <c r="AU326" i="2"/>
  <c r="AU325" i="2" s="1"/>
  <c r="AS326" i="2"/>
  <c r="AS325" i="2" s="1"/>
  <c r="AR326" i="2"/>
  <c r="AQ326" i="2"/>
  <c r="AQ325" i="2" s="1"/>
  <c r="AP326" i="2"/>
  <c r="AO326" i="2"/>
  <c r="AO325" i="2" s="1"/>
  <c r="AM326" i="2"/>
  <c r="AM325" i="2" s="1"/>
  <c r="AJ326" i="2"/>
  <c r="AI326" i="2"/>
  <c r="AI325" i="2" s="1"/>
  <c r="AG326" i="2"/>
  <c r="AG325" i="2" s="1"/>
  <c r="AF326" i="2"/>
  <c r="AE326" i="2"/>
  <c r="AE325" i="2" s="1"/>
  <c r="AD326" i="2"/>
  <c r="AC326" i="2"/>
  <c r="AC325" i="2" s="1"/>
  <c r="AA326" i="2"/>
  <c r="AA325" i="2" s="1"/>
  <c r="X326" i="2"/>
  <c r="W326" i="2"/>
  <c r="W325" i="2" s="1"/>
  <c r="U326" i="2"/>
  <c r="U325" i="2" s="1"/>
  <c r="T326" i="2"/>
  <c r="S326" i="2"/>
  <c r="S325" i="2" s="1"/>
  <c r="R326" i="2"/>
  <c r="Q326" i="2"/>
  <c r="Q325" i="2" s="1"/>
  <c r="O326" i="2"/>
  <c r="O325" i="2" s="1"/>
  <c r="L326" i="2"/>
  <c r="K326" i="2"/>
  <c r="K325" i="2" s="1"/>
  <c r="I326" i="2"/>
  <c r="I325" i="2" s="1"/>
  <c r="H326" i="2"/>
  <c r="G326" i="2"/>
  <c r="G325" i="2" s="1"/>
  <c r="F326" i="2"/>
  <c r="E326" i="2"/>
  <c r="E325" i="2" s="1"/>
  <c r="AV325" i="2"/>
  <c r="AT325" i="2"/>
  <c r="AR325" i="2"/>
  <c r="AP325" i="2"/>
  <c r="AJ325" i="2"/>
  <c r="AH325" i="2"/>
  <c r="AF325" i="2"/>
  <c r="AD325" i="2"/>
  <c r="X325" i="2"/>
  <c r="T325" i="2"/>
  <c r="R325" i="2"/>
  <c r="L325" i="2"/>
  <c r="H325" i="2"/>
  <c r="F325" i="2"/>
  <c r="BA323" i="2"/>
  <c r="AY323" i="2"/>
  <c r="AX323" i="2"/>
  <c r="AW323" i="2"/>
  <c r="AT323" i="2"/>
  <c r="AQ323" i="2"/>
  <c r="AN323" i="2"/>
  <c r="AM323" i="2"/>
  <c r="AK323" i="2" s="1"/>
  <c r="AL323" i="2"/>
  <c r="AH323" i="2"/>
  <c r="AE323" i="2"/>
  <c r="AB323" i="2"/>
  <c r="AA323" i="2"/>
  <c r="Z323" i="2"/>
  <c r="Y323" i="2"/>
  <c r="V323" i="2"/>
  <c r="S323" i="2"/>
  <c r="P323" i="2"/>
  <c r="O323" i="2"/>
  <c r="N323" i="2"/>
  <c r="J323" i="2"/>
  <c r="G323" i="2"/>
  <c r="D323" i="2"/>
  <c r="BB322" i="2"/>
  <c r="AY322" i="2"/>
  <c r="AX322" i="2"/>
  <c r="AW322" i="2" s="1"/>
  <c r="AT322" i="2"/>
  <c r="AQ322" i="2"/>
  <c r="AN322" i="2"/>
  <c r="AM322" i="2"/>
  <c r="AL322" i="2"/>
  <c r="AK322" i="2" s="1"/>
  <c r="AH322" i="2"/>
  <c r="AE322" i="2"/>
  <c r="AB322" i="2"/>
  <c r="AA322" i="2"/>
  <c r="Z322" i="2"/>
  <c r="Y322" i="2" s="1"/>
  <c r="V322" i="2"/>
  <c r="S322" i="2"/>
  <c r="P322" i="2"/>
  <c r="O322" i="2"/>
  <c r="N322" i="2"/>
  <c r="J322" i="2"/>
  <c r="G322" i="2"/>
  <c r="D322" i="2"/>
  <c r="BA321" i="2"/>
  <c r="AY321" i="2"/>
  <c r="AW321" i="2" s="1"/>
  <c r="AX321" i="2"/>
  <c r="AT321" i="2"/>
  <c r="AQ321" i="2"/>
  <c r="AN321" i="2"/>
  <c r="AM321" i="2"/>
  <c r="AL321" i="2"/>
  <c r="AK321" i="2"/>
  <c r="AH321" i="2"/>
  <c r="AE321" i="2"/>
  <c r="AB321" i="2"/>
  <c r="AA321" i="2"/>
  <c r="Y321" i="2" s="1"/>
  <c r="Z321" i="2"/>
  <c r="V321" i="2"/>
  <c r="S321" i="2"/>
  <c r="P321" i="2"/>
  <c r="O321" i="2"/>
  <c r="BB321" i="2" s="1"/>
  <c r="N321" i="2"/>
  <c r="M321" i="2"/>
  <c r="J321" i="2"/>
  <c r="G321" i="2"/>
  <c r="D321" i="2"/>
  <c r="BB320" i="2"/>
  <c r="AY320" i="2"/>
  <c r="AX320" i="2"/>
  <c r="AW320" i="2" s="1"/>
  <c r="AT320" i="2"/>
  <c r="AQ320" i="2"/>
  <c r="AN320" i="2"/>
  <c r="AM320" i="2"/>
  <c r="AL320" i="2"/>
  <c r="AK320" i="2" s="1"/>
  <c r="AH320" i="2"/>
  <c r="AE320" i="2"/>
  <c r="AB320" i="2"/>
  <c r="AA320" i="2"/>
  <c r="Z320" i="2"/>
  <c r="Y320" i="2" s="1"/>
  <c r="V320" i="2"/>
  <c r="S320" i="2"/>
  <c r="P320" i="2"/>
  <c r="O320" i="2"/>
  <c r="N320" i="2"/>
  <c r="J320" i="2"/>
  <c r="G320" i="2"/>
  <c r="D320" i="2"/>
  <c r="BA319" i="2"/>
  <c r="AY319" i="2"/>
  <c r="AY317" i="2" s="1"/>
  <c r="AX319" i="2"/>
  <c r="AW319" i="2" s="1"/>
  <c r="AT319" i="2"/>
  <c r="AQ319" i="2"/>
  <c r="AQ317" i="2" s="1"/>
  <c r="AN319" i="2"/>
  <c r="AM319" i="2"/>
  <c r="AL319" i="2"/>
  <c r="AK319" i="2"/>
  <c r="AH319" i="2"/>
  <c r="AE319" i="2"/>
  <c r="AB319" i="2"/>
  <c r="AA319" i="2"/>
  <c r="AA317" i="2" s="1"/>
  <c r="Z319" i="2"/>
  <c r="Y319" i="2" s="1"/>
  <c r="Y317" i="2" s="1"/>
  <c r="V319" i="2"/>
  <c r="S319" i="2"/>
  <c r="S317" i="2" s="1"/>
  <c r="P319" i="2"/>
  <c r="O319" i="2"/>
  <c r="N319" i="2"/>
  <c r="M319" i="2"/>
  <c r="J319" i="2"/>
  <c r="G319" i="2"/>
  <c r="D319" i="2"/>
  <c r="AY318" i="2"/>
  <c r="AX318" i="2"/>
  <c r="AX317" i="2" s="1"/>
  <c r="AT318" i="2"/>
  <c r="AQ318" i="2"/>
  <c r="AN318" i="2"/>
  <c r="AM318" i="2"/>
  <c r="AL318" i="2"/>
  <c r="AH318" i="2"/>
  <c r="AH317" i="2" s="1"/>
  <c r="AE318" i="2"/>
  <c r="AE317" i="2" s="1"/>
  <c r="AB318" i="2"/>
  <c r="AB317" i="2" s="1"/>
  <c r="AA318" i="2"/>
  <c r="Z318" i="2"/>
  <c r="Z317" i="2" s="1"/>
  <c r="Y318" i="2"/>
  <c r="V318" i="2"/>
  <c r="S318" i="2"/>
  <c r="P318" i="2"/>
  <c r="O318" i="2"/>
  <c r="BB318" i="2" s="1"/>
  <c r="N318" i="2"/>
  <c r="J318" i="2"/>
  <c r="G318" i="2"/>
  <c r="D318" i="2"/>
  <c r="D317" i="2" s="1"/>
  <c r="AV317" i="2"/>
  <c r="AU317" i="2"/>
  <c r="AS317" i="2"/>
  <c r="AR317" i="2"/>
  <c r="AP317" i="2"/>
  <c r="AO317" i="2"/>
  <c r="AN317" i="2"/>
  <c r="AM317" i="2"/>
  <c r="AJ317" i="2"/>
  <c r="AI317" i="2"/>
  <c r="AG317" i="2"/>
  <c r="AF317" i="2"/>
  <c r="AD317" i="2"/>
  <c r="AC317" i="2"/>
  <c r="X317" i="2"/>
  <c r="W317" i="2"/>
  <c r="U317" i="2"/>
  <c r="T317" i="2"/>
  <c r="R317" i="2"/>
  <c r="Q317" i="2"/>
  <c r="P317" i="2"/>
  <c r="L317" i="2"/>
  <c r="K317" i="2"/>
  <c r="K309" i="2" s="1"/>
  <c r="I317" i="2"/>
  <c r="H317" i="2"/>
  <c r="G317" i="2"/>
  <c r="F317" i="2"/>
  <c r="E317" i="2"/>
  <c r="AY316" i="2"/>
  <c r="AX316" i="2"/>
  <c r="AT316" i="2"/>
  <c r="AQ316" i="2"/>
  <c r="AN316" i="2"/>
  <c r="AM316" i="2"/>
  <c r="AL316" i="2"/>
  <c r="AK316" i="2"/>
  <c r="AH316" i="2"/>
  <c r="AE316" i="2"/>
  <c r="AB316" i="2"/>
  <c r="AA316" i="2"/>
  <c r="BB316" i="2" s="1"/>
  <c r="Z316" i="2"/>
  <c r="V316" i="2"/>
  <c r="S316" i="2"/>
  <c r="P316" i="2"/>
  <c r="O316" i="2"/>
  <c r="N316" i="2"/>
  <c r="M316" i="2"/>
  <c r="J316" i="2"/>
  <c r="G316" i="2"/>
  <c r="D316" i="2"/>
  <c r="BA315" i="2"/>
  <c r="AY315" i="2"/>
  <c r="AX315" i="2"/>
  <c r="AW315" i="2"/>
  <c r="AT315" i="2"/>
  <c r="AQ315" i="2"/>
  <c r="AQ313" i="2" s="1"/>
  <c r="AN315" i="2"/>
  <c r="AM315" i="2"/>
  <c r="AK315" i="2" s="1"/>
  <c r="AL315" i="2"/>
  <c r="AH315" i="2"/>
  <c r="AE315" i="2"/>
  <c r="AB315" i="2"/>
  <c r="AA315" i="2"/>
  <c r="Z315" i="2"/>
  <c r="Y315" i="2"/>
  <c r="V315" i="2"/>
  <c r="S315" i="2"/>
  <c r="S313" i="2" s="1"/>
  <c r="P315" i="2"/>
  <c r="O315" i="2"/>
  <c r="BB315" i="2" s="1"/>
  <c r="N315" i="2"/>
  <c r="J315" i="2"/>
  <c r="G315" i="2"/>
  <c r="D315" i="2"/>
  <c r="AY314" i="2"/>
  <c r="AX314" i="2"/>
  <c r="AX313" i="2" s="1"/>
  <c r="AT314" i="2"/>
  <c r="AT313" i="2" s="1"/>
  <c r="AQ314" i="2"/>
  <c r="AN314" i="2"/>
  <c r="AM314" i="2"/>
  <c r="AL314" i="2"/>
  <c r="AH314" i="2"/>
  <c r="AH313" i="2" s="1"/>
  <c r="AE314" i="2"/>
  <c r="AB314" i="2"/>
  <c r="AA314" i="2"/>
  <c r="Z314" i="2"/>
  <c r="Z313" i="2" s="1"/>
  <c r="V314" i="2"/>
  <c r="V313" i="2" s="1"/>
  <c r="S314" i="2"/>
  <c r="P314" i="2"/>
  <c r="P313" i="2" s="1"/>
  <c r="O314" i="2"/>
  <c r="BB314" i="2" s="1"/>
  <c r="BB313" i="2" s="1"/>
  <c r="N314" i="2"/>
  <c r="J314" i="2"/>
  <c r="J313" i="2" s="1"/>
  <c r="G314" i="2"/>
  <c r="D314" i="2"/>
  <c r="AY313" i="2"/>
  <c r="AY309" i="2" s="1"/>
  <c r="AV313" i="2"/>
  <c r="AU313" i="2"/>
  <c r="AU309" i="2" s="1"/>
  <c r="AS313" i="2"/>
  <c r="AS309" i="2" s="1"/>
  <c r="AR313" i="2"/>
  <c r="AP313" i="2"/>
  <c r="AO313" i="2"/>
  <c r="AN313" i="2"/>
  <c r="AJ313" i="2"/>
  <c r="AI313" i="2"/>
  <c r="AG313" i="2"/>
  <c r="AF313" i="2"/>
  <c r="AF309" i="2" s="1"/>
  <c r="AE313" i="2"/>
  <c r="AD313" i="2"/>
  <c r="AC313" i="2"/>
  <c r="AB313" i="2"/>
  <c r="AA313" i="2"/>
  <c r="X313" i="2"/>
  <c r="W313" i="2"/>
  <c r="U313" i="2"/>
  <c r="U309" i="2" s="1"/>
  <c r="T313" i="2"/>
  <c r="R313" i="2"/>
  <c r="Q313" i="2"/>
  <c r="L313" i="2"/>
  <c r="K313" i="2"/>
  <c r="I313" i="2"/>
  <c r="H313" i="2"/>
  <c r="G313" i="2"/>
  <c r="F313" i="2"/>
  <c r="E313" i="2"/>
  <c r="D313" i="2"/>
  <c r="BB312" i="2"/>
  <c r="AY312" i="2"/>
  <c r="AX312" i="2"/>
  <c r="AW312" i="2" s="1"/>
  <c r="AT312" i="2"/>
  <c r="AT310" i="2" s="1"/>
  <c r="AQ312" i="2"/>
  <c r="AN312" i="2"/>
  <c r="AM312" i="2"/>
  <c r="AL312" i="2"/>
  <c r="AL310" i="2" s="1"/>
  <c r="AH312" i="2"/>
  <c r="AE312" i="2"/>
  <c r="AB312" i="2"/>
  <c r="AA312" i="2"/>
  <c r="Z312" i="2"/>
  <c r="V312" i="2"/>
  <c r="V310" i="2" s="1"/>
  <c r="S312" i="2"/>
  <c r="P312" i="2"/>
  <c r="O312" i="2"/>
  <c r="N312" i="2"/>
  <c r="M312" i="2"/>
  <c r="J312" i="2"/>
  <c r="G312" i="2"/>
  <c r="D312" i="2"/>
  <c r="AY311" i="2"/>
  <c r="AY310" i="2" s="1"/>
  <c r="AX311" i="2"/>
  <c r="AX310" i="2" s="1"/>
  <c r="AX309" i="2" s="1"/>
  <c r="AW311" i="2"/>
  <c r="AW310" i="2" s="1"/>
  <c r="AT311" i="2"/>
  <c r="AQ311" i="2"/>
  <c r="AN311" i="2"/>
  <c r="AN310" i="2" s="1"/>
  <c r="AN309" i="2" s="1"/>
  <c r="AM311" i="2"/>
  <c r="AM310" i="2" s="1"/>
  <c r="AL311" i="2"/>
  <c r="AH311" i="2"/>
  <c r="AE311" i="2"/>
  <c r="AE310" i="2" s="1"/>
  <c r="AE309" i="2" s="1"/>
  <c r="AB311" i="2"/>
  <c r="AA311" i="2"/>
  <c r="Z311" i="2"/>
  <c r="BA311" i="2" s="1"/>
  <c r="Y311" i="2"/>
  <c r="V311" i="2"/>
  <c r="S311" i="2"/>
  <c r="P311" i="2"/>
  <c r="P310" i="2" s="1"/>
  <c r="O311" i="2"/>
  <c r="N311" i="2"/>
  <c r="J311" i="2"/>
  <c r="G311" i="2"/>
  <c r="G310" i="2" s="1"/>
  <c r="G309" i="2" s="1"/>
  <c r="D311" i="2"/>
  <c r="AV310" i="2"/>
  <c r="AV309" i="2" s="1"/>
  <c r="AU310" i="2"/>
  <c r="AS310" i="2"/>
  <c r="AR310" i="2"/>
  <c r="AP310" i="2"/>
  <c r="AP309" i="2" s="1"/>
  <c r="AO310" i="2"/>
  <c r="AO309" i="2" s="1"/>
  <c r="AJ310" i="2"/>
  <c r="AJ309" i="2" s="1"/>
  <c r="AI310" i="2"/>
  <c r="AH310" i="2"/>
  <c r="AG310" i="2"/>
  <c r="AG309" i="2" s="1"/>
  <c r="AF310" i="2"/>
  <c r="AD310" i="2"/>
  <c r="AD309" i="2" s="1"/>
  <c r="AC310" i="2"/>
  <c r="AB310" i="2"/>
  <c r="AB309" i="2" s="1"/>
  <c r="X310" i="2"/>
  <c r="W310" i="2"/>
  <c r="U310" i="2"/>
  <c r="T310" i="2"/>
  <c r="T309" i="2" s="1"/>
  <c r="R310" i="2"/>
  <c r="R309" i="2" s="1"/>
  <c r="Q310" i="2"/>
  <c r="N310" i="2"/>
  <c r="L310" i="2"/>
  <c r="K310" i="2"/>
  <c r="J310" i="2"/>
  <c r="I310" i="2"/>
  <c r="I309" i="2" s="1"/>
  <c r="H310" i="2"/>
  <c r="F310" i="2"/>
  <c r="F309" i="2" s="1"/>
  <c r="E310" i="2"/>
  <c r="E309" i="2" s="1"/>
  <c r="D310" i="2"/>
  <c r="D309" i="2" s="1"/>
  <c r="AR309" i="2"/>
  <c r="AI309" i="2"/>
  <c r="AC309" i="2"/>
  <c r="X309" i="2"/>
  <c r="W309" i="2"/>
  <c r="Q309" i="2"/>
  <c r="L309" i="2"/>
  <c r="H309" i="2"/>
  <c r="AY307" i="2"/>
  <c r="AX307" i="2"/>
  <c r="AT307" i="2"/>
  <c r="AQ307" i="2"/>
  <c r="AN307" i="2"/>
  <c r="AM307" i="2"/>
  <c r="AL307" i="2"/>
  <c r="AK307" i="2"/>
  <c r="AH307" i="2"/>
  <c r="AE307" i="2"/>
  <c r="AB307" i="2"/>
  <c r="AA307" i="2"/>
  <c r="BB307" i="2" s="1"/>
  <c r="Z307" i="2"/>
  <c r="V307" i="2"/>
  <c r="S307" i="2"/>
  <c r="P307" i="2"/>
  <c r="O307" i="2"/>
  <c r="N307" i="2"/>
  <c r="M307" i="2"/>
  <c r="J307" i="2"/>
  <c r="G307" i="2"/>
  <c r="D307" i="2"/>
  <c r="BA306" i="2"/>
  <c r="AY306" i="2"/>
  <c r="AX306" i="2"/>
  <c r="AW306" i="2"/>
  <c r="AT306" i="2"/>
  <c r="AQ306" i="2"/>
  <c r="AN306" i="2"/>
  <c r="AM306" i="2"/>
  <c r="AK306" i="2" s="1"/>
  <c r="AL306" i="2"/>
  <c r="AH306" i="2"/>
  <c r="AE306" i="2"/>
  <c r="AB306" i="2"/>
  <c r="AA306" i="2"/>
  <c r="Z306" i="2"/>
  <c r="Y306" i="2"/>
  <c r="V306" i="2"/>
  <c r="S306" i="2"/>
  <c r="P306" i="2"/>
  <c r="O306" i="2"/>
  <c r="BB306" i="2" s="1"/>
  <c r="N306" i="2"/>
  <c r="J306" i="2"/>
  <c r="G306" i="2"/>
  <c r="D306" i="2"/>
  <c r="AY305" i="2"/>
  <c r="AX305" i="2"/>
  <c r="AW305" i="2" s="1"/>
  <c r="AT305" i="2"/>
  <c r="AQ305" i="2"/>
  <c r="AN305" i="2"/>
  <c r="AM305" i="2"/>
  <c r="AL305" i="2"/>
  <c r="AK305" i="2" s="1"/>
  <c r="AH305" i="2"/>
  <c r="AH299" i="2" s="1"/>
  <c r="AE305" i="2"/>
  <c r="AB305" i="2"/>
  <c r="AA305" i="2"/>
  <c r="Z305" i="2"/>
  <c r="Y305" i="2" s="1"/>
  <c r="V305" i="2"/>
  <c r="S305" i="2"/>
  <c r="P305" i="2"/>
  <c r="O305" i="2"/>
  <c r="BB305" i="2" s="1"/>
  <c r="N305" i="2"/>
  <c r="J305" i="2"/>
  <c r="G305" i="2"/>
  <c r="G299" i="2" s="1"/>
  <c r="D305" i="2"/>
  <c r="AY304" i="2"/>
  <c r="AX304" i="2"/>
  <c r="AT304" i="2"/>
  <c r="AQ304" i="2"/>
  <c r="AN304" i="2"/>
  <c r="AM304" i="2"/>
  <c r="AL304" i="2"/>
  <c r="AK304" i="2"/>
  <c r="AH304" i="2"/>
  <c r="AE304" i="2"/>
  <c r="AB304" i="2"/>
  <c r="AA304" i="2"/>
  <c r="Z304" i="2"/>
  <c r="V304" i="2"/>
  <c r="S304" i="2"/>
  <c r="P304" i="2"/>
  <c r="O304" i="2"/>
  <c r="N304" i="2"/>
  <c r="BA304" i="2" s="1"/>
  <c r="M304" i="2"/>
  <c r="J304" i="2"/>
  <c r="G304" i="2"/>
  <c r="D304" i="2"/>
  <c r="BB303" i="2"/>
  <c r="AY303" i="2"/>
  <c r="AX303" i="2"/>
  <c r="AW303" i="2" s="1"/>
  <c r="AT303" i="2"/>
  <c r="AQ303" i="2"/>
  <c r="AN303" i="2"/>
  <c r="AM303" i="2"/>
  <c r="AL303" i="2"/>
  <c r="AK303" i="2" s="1"/>
  <c r="AH303" i="2"/>
  <c r="AE303" i="2"/>
  <c r="AB303" i="2"/>
  <c r="AA303" i="2"/>
  <c r="Z303" i="2"/>
  <c r="V303" i="2"/>
  <c r="S303" i="2"/>
  <c r="P303" i="2"/>
  <c r="O303" i="2"/>
  <c r="N303" i="2"/>
  <c r="M303" i="2"/>
  <c r="J303" i="2"/>
  <c r="G303" i="2"/>
  <c r="D303" i="2"/>
  <c r="AY302" i="2"/>
  <c r="AX302" i="2"/>
  <c r="AW302" i="2"/>
  <c r="AT302" i="2"/>
  <c r="AQ302" i="2"/>
  <c r="AN302" i="2"/>
  <c r="AN300" i="2" s="1"/>
  <c r="AN299" i="2" s="1"/>
  <c r="AM302" i="2"/>
  <c r="AK302" i="2" s="1"/>
  <c r="AL302" i="2"/>
  <c r="AH302" i="2"/>
  <c r="AE302" i="2"/>
  <c r="AE300" i="2" s="1"/>
  <c r="AE299" i="2" s="1"/>
  <c r="AB302" i="2"/>
  <c r="AA302" i="2"/>
  <c r="Z302" i="2"/>
  <c r="BA302" i="2" s="1"/>
  <c r="Y302" i="2"/>
  <c r="V302" i="2"/>
  <c r="S302" i="2"/>
  <c r="P302" i="2"/>
  <c r="O302" i="2"/>
  <c r="M302" i="2" s="1"/>
  <c r="N302" i="2"/>
  <c r="J302" i="2"/>
  <c r="G302" i="2"/>
  <c r="D302" i="2"/>
  <c r="BA301" i="2"/>
  <c r="AY301" i="2"/>
  <c r="AX301" i="2"/>
  <c r="AW301" i="2"/>
  <c r="AW300" i="2" s="1"/>
  <c r="AT301" i="2"/>
  <c r="AQ301" i="2"/>
  <c r="AN301" i="2"/>
  <c r="AM301" i="2"/>
  <c r="AM300" i="2" s="1"/>
  <c r="AM299" i="2" s="1"/>
  <c r="AL301" i="2"/>
  <c r="AH301" i="2"/>
  <c r="AE301" i="2"/>
  <c r="AB301" i="2"/>
  <c r="AB300" i="2" s="1"/>
  <c r="AA301" i="2"/>
  <c r="Z301" i="2"/>
  <c r="Y301" i="2" s="1"/>
  <c r="V301" i="2"/>
  <c r="S301" i="2"/>
  <c r="P301" i="2"/>
  <c r="P300" i="2" s="1"/>
  <c r="O301" i="2"/>
  <c r="N301" i="2"/>
  <c r="M301" i="2"/>
  <c r="M300" i="2" s="1"/>
  <c r="J301" i="2"/>
  <c r="G301" i="2"/>
  <c r="D301" i="2"/>
  <c r="D300" i="2" s="1"/>
  <c r="AY300" i="2"/>
  <c r="AX300" i="2"/>
  <c r="AV300" i="2"/>
  <c r="AU300" i="2"/>
  <c r="AU299" i="2" s="1"/>
  <c r="AT300" i="2"/>
  <c r="AT299" i="2" s="1"/>
  <c r="AS300" i="2"/>
  <c r="AR300" i="2"/>
  <c r="AQ300" i="2"/>
  <c r="AP300" i="2"/>
  <c r="AO300" i="2"/>
  <c r="AL300" i="2"/>
  <c r="AL299" i="2" s="1"/>
  <c r="AJ300" i="2"/>
  <c r="AI300" i="2"/>
  <c r="AI299" i="2" s="1"/>
  <c r="AH300" i="2"/>
  <c r="AG300" i="2"/>
  <c r="AF300" i="2"/>
  <c r="AD300" i="2"/>
  <c r="AD299" i="2" s="1"/>
  <c r="AC300" i="2"/>
  <c r="AA300" i="2"/>
  <c r="Z300" i="2"/>
  <c r="X300" i="2"/>
  <c r="W300" i="2"/>
  <c r="W299" i="2" s="1"/>
  <c r="V300" i="2"/>
  <c r="V299" i="2" s="1"/>
  <c r="U300" i="2"/>
  <c r="T300" i="2"/>
  <c r="S300" i="2"/>
  <c r="R300" i="2"/>
  <c r="Q300" i="2"/>
  <c r="O300" i="2"/>
  <c r="O299" i="2" s="1"/>
  <c r="N300" i="2"/>
  <c r="N299" i="2" s="1"/>
  <c r="L300" i="2"/>
  <c r="K300" i="2"/>
  <c r="K299" i="2" s="1"/>
  <c r="J300" i="2"/>
  <c r="J299" i="2" s="1"/>
  <c r="I300" i="2"/>
  <c r="H300" i="2"/>
  <c r="G300" i="2"/>
  <c r="F300" i="2"/>
  <c r="F299" i="2" s="1"/>
  <c r="E300" i="2"/>
  <c r="AX299" i="2"/>
  <c r="AV299" i="2"/>
  <c r="AS299" i="2"/>
  <c r="AR299" i="2"/>
  <c r="AP299" i="2"/>
  <c r="AO299" i="2"/>
  <c r="AJ299" i="2"/>
  <c r="AG299" i="2"/>
  <c r="AF299" i="2"/>
  <c r="AC299" i="2"/>
  <c r="X299" i="2"/>
  <c r="U299" i="2"/>
  <c r="T299" i="2"/>
  <c r="R299" i="2"/>
  <c r="Q299" i="2"/>
  <c r="L299" i="2"/>
  <c r="I299" i="2"/>
  <c r="H299" i="2"/>
  <c r="E299" i="2"/>
  <c r="AY297" i="2"/>
  <c r="AX297" i="2"/>
  <c r="AW297" i="2"/>
  <c r="AT297" i="2"/>
  <c r="AQ297" i="2"/>
  <c r="AN297" i="2"/>
  <c r="AM297" i="2"/>
  <c r="AL297" i="2"/>
  <c r="AK297" i="2" s="1"/>
  <c r="AH297" i="2"/>
  <c r="AE297" i="2"/>
  <c r="AB297" i="2"/>
  <c r="AB293" i="2" s="1"/>
  <c r="AA297" i="2"/>
  <c r="Z297" i="2"/>
  <c r="Y297" i="2"/>
  <c r="V297" i="2"/>
  <c r="S297" i="2"/>
  <c r="P297" i="2"/>
  <c r="O297" i="2"/>
  <c r="N297" i="2"/>
  <c r="M297" i="2" s="1"/>
  <c r="J297" i="2"/>
  <c r="G297" i="2"/>
  <c r="D297" i="2"/>
  <c r="AY296" i="2"/>
  <c r="AX296" i="2"/>
  <c r="AT296" i="2"/>
  <c r="AQ296" i="2"/>
  <c r="AN296" i="2"/>
  <c r="AM296" i="2"/>
  <c r="AL296" i="2"/>
  <c r="AK296" i="2"/>
  <c r="AK294" i="2" s="1"/>
  <c r="AK293" i="2" s="1"/>
  <c r="AH296" i="2"/>
  <c r="AE296" i="2"/>
  <c r="AB296" i="2"/>
  <c r="AB294" i="2" s="1"/>
  <c r="AA296" i="2"/>
  <c r="Z296" i="2"/>
  <c r="Y296" i="2" s="1"/>
  <c r="V296" i="2"/>
  <c r="S296" i="2"/>
  <c r="P296" i="2"/>
  <c r="O296" i="2"/>
  <c r="N296" i="2"/>
  <c r="BA296" i="2" s="1"/>
  <c r="J296" i="2"/>
  <c r="G296" i="2"/>
  <c r="D296" i="2"/>
  <c r="D294" i="2" s="1"/>
  <c r="AY295" i="2"/>
  <c r="AX295" i="2"/>
  <c r="AW295" i="2" s="1"/>
  <c r="AT295" i="2"/>
  <c r="AQ295" i="2"/>
  <c r="AN295" i="2"/>
  <c r="AN294" i="2" s="1"/>
  <c r="AM295" i="2"/>
  <c r="AM294" i="2" s="1"/>
  <c r="AM293" i="2" s="1"/>
  <c r="AL295" i="2"/>
  <c r="AK295" i="2"/>
  <c r="AH295" i="2"/>
  <c r="AE295" i="2"/>
  <c r="AE294" i="2" s="1"/>
  <c r="AE293" i="2" s="1"/>
  <c r="AB295" i="2"/>
  <c r="AA295" i="2"/>
  <c r="Z295" i="2"/>
  <c r="Z294" i="2" s="1"/>
  <c r="Z293" i="2" s="1"/>
  <c r="V295" i="2"/>
  <c r="S295" i="2"/>
  <c r="S294" i="2" s="1"/>
  <c r="S293" i="2" s="1"/>
  <c r="P295" i="2"/>
  <c r="P294" i="2" s="1"/>
  <c r="O295" i="2"/>
  <c r="O294" i="2" s="1"/>
  <c r="O293" i="2" s="1"/>
  <c r="N295" i="2"/>
  <c r="M295" i="2"/>
  <c r="J295" i="2"/>
  <c r="G295" i="2"/>
  <c r="G294" i="2" s="1"/>
  <c r="G293" i="2" s="1"/>
  <c r="D295" i="2"/>
  <c r="AV294" i="2"/>
  <c r="AU294" i="2"/>
  <c r="AT294" i="2"/>
  <c r="AS294" i="2"/>
  <c r="AR294" i="2"/>
  <c r="AP294" i="2"/>
  <c r="AP293" i="2" s="1"/>
  <c r="AO294" i="2"/>
  <c r="AO293" i="2" s="1"/>
  <c r="AL294" i="2"/>
  <c r="AL293" i="2" s="1"/>
  <c r="AJ294" i="2"/>
  <c r="AI294" i="2"/>
  <c r="AH294" i="2"/>
  <c r="AH293" i="2" s="1"/>
  <c r="AG294" i="2"/>
  <c r="AF294" i="2"/>
  <c r="AD294" i="2"/>
  <c r="AD293" i="2" s="1"/>
  <c r="AC294" i="2"/>
  <c r="AC293" i="2" s="1"/>
  <c r="X294" i="2"/>
  <c r="W294" i="2"/>
  <c r="V294" i="2"/>
  <c r="U294" i="2"/>
  <c r="T294" i="2"/>
  <c r="R294" i="2"/>
  <c r="R293" i="2" s="1"/>
  <c r="Q294" i="2"/>
  <c r="L294" i="2"/>
  <c r="K294" i="2"/>
  <c r="J294" i="2"/>
  <c r="J293" i="2" s="1"/>
  <c r="I294" i="2"/>
  <c r="I293" i="2" s="1"/>
  <c r="H294" i="2"/>
  <c r="F294" i="2"/>
  <c r="F293" i="2" s="1"/>
  <c r="E294" i="2"/>
  <c r="AV293" i="2"/>
  <c r="AU293" i="2"/>
  <c r="AS293" i="2"/>
  <c r="AR293" i="2"/>
  <c r="AN293" i="2"/>
  <c r="AJ293" i="2"/>
  <c r="AI293" i="2"/>
  <c r="AG293" i="2"/>
  <c r="AF293" i="2"/>
  <c r="X293" i="2"/>
  <c r="W293" i="2"/>
  <c r="U293" i="2"/>
  <c r="T293" i="2"/>
  <c r="Q293" i="2"/>
  <c r="P293" i="2"/>
  <c r="L293" i="2"/>
  <c r="K293" i="2"/>
  <c r="H293" i="2"/>
  <c r="E293" i="2"/>
  <c r="D293" i="2"/>
  <c r="AY291" i="2"/>
  <c r="AX291" i="2"/>
  <c r="AW291" i="2" s="1"/>
  <c r="AT291" i="2"/>
  <c r="AQ291" i="2"/>
  <c r="AN291" i="2"/>
  <c r="AM291" i="2"/>
  <c r="AL291" i="2"/>
  <c r="AK291" i="2" s="1"/>
  <c r="AH291" i="2"/>
  <c r="AE291" i="2"/>
  <c r="AB291" i="2"/>
  <c r="AA291" i="2"/>
  <c r="BB291" i="2" s="1"/>
  <c r="Z291" i="2"/>
  <c r="V291" i="2"/>
  <c r="S291" i="2"/>
  <c r="P291" i="2"/>
  <c r="O291" i="2"/>
  <c r="N291" i="2"/>
  <c r="M291" i="2"/>
  <c r="J291" i="2"/>
  <c r="G291" i="2"/>
  <c r="D291" i="2"/>
  <c r="AY290" i="2"/>
  <c r="AX290" i="2"/>
  <c r="AT290" i="2"/>
  <c r="AQ290" i="2"/>
  <c r="AN290" i="2"/>
  <c r="AM290" i="2"/>
  <c r="AL290" i="2"/>
  <c r="AK290" i="2"/>
  <c r="AH290" i="2"/>
  <c r="AE290" i="2"/>
  <c r="AB290" i="2"/>
  <c r="AA290" i="2"/>
  <c r="BB290" i="2" s="1"/>
  <c r="Z290" i="2"/>
  <c r="V290" i="2"/>
  <c r="S290" i="2"/>
  <c r="P290" i="2"/>
  <c r="O290" i="2"/>
  <c r="N290" i="2"/>
  <c r="M290" i="2"/>
  <c r="J290" i="2"/>
  <c r="G290" i="2"/>
  <c r="D290" i="2"/>
  <c r="AY289" i="2"/>
  <c r="AX289" i="2"/>
  <c r="AW289" i="2"/>
  <c r="AT289" i="2"/>
  <c r="AQ289" i="2"/>
  <c r="AN289" i="2"/>
  <c r="AM289" i="2"/>
  <c r="BB289" i="2" s="1"/>
  <c r="AL289" i="2"/>
  <c r="AK289" i="2" s="1"/>
  <c r="AH289" i="2"/>
  <c r="AE289" i="2"/>
  <c r="AB289" i="2"/>
  <c r="AA289" i="2"/>
  <c r="Z289" i="2"/>
  <c r="Y289" i="2" s="1"/>
  <c r="V289" i="2"/>
  <c r="S289" i="2"/>
  <c r="P289" i="2"/>
  <c r="O289" i="2"/>
  <c r="N289" i="2"/>
  <c r="M289" i="2" s="1"/>
  <c r="J289" i="2"/>
  <c r="G289" i="2"/>
  <c r="D289" i="2"/>
  <c r="AY288" i="2"/>
  <c r="AX288" i="2"/>
  <c r="AW288" i="2"/>
  <c r="AT288" i="2"/>
  <c r="AT286" i="2" s="1"/>
  <c r="AQ288" i="2"/>
  <c r="AN288" i="2"/>
  <c r="AM288" i="2"/>
  <c r="AM286" i="2" s="1"/>
  <c r="AL288" i="2"/>
  <c r="AH288" i="2"/>
  <c r="AE288" i="2"/>
  <c r="AE286" i="2" s="1"/>
  <c r="AB288" i="2"/>
  <c r="AA288" i="2"/>
  <c r="Z288" i="2"/>
  <c r="Y288" i="2"/>
  <c r="V288" i="2"/>
  <c r="S288" i="2"/>
  <c r="P288" i="2"/>
  <c r="O288" i="2"/>
  <c r="BB288" i="2" s="1"/>
  <c r="N288" i="2"/>
  <c r="J288" i="2"/>
  <c r="G288" i="2"/>
  <c r="D288" i="2"/>
  <c r="AY287" i="2"/>
  <c r="BB287" i="2" s="1"/>
  <c r="BB286" i="2" s="1"/>
  <c r="AX287" i="2"/>
  <c r="AW287" i="2" s="1"/>
  <c r="AW286" i="2" s="1"/>
  <c r="AT287" i="2"/>
  <c r="AQ287" i="2"/>
  <c r="AN287" i="2"/>
  <c r="AN286" i="2" s="1"/>
  <c r="AM287" i="2"/>
  <c r="AL287" i="2"/>
  <c r="AK287" i="2" s="1"/>
  <c r="AH287" i="2"/>
  <c r="AE287" i="2"/>
  <c r="AB287" i="2"/>
  <c r="AA287" i="2"/>
  <c r="Z287" i="2"/>
  <c r="Y287" i="2" s="1"/>
  <c r="V287" i="2"/>
  <c r="V286" i="2" s="1"/>
  <c r="S287" i="2"/>
  <c r="P287" i="2"/>
  <c r="P286" i="2" s="1"/>
  <c r="O287" i="2"/>
  <c r="N287" i="2"/>
  <c r="J287" i="2"/>
  <c r="G287" i="2"/>
  <c r="D287" i="2"/>
  <c r="D286" i="2" s="1"/>
  <c r="AY286" i="2"/>
  <c r="AX286" i="2"/>
  <c r="AX278" i="2" s="1"/>
  <c r="AV286" i="2"/>
  <c r="AU286" i="2"/>
  <c r="AS286" i="2"/>
  <c r="AR286" i="2"/>
  <c r="AQ286" i="2"/>
  <c r="AP286" i="2"/>
  <c r="AO286" i="2"/>
  <c r="AJ286" i="2"/>
  <c r="AI286" i="2"/>
  <c r="AH286" i="2"/>
  <c r="AG286" i="2"/>
  <c r="AF286" i="2"/>
  <c r="AD286" i="2"/>
  <c r="AC286" i="2"/>
  <c r="AA286" i="2"/>
  <c r="Y286" i="2"/>
  <c r="X286" i="2"/>
  <c r="W286" i="2"/>
  <c r="U286" i="2"/>
  <c r="T286" i="2"/>
  <c r="S286" i="2"/>
  <c r="R286" i="2"/>
  <c r="Q286" i="2"/>
  <c r="O286" i="2"/>
  <c r="L286" i="2"/>
  <c r="K286" i="2"/>
  <c r="K278" i="2" s="1"/>
  <c r="K276" i="2" s="1"/>
  <c r="J286" i="2"/>
  <c r="I286" i="2"/>
  <c r="H286" i="2"/>
  <c r="G286" i="2"/>
  <c r="G278" i="2" s="1"/>
  <c r="G276" i="2" s="1"/>
  <c r="F286" i="2"/>
  <c r="E286" i="2"/>
  <c r="BA285" i="2"/>
  <c r="AZ285" i="2" s="1"/>
  <c r="AY285" i="2"/>
  <c r="AX285" i="2"/>
  <c r="AX283" i="2" s="1"/>
  <c r="AW285" i="2"/>
  <c r="AT285" i="2"/>
  <c r="AQ285" i="2"/>
  <c r="AN285" i="2"/>
  <c r="AN283" i="2" s="1"/>
  <c r="AM285" i="2"/>
  <c r="AL285" i="2"/>
  <c r="AH285" i="2"/>
  <c r="AE285" i="2"/>
  <c r="AB285" i="2"/>
  <c r="AB283" i="2" s="1"/>
  <c r="AA285" i="2"/>
  <c r="Z285" i="2"/>
  <c r="Y285" i="2"/>
  <c r="V285" i="2"/>
  <c r="S285" i="2"/>
  <c r="P285" i="2"/>
  <c r="O285" i="2"/>
  <c r="BB285" i="2" s="1"/>
  <c r="N285" i="2"/>
  <c r="M285" i="2" s="1"/>
  <c r="J285" i="2"/>
  <c r="J283" i="2" s="1"/>
  <c r="G285" i="2"/>
  <c r="D285" i="2"/>
  <c r="BA284" i="2"/>
  <c r="AY284" i="2"/>
  <c r="AX284" i="2"/>
  <c r="AW284" i="2"/>
  <c r="AW283" i="2" s="1"/>
  <c r="AT284" i="2"/>
  <c r="AQ284" i="2"/>
  <c r="AN284" i="2"/>
  <c r="AM284" i="2"/>
  <c r="AL284" i="2"/>
  <c r="AK284" i="2" s="1"/>
  <c r="AH284" i="2"/>
  <c r="AE284" i="2"/>
  <c r="AE283" i="2" s="1"/>
  <c r="AE278" i="2" s="1"/>
  <c r="AE276" i="2" s="1"/>
  <c r="AB284" i="2"/>
  <c r="AA284" i="2"/>
  <c r="Z284" i="2"/>
  <c r="Y284" i="2"/>
  <c r="Y283" i="2" s="1"/>
  <c r="V284" i="2"/>
  <c r="V283" i="2" s="1"/>
  <c r="S284" i="2"/>
  <c r="P284" i="2"/>
  <c r="O284" i="2"/>
  <c r="N284" i="2"/>
  <c r="J284" i="2"/>
  <c r="G284" i="2"/>
  <c r="G283" i="2" s="1"/>
  <c r="D284" i="2"/>
  <c r="AY283" i="2"/>
  <c r="AV283" i="2"/>
  <c r="AU283" i="2"/>
  <c r="AT283" i="2"/>
  <c r="AS283" i="2"/>
  <c r="AR283" i="2"/>
  <c r="AQ283" i="2"/>
  <c r="AP283" i="2"/>
  <c r="AP278" i="2" s="1"/>
  <c r="AP276" i="2" s="1"/>
  <c r="AO283" i="2"/>
  <c r="AM283" i="2"/>
  <c r="AL283" i="2"/>
  <c r="AJ283" i="2"/>
  <c r="AI283" i="2"/>
  <c r="AH283" i="2"/>
  <c r="AG283" i="2"/>
  <c r="AF283" i="2"/>
  <c r="AD283" i="2"/>
  <c r="AC283" i="2"/>
  <c r="AA283" i="2"/>
  <c r="Z283" i="2"/>
  <c r="X283" i="2"/>
  <c r="W283" i="2"/>
  <c r="U283" i="2"/>
  <c r="T283" i="2"/>
  <c r="T278" i="2" s="1"/>
  <c r="T276" i="2" s="1"/>
  <c r="S283" i="2"/>
  <c r="R283" i="2"/>
  <c r="Q283" i="2"/>
  <c r="P283" i="2"/>
  <c r="L283" i="2"/>
  <c r="K283" i="2"/>
  <c r="I283" i="2"/>
  <c r="H283" i="2"/>
  <c r="F283" i="2"/>
  <c r="E283" i="2"/>
  <c r="D283" i="2"/>
  <c r="D278" i="2" s="1"/>
  <c r="AY282" i="2"/>
  <c r="AX282" i="2"/>
  <c r="AW282" i="2" s="1"/>
  <c r="AT282" i="2"/>
  <c r="AQ282" i="2"/>
  <c r="AN282" i="2"/>
  <c r="AM282" i="2"/>
  <c r="AL282" i="2"/>
  <c r="AK282" i="2" s="1"/>
  <c r="AH282" i="2"/>
  <c r="AE282" i="2"/>
  <c r="AB282" i="2"/>
  <c r="AB279" i="2" s="1"/>
  <c r="AA282" i="2"/>
  <c r="BB282" i="2" s="1"/>
  <c r="Z282" i="2"/>
  <c r="V282" i="2"/>
  <c r="S282" i="2"/>
  <c r="P282" i="2"/>
  <c r="O282" i="2"/>
  <c r="N282" i="2"/>
  <c r="M282" i="2"/>
  <c r="J282" i="2"/>
  <c r="G282" i="2"/>
  <c r="D282" i="2"/>
  <c r="AY281" i="2"/>
  <c r="AY279" i="2" s="1"/>
  <c r="AX281" i="2"/>
  <c r="AT281" i="2"/>
  <c r="AQ281" i="2"/>
  <c r="AQ279" i="2" s="1"/>
  <c r="AQ278" i="2" s="1"/>
  <c r="AN281" i="2"/>
  <c r="AM281" i="2"/>
  <c r="AL281" i="2"/>
  <c r="AK281" i="2"/>
  <c r="AH281" i="2"/>
  <c r="AE281" i="2"/>
  <c r="AB281" i="2"/>
  <c r="AA281" i="2"/>
  <c r="AA279" i="2" s="1"/>
  <c r="AA278" i="2" s="1"/>
  <c r="Z281" i="2"/>
  <c r="V281" i="2"/>
  <c r="S281" i="2"/>
  <c r="P281" i="2"/>
  <c r="P279" i="2" s="1"/>
  <c r="O281" i="2"/>
  <c r="N281" i="2"/>
  <c r="M281" i="2"/>
  <c r="J281" i="2"/>
  <c r="G281" i="2"/>
  <c r="D281" i="2"/>
  <c r="BA280" i="2"/>
  <c r="AY280" i="2"/>
  <c r="AX280" i="2"/>
  <c r="AX279" i="2" s="1"/>
  <c r="AW280" i="2"/>
  <c r="AT280" i="2"/>
  <c r="AT279" i="2" s="1"/>
  <c r="AQ280" i="2"/>
  <c r="AN280" i="2"/>
  <c r="AM280" i="2"/>
  <c r="AM279" i="2" s="1"/>
  <c r="AL280" i="2"/>
  <c r="AK280" i="2" s="1"/>
  <c r="AK279" i="2" s="1"/>
  <c r="AH280" i="2"/>
  <c r="AH279" i="2" s="1"/>
  <c r="AE280" i="2"/>
  <c r="AB280" i="2"/>
  <c r="AA280" i="2"/>
  <c r="Z280" i="2"/>
  <c r="Z279" i="2" s="1"/>
  <c r="V280" i="2"/>
  <c r="V279" i="2" s="1"/>
  <c r="S280" i="2"/>
  <c r="P280" i="2"/>
  <c r="O280" i="2"/>
  <c r="N280" i="2"/>
  <c r="M280" i="2" s="1"/>
  <c r="J280" i="2"/>
  <c r="G280" i="2"/>
  <c r="D280" i="2"/>
  <c r="AV279" i="2"/>
  <c r="AU279" i="2"/>
  <c r="AS279" i="2"/>
  <c r="AS278" i="2" s="1"/>
  <c r="AS276" i="2" s="1"/>
  <c r="AR279" i="2"/>
  <c r="AP279" i="2"/>
  <c r="AO279" i="2"/>
  <c r="AO278" i="2" s="1"/>
  <c r="AN279" i="2"/>
  <c r="AN278" i="2" s="1"/>
  <c r="AN276" i="2" s="1"/>
  <c r="AJ279" i="2"/>
  <c r="AI279" i="2"/>
  <c r="AG279" i="2"/>
  <c r="AG278" i="2" s="1"/>
  <c r="AG276" i="2" s="1"/>
  <c r="AF279" i="2"/>
  <c r="AE279" i="2"/>
  <c r="AD279" i="2"/>
  <c r="AC279" i="2"/>
  <c r="AC278" i="2" s="1"/>
  <c r="AC276" i="2" s="1"/>
  <c r="X279" i="2"/>
  <c r="W279" i="2"/>
  <c r="U279" i="2"/>
  <c r="U278" i="2" s="1"/>
  <c r="T279" i="2"/>
  <c r="S279" i="2"/>
  <c r="R279" i="2"/>
  <c r="Q279" i="2"/>
  <c r="Q278" i="2" s="1"/>
  <c r="O279" i="2"/>
  <c r="L279" i="2"/>
  <c r="K279" i="2"/>
  <c r="I279" i="2"/>
  <c r="I278" i="2" s="1"/>
  <c r="I276" i="2" s="1"/>
  <c r="H279" i="2"/>
  <c r="G279" i="2"/>
  <c r="F279" i="2"/>
  <c r="E279" i="2"/>
  <c r="E278" i="2" s="1"/>
  <c r="E276" i="2" s="1"/>
  <c r="D279" i="2"/>
  <c r="AY278" i="2"/>
  <c r="AV278" i="2"/>
  <c r="AV276" i="2" s="1"/>
  <c r="AU278" i="2"/>
  <c r="AT278" i="2"/>
  <c r="AR278" i="2"/>
  <c r="AR276" i="2" s="1"/>
  <c r="AM278" i="2"/>
  <c r="AJ278" i="2"/>
  <c r="AJ276" i="2" s="1"/>
  <c r="AI278" i="2"/>
  <c r="AI276" i="2" s="1"/>
  <c r="AH278" i="2"/>
  <c r="AF278" i="2"/>
  <c r="AF276" i="2" s="1"/>
  <c r="AD278" i="2"/>
  <c r="AD276" i="2" s="1"/>
  <c r="X278" i="2"/>
  <c r="X276" i="2" s="1"/>
  <c r="W278" i="2"/>
  <c r="V278" i="2"/>
  <c r="S278" i="2"/>
  <c r="R278" i="2"/>
  <c r="L278" i="2"/>
  <c r="L276" i="2" s="1"/>
  <c r="H278" i="2"/>
  <c r="H276" i="2" s="1"/>
  <c r="F278" i="2"/>
  <c r="AU276" i="2"/>
  <c r="AO276" i="2"/>
  <c r="W276" i="2"/>
  <c r="U276" i="2"/>
  <c r="R276" i="2"/>
  <c r="Q276" i="2"/>
  <c r="F276" i="2"/>
  <c r="AY274" i="2"/>
  <c r="AX274" i="2"/>
  <c r="AW274" i="2"/>
  <c r="AT274" i="2"/>
  <c r="AQ274" i="2"/>
  <c r="AN274" i="2"/>
  <c r="AM274" i="2"/>
  <c r="AL274" i="2"/>
  <c r="AK274" i="2" s="1"/>
  <c r="AH274" i="2"/>
  <c r="AE274" i="2"/>
  <c r="AB274" i="2"/>
  <c r="AA274" i="2"/>
  <c r="Z274" i="2"/>
  <c r="Y274" i="2"/>
  <c r="V274" i="2"/>
  <c r="S274" i="2"/>
  <c r="P274" i="2"/>
  <c r="O274" i="2"/>
  <c r="BB274" i="2" s="1"/>
  <c r="N274" i="2"/>
  <c r="M274" i="2" s="1"/>
  <c r="J274" i="2"/>
  <c r="G274" i="2"/>
  <c r="D274" i="2"/>
  <c r="AY273" i="2"/>
  <c r="AX273" i="2"/>
  <c r="AW273" i="2"/>
  <c r="AT273" i="2"/>
  <c r="AQ273" i="2"/>
  <c r="AN273" i="2"/>
  <c r="AM273" i="2"/>
  <c r="AL273" i="2"/>
  <c r="AK273" i="2" s="1"/>
  <c r="AH273" i="2"/>
  <c r="AE273" i="2"/>
  <c r="AB273" i="2"/>
  <c r="AA273" i="2"/>
  <c r="Z273" i="2"/>
  <c r="Y273" i="2"/>
  <c r="V273" i="2"/>
  <c r="S273" i="2"/>
  <c r="P273" i="2"/>
  <c r="O273" i="2"/>
  <c r="BB273" i="2" s="1"/>
  <c r="N273" i="2"/>
  <c r="J273" i="2"/>
  <c r="G273" i="2"/>
  <c r="D273" i="2"/>
  <c r="AY272" i="2"/>
  <c r="AX272" i="2"/>
  <c r="AW272" i="2" s="1"/>
  <c r="AT272" i="2"/>
  <c r="AQ272" i="2"/>
  <c r="AN272" i="2"/>
  <c r="AM272" i="2"/>
  <c r="AL272" i="2"/>
  <c r="AK272" i="2" s="1"/>
  <c r="AH272" i="2"/>
  <c r="AE272" i="2"/>
  <c r="AB272" i="2"/>
  <c r="AA272" i="2"/>
  <c r="BB272" i="2" s="1"/>
  <c r="Z272" i="2"/>
  <c r="Y272" i="2" s="1"/>
  <c r="V272" i="2"/>
  <c r="V270" i="2" s="1"/>
  <c r="S272" i="2"/>
  <c r="P272" i="2"/>
  <c r="O272" i="2"/>
  <c r="N272" i="2"/>
  <c r="J272" i="2"/>
  <c r="G272" i="2"/>
  <c r="D272" i="2"/>
  <c r="D270" i="2" s="1"/>
  <c r="AY271" i="2"/>
  <c r="AY270" i="2" s="1"/>
  <c r="AX271" i="2"/>
  <c r="AT271" i="2"/>
  <c r="AQ271" i="2"/>
  <c r="AQ270" i="2" s="1"/>
  <c r="AN271" i="2"/>
  <c r="AN270" i="2" s="1"/>
  <c r="AM271" i="2"/>
  <c r="AM270" i="2" s="1"/>
  <c r="AL271" i="2"/>
  <c r="AK271" i="2"/>
  <c r="AH271" i="2"/>
  <c r="AE271" i="2"/>
  <c r="AE270" i="2" s="1"/>
  <c r="AB271" i="2"/>
  <c r="AA271" i="2"/>
  <c r="AA270" i="2" s="1"/>
  <c r="Z271" i="2"/>
  <c r="V271" i="2"/>
  <c r="S271" i="2"/>
  <c r="S270" i="2" s="1"/>
  <c r="P271" i="2"/>
  <c r="P270" i="2" s="1"/>
  <c r="O271" i="2"/>
  <c r="O270" i="2" s="1"/>
  <c r="N271" i="2"/>
  <c r="M271" i="2"/>
  <c r="J271" i="2"/>
  <c r="J270" i="2" s="1"/>
  <c r="G271" i="2"/>
  <c r="G270" i="2" s="1"/>
  <c r="D271" i="2"/>
  <c r="AV270" i="2"/>
  <c r="AU270" i="2"/>
  <c r="AT270" i="2"/>
  <c r="AS270" i="2"/>
  <c r="AR270" i="2"/>
  <c r="AP270" i="2"/>
  <c r="AO270" i="2"/>
  <c r="AL270" i="2"/>
  <c r="AJ270" i="2"/>
  <c r="AI270" i="2"/>
  <c r="AH270" i="2"/>
  <c r="AG270" i="2"/>
  <c r="AF270" i="2"/>
  <c r="AD270" i="2"/>
  <c r="AC270" i="2"/>
  <c r="AB270" i="2"/>
  <c r="X270" i="2"/>
  <c r="X252" i="2" s="1"/>
  <c r="W270" i="2"/>
  <c r="U270" i="2"/>
  <c r="T270" i="2"/>
  <c r="R270" i="2"/>
  <c r="Q270" i="2"/>
  <c r="N270" i="2"/>
  <c r="L270" i="2"/>
  <c r="K270" i="2"/>
  <c r="I270" i="2"/>
  <c r="H270" i="2"/>
  <c r="F270" i="2"/>
  <c r="E270" i="2"/>
  <c r="AY269" i="2"/>
  <c r="AX269" i="2"/>
  <c r="AT269" i="2"/>
  <c r="AQ269" i="2"/>
  <c r="AQ267" i="2" s="1"/>
  <c r="AN269" i="2"/>
  <c r="AM269" i="2"/>
  <c r="AL269" i="2"/>
  <c r="AK269" i="2"/>
  <c r="AH269" i="2"/>
  <c r="AE269" i="2"/>
  <c r="AB269" i="2"/>
  <c r="AA269" i="2"/>
  <c r="Y269" i="2" s="1"/>
  <c r="Y267" i="2" s="1"/>
  <c r="Z269" i="2"/>
  <c r="V269" i="2"/>
  <c r="S269" i="2"/>
  <c r="P269" i="2"/>
  <c r="O269" i="2"/>
  <c r="N269" i="2"/>
  <c r="BA269" i="2" s="1"/>
  <c r="M269" i="2"/>
  <c r="J269" i="2"/>
  <c r="G269" i="2"/>
  <c r="D269" i="2"/>
  <c r="BB268" i="2"/>
  <c r="AY268" i="2"/>
  <c r="AX268" i="2"/>
  <c r="AW268" i="2" s="1"/>
  <c r="AT268" i="2"/>
  <c r="AT267" i="2" s="1"/>
  <c r="AQ268" i="2"/>
  <c r="AN268" i="2"/>
  <c r="AN267" i="2" s="1"/>
  <c r="AM268" i="2"/>
  <c r="AL268" i="2"/>
  <c r="AH268" i="2"/>
  <c r="AE268" i="2"/>
  <c r="AB268" i="2"/>
  <c r="AB267" i="2" s="1"/>
  <c r="AA268" i="2"/>
  <c r="Z268" i="2"/>
  <c r="Y268" i="2" s="1"/>
  <c r="V268" i="2"/>
  <c r="V267" i="2" s="1"/>
  <c r="S268" i="2"/>
  <c r="S267" i="2" s="1"/>
  <c r="P268" i="2"/>
  <c r="P267" i="2" s="1"/>
  <c r="O268" i="2"/>
  <c r="N268" i="2"/>
  <c r="M268" i="2"/>
  <c r="M267" i="2" s="1"/>
  <c r="J268" i="2"/>
  <c r="G268" i="2"/>
  <c r="D268" i="2"/>
  <c r="D267" i="2" s="1"/>
  <c r="AX267" i="2"/>
  <c r="AV267" i="2"/>
  <c r="AU267" i="2"/>
  <c r="AS267" i="2"/>
  <c r="AR267" i="2"/>
  <c r="AP267" i="2"/>
  <c r="AO267" i="2"/>
  <c r="AM267" i="2"/>
  <c r="AJ267" i="2"/>
  <c r="AI267" i="2"/>
  <c r="AH267" i="2"/>
  <c r="AG267" i="2"/>
  <c r="AF267" i="2"/>
  <c r="AE267" i="2"/>
  <c r="AD267" i="2"/>
  <c r="AC267" i="2"/>
  <c r="AA267" i="2"/>
  <c r="Z267" i="2"/>
  <c r="X267" i="2"/>
  <c r="W267" i="2"/>
  <c r="U267" i="2"/>
  <c r="T267" i="2"/>
  <c r="R267" i="2"/>
  <c r="Q267" i="2"/>
  <c r="O267" i="2"/>
  <c r="N267" i="2"/>
  <c r="L267" i="2"/>
  <c r="K267" i="2"/>
  <c r="J267" i="2"/>
  <c r="I267" i="2"/>
  <c r="H267" i="2"/>
  <c r="G267" i="2"/>
  <c r="F267" i="2"/>
  <c r="E267" i="2"/>
  <c r="AY266" i="2"/>
  <c r="AX266" i="2"/>
  <c r="AW266" i="2"/>
  <c r="AT266" i="2"/>
  <c r="AQ266" i="2"/>
  <c r="AN266" i="2"/>
  <c r="AM266" i="2"/>
  <c r="AL266" i="2"/>
  <c r="AK266" i="2" s="1"/>
  <c r="AH266" i="2"/>
  <c r="AE266" i="2"/>
  <c r="AB266" i="2"/>
  <c r="AA266" i="2"/>
  <c r="Z266" i="2"/>
  <c r="Y266" i="2"/>
  <c r="V266" i="2"/>
  <c r="S266" i="2"/>
  <c r="P266" i="2"/>
  <c r="O266" i="2"/>
  <c r="BB266" i="2" s="1"/>
  <c r="N266" i="2"/>
  <c r="M266" i="2" s="1"/>
  <c r="J266" i="2"/>
  <c r="J264" i="2" s="1"/>
  <c r="G266" i="2"/>
  <c r="D266" i="2"/>
  <c r="AY265" i="2"/>
  <c r="AX265" i="2"/>
  <c r="AW265" i="2"/>
  <c r="AW264" i="2" s="1"/>
  <c r="AT265" i="2"/>
  <c r="AT264" i="2" s="1"/>
  <c r="AQ265" i="2"/>
  <c r="AN265" i="2"/>
  <c r="AM265" i="2"/>
  <c r="AM264" i="2" s="1"/>
  <c r="AL265" i="2"/>
  <c r="AH265" i="2"/>
  <c r="AE265" i="2"/>
  <c r="AE264" i="2" s="1"/>
  <c r="AB265" i="2"/>
  <c r="AA265" i="2"/>
  <c r="Z265" i="2"/>
  <c r="Y265" i="2"/>
  <c r="Y264" i="2" s="1"/>
  <c r="V265" i="2"/>
  <c r="V264" i="2" s="1"/>
  <c r="S265" i="2"/>
  <c r="P265" i="2"/>
  <c r="O265" i="2"/>
  <c r="BB265" i="2" s="1"/>
  <c r="BB264" i="2" s="1"/>
  <c r="N265" i="2"/>
  <c r="J265" i="2"/>
  <c r="G265" i="2"/>
  <c r="D265" i="2"/>
  <c r="D264" i="2" s="1"/>
  <c r="AY264" i="2"/>
  <c r="AX264" i="2"/>
  <c r="AV264" i="2"/>
  <c r="AU264" i="2"/>
  <c r="AS264" i="2"/>
  <c r="AR264" i="2"/>
  <c r="AQ264" i="2"/>
  <c r="AP264" i="2"/>
  <c r="AO264" i="2"/>
  <c r="AN264" i="2"/>
  <c r="AJ264" i="2"/>
  <c r="AI264" i="2"/>
  <c r="AH264" i="2"/>
  <c r="AG264" i="2"/>
  <c r="AF264" i="2"/>
  <c r="AD264" i="2"/>
  <c r="AC264" i="2"/>
  <c r="AB264" i="2"/>
  <c r="AA264" i="2"/>
  <c r="Z264" i="2"/>
  <c r="X264" i="2"/>
  <c r="W264" i="2"/>
  <c r="W252" i="2" s="1"/>
  <c r="U264" i="2"/>
  <c r="T264" i="2"/>
  <c r="S264" i="2"/>
  <c r="R264" i="2"/>
  <c r="Q264" i="2"/>
  <c r="P264" i="2"/>
  <c r="O264" i="2"/>
  <c r="L264" i="2"/>
  <c r="K264" i="2"/>
  <c r="I264" i="2"/>
  <c r="H264" i="2"/>
  <c r="G264" i="2"/>
  <c r="F264" i="2"/>
  <c r="E264" i="2"/>
  <c r="BA263" i="2"/>
  <c r="AY263" i="2"/>
  <c r="AX263" i="2"/>
  <c r="AW263" i="2"/>
  <c r="AT263" i="2"/>
  <c r="AQ263" i="2"/>
  <c r="AN263" i="2"/>
  <c r="AM263" i="2"/>
  <c r="AK263" i="2" s="1"/>
  <c r="AL263" i="2"/>
  <c r="AH263" i="2"/>
  <c r="AE263" i="2"/>
  <c r="AB263" i="2"/>
  <c r="AA263" i="2"/>
  <c r="Z263" i="2"/>
  <c r="Y263" i="2"/>
  <c r="V263" i="2"/>
  <c r="S263" i="2"/>
  <c r="P263" i="2"/>
  <c r="O263" i="2"/>
  <c r="M263" i="2" s="1"/>
  <c r="N263" i="2"/>
  <c r="J263" i="2"/>
  <c r="G263" i="2"/>
  <c r="D263" i="2"/>
  <c r="AY262" i="2"/>
  <c r="AX262" i="2"/>
  <c r="AW262" i="2"/>
  <c r="AT262" i="2"/>
  <c r="AQ262" i="2"/>
  <c r="AN262" i="2"/>
  <c r="AM262" i="2"/>
  <c r="AL262" i="2"/>
  <c r="AK262" i="2" s="1"/>
  <c r="AH262" i="2"/>
  <c r="AH260" i="2" s="1"/>
  <c r="AE262" i="2"/>
  <c r="AB262" i="2"/>
  <c r="AA262" i="2"/>
  <c r="Z262" i="2"/>
  <c r="V262" i="2"/>
  <c r="S262" i="2"/>
  <c r="P262" i="2"/>
  <c r="P260" i="2" s="1"/>
  <c r="O262" i="2"/>
  <c r="BB262" i="2" s="1"/>
  <c r="N262" i="2"/>
  <c r="M262" i="2" s="1"/>
  <c r="J262" i="2"/>
  <c r="G262" i="2"/>
  <c r="G260" i="2" s="1"/>
  <c r="D262" i="2"/>
  <c r="AY261" i="2"/>
  <c r="AX261" i="2"/>
  <c r="AT261" i="2"/>
  <c r="AT260" i="2" s="1"/>
  <c r="AQ261" i="2"/>
  <c r="AQ260" i="2" s="1"/>
  <c r="AN261" i="2"/>
  <c r="AM261" i="2"/>
  <c r="AM260" i="2" s="1"/>
  <c r="AL261" i="2"/>
  <c r="AL260" i="2" s="1"/>
  <c r="AK261" i="2"/>
  <c r="AK260" i="2" s="1"/>
  <c r="AH261" i="2"/>
  <c r="AE261" i="2"/>
  <c r="AB261" i="2"/>
  <c r="AA261" i="2"/>
  <c r="Y261" i="2" s="1"/>
  <c r="Z261" i="2"/>
  <c r="V261" i="2"/>
  <c r="S261" i="2"/>
  <c r="S260" i="2" s="1"/>
  <c r="P261" i="2"/>
  <c r="O261" i="2"/>
  <c r="N261" i="2"/>
  <c r="BA261" i="2" s="1"/>
  <c r="M261" i="2"/>
  <c r="M260" i="2" s="1"/>
  <c r="J261" i="2"/>
  <c r="G261" i="2"/>
  <c r="D261" i="2"/>
  <c r="D260" i="2" s="1"/>
  <c r="AX260" i="2"/>
  <c r="AV260" i="2"/>
  <c r="AV252" i="2" s="1"/>
  <c r="AU260" i="2"/>
  <c r="AS260" i="2"/>
  <c r="AR260" i="2"/>
  <c r="AP260" i="2"/>
  <c r="AO260" i="2"/>
  <c r="AN260" i="2"/>
  <c r="AJ260" i="2"/>
  <c r="AI260" i="2"/>
  <c r="AG260" i="2"/>
  <c r="AF260" i="2"/>
  <c r="AE260" i="2"/>
  <c r="AD260" i="2"/>
  <c r="AC260" i="2"/>
  <c r="AB260" i="2"/>
  <c r="AA260" i="2"/>
  <c r="X260" i="2"/>
  <c r="W260" i="2"/>
  <c r="V260" i="2"/>
  <c r="U260" i="2"/>
  <c r="T260" i="2"/>
  <c r="R260" i="2"/>
  <c r="R252" i="2" s="1"/>
  <c r="Q260" i="2"/>
  <c r="O260" i="2"/>
  <c r="N260" i="2"/>
  <c r="L260" i="2"/>
  <c r="K260" i="2"/>
  <c r="J260" i="2"/>
  <c r="I260" i="2"/>
  <c r="H260" i="2"/>
  <c r="F260" i="2"/>
  <c r="E260" i="2"/>
  <c r="BA259" i="2"/>
  <c r="AY259" i="2"/>
  <c r="AX259" i="2"/>
  <c r="AT259" i="2"/>
  <c r="AQ259" i="2"/>
  <c r="AQ257" i="2" s="1"/>
  <c r="AQ252" i="2" s="1"/>
  <c r="AN259" i="2"/>
  <c r="AM259" i="2"/>
  <c r="AM257" i="2" s="1"/>
  <c r="AL259" i="2"/>
  <c r="AK259" i="2"/>
  <c r="AH259" i="2"/>
  <c r="AE259" i="2"/>
  <c r="AB259" i="2"/>
  <c r="AA259" i="2"/>
  <c r="Z259" i="2"/>
  <c r="V259" i="2"/>
  <c r="S259" i="2"/>
  <c r="S257" i="2" s="1"/>
  <c r="P259" i="2"/>
  <c r="O259" i="2"/>
  <c r="N259" i="2"/>
  <c r="M259" i="2"/>
  <c r="J259" i="2"/>
  <c r="G259" i="2"/>
  <c r="D259" i="2"/>
  <c r="AY258" i="2"/>
  <c r="AX258" i="2"/>
  <c r="AT258" i="2"/>
  <c r="AT257" i="2" s="1"/>
  <c r="AQ258" i="2"/>
  <c r="AN258" i="2"/>
  <c r="AM258" i="2"/>
  <c r="AL258" i="2"/>
  <c r="AH258" i="2"/>
  <c r="AH257" i="2" s="1"/>
  <c r="AE258" i="2"/>
  <c r="AE257" i="2" s="1"/>
  <c r="AB258" i="2"/>
  <c r="AA258" i="2"/>
  <c r="Z258" i="2"/>
  <c r="Z257" i="2" s="1"/>
  <c r="Y258" i="2"/>
  <c r="V258" i="2"/>
  <c r="V257" i="2" s="1"/>
  <c r="S258" i="2"/>
  <c r="P258" i="2"/>
  <c r="O258" i="2"/>
  <c r="N258" i="2"/>
  <c r="J258" i="2"/>
  <c r="J257" i="2" s="1"/>
  <c r="G258" i="2"/>
  <c r="D258" i="2"/>
  <c r="D257" i="2" s="1"/>
  <c r="AV257" i="2"/>
  <c r="AU257" i="2"/>
  <c r="AS257" i="2"/>
  <c r="AR257" i="2"/>
  <c r="AR252" i="2" s="1"/>
  <c r="AP257" i="2"/>
  <c r="AO257" i="2"/>
  <c r="AN257" i="2"/>
  <c r="AJ257" i="2"/>
  <c r="AI257" i="2"/>
  <c r="AG257" i="2"/>
  <c r="AF257" i="2"/>
  <c r="AD257" i="2"/>
  <c r="AC257" i="2"/>
  <c r="AB257" i="2"/>
  <c r="X257" i="2"/>
  <c r="W257" i="2"/>
  <c r="U257" i="2"/>
  <c r="T257" i="2"/>
  <c r="T252" i="2" s="1"/>
  <c r="R257" i="2"/>
  <c r="Q257" i="2"/>
  <c r="P257" i="2"/>
  <c r="L257" i="2"/>
  <c r="K257" i="2"/>
  <c r="I257" i="2"/>
  <c r="H257" i="2"/>
  <c r="G257" i="2"/>
  <c r="F257" i="2"/>
  <c r="E257" i="2"/>
  <c r="AY256" i="2"/>
  <c r="AX256" i="2"/>
  <c r="AW256" i="2" s="1"/>
  <c r="AT256" i="2"/>
  <c r="AQ256" i="2"/>
  <c r="AQ253" i="2" s="1"/>
  <c r="AN256" i="2"/>
  <c r="AM256" i="2"/>
  <c r="AL256" i="2"/>
  <c r="AK256" i="2"/>
  <c r="AH256" i="2"/>
  <c r="AE256" i="2"/>
  <c r="AB256" i="2"/>
  <c r="AA256" i="2"/>
  <c r="BB256" i="2" s="1"/>
  <c r="Z256" i="2"/>
  <c r="V256" i="2"/>
  <c r="S256" i="2"/>
  <c r="P256" i="2"/>
  <c r="O256" i="2"/>
  <c r="N256" i="2"/>
  <c r="M256" i="2"/>
  <c r="J256" i="2"/>
  <c r="G256" i="2"/>
  <c r="D256" i="2"/>
  <c r="BA255" i="2"/>
  <c r="AY255" i="2"/>
  <c r="AX255" i="2"/>
  <c r="AW255" i="2"/>
  <c r="AT255" i="2"/>
  <c r="AQ255" i="2"/>
  <c r="AN255" i="2"/>
  <c r="AN253" i="2" s="1"/>
  <c r="AN252" i="2" s="1"/>
  <c r="AM255" i="2"/>
  <c r="AK255" i="2" s="1"/>
  <c r="AL255" i="2"/>
  <c r="AH255" i="2"/>
  <c r="AE255" i="2"/>
  <c r="AB255" i="2"/>
  <c r="AA255" i="2"/>
  <c r="Z255" i="2"/>
  <c r="Y255" i="2"/>
  <c r="V255" i="2"/>
  <c r="S255" i="2"/>
  <c r="P255" i="2"/>
  <c r="O255" i="2"/>
  <c r="M255" i="2" s="1"/>
  <c r="N255" i="2"/>
  <c r="J255" i="2"/>
  <c r="G255" i="2"/>
  <c r="D255" i="2"/>
  <c r="AY254" i="2"/>
  <c r="AX254" i="2"/>
  <c r="AW254" i="2"/>
  <c r="AW253" i="2" s="1"/>
  <c r="AT254" i="2"/>
  <c r="AT253" i="2" s="1"/>
  <c r="AQ254" i="2"/>
  <c r="AN254" i="2"/>
  <c r="AM254" i="2"/>
  <c r="AL254" i="2"/>
  <c r="AH254" i="2"/>
  <c r="AH253" i="2" s="1"/>
  <c r="AE254" i="2"/>
  <c r="AB254" i="2"/>
  <c r="AA254" i="2"/>
  <c r="Z254" i="2"/>
  <c r="V254" i="2"/>
  <c r="V253" i="2" s="1"/>
  <c r="S254" i="2"/>
  <c r="P254" i="2"/>
  <c r="P253" i="2" s="1"/>
  <c r="O254" i="2"/>
  <c r="BB254" i="2" s="1"/>
  <c r="N254" i="2"/>
  <c r="J254" i="2"/>
  <c r="G254" i="2"/>
  <c r="G253" i="2" s="1"/>
  <c r="G252" i="2" s="1"/>
  <c r="D254" i="2"/>
  <c r="AY253" i="2"/>
  <c r="AV253" i="2"/>
  <c r="AU253" i="2"/>
  <c r="AU252" i="2" s="1"/>
  <c r="AS253" i="2"/>
  <c r="AS252" i="2" s="1"/>
  <c r="AR253" i="2"/>
  <c r="AP253" i="2"/>
  <c r="AO253" i="2"/>
  <c r="AO252" i="2" s="1"/>
  <c r="AM253" i="2"/>
  <c r="AJ253" i="2"/>
  <c r="AJ252" i="2" s="1"/>
  <c r="AI253" i="2"/>
  <c r="AG253" i="2"/>
  <c r="AG252" i="2" s="1"/>
  <c r="AF253" i="2"/>
  <c r="AE253" i="2"/>
  <c r="AD253" i="2"/>
  <c r="AC253" i="2"/>
  <c r="AB253" i="2"/>
  <c r="AA253" i="2"/>
  <c r="X253" i="2"/>
  <c r="W253" i="2"/>
  <c r="U253" i="2"/>
  <c r="U252" i="2" s="1"/>
  <c r="T253" i="2"/>
  <c r="S253" i="2"/>
  <c r="R253" i="2"/>
  <c r="Q253" i="2"/>
  <c r="Q252" i="2" s="1"/>
  <c r="O253" i="2"/>
  <c r="L253" i="2"/>
  <c r="L252" i="2" s="1"/>
  <c r="K253" i="2"/>
  <c r="I253" i="2"/>
  <c r="I252" i="2" s="1"/>
  <c r="H253" i="2"/>
  <c r="F253" i="2"/>
  <c r="E253" i="2"/>
  <c r="D253" i="2"/>
  <c r="AP252" i="2"/>
  <c r="AF252" i="2"/>
  <c r="AD252" i="2"/>
  <c r="V252" i="2"/>
  <c r="P252" i="2"/>
  <c r="K252" i="2"/>
  <c r="H252" i="2"/>
  <c r="F252" i="2"/>
  <c r="BA250" i="2"/>
  <c r="AY250" i="2"/>
  <c r="AW250" i="2" s="1"/>
  <c r="AX250" i="2"/>
  <c r="AT250" i="2"/>
  <c r="AQ250" i="2"/>
  <c r="AN250" i="2"/>
  <c r="AM250" i="2"/>
  <c r="AL250" i="2"/>
  <c r="AK250" i="2"/>
  <c r="AH250" i="2"/>
  <c r="AE250" i="2"/>
  <c r="AB250" i="2"/>
  <c r="AA250" i="2"/>
  <c r="Y250" i="2" s="1"/>
  <c r="Z250" i="2"/>
  <c r="V250" i="2"/>
  <c r="S250" i="2"/>
  <c r="P250" i="2"/>
  <c r="O250" i="2"/>
  <c r="N250" i="2"/>
  <c r="M250" i="2"/>
  <c r="J250" i="2"/>
  <c r="G250" i="2"/>
  <c r="D250" i="2"/>
  <c r="AY249" i="2"/>
  <c r="AX249" i="2"/>
  <c r="AW249" i="2" s="1"/>
  <c r="AT249" i="2"/>
  <c r="AQ249" i="2"/>
  <c r="AN249" i="2"/>
  <c r="AM249" i="2"/>
  <c r="AL249" i="2"/>
  <c r="AK249" i="2" s="1"/>
  <c r="AH249" i="2"/>
  <c r="AE249" i="2"/>
  <c r="AB249" i="2"/>
  <c r="AA249" i="2"/>
  <c r="Z249" i="2"/>
  <c r="Y249" i="2"/>
  <c r="V249" i="2"/>
  <c r="S249" i="2"/>
  <c r="P249" i="2"/>
  <c r="O249" i="2"/>
  <c r="N249" i="2"/>
  <c r="BA249" i="2" s="1"/>
  <c r="J249" i="2"/>
  <c r="G249" i="2"/>
  <c r="D249" i="2"/>
  <c r="BB248" i="2"/>
  <c r="AY248" i="2"/>
  <c r="AX248" i="2"/>
  <c r="AW248" i="2" s="1"/>
  <c r="AT248" i="2"/>
  <c r="AT246" i="2" s="1"/>
  <c r="AQ248" i="2"/>
  <c r="AN248" i="2"/>
  <c r="AM248" i="2"/>
  <c r="AL248" i="2"/>
  <c r="AK248" i="2" s="1"/>
  <c r="AH248" i="2"/>
  <c r="AE248" i="2"/>
  <c r="AB248" i="2"/>
  <c r="AB246" i="2" s="1"/>
  <c r="AA248" i="2"/>
  <c r="Z248" i="2"/>
  <c r="Y248" i="2" s="1"/>
  <c r="V248" i="2"/>
  <c r="S248" i="2"/>
  <c r="P248" i="2"/>
  <c r="O248" i="2"/>
  <c r="N248" i="2"/>
  <c r="J248" i="2"/>
  <c r="G248" i="2"/>
  <c r="D248" i="2"/>
  <c r="D246" i="2" s="1"/>
  <c r="BA247" i="2"/>
  <c r="AY247" i="2"/>
  <c r="AX247" i="2"/>
  <c r="AT247" i="2"/>
  <c r="AQ247" i="2"/>
  <c r="AQ246" i="2" s="1"/>
  <c r="AN247" i="2"/>
  <c r="AM247" i="2"/>
  <c r="AM246" i="2" s="1"/>
  <c r="AL247" i="2"/>
  <c r="AK247" i="2"/>
  <c r="AH247" i="2"/>
  <c r="AE247" i="2"/>
  <c r="AE246" i="2" s="1"/>
  <c r="AB247" i="2"/>
  <c r="AA247" i="2"/>
  <c r="Z247" i="2"/>
  <c r="V247" i="2"/>
  <c r="S247" i="2"/>
  <c r="S246" i="2" s="1"/>
  <c r="P247" i="2"/>
  <c r="O247" i="2"/>
  <c r="BB247" i="2" s="1"/>
  <c r="BB246" i="2" s="1"/>
  <c r="N247" i="2"/>
  <c r="M247" i="2"/>
  <c r="J247" i="2"/>
  <c r="G247" i="2"/>
  <c r="G246" i="2" s="1"/>
  <c r="D247" i="2"/>
  <c r="AX246" i="2"/>
  <c r="AV246" i="2"/>
  <c r="AU246" i="2"/>
  <c r="AS246" i="2"/>
  <c r="AR246" i="2"/>
  <c r="AP246" i="2"/>
  <c r="AO246" i="2"/>
  <c r="AN246" i="2"/>
  <c r="AL246" i="2"/>
  <c r="AJ246" i="2"/>
  <c r="AI246" i="2"/>
  <c r="AH246" i="2"/>
  <c r="AG246" i="2"/>
  <c r="AF246" i="2"/>
  <c r="AD246" i="2"/>
  <c r="AC246" i="2"/>
  <c r="Z246" i="2"/>
  <c r="X246" i="2"/>
  <c r="W246" i="2"/>
  <c r="V246" i="2"/>
  <c r="U246" i="2"/>
  <c r="T246" i="2"/>
  <c r="R246" i="2"/>
  <c r="Q246" i="2"/>
  <c r="P246" i="2"/>
  <c r="N246" i="2"/>
  <c r="L246" i="2"/>
  <c r="K246" i="2"/>
  <c r="J246" i="2"/>
  <c r="I246" i="2"/>
  <c r="H246" i="2"/>
  <c r="F246" i="2"/>
  <c r="E246" i="2"/>
  <c r="BA245" i="2"/>
  <c r="AY245" i="2"/>
  <c r="AX245" i="2"/>
  <c r="AW245" i="2"/>
  <c r="AT245" i="2"/>
  <c r="AQ245" i="2"/>
  <c r="AN245" i="2"/>
  <c r="AM245" i="2"/>
  <c r="AL245" i="2"/>
  <c r="AH245" i="2"/>
  <c r="AE245" i="2"/>
  <c r="AB245" i="2"/>
  <c r="AA245" i="2"/>
  <c r="Z245" i="2"/>
  <c r="Y245" i="2"/>
  <c r="V245" i="2"/>
  <c r="S245" i="2"/>
  <c r="P245" i="2"/>
  <c r="O245" i="2"/>
  <c r="N245" i="2"/>
  <c r="J245" i="2"/>
  <c r="G245" i="2"/>
  <c r="G243" i="2" s="1"/>
  <c r="D245" i="2"/>
  <c r="BB244" i="2"/>
  <c r="AY244" i="2"/>
  <c r="AX244" i="2"/>
  <c r="AX243" i="2" s="1"/>
  <c r="AT244" i="2"/>
  <c r="AT243" i="2" s="1"/>
  <c r="AQ244" i="2"/>
  <c r="AN244" i="2"/>
  <c r="AN243" i="2" s="1"/>
  <c r="AM244" i="2"/>
  <c r="AL244" i="2"/>
  <c r="AH244" i="2"/>
  <c r="AH243" i="2" s="1"/>
  <c r="AE244" i="2"/>
  <c r="AB244" i="2"/>
  <c r="AB243" i="2" s="1"/>
  <c r="AA244" i="2"/>
  <c r="Z244" i="2"/>
  <c r="Z243" i="2" s="1"/>
  <c r="V244" i="2"/>
  <c r="V243" i="2" s="1"/>
  <c r="S244" i="2"/>
  <c r="P244" i="2"/>
  <c r="P243" i="2" s="1"/>
  <c r="O244" i="2"/>
  <c r="N244" i="2"/>
  <c r="J244" i="2"/>
  <c r="J243" i="2" s="1"/>
  <c r="G244" i="2"/>
  <c r="D244" i="2"/>
  <c r="D243" i="2" s="1"/>
  <c r="AY243" i="2"/>
  <c r="AV243" i="2"/>
  <c r="AU243" i="2"/>
  <c r="AU229" i="2" s="1"/>
  <c r="AS243" i="2"/>
  <c r="AR243" i="2"/>
  <c r="AQ243" i="2"/>
  <c r="AP243" i="2"/>
  <c r="AO243" i="2"/>
  <c r="AJ243" i="2"/>
  <c r="AI243" i="2"/>
  <c r="AI229" i="2" s="1"/>
  <c r="AG243" i="2"/>
  <c r="AF243" i="2"/>
  <c r="AE243" i="2"/>
  <c r="AD243" i="2"/>
  <c r="AC243" i="2"/>
  <c r="AA243" i="2"/>
  <c r="X243" i="2"/>
  <c r="W243" i="2"/>
  <c r="W229" i="2" s="1"/>
  <c r="U243" i="2"/>
  <c r="T243" i="2"/>
  <c r="S243" i="2"/>
  <c r="R243" i="2"/>
  <c r="Q243" i="2"/>
  <c r="O243" i="2"/>
  <c r="L243" i="2"/>
  <c r="K243" i="2"/>
  <c r="K229" i="2" s="1"/>
  <c r="I243" i="2"/>
  <c r="H243" i="2"/>
  <c r="F243" i="2"/>
  <c r="E243" i="2"/>
  <c r="BB242" i="2"/>
  <c r="AY242" i="2"/>
  <c r="AX242" i="2"/>
  <c r="AT242" i="2"/>
  <c r="AQ242" i="2"/>
  <c r="AN242" i="2"/>
  <c r="AM242" i="2"/>
  <c r="AL242" i="2"/>
  <c r="AK242" i="2" s="1"/>
  <c r="AH242" i="2"/>
  <c r="AH240" i="2" s="1"/>
  <c r="AE242" i="2"/>
  <c r="AB242" i="2"/>
  <c r="AA242" i="2"/>
  <c r="Z242" i="2"/>
  <c r="V242" i="2"/>
  <c r="S242" i="2"/>
  <c r="P242" i="2"/>
  <c r="P240" i="2" s="1"/>
  <c r="O242" i="2"/>
  <c r="N242" i="2"/>
  <c r="J242" i="2"/>
  <c r="J240" i="2" s="1"/>
  <c r="G242" i="2"/>
  <c r="D242" i="2"/>
  <c r="BA241" i="2"/>
  <c r="AY241" i="2"/>
  <c r="AY240" i="2" s="1"/>
  <c r="AX241" i="2"/>
  <c r="AW241" i="2"/>
  <c r="AT241" i="2"/>
  <c r="AQ241" i="2"/>
  <c r="AQ240" i="2" s="1"/>
  <c r="AN241" i="2"/>
  <c r="AM241" i="2"/>
  <c r="AL241" i="2"/>
  <c r="AH241" i="2"/>
  <c r="AE241" i="2"/>
  <c r="AE240" i="2" s="1"/>
  <c r="AB241" i="2"/>
  <c r="AA241" i="2"/>
  <c r="AA240" i="2" s="1"/>
  <c r="Z241" i="2"/>
  <c r="Y241" i="2"/>
  <c r="V241" i="2"/>
  <c r="S241" i="2"/>
  <c r="S240" i="2" s="1"/>
  <c r="P241" i="2"/>
  <c r="O241" i="2"/>
  <c r="N241" i="2"/>
  <c r="J241" i="2"/>
  <c r="G241" i="2"/>
  <c r="G240" i="2" s="1"/>
  <c r="D241" i="2"/>
  <c r="AV240" i="2"/>
  <c r="AU240" i="2"/>
  <c r="AT240" i="2"/>
  <c r="AS240" i="2"/>
  <c r="AR240" i="2"/>
  <c r="AP240" i="2"/>
  <c r="AO240" i="2"/>
  <c r="AN240" i="2"/>
  <c r="AL240" i="2"/>
  <c r="AJ240" i="2"/>
  <c r="AI240" i="2"/>
  <c r="AG240" i="2"/>
  <c r="AF240" i="2"/>
  <c r="AD240" i="2"/>
  <c r="AC240" i="2"/>
  <c r="AB240" i="2"/>
  <c r="X240" i="2"/>
  <c r="W240" i="2"/>
  <c r="V240" i="2"/>
  <c r="U240" i="2"/>
  <c r="T240" i="2"/>
  <c r="R240" i="2"/>
  <c r="Q240" i="2"/>
  <c r="N240" i="2"/>
  <c r="L240" i="2"/>
  <c r="K240" i="2"/>
  <c r="I240" i="2"/>
  <c r="H240" i="2"/>
  <c r="F240" i="2"/>
  <c r="E240" i="2"/>
  <c r="D240" i="2"/>
  <c r="BA239" i="2"/>
  <c r="AY239" i="2"/>
  <c r="AW239" i="2" s="1"/>
  <c r="AX239" i="2"/>
  <c r="AT239" i="2"/>
  <c r="AQ239" i="2"/>
  <c r="AN239" i="2"/>
  <c r="AM239" i="2"/>
  <c r="AL239" i="2"/>
  <c r="AK239" i="2"/>
  <c r="AH239" i="2"/>
  <c r="AE239" i="2"/>
  <c r="AB239" i="2"/>
  <c r="AA239" i="2"/>
  <c r="Y239" i="2" s="1"/>
  <c r="Z239" i="2"/>
  <c r="V239" i="2"/>
  <c r="S239" i="2"/>
  <c r="P239" i="2"/>
  <c r="O239" i="2"/>
  <c r="BB239" i="2" s="1"/>
  <c r="N239" i="2"/>
  <c r="M239" i="2"/>
  <c r="J239" i="2"/>
  <c r="G239" i="2"/>
  <c r="D239" i="2"/>
  <c r="BB238" i="2"/>
  <c r="AY238" i="2"/>
  <c r="AX238" i="2"/>
  <c r="AT238" i="2"/>
  <c r="AQ238" i="2"/>
  <c r="AN238" i="2"/>
  <c r="AM238" i="2"/>
  <c r="AL238" i="2"/>
  <c r="AK238" i="2" s="1"/>
  <c r="AH238" i="2"/>
  <c r="AH236" i="2" s="1"/>
  <c r="AE238" i="2"/>
  <c r="AB238" i="2"/>
  <c r="AA238" i="2"/>
  <c r="Z238" i="2"/>
  <c r="V238" i="2"/>
  <c r="S238" i="2"/>
  <c r="P238" i="2"/>
  <c r="P236" i="2" s="1"/>
  <c r="O238" i="2"/>
  <c r="N238" i="2"/>
  <c r="J238" i="2"/>
  <c r="J236" i="2" s="1"/>
  <c r="G238" i="2"/>
  <c r="D238" i="2"/>
  <c r="BA237" i="2"/>
  <c r="AY237" i="2"/>
  <c r="AY236" i="2" s="1"/>
  <c r="AX237" i="2"/>
  <c r="AW237" i="2"/>
  <c r="AT237" i="2"/>
  <c r="AQ237" i="2"/>
  <c r="AQ236" i="2" s="1"/>
  <c r="AN237" i="2"/>
  <c r="AM237" i="2"/>
  <c r="AL237" i="2"/>
  <c r="AH237" i="2"/>
  <c r="AE237" i="2"/>
  <c r="AE236" i="2" s="1"/>
  <c r="AB237" i="2"/>
  <c r="AA237" i="2"/>
  <c r="AA236" i="2" s="1"/>
  <c r="Z237" i="2"/>
  <c r="Y237" i="2"/>
  <c r="V237" i="2"/>
  <c r="S237" i="2"/>
  <c r="S236" i="2" s="1"/>
  <c r="P237" i="2"/>
  <c r="O237" i="2"/>
  <c r="N237" i="2"/>
  <c r="J237" i="2"/>
  <c r="G237" i="2"/>
  <c r="G236" i="2" s="1"/>
  <c r="D237" i="2"/>
  <c r="AV236" i="2"/>
  <c r="AU236" i="2"/>
  <c r="AT236" i="2"/>
  <c r="AS236" i="2"/>
  <c r="AR236" i="2"/>
  <c r="AP236" i="2"/>
  <c r="AO236" i="2"/>
  <c r="AN236" i="2"/>
  <c r="AL236" i="2"/>
  <c r="AJ236" i="2"/>
  <c r="AI236" i="2"/>
  <c r="AG236" i="2"/>
  <c r="AF236" i="2"/>
  <c r="AD236" i="2"/>
  <c r="AC236" i="2"/>
  <c r="AB236" i="2"/>
  <c r="X236" i="2"/>
  <c r="W236" i="2"/>
  <c r="V236" i="2"/>
  <c r="U236" i="2"/>
  <c r="T236" i="2"/>
  <c r="R236" i="2"/>
  <c r="Q236" i="2"/>
  <c r="N236" i="2"/>
  <c r="L236" i="2"/>
  <c r="K236" i="2"/>
  <c r="I236" i="2"/>
  <c r="H236" i="2"/>
  <c r="F236" i="2"/>
  <c r="E236" i="2"/>
  <c r="D236" i="2"/>
  <c r="BA235" i="2"/>
  <c r="AY235" i="2"/>
  <c r="AX235" i="2"/>
  <c r="AT235" i="2"/>
  <c r="AQ235" i="2"/>
  <c r="AQ233" i="2" s="1"/>
  <c r="AN235" i="2"/>
  <c r="AM235" i="2"/>
  <c r="AL235" i="2"/>
  <c r="AK235" i="2"/>
  <c r="AH235" i="2"/>
  <c r="AE235" i="2"/>
  <c r="AB235" i="2"/>
  <c r="AA235" i="2"/>
  <c r="Z235" i="2"/>
  <c r="V235" i="2"/>
  <c r="S235" i="2"/>
  <c r="S233" i="2" s="1"/>
  <c r="P235" i="2"/>
  <c r="O235" i="2"/>
  <c r="BB235" i="2" s="1"/>
  <c r="N235" i="2"/>
  <c r="M235" i="2"/>
  <c r="J235" i="2"/>
  <c r="G235" i="2"/>
  <c r="D235" i="2"/>
  <c r="BB234" i="2"/>
  <c r="AY234" i="2"/>
  <c r="AX234" i="2"/>
  <c r="AT234" i="2"/>
  <c r="AT233" i="2" s="1"/>
  <c r="AQ234" i="2"/>
  <c r="AN234" i="2"/>
  <c r="AN233" i="2" s="1"/>
  <c r="AM234" i="2"/>
  <c r="AL234" i="2"/>
  <c r="AK234" i="2" s="1"/>
  <c r="AH234" i="2"/>
  <c r="AH233" i="2" s="1"/>
  <c r="AE234" i="2"/>
  <c r="AB234" i="2"/>
  <c r="AB233" i="2" s="1"/>
  <c r="AA234" i="2"/>
  <c r="Z234" i="2"/>
  <c r="V234" i="2"/>
  <c r="V233" i="2" s="1"/>
  <c r="S234" i="2"/>
  <c r="P234" i="2"/>
  <c r="P233" i="2" s="1"/>
  <c r="O234" i="2"/>
  <c r="N234" i="2"/>
  <c r="J234" i="2"/>
  <c r="J233" i="2" s="1"/>
  <c r="G234" i="2"/>
  <c r="D234" i="2"/>
  <c r="D233" i="2" s="1"/>
  <c r="AV233" i="2"/>
  <c r="AU233" i="2"/>
  <c r="AS233" i="2"/>
  <c r="AR233" i="2"/>
  <c r="AP233" i="2"/>
  <c r="AO233" i="2"/>
  <c r="AM233" i="2"/>
  <c r="AK233" i="2"/>
  <c r="AJ233" i="2"/>
  <c r="AI233" i="2"/>
  <c r="AG233" i="2"/>
  <c r="AF233" i="2"/>
  <c r="AE233" i="2"/>
  <c r="AD233" i="2"/>
  <c r="AC233" i="2"/>
  <c r="X233" i="2"/>
  <c r="W233" i="2"/>
  <c r="U233" i="2"/>
  <c r="T233" i="2"/>
  <c r="R233" i="2"/>
  <c r="Q233" i="2"/>
  <c r="O233" i="2"/>
  <c r="L233" i="2"/>
  <c r="K233" i="2"/>
  <c r="I233" i="2"/>
  <c r="H233" i="2"/>
  <c r="G233" i="2"/>
  <c r="F233" i="2"/>
  <c r="E233" i="2"/>
  <c r="BB232" i="2"/>
  <c r="AY232" i="2"/>
  <c r="AX232" i="2"/>
  <c r="AW232" i="2" s="1"/>
  <c r="AT232" i="2"/>
  <c r="AT230" i="2" s="1"/>
  <c r="AT229" i="2" s="1"/>
  <c r="AQ232" i="2"/>
  <c r="AN232" i="2"/>
  <c r="AM232" i="2"/>
  <c r="AL232" i="2"/>
  <c r="AH232" i="2"/>
  <c r="AE232" i="2"/>
  <c r="AB232" i="2"/>
  <c r="AB230" i="2" s="1"/>
  <c r="AA232" i="2"/>
  <c r="Z232" i="2"/>
  <c r="Y232" i="2" s="1"/>
  <c r="V232" i="2"/>
  <c r="S232" i="2"/>
  <c r="P232" i="2"/>
  <c r="O232" i="2"/>
  <c r="N232" i="2"/>
  <c r="J232" i="2"/>
  <c r="G232" i="2"/>
  <c r="D232" i="2"/>
  <c r="D230" i="2" s="1"/>
  <c r="D229" i="2" s="1"/>
  <c r="BA231" i="2"/>
  <c r="AY231" i="2"/>
  <c r="AX231" i="2"/>
  <c r="AT231" i="2"/>
  <c r="AQ231" i="2"/>
  <c r="AQ230" i="2" s="1"/>
  <c r="AN231" i="2"/>
  <c r="AM231" i="2"/>
  <c r="AM230" i="2" s="1"/>
  <c r="AL231" i="2"/>
  <c r="AK231" i="2"/>
  <c r="AH231" i="2"/>
  <c r="AE231" i="2"/>
  <c r="AE230" i="2" s="1"/>
  <c r="AE229" i="2" s="1"/>
  <c r="AB231" i="2"/>
  <c r="AA231" i="2"/>
  <c r="Z231" i="2"/>
  <c r="V231" i="2"/>
  <c r="S231" i="2"/>
  <c r="S230" i="2" s="1"/>
  <c r="S229" i="2" s="1"/>
  <c r="P231" i="2"/>
  <c r="O231" i="2"/>
  <c r="N231" i="2"/>
  <c r="M231" i="2"/>
  <c r="J231" i="2"/>
  <c r="G231" i="2"/>
  <c r="G230" i="2" s="1"/>
  <c r="D231" i="2"/>
  <c r="AX230" i="2"/>
  <c r="AV230" i="2"/>
  <c r="AV229" i="2" s="1"/>
  <c r="AU230" i="2"/>
  <c r="AS230" i="2"/>
  <c r="AR230" i="2"/>
  <c r="AR229" i="2" s="1"/>
  <c r="AP230" i="2"/>
  <c r="AP229" i="2" s="1"/>
  <c r="AO230" i="2"/>
  <c r="AN230" i="2"/>
  <c r="AJ230" i="2"/>
  <c r="AJ229" i="2" s="1"/>
  <c r="AI230" i="2"/>
  <c r="AH230" i="2"/>
  <c r="AH229" i="2" s="1"/>
  <c r="AG230" i="2"/>
  <c r="AF230" i="2"/>
  <c r="AF229" i="2" s="1"/>
  <c r="AD230" i="2"/>
  <c r="AD229" i="2" s="1"/>
  <c r="AC230" i="2"/>
  <c r="Z230" i="2"/>
  <c r="X230" i="2"/>
  <c r="X229" i="2" s="1"/>
  <c r="W230" i="2"/>
  <c r="V230" i="2"/>
  <c r="V229" i="2" s="1"/>
  <c r="U230" i="2"/>
  <c r="T230" i="2"/>
  <c r="T229" i="2" s="1"/>
  <c r="R230" i="2"/>
  <c r="R229" i="2" s="1"/>
  <c r="Q230" i="2"/>
  <c r="P230" i="2"/>
  <c r="N230" i="2"/>
  <c r="L230" i="2"/>
  <c r="K230" i="2"/>
  <c r="J230" i="2"/>
  <c r="I230" i="2"/>
  <c r="H230" i="2"/>
  <c r="H229" i="2" s="1"/>
  <c r="F230" i="2"/>
  <c r="F229" i="2" s="1"/>
  <c r="E230" i="2"/>
  <c r="AS229" i="2"/>
  <c r="AO229" i="2"/>
  <c r="AG229" i="2"/>
  <c r="AC229" i="2"/>
  <c r="U229" i="2"/>
  <c r="Q229" i="2"/>
  <c r="I229" i="2"/>
  <c r="E229" i="2"/>
  <c r="BB227" i="2"/>
  <c r="AY227" i="2"/>
  <c r="AX227" i="2"/>
  <c r="AW227" i="2" s="1"/>
  <c r="AT227" i="2"/>
  <c r="AQ227" i="2"/>
  <c r="AN227" i="2"/>
  <c r="AM227" i="2"/>
  <c r="AL227" i="2"/>
  <c r="AK227" i="2" s="1"/>
  <c r="AH227" i="2"/>
  <c r="AE227" i="2"/>
  <c r="AB227" i="2"/>
  <c r="AA227" i="2"/>
  <c r="Z227" i="2"/>
  <c r="Y227" i="2" s="1"/>
  <c r="V227" i="2"/>
  <c r="S227" i="2"/>
  <c r="P227" i="2"/>
  <c r="O227" i="2"/>
  <c r="N227" i="2"/>
  <c r="J227" i="2"/>
  <c r="G227" i="2"/>
  <c r="D227" i="2"/>
  <c r="BA226" i="2"/>
  <c r="AY226" i="2"/>
  <c r="AW226" i="2" s="1"/>
  <c r="AX226" i="2"/>
  <c r="AT226" i="2"/>
  <c r="AQ226" i="2"/>
  <c r="AN226" i="2"/>
  <c r="AM226" i="2"/>
  <c r="AL226" i="2"/>
  <c r="AK226" i="2"/>
  <c r="AH226" i="2"/>
  <c r="AE226" i="2"/>
  <c r="AB226" i="2"/>
  <c r="AA226" i="2"/>
  <c r="Y226" i="2" s="1"/>
  <c r="Z226" i="2"/>
  <c r="V226" i="2"/>
  <c r="S226" i="2"/>
  <c r="P226" i="2"/>
  <c r="O226" i="2"/>
  <c r="BB226" i="2" s="1"/>
  <c r="N226" i="2"/>
  <c r="M226" i="2"/>
  <c r="J226" i="2"/>
  <c r="G226" i="2"/>
  <c r="D226" i="2"/>
  <c r="BB225" i="2"/>
  <c r="AY225" i="2"/>
  <c r="AX225" i="2"/>
  <c r="AT225" i="2"/>
  <c r="AQ225" i="2"/>
  <c r="AN225" i="2"/>
  <c r="AM225" i="2"/>
  <c r="AL225" i="2"/>
  <c r="AK225" i="2" s="1"/>
  <c r="AH225" i="2"/>
  <c r="AE225" i="2"/>
  <c r="AB225" i="2"/>
  <c r="AA225" i="2"/>
  <c r="Z225" i="2"/>
  <c r="Y225" i="2" s="1"/>
  <c r="V225" i="2"/>
  <c r="S225" i="2"/>
  <c r="P225" i="2"/>
  <c r="O225" i="2"/>
  <c r="N225" i="2"/>
  <c r="J225" i="2"/>
  <c r="J221" i="2" s="1"/>
  <c r="G225" i="2"/>
  <c r="D225" i="2"/>
  <c r="BA224" i="2"/>
  <c r="AY224" i="2"/>
  <c r="AW224" i="2" s="1"/>
  <c r="AX224" i="2"/>
  <c r="AT224" i="2"/>
  <c r="AQ224" i="2"/>
  <c r="AN224" i="2"/>
  <c r="AM224" i="2"/>
  <c r="AL224" i="2"/>
  <c r="AK224" i="2"/>
  <c r="AH224" i="2"/>
  <c r="AE224" i="2"/>
  <c r="AB224" i="2"/>
  <c r="AA224" i="2"/>
  <c r="Y224" i="2" s="1"/>
  <c r="Z224" i="2"/>
  <c r="V224" i="2"/>
  <c r="S224" i="2"/>
  <c r="P224" i="2"/>
  <c r="O224" i="2"/>
  <c r="N224" i="2"/>
  <c r="M224" i="2"/>
  <c r="J224" i="2"/>
  <c r="G224" i="2"/>
  <c r="D224" i="2"/>
  <c r="BB223" i="2"/>
  <c r="AY223" i="2"/>
  <c r="AX223" i="2"/>
  <c r="AW223" i="2" s="1"/>
  <c r="AT223" i="2"/>
  <c r="AQ223" i="2"/>
  <c r="AN223" i="2"/>
  <c r="AM223" i="2"/>
  <c r="AL223" i="2"/>
  <c r="AH223" i="2"/>
  <c r="AE223" i="2"/>
  <c r="AB223" i="2"/>
  <c r="AA223" i="2"/>
  <c r="Z223" i="2"/>
  <c r="Y223" i="2" s="1"/>
  <c r="V223" i="2"/>
  <c r="S223" i="2"/>
  <c r="P223" i="2"/>
  <c r="P221" i="2" s="1"/>
  <c r="O223" i="2"/>
  <c r="N223" i="2"/>
  <c r="J223" i="2"/>
  <c r="G223" i="2"/>
  <c r="D223" i="2"/>
  <c r="BA222" i="2"/>
  <c r="AY222" i="2"/>
  <c r="AX222" i="2"/>
  <c r="AW222" i="2"/>
  <c r="AT222" i="2"/>
  <c r="AQ222" i="2"/>
  <c r="AN222" i="2"/>
  <c r="AM222" i="2"/>
  <c r="AM221" i="2" s="1"/>
  <c r="AL222" i="2"/>
  <c r="AH222" i="2"/>
  <c r="AE222" i="2"/>
  <c r="AE221" i="2" s="1"/>
  <c r="AB222" i="2"/>
  <c r="AA222" i="2"/>
  <c r="Z222" i="2"/>
  <c r="Y222" i="2"/>
  <c r="V222" i="2"/>
  <c r="S222" i="2"/>
  <c r="P222" i="2"/>
  <c r="O222" i="2"/>
  <c r="BB222" i="2" s="1"/>
  <c r="N222" i="2"/>
  <c r="J222" i="2"/>
  <c r="G222" i="2"/>
  <c r="G221" i="2" s="1"/>
  <c r="D222" i="2"/>
  <c r="AV221" i="2"/>
  <c r="AU221" i="2"/>
  <c r="AT221" i="2"/>
  <c r="AS221" i="2"/>
  <c r="AR221" i="2"/>
  <c r="AP221" i="2"/>
  <c r="AO221" i="2"/>
  <c r="AN221" i="2"/>
  <c r="AJ221" i="2"/>
  <c r="AI221" i="2"/>
  <c r="AH221" i="2"/>
  <c r="AG221" i="2"/>
  <c r="AF221" i="2"/>
  <c r="AD221" i="2"/>
  <c r="AD210" i="2" s="1"/>
  <c r="AC221" i="2"/>
  <c r="AB221" i="2"/>
  <c r="X221" i="2"/>
  <c r="W221" i="2"/>
  <c r="V221" i="2"/>
  <c r="U221" i="2"/>
  <c r="T221" i="2"/>
  <c r="R221" i="2"/>
  <c r="Q221" i="2"/>
  <c r="O221" i="2"/>
  <c r="N221" i="2"/>
  <c r="L221" i="2"/>
  <c r="K221" i="2"/>
  <c r="I221" i="2"/>
  <c r="H221" i="2"/>
  <c r="F221" i="2"/>
  <c r="F210" i="2" s="1"/>
  <c r="E221" i="2"/>
  <c r="D221" i="2"/>
  <c r="BA220" i="2"/>
  <c r="AZ220" i="2" s="1"/>
  <c r="AY220" i="2"/>
  <c r="AX220" i="2"/>
  <c r="AW220" i="2"/>
  <c r="AT220" i="2"/>
  <c r="AQ220" i="2"/>
  <c r="AN220" i="2"/>
  <c r="AM220" i="2"/>
  <c r="AL220" i="2"/>
  <c r="AK220" i="2" s="1"/>
  <c r="AH220" i="2"/>
  <c r="AE220" i="2"/>
  <c r="AE218" i="2" s="1"/>
  <c r="AB220" i="2"/>
  <c r="AA220" i="2"/>
  <c r="Z220" i="2"/>
  <c r="Y220" i="2"/>
  <c r="V220" i="2"/>
  <c r="S220" i="2"/>
  <c r="P220" i="2"/>
  <c r="O220" i="2"/>
  <c r="BB220" i="2" s="1"/>
  <c r="N220" i="2"/>
  <c r="J220" i="2"/>
  <c r="G220" i="2"/>
  <c r="D220" i="2"/>
  <c r="AY219" i="2"/>
  <c r="AX219" i="2"/>
  <c r="AW219" i="2" s="1"/>
  <c r="AW218" i="2" s="1"/>
  <c r="AT219" i="2"/>
  <c r="AT218" i="2" s="1"/>
  <c r="AQ219" i="2"/>
  <c r="AN219" i="2"/>
  <c r="AN218" i="2" s="1"/>
  <c r="AM219" i="2"/>
  <c r="AL219" i="2"/>
  <c r="AH219" i="2"/>
  <c r="AE219" i="2"/>
  <c r="AB219" i="2"/>
  <c r="AB218" i="2" s="1"/>
  <c r="AA219" i="2"/>
  <c r="BB219" i="2" s="1"/>
  <c r="BB218" i="2" s="1"/>
  <c r="Z219" i="2"/>
  <c r="Y219" i="2" s="1"/>
  <c r="V219" i="2"/>
  <c r="V218" i="2" s="1"/>
  <c r="S219" i="2"/>
  <c r="P219" i="2"/>
  <c r="P218" i="2" s="1"/>
  <c r="O219" i="2"/>
  <c r="N219" i="2"/>
  <c r="J219" i="2"/>
  <c r="G219" i="2"/>
  <c r="D219" i="2"/>
  <c r="D218" i="2" s="1"/>
  <c r="AY218" i="2"/>
  <c r="AX218" i="2"/>
  <c r="AV218" i="2"/>
  <c r="AU218" i="2"/>
  <c r="AS218" i="2"/>
  <c r="AR218" i="2"/>
  <c r="AQ218" i="2"/>
  <c r="AP218" i="2"/>
  <c r="AO218" i="2"/>
  <c r="AM218" i="2"/>
  <c r="AJ218" i="2"/>
  <c r="AI218" i="2"/>
  <c r="AH218" i="2"/>
  <c r="AG218" i="2"/>
  <c r="AF218" i="2"/>
  <c r="AD218" i="2"/>
  <c r="AC218" i="2"/>
  <c r="AA218" i="2"/>
  <c r="Z218" i="2"/>
  <c r="X218" i="2"/>
  <c r="W218" i="2"/>
  <c r="W210" i="2" s="1"/>
  <c r="U218" i="2"/>
  <c r="T218" i="2"/>
  <c r="S218" i="2"/>
  <c r="R218" i="2"/>
  <c r="Q218" i="2"/>
  <c r="L218" i="2"/>
  <c r="K218" i="2"/>
  <c r="J218" i="2"/>
  <c r="I218" i="2"/>
  <c r="H218" i="2"/>
  <c r="G218" i="2"/>
  <c r="G210" i="2" s="1"/>
  <c r="F218" i="2"/>
  <c r="E218" i="2"/>
  <c r="BB217" i="2"/>
  <c r="AY217" i="2"/>
  <c r="AX217" i="2"/>
  <c r="AW217" i="2" s="1"/>
  <c r="AT217" i="2"/>
  <c r="AQ217" i="2"/>
  <c r="AN217" i="2"/>
  <c r="AM217" i="2"/>
  <c r="AL217" i="2"/>
  <c r="AK217" i="2" s="1"/>
  <c r="AH217" i="2"/>
  <c r="AE217" i="2"/>
  <c r="AB217" i="2"/>
  <c r="AA217" i="2"/>
  <c r="Z217" i="2"/>
  <c r="Y217" i="2" s="1"/>
  <c r="V217" i="2"/>
  <c r="S217" i="2"/>
  <c r="P217" i="2"/>
  <c r="O217" i="2"/>
  <c r="N217" i="2"/>
  <c r="J217" i="2"/>
  <c r="G217" i="2"/>
  <c r="D217" i="2"/>
  <c r="BA216" i="2"/>
  <c r="AY216" i="2"/>
  <c r="AX216" i="2"/>
  <c r="AW216" i="2"/>
  <c r="AT216" i="2"/>
  <c r="AQ216" i="2"/>
  <c r="AN216" i="2"/>
  <c r="AM216" i="2"/>
  <c r="AK216" i="2" s="1"/>
  <c r="AL216" i="2"/>
  <c r="AH216" i="2"/>
  <c r="AE216" i="2"/>
  <c r="AB216" i="2"/>
  <c r="AA216" i="2"/>
  <c r="Z216" i="2"/>
  <c r="Y216" i="2"/>
  <c r="V216" i="2"/>
  <c r="S216" i="2"/>
  <c r="P216" i="2"/>
  <c r="O216" i="2"/>
  <c r="N216" i="2"/>
  <c r="J216" i="2"/>
  <c r="G216" i="2"/>
  <c r="D216" i="2"/>
  <c r="AY215" i="2"/>
  <c r="AX215" i="2"/>
  <c r="AW215" i="2" s="1"/>
  <c r="AT215" i="2"/>
  <c r="AT214" i="2" s="1"/>
  <c r="AQ215" i="2"/>
  <c r="AN215" i="2"/>
  <c r="AN214" i="2" s="1"/>
  <c r="AM215" i="2"/>
  <c r="AL215" i="2"/>
  <c r="AH215" i="2"/>
  <c r="AE215" i="2"/>
  <c r="AB215" i="2"/>
  <c r="AB214" i="2" s="1"/>
  <c r="AA215" i="2"/>
  <c r="BB215" i="2" s="1"/>
  <c r="Z215" i="2"/>
  <c r="Y215" i="2" s="1"/>
  <c r="Y214" i="2" s="1"/>
  <c r="V215" i="2"/>
  <c r="V214" i="2" s="1"/>
  <c r="V210" i="2" s="1"/>
  <c r="S215" i="2"/>
  <c r="P215" i="2"/>
  <c r="P214" i="2" s="1"/>
  <c r="O215" i="2"/>
  <c r="N215" i="2"/>
  <c r="J215" i="2"/>
  <c r="G215" i="2"/>
  <c r="D215" i="2"/>
  <c r="D214" i="2" s="1"/>
  <c r="AY214" i="2"/>
  <c r="AX214" i="2"/>
  <c r="AV214" i="2"/>
  <c r="AU214" i="2"/>
  <c r="AU210" i="2" s="1"/>
  <c r="AS214" i="2"/>
  <c r="AR214" i="2"/>
  <c r="AQ214" i="2"/>
  <c r="AP214" i="2"/>
  <c r="AO214" i="2"/>
  <c r="AJ214" i="2"/>
  <c r="AI214" i="2"/>
  <c r="AH214" i="2"/>
  <c r="AG214" i="2"/>
  <c r="AF214" i="2"/>
  <c r="AE214" i="2"/>
  <c r="AD214" i="2"/>
  <c r="AC214" i="2"/>
  <c r="AA214" i="2"/>
  <c r="Z214" i="2"/>
  <c r="X214" i="2"/>
  <c r="W214" i="2"/>
  <c r="U214" i="2"/>
  <c r="T214" i="2"/>
  <c r="S214" i="2"/>
  <c r="R214" i="2"/>
  <c r="Q214" i="2"/>
  <c r="O214" i="2"/>
  <c r="L214" i="2"/>
  <c r="K214" i="2"/>
  <c r="J214" i="2"/>
  <c r="I214" i="2"/>
  <c r="H214" i="2"/>
  <c r="G214" i="2"/>
  <c r="F214" i="2"/>
  <c r="E214" i="2"/>
  <c r="BB213" i="2"/>
  <c r="AY213" i="2"/>
  <c r="AX213" i="2"/>
  <c r="AT213" i="2"/>
  <c r="AQ213" i="2"/>
  <c r="AN213" i="2"/>
  <c r="AM213" i="2"/>
  <c r="AL213" i="2"/>
  <c r="AK213" i="2" s="1"/>
  <c r="AH213" i="2"/>
  <c r="AH211" i="2" s="1"/>
  <c r="AH210" i="2" s="1"/>
  <c r="AE213" i="2"/>
  <c r="AB213" i="2"/>
  <c r="AA213" i="2"/>
  <c r="Z213" i="2"/>
  <c r="V213" i="2"/>
  <c r="S213" i="2"/>
  <c r="P213" i="2"/>
  <c r="O213" i="2"/>
  <c r="N213" i="2"/>
  <c r="J213" i="2"/>
  <c r="J211" i="2" s="1"/>
  <c r="G213" i="2"/>
  <c r="D213" i="2"/>
  <c r="BA212" i="2"/>
  <c r="AY212" i="2"/>
  <c r="AY211" i="2" s="1"/>
  <c r="AX212" i="2"/>
  <c r="AW212" i="2"/>
  <c r="AT212" i="2"/>
  <c r="AQ212" i="2"/>
  <c r="AQ211" i="2" s="1"/>
  <c r="AN212" i="2"/>
  <c r="AM212" i="2"/>
  <c r="AL212" i="2"/>
  <c r="AH212" i="2"/>
  <c r="AE212" i="2"/>
  <c r="AE211" i="2" s="1"/>
  <c r="AE210" i="2" s="1"/>
  <c r="AB212" i="2"/>
  <c r="AA212" i="2"/>
  <c r="AA211" i="2" s="1"/>
  <c r="Z212" i="2"/>
  <c r="Y212" i="2"/>
  <c r="V212" i="2"/>
  <c r="S212" i="2"/>
  <c r="S211" i="2" s="1"/>
  <c r="P212" i="2"/>
  <c r="O212" i="2"/>
  <c r="N212" i="2"/>
  <c r="J212" i="2"/>
  <c r="G212" i="2"/>
  <c r="G211" i="2" s="1"/>
  <c r="D212" i="2"/>
  <c r="AV211" i="2"/>
  <c r="AV210" i="2" s="1"/>
  <c r="AU211" i="2"/>
  <c r="AT211" i="2"/>
  <c r="AS211" i="2"/>
  <c r="AR211" i="2"/>
  <c r="AR210" i="2" s="1"/>
  <c r="AP211" i="2"/>
  <c r="AO211" i="2"/>
  <c r="AN211" i="2"/>
  <c r="AN210" i="2" s="1"/>
  <c r="AL211" i="2"/>
  <c r="AJ211" i="2"/>
  <c r="AJ210" i="2" s="1"/>
  <c r="AI211" i="2"/>
  <c r="AG211" i="2"/>
  <c r="AF211" i="2"/>
  <c r="AF210" i="2" s="1"/>
  <c r="AD211" i="2"/>
  <c r="AC211" i="2"/>
  <c r="AB211" i="2"/>
  <c r="AB210" i="2" s="1"/>
  <c r="X211" i="2"/>
  <c r="X210" i="2" s="1"/>
  <c r="W211" i="2"/>
  <c r="V211" i="2"/>
  <c r="U211" i="2"/>
  <c r="T211" i="2"/>
  <c r="T210" i="2" s="1"/>
  <c r="R211" i="2"/>
  <c r="Q211" i="2"/>
  <c r="P211" i="2"/>
  <c r="P210" i="2" s="1"/>
  <c r="N211" i="2"/>
  <c r="L211" i="2"/>
  <c r="L210" i="2" s="1"/>
  <c r="K211" i="2"/>
  <c r="I211" i="2"/>
  <c r="H211" i="2"/>
  <c r="H210" i="2" s="1"/>
  <c r="F211" i="2"/>
  <c r="E211" i="2"/>
  <c r="D211" i="2"/>
  <c r="D210" i="2" s="1"/>
  <c r="AS210" i="2"/>
  <c r="AP210" i="2"/>
  <c r="AO210" i="2"/>
  <c r="AI210" i="2"/>
  <c r="AG210" i="2"/>
  <c r="AC210" i="2"/>
  <c r="U210" i="2"/>
  <c r="R210" i="2"/>
  <c r="Q210" i="2"/>
  <c r="K210" i="2"/>
  <c r="I210" i="2"/>
  <c r="E210" i="2"/>
  <c r="BB208" i="2"/>
  <c r="AY208" i="2"/>
  <c r="AX208" i="2"/>
  <c r="AW208" i="2" s="1"/>
  <c r="AT208" i="2"/>
  <c r="AQ208" i="2"/>
  <c r="AN208" i="2"/>
  <c r="AM208" i="2"/>
  <c r="AL208" i="2"/>
  <c r="AK208" i="2" s="1"/>
  <c r="AH208" i="2"/>
  <c r="AE208" i="2"/>
  <c r="AB208" i="2"/>
  <c r="AA208" i="2"/>
  <c r="Z208" i="2"/>
  <c r="Y208" i="2" s="1"/>
  <c r="V208" i="2"/>
  <c r="S208" i="2"/>
  <c r="P208" i="2"/>
  <c r="O208" i="2"/>
  <c r="N208" i="2"/>
  <c r="BA208" i="2" s="1"/>
  <c r="AZ208" i="2" s="1"/>
  <c r="J208" i="2"/>
  <c r="G208" i="2"/>
  <c r="D208" i="2"/>
  <c r="BA207" i="2"/>
  <c r="AY207" i="2"/>
  <c r="AX207" i="2"/>
  <c r="AW207" i="2"/>
  <c r="AT207" i="2"/>
  <c r="AQ207" i="2"/>
  <c r="AN207" i="2"/>
  <c r="AM207" i="2"/>
  <c r="AK207" i="2" s="1"/>
  <c r="AL207" i="2"/>
  <c r="AH207" i="2"/>
  <c r="AE207" i="2"/>
  <c r="AB207" i="2"/>
  <c r="AA207" i="2"/>
  <c r="Z207" i="2"/>
  <c r="Y207" i="2"/>
  <c r="V207" i="2"/>
  <c r="S207" i="2"/>
  <c r="P207" i="2"/>
  <c r="O207" i="2"/>
  <c r="N207" i="2"/>
  <c r="J207" i="2"/>
  <c r="G207" i="2"/>
  <c r="D207" i="2"/>
  <c r="BB206" i="2"/>
  <c r="AY206" i="2"/>
  <c r="AX206" i="2"/>
  <c r="AW206" i="2" s="1"/>
  <c r="AT206" i="2"/>
  <c r="AQ206" i="2"/>
  <c r="AN206" i="2"/>
  <c r="AM206" i="2"/>
  <c r="AL206" i="2"/>
  <c r="AK206" i="2" s="1"/>
  <c r="AH206" i="2"/>
  <c r="AE206" i="2"/>
  <c r="AB206" i="2"/>
  <c r="AA206" i="2"/>
  <c r="Z206" i="2"/>
  <c r="Y206" i="2" s="1"/>
  <c r="V206" i="2"/>
  <c r="S206" i="2"/>
  <c r="P206" i="2"/>
  <c r="O206" i="2"/>
  <c r="N206" i="2"/>
  <c r="J206" i="2"/>
  <c r="G206" i="2"/>
  <c r="D206" i="2"/>
  <c r="BA205" i="2"/>
  <c r="AY205" i="2"/>
  <c r="AW205" i="2" s="1"/>
  <c r="AX205" i="2"/>
  <c r="AT205" i="2"/>
  <c r="AQ205" i="2"/>
  <c r="AN205" i="2"/>
  <c r="AM205" i="2"/>
  <c r="AL205" i="2"/>
  <c r="AK205" i="2"/>
  <c r="AH205" i="2"/>
  <c r="AE205" i="2"/>
  <c r="AB205" i="2"/>
  <c r="AA205" i="2"/>
  <c r="Y205" i="2" s="1"/>
  <c r="Z205" i="2"/>
  <c r="V205" i="2"/>
  <c r="S205" i="2"/>
  <c r="P205" i="2"/>
  <c r="O205" i="2"/>
  <c r="N205" i="2"/>
  <c r="M205" i="2"/>
  <c r="J205" i="2"/>
  <c r="G205" i="2"/>
  <c r="D205" i="2"/>
  <c r="BB204" i="2"/>
  <c r="AY204" i="2"/>
  <c r="AX204" i="2"/>
  <c r="AW204" i="2" s="1"/>
  <c r="AT204" i="2"/>
  <c r="AQ204" i="2"/>
  <c r="AN204" i="2"/>
  <c r="AM204" i="2"/>
  <c r="AL204" i="2"/>
  <c r="AK204" i="2" s="1"/>
  <c r="AH204" i="2"/>
  <c r="AE204" i="2"/>
  <c r="AB204" i="2"/>
  <c r="AA204" i="2"/>
  <c r="Z204" i="2"/>
  <c r="Y204" i="2" s="1"/>
  <c r="V204" i="2"/>
  <c r="S204" i="2"/>
  <c r="P204" i="2"/>
  <c r="O204" i="2"/>
  <c r="N204" i="2"/>
  <c r="J204" i="2"/>
  <c r="G204" i="2"/>
  <c r="D204" i="2"/>
  <c r="BA203" i="2"/>
  <c r="AY203" i="2"/>
  <c r="AX203" i="2"/>
  <c r="AW203" i="2"/>
  <c r="AT203" i="2"/>
  <c r="AQ203" i="2"/>
  <c r="AN203" i="2"/>
  <c r="AM203" i="2"/>
  <c r="AL203" i="2"/>
  <c r="AH203" i="2"/>
  <c r="AE203" i="2"/>
  <c r="AE199" i="2" s="1"/>
  <c r="AB203" i="2"/>
  <c r="AA203" i="2"/>
  <c r="Z203" i="2"/>
  <c r="Y203" i="2"/>
  <c r="V203" i="2"/>
  <c r="S203" i="2"/>
  <c r="P203" i="2"/>
  <c r="O203" i="2"/>
  <c r="N203" i="2"/>
  <c r="J203" i="2"/>
  <c r="G203" i="2"/>
  <c r="D203" i="2"/>
  <c r="BB202" i="2"/>
  <c r="AY202" i="2"/>
  <c r="AX202" i="2"/>
  <c r="AW202" i="2" s="1"/>
  <c r="AT202" i="2"/>
  <c r="AQ202" i="2"/>
  <c r="AN202" i="2"/>
  <c r="AM202" i="2"/>
  <c r="AL202" i="2"/>
  <c r="AK202" i="2" s="1"/>
  <c r="AH202" i="2"/>
  <c r="AE202" i="2"/>
  <c r="AB202" i="2"/>
  <c r="AA202" i="2"/>
  <c r="Z202" i="2"/>
  <c r="Y202" i="2" s="1"/>
  <c r="V202" i="2"/>
  <c r="S202" i="2"/>
  <c r="P202" i="2"/>
  <c r="O202" i="2"/>
  <c r="N202" i="2"/>
  <c r="J202" i="2"/>
  <c r="G202" i="2"/>
  <c r="D202" i="2"/>
  <c r="BA201" i="2"/>
  <c r="AY201" i="2"/>
  <c r="AX201" i="2"/>
  <c r="AT201" i="2"/>
  <c r="AQ201" i="2"/>
  <c r="AN201" i="2"/>
  <c r="AM201" i="2"/>
  <c r="AL201" i="2"/>
  <c r="AK201" i="2"/>
  <c r="AH201" i="2"/>
  <c r="AE201" i="2"/>
  <c r="AB201" i="2"/>
  <c r="AA201" i="2"/>
  <c r="Z201" i="2"/>
  <c r="V201" i="2"/>
  <c r="S201" i="2"/>
  <c r="P201" i="2"/>
  <c r="O201" i="2"/>
  <c r="BB201" i="2" s="1"/>
  <c r="N201" i="2"/>
  <c r="M201" i="2"/>
  <c r="J201" i="2"/>
  <c r="G201" i="2"/>
  <c r="D201" i="2"/>
  <c r="BB200" i="2"/>
  <c r="AY200" i="2"/>
  <c r="AX200" i="2"/>
  <c r="AT200" i="2"/>
  <c r="AT199" i="2" s="1"/>
  <c r="AQ200" i="2"/>
  <c r="AN200" i="2"/>
  <c r="AM200" i="2"/>
  <c r="AL200" i="2"/>
  <c r="AK200" i="2" s="1"/>
  <c r="AH200" i="2"/>
  <c r="AE200" i="2"/>
  <c r="AB200" i="2"/>
  <c r="AB199" i="2" s="1"/>
  <c r="AA200" i="2"/>
  <c r="Z200" i="2"/>
  <c r="V200" i="2"/>
  <c r="S200" i="2"/>
  <c r="P200" i="2"/>
  <c r="P199" i="2" s="1"/>
  <c r="O200" i="2"/>
  <c r="N200" i="2"/>
  <c r="J200" i="2"/>
  <c r="J199" i="2" s="1"/>
  <c r="G200" i="2"/>
  <c r="D200" i="2"/>
  <c r="AV199" i="2"/>
  <c r="AU199" i="2"/>
  <c r="AS199" i="2"/>
  <c r="AR199" i="2"/>
  <c r="AP199" i="2"/>
  <c r="AO199" i="2"/>
  <c r="AJ199" i="2"/>
  <c r="AI199" i="2"/>
  <c r="AG199" i="2"/>
  <c r="AF199" i="2"/>
  <c r="AD199" i="2"/>
  <c r="AC199" i="2"/>
  <c r="X199" i="2"/>
  <c r="W199" i="2"/>
  <c r="U199" i="2"/>
  <c r="T199" i="2"/>
  <c r="R199" i="2"/>
  <c r="Q199" i="2"/>
  <c r="L199" i="2"/>
  <c r="K199" i="2"/>
  <c r="I199" i="2"/>
  <c r="H199" i="2"/>
  <c r="F199" i="2"/>
  <c r="E199" i="2"/>
  <c r="BB197" i="2"/>
  <c r="AY197" i="2"/>
  <c r="AX197" i="2"/>
  <c r="AW197" i="2" s="1"/>
  <c r="AT197" i="2"/>
  <c r="AQ197" i="2"/>
  <c r="AN197" i="2"/>
  <c r="AM197" i="2"/>
  <c r="AL197" i="2"/>
  <c r="AK197" i="2" s="1"/>
  <c r="AH197" i="2"/>
  <c r="AE197" i="2"/>
  <c r="AB197" i="2"/>
  <c r="AA197" i="2"/>
  <c r="Z197" i="2"/>
  <c r="Y197" i="2" s="1"/>
  <c r="V197" i="2"/>
  <c r="S197" i="2"/>
  <c r="P197" i="2"/>
  <c r="O197" i="2"/>
  <c r="N197" i="2"/>
  <c r="J197" i="2"/>
  <c r="G197" i="2"/>
  <c r="D197" i="2"/>
  <c r="BA196" i="2"/>
  <c r="AY196" i="2"/>
  <c r="AW196" i="2" s="1"/>
  <c r="AX196" i="2"/>
  <c r="AT196" i="2"/>
  <c r="AQ196" i="2"/>
  <c r="AN196" i="2"/>
  <c r="AM196" i="2"/>
  <c r="AL196" i="2"/>
  <c r="AK196" i="2"/>
  <c r="AH196" i="2"/>
  <c r="AE196" i="2"/>
  <c r="AB196" i="2"/>
  <c r="AA196" i="2"/>
  <c r="Y196" i="2" s="1"/>
  <c r="Z196" i="2"/>
  <c r="V196" i="2"/>
  <c r="S196" i="2"/>
  <c r="P196" i="2"/>
  <c r="O196" i="2"/>
  <c r="N196" i="2"/>
  <c r="M196" i="2"/>
  <c r="J196" i="2"/>
  <c r="G196" i="2"/>
  <c r="D196" i="2"/>
  <c r="BB195" i="2"/>
  <c r="AY195" i="2"/>
  <c r="AX195" i="2"/>
  <c r="AW195" i="2" s="1"/>
  <c r="AT195" i="2"/>
  <c r="AQ195" i="2"/>
  <c r="AN195" i="2"/>
  <c r="AN191" i="2" s="1"/>
  <c r="AM195" i="2"/>
  <c r="AL195" i="2"/>
  <c r="AK195" i="2" s="1"/>
  <c r="AH195" i="2"/>
  <c r="AH191" i="2" s="1"/>
  <c r="AE195" i="2"/>
  <c r="AB195" i="2"/>
  <c r="AA195" i="2"/>
  <c r="Z195" i="2"/>
  <c r="Y195" i="2" s="1"/>
  <c r="V195" i="2"/>
  <c r="S195" i="2"/>
  <c r="P195" i="2"/>
  <c r="P191" i="2" s="1"/>
  <c r="O195" i="2"/>
  <c r="N195" i="2"/>
  <c r="J195" i="2"/>
  <c r="G195" i="2"/>
  <c r="D195" i="2"/>
  <c r="BA194" i="2"/>
  <c r="AY194" i="2"/>
  <c r="AX194" i="2"/>
  <c r="AW194" i="2"/>
  <c r="AT194" i="2"/>
  <c r="AQ194" i="2"/>
  <c r="AN194" i="2"/>
  <c r="AM194" i="2"/>
  <c r="AK194" i="2" s="1"/>
  <c r="AL194" i="2"/>
  <c r="AH194" i="2"/>
  <c r="AE194" i="2"/>
  <c r="AB194" i="2"/>
  <c r="AA194" i="2"/>
  <c r="Z194" i="2"/>
  <c r="Y194" i="2"/>
  <c r="V194" i="2"/>
  <c r="S194" i="2"/>
  <c r="P194" i="2"/>
  <c r="O194" i="2"/>
  <c r="N194" i="2"/>
  <c r="J194" i="2"/>
  <c r="G194" i="2"/>
  <c r="D194" i="2"/>
  <c r="BB193" i="2"/>
  <c r="AY193" i="2"/>
  <c r="AX193" i="2"/>
  <c r="AW193" i="2" s="1"/>
  <c r="AT193" i="2"/>
  <c r="AT191" i="2" s="1"/>
  <c r="AQ193" i="2"/>
  <c r="AN193" i="2"/>
  <c r="AM193" i="2"/>
  <c r="AL193" i="2"/>
  <c r="AK193" i="2" s="1"/>
  <c r="AH193" i="2"/>
  <c r="AE193" i="2"/>
  <c r="AB193" i="2"/>
  <c r="AB191" i="2" s="1"/>
  <c r="AA193" i="2"/>
  <c r="Z193" i="2"/>
  <c r="Y193" i="2" s="1"/>
  <c r="V193" i="2"/>
  <c r="S193" i="2"/>
  <c r="P193" i="2"/>
  <c r="O193" i="2"/>
  <c r="N193" i="2"/>
  <c r="J193" i="2"/>
  <c r="G193" i="2"/>
  <c r="D193" i="2"/>
  <c r="D191" i="2" s="1"/>
  <c r="BA192" i="2"/>
  <c r="AY192" i="2"/>
  <c r="AX192" i="2"/>
  <c r="AT192" i="2"/>
  <c r="AQ192" i="2"/>
  <c r="AQ191" i="2" s="1"/>
  <c r="AN192" i="2"/>
  <c r="AM192" i="2"/>
  <c r="AM191" i="2" s="1"/>
  <c r="AL192" i="2"/>
  <c r="AK192" i="2"/>
  <c r="AH192" i="2"/>
  <c r="AE192" i="2"/>
  <c r="AE191" i="2" s="1"/>
  <c r="AB192" i="2"/>
  <c r="AA192" i="2"/>
  <c r="Z192" i="2"/>
  <c r="V192" i="2"/>
  <c r="S192" i="2"/>
  <c r="S191" i="2" s="1"/>
  <c r="P192" i="2"/>
  <c r="O192" i="2"/>
  <c r="BB192" i="2" s="1"/>
  <c r="N192" i="2"/>
  <c r="M192" i="2"/>
  <c r="J192" i="2"/>
  <c r="G192" i="2"/>
  <c r="G191" i="2" s="1"/>
  <c r="D192" i="2"/>
  <c r="AX191" i="2"/>
  <c r="AV191" i="2"/>
  <c r="AU191" i="2"/>
  <c r="AS191" i="2"/>
  <c r="AR191" i="2"/>
  <c r="AP191" i="2"/>
  <c r="AO191" i="2"/>
  <c r="AJ191" i="2"/>
  <c r="AI191" i="2"/>
  <c r="AG191" i="2"/>
  <c r="AF191" i="2"/>
  <c r="AD191" i="2"/>
  <c r="AC191" i="2"/>
  <c r="X191" i="2"/>
  <c r="W191" i="2"/>
  <c r="V191" i="2"/>
  <c r="U191" i="2"/>
  <c r="T191" i="2"/>
  <c r="R191" i="2"/>
  <c r="Q191" i="2"/>
  <c r="N191" i="2"/>
  <c r="L191" i="2"/>
  <c r="K191" i="2"/>
  <c r="J191" i="2"/>
  <c r="I191" i="2"/>
  <c r="H191" i="2"/>
  <c r="F191" i="2"/>
  <c r="E191" i="2"/>
  <c r="BA190" i="2"/>
  <c r="AY190" i="2"/>
  <c r="AX190" i="2"/>
  <c r="AW190" i="2"/>
  <c r="AT190" i="2"/>
  <c r="AQ190" i="2"/>
  <c r="AN190" i="2"/>
  <c r="AM190" i="2"/>
  <c r="AK190" i="2" s="1"/>
  <c r="AL190" i="2"/>
  <c r="AH190" i="2"/>
  <c r="AE190" i="2"/>
  <c r="AB190" i="2"/>
  <c r="AA190" i="2"/>
  <c r="Z190" i="2"/>
  <c r="Y190" i="2"/>
  <c r="V190" i="2"/>
  <c r="S190" i="2"/>
  <c r="P190" i="2"/>
  <c r="O190" i="2"/>
  <c r="N190" i="2"/>
  <c r="J190" i="2"/>
  <c r="G190" i="2"/>
  <c r="D190" i="2"/>
  <c r="BB189" i="2"/>
  <c r="AY189" i="2"/>
  <c r="AX189" i="2"/>
  <c r="AX188" i="2" s="1"/>
  <c r="AT189" i="2"/>
  <c r="AT188" i="2" s="1"/>
  <c r="AQ189" i="2"/>
  <c r="AN189" i="2"/>
  <c r="AN188" i="2" s="1"/>
  <c r="AM189" i="2"/>
  <c r="AL189" i="2"/>
  <c r="AH189" i="2"/>
  <c r="AH188" i="2" s="1"/>
  <c r="AE189" i="2"/>
  <c r="AB189" i="2"/>
  <c r="AB188" i="2" s="1"/>
  <c r="AA189" i="2"/>
  <c r="Z189" i="2"/>
  <c r="Z188" i="2" s="1"/>
  <c r="V189" i="2"/>
  <c r="V188" i="2" s="1"/>
  <c r="S189" i="2"/>
  <c r="P189" i="2"/>
  <c r="P188" i="2" s="1"/>
  <c r="O189" i="2"/>
  <c r="N189" i="2"/>
  <c r="J189" i="2"/>
  <c r="J188" i="2" s="1"/>
  <c r="G189" i="2"/>
  <c r="D189" i="2"/>
  <c r="D188" i="2" s="1"/>
  <c r="AY188" i="2"/>
  <c r="AV188" i="2"/>
  <c r="AU188" i="2"/>
  <c r="AS188" i="2"/>
  <c r="AR188" i="2"/>
  <c r="AQ188" i="2"/>
  <c r="AP188" i="2"/>
  <c r="AO188" i="2"/>
  <c r="AM188" i="2"/>
  <c r="AJ188" i="2"/>
  <c r="AI188" i="2"/>
  <c r="AG188" i="2"/>
  <c r="AF188" i="2"/>
  <c r="AE188" i="2"/>
  <c r="AD188" i="2"/>
  <c r="AC188" i="2"/>
  <c r="AA188" i="2"/>
  <c r="X188" i="2"/>
  <c r="W188" i="2"/>
  <c r="U188" i="2"/>
  <c r="T188" i="2"/>
  <c r="S188" i="2"/>
  <c r="R188" i="2"/>
  <c r="Q188" i="2"/>
  <c r="L188" i="2"/>
  <c r="K188" i="2"/>
  <c r="I188" i="2"/>
  <c r="H188" i="2"/>
  <c r="G188" i="2"/>
  <c r="F188" i="2"/>
  <c r="E188" i="2"/>
  <c r="BB187" i="2"/>
  <c r="AY187" i="2"/>
  <c r="AX187" i="2"/>
  <c r="AW187" i="2" s="1"/>
  <c r="AT187" i="2"/>
  <c r="AQ187" i="2"/>
  <c r="AN187" i="2"/>
  <c r="AM187" i="2"/>
  <c r="AL187" i="2"/>
  <c r="AK187" i="2" s="1"/>
  <c r="AH187" i="2"/>
  <c r="AE187" i="2"/>
  <c r="AB187" i="2"/>
  <c r="AA187" i="2"/>
  <c r="Z187" i="2"/>
  <c r="Y187" i="2" s="1"/>
  <c r="V187" i="2"/>
  <c r="S187" i="2"/>
  <c r="P187" i="2"/>
  <c r="P185" i="2" s="1"/>
  <c r="O187" i="2"/>
  <c r="N187" i="2"/>
  <c r="J187" i="2"/>
  <c r="G187" i="2"/>
  <c r="D187" i="2"/>
  <c r="D185" i="2" s="1"/>
  <c r="BA186" i="2"/>
  <c r="AY186" i="2"/>
  <c r="AY185" i="2" s="1"/>
  <c r="AX186" i="2"/>
  <c r="AW186" i="2"/>
  <c r="AW185" i="2" s="1"/>
  <c r="AT186" i="2"/>
  <c r="AQ186" i="2"/>
  <c r="AQ185" i="2" s="1"/>
  <c r="AN186" i="2"/>
  <c r="AM186" i="2"/>
  <c r="AM185" i="2" s="1"/>
  <c r="AL186" i="2"/>
  <c r="AH186" i="2"/>
  <c r="AE186" i="2"/>
  <c r="AE185" i="2" s="1"/>
  <c r="AB186" i="2"/>
  <c r="AA186" i="2"/>
  <c r="AA185" i="2" s="1"/>
  <c r="Z186" i="2"/>
  <c r="Y186" i="2"/>
  <c r="Y185" i="2" s="1"/>
  <c r="V186" i="2"/>
  <c r="S186" i="2"/>
  <c r="S185" i="2" s="1"/>
  <c r="P186" i="2"/>
  <c r="O186" i="2"/>
  <c r="M186" i="2" s="1"/>
  <c r="N186" i="2"/>
  <c r="J186" i="2"/>
  <c r="G186" i="2"/>
  <c r="G185" i="2" s="1"/>
  <c r="D186" i="2"/>
  <c r="AX185" i="2"/>
  <c r="AV185" i="2"/>
  <c r="AU185" i="2"/>
  <c r="AT185" i="2"/>
  <c r="AS185" i="2"/>
  <c r="AR185" i="2"/>
  <c r="AP185" i="2"/>
  <c r="AO185" i="2"/>
  <c r="AN185" i="2"/>
  <c r="AJ185" i="2"/>
  <c r="AI185" i="2"/>
  <c r="AH185" i="2"/>
  <c r="AG185" i="2"/>
  <c r="AF185" i="2"/>
  <c r="AD185" i="2"/>
  <c r="AC185" i="2"/>
  <c r="AB185" i="2"/>
  <c r="X185" i="2"/>
  <c r="W185" i="2"/>
  <c r="V185" i="2"/>
  <c r="U185" i="2"/>
  <c r="T185" i="2"/>
  <c r="R185" i="2"/>
  <c r="Q185" i="2"/>
  <c r="N185" i="2"/>
  <c r="L185" i="2"/>
  <c r="K185" i="2"/>
  <c r="J185" i="2"/>
  <c r="I185" i="2"/>
  <c r="H185" i="2"/>
  <c r="F185" i="2"/>
  <c r="E185" i="2"/>
  <c r="BA184" i="2"/>
  <c r="AZ184" i="2" s="1"/>
  <c r="AY184" i="2"/>
  <c r="AX184" i="2"/>
  <c r="AW184" i="2"/>
  <c r="AT184" i="2"/>
  <c r="AQ184" i="2"/>
  <c r="AQ182" i="2" s="1"/>
  <c r="AN184" i="2"/>
  <c r="AM184" i="2"/>
  <c r="AK184" i="2" s="1"/>
  <c r="AL184" i="2"/>
  <c r="AH184" i="2"/>
  <c r="AE184" i="2"/>
  <c r="AB184" i="2"/>
  <c r="AA184" i="2"/>
  <c r="AA182" i="2" s="1"/>
  <c r="Z184" i="2"/>
  <c r="Y184" i="2"/>
  <c r="V184" i="2"/>
  <c r="S184" i="2"/>
  <c r="P184" i="2"/>
  <c r="O184" i="2"/>
  <c r="BB184" i="2" s="1"/>
  <c r="N184" i="2"/>
  <c r="J184" i="2"/>
  <c r="G184" i="2"/>
  <c r="G182" i="2" s="1"/>
  <c r="D184" i="2"/>
  <c r="BB183" i="2"/>
  <c r="AY183" i="2"/>
  <c r="AX183" i="2"/>
  <c r="AT183" i="2"/>
  <c r="AT182" i="2" s="1"/>
  <c r="AQ183" i="2"/>
  <c r="AN183" i="2"/>
  <c r="AN182" i="2" s="1"/>
  <c r="AM183" i="2"/>
  <c r="AL183" i="2"/>
  <c r="AH183" i="2"/>
  <c r="AH182" i="2" s="1"/>
  <c r="AE183" i="2"/>
  <c r="AB183" i="2"/>
  <c r="AB182" i="2" s="1"/>
  <c r="AA183" i="2"/>
  <c r="Z183" i="2"/>
  <c r="V183" i="2"/>
  <c r="V182" i="2" s="1"/>
  <c r="S183" i="2"/>
  <c r="P183" i="2"/>
  <c r="O183" i="2"/>
  <c r="N183" i="2"/>
  <c r="J183" i="2"/>
  <c r="J182" i="2" s="1"/>
  <c r="G183" i="2"/>
  <c r="D183" i="2"/>
  <c r="AY182" i="2"/>
  <c r="AV182" i="2"/>
  <c r="AU182" i="2"/>
  <c r="AS182" i="2"/>
  <c r="AS173" i="2" s="1"/>
  <c r="AR182" i="2"/>
  <c r="AP182" i="2"/>
  <c r="AO182" i="2"/>
  <c r="AO173" i="2" s="1"/>
  <c r="AJ182" i="2"/>
  <c r="AI182" i="2"/>
  <c r="AG182" i="2"/>
  <c r="AF182" i="2"/>
  <c r="AE182" i="2"/>
  <c r="AD182" i="2"/>
  <c r="AC182" i="2"/>
  <c r="X182" i="2"/>
  <c r="W182" i="2"/>
  <c r="U182" i="2"/>
  <c r="T182" i="2"/>
  <c r="S182" i="2"/>
  <c r="R182" i="2"/>
  <c r="Q182" i="2"/>
  <c r="P182" i="2"/>
  <c r="O182" i="2"/>
  <c r="L182" i="2"/>
  <c r="K182" i="2"/>
  <c r="I182" i="2"/>
  <c r="I173" i="2" s="1"/>
  <c r="H182" i="2"/>
  <c r="F182" i="2"/>
  <c r="E182" i="2"/>
  <c r="E173" i="2" s="1"/>
  <c r="D182" i="2"/>
  <c r="AY181" i="2"/>
  <c r="AX181" i="2"/>
  <c r="AT181" i="2"/>
  <c r="AQ181" i="2"/>
  <c r="AN181" i="2"/>
  <c r="AM181" i="2"/>
  <c r="AL181" i="2"/>
  <c r="AK181" i="2"/>
  <c r="AH181" i="2"/>
  <c r="AE181" i="2"/>
  <c r="AB181" i="2"/>
  <c r="AA181" i="2"/>
  <c r="BB181" i="2" s="1"/>
  <c r="Z181" i="2"/>
  <c r="Y181" i="2" s="1"/>
  <c r="V181" i="2"/>
  <c r="S181" i="2"/>
  <c r="P181" i="2"/>
  <c r="O181" i="2"/>
  <c r="N181" i="2"/>
  <c r="M181" i="2" s="1"/>
  <c r="J181" i="2"/>
  <c r="G181" i="2"/>
  <c r="D181" i="2"/>
  <c r="BA180" i="2"/>
  <c r="AY180" i="2"/>
  <c r="AX180" i="2"/>
  <c r="AW180" i="2" s="1"/>
  <c r="AT180" i="2"/>
  <c r="AQ180" i="2"/>
  <c r="AN180" i="2"/>
  <c r="AM180" i="2"/>
  <c r="AL180" i="2"/>
  <c r="AK180" i="2"/>
  <c r="AH180" i="2"/>
  <c r="AE180" i="2"/>
  <c r="AB180" i="2"/>
  <c r="AA180" i="2"/>
  <c r="Z180" i="2"/>
  <c r="Y180" i="2" s="1"/>
  <c r="V180" i="2"/>
  <c r="S180" i="2"/>
  <c r="P180" i="2"/>
  <c r="O180" i="2"/>
  <c r="BB180" i="2" s="1"/>
  <c r="N180" i="2"/>
  <c r="M180" i="2"/>
  <c r="J180" i="2"/>
  <c r="G180" i="2"/>
  <c r="D180" i="2"/>
  <c r="AY179" i="2"/>
  <c r="AX179" i="2"/>
  <c r="AW179" i="2" s="1"/>
  <c r="AT179" i="2"/>
  <c r="AQ179" i="2"/>
  <c r="AN179" i="2"/>
  <c r="AM179" i="2"/>
  <c r="AL179" i="2"/>
  <c r="AH179" i="2"/>
  <c r="AE179" i="2"/>
  <c r="AB179" i="2"/>
  <c r="AA179" i="2"/>
  <c r="Z179" i="2"/>
  <c r="Y179" i="2"/>
  <c r="V179" i="2"/>
  <c r="S179" i="2"/>
  <c r="P179" i="2"/>
  <c r="O179" i="2"/>
  <c r="BB179" i="2" s="1"/>
  <c r="N179" i="2"/>
  <c r="J179" i="2"/>
  <c r="G179" i="2"/>
  <c r="D179" i="2"/>
  <c r="AY178" i="2"/>
  <c r="AX178" i="2"/>
  <c r="AW178" i="2" s="1"/>
  <c r="AT178" i="2"/>
  <c r="AQ178" i="2"/>
  <c r="AN178" i="2"/>
  <c r="AM178" i="2"/>
  <c r="AL178" i="2"/>
  <c r="AK178" i="2"/>
  <c r="AH178" i="2"/>
  <c r="AE178" i="2"/>
  <c r="AB178" i="2"/>
  <c r="AA178" i="2"/>
  <c r="BB178" i="2" s="1"/>
  <c r="Z178" i="2"/>
  <c r="Y178" i="2" s="1"/>
  <c r="V178" i="2"/>
  <c r="S178" i="2"/>
  <c r="P178" i="2"/>
  <c r="O178" i="2"/>
  <c r="N178" i="2"/>
  <c r="BA178" i="2" s="1"/>
  <c r="AZ178" i="2" s="1"/>
  <c r="M178" i="2"/>
  <c r="J178" i="2"/>
  <c r="G178" i="2"/>
  <c r="D178" i="2"/>
  <c r="BB177" i="2"/>
  <c r="AY177" i="2"/>
  <c r="AX177" i="2"/>
  <c r="AW177" i="2" s="1"/>
  <c r="AT177" i="2"/>
  <c r="AQ177" i="2"/>
  <c r="AN177" i="2"/>
  <c r="AN174" i="2" s="1"/>
  <c r="AN173" i="2" s="1"/>
  <c r="AM177" i="2"/>
  <c r="AL177" i="2"/>
  <c r="AK177" i="2"/>
  <c r="AH177" i="2"/>
  <c r="AE177" i="2"/>
  <c r="AB177" i="2"/>
  <c r="AA177" i="2"/>
  <c r="Z177" i="2"/>
  <c r="BA177" i="2" s="1"/>
  <c r="AZ177" i="2" s="1"/>
  <c r="V177" i="2"/>
  <c r="S177" i="2"/>
  <c r="P177" i="2"/>
  <c r="P174" i="2" s="1"/>
  <c r="O177" i="2"/>
  <c r="N177" i="2"/>
  <c r="M177" i="2"/>
  <c r="J177" i="2"/>
  <c r="G177" i="2"/>
  <c r="D177" i="2"/>
  <c r="BA176" i="2"/>
  <c r="AZ176" i="2" s="1"/>
  <c r="AY176" i="2"/>
  <c r="AX176" i="2"/>
  <c r="AX174" i="2" s="1"/>
  <c r="AW176" i="2"/>
  <c r="AT176" i="2"/>
  <c r="AQ176" i="2"/>
  <c r="AN176" i="2"/>
  <c r="AM176" i="2"/>
  <c r="AL176" i="2"/>
  <c r="AK176" i="2" s="1"/>
  <c r="AH176" i="2"/>
  <c r="AH174" i="2" s="1"/>
  <c r="AH173" i="2" s="1"/>
  <c r="AE176" i="2"/>
  <c r="AB176" i="2"/>
  <c r="AA176" i="2"/>
  <c r="Z176" i="2"/>
  <c r="Z174" i="2" s="1"/>
  <c r="Y176" i="2"/>
  <c r="V176" i="2"/>
  <c r="S176" i="2"/>
  <c r="P176" i="2"/>
  <c r="O176" i="2"/>
  <c r="BB176" i="2" s="1"/>
  <c r="N176" i="2"/>
  <c r="M176" i="2" s="1"/>
  <c r="J176" i="2"/>
  <c r="J174" i="2" s="1"/>
  <c r="J173" i="2" s="1"/>
  <c r="G176" i="2"/>
  <c r="D176" i="2"/>
  <c r="AY175" i="2"/>
  <c r="AX175" i="2"/>
  <c r="AW175" i="2"/>
  <c r="AT175" i="2"/>
  <c r="AT174" i="2" s="1"/>
  <c r="AT173" i="2" s="1"/>
  <c r="AQ175" i="2"/>
  <c r="AN175" i="2"/>
  <c r="AM175" i="2"/>
  <c r="AL175" i="2"/>
  <c r="AK175" i="2" s="1"/>
  <c r="AH175" i="2"/>
  <c r="AE175" i="2"/>
  <c r="AB175" i="2"/>
  <c r="AB174" i="2" s="1"/>
  <c r="AB173" i="2" s="1"/>
  <c r="AA175" i="2"/>
  <c r="Z175" i="2"/>
  <c r="Y175" i="2"/>
  <c r="V175" i="2"/>
  <c r="V174" i="2" s="1"/>
  <c r="V173" i="2" s="1"/>
  <c r="S175" i="2"/>
  <c r="P175" i="2"/>
  <c r="O175" i="2"/>
  <c r="BB175" i="2" s="1"/>
  <c r="BB174" i="2" s="1"/>
  <c r="N175" i="2"/>
  <c r="BA175" i="2" s="1"/>
  <c r="J175" i="2"/>
  <c r="G175" i="2"/>
  <c r="D175" i="2"/>
  <c r="D174" i="2" s="1"/>
  <c r="D173" i="2" s="1"/>
  <c r="AY174" i="2"/>
  <c r="AV174" i="2"/>
  <c r="AV173" i="2" s="1"/>
  <c r="AU174" i="2"/>
  <c r="AU173" i="2" s="1"/>
  <c r="AU160" i="2" s="1"/>
  <c r="AS174" i="2"/>
  <c r="AR174" i="2"/>
  <c r="AR173" i="2" s="1"/>
  <c r="AQ174" i="2"/>
  <c r="AQ173" i="2" s="1"/>
  <c r="AP174" i="2"/>
  <c r="AO174" i="2"/>
  <c r="AM174" i="2"/>
  <c r="AJ174" i="2"/>
  <c r="AJ173" i="2" s="1"/>
  <c r="AI174" i="2"/>
  <c r="AI173" i="2" s="1"/>
  <c r="AG174" i="2"/>
  <c r="AF174" i="2"/>
  <c r="AF173" i="2" s="1"/>
  <c r="AE174" i="2"/>
  <c r="AE173" i="2" s="1"/>
  <c r="AD174" i="2"/>
  <c r="AC174" i="2"/>
  <c r="AA174" i="2"/>
  <c r="X174" i="2"/>
  <c r="X173" i="2" s="1"/>
  <c r="W174" i="2"/>
  <c r="W173" i="2" s="1"/>
  <c r="W160" i="2" s="1"/>
  <c r="U174" i="2"/>
  <c r="T174" i="2"/>
  <c r="T173" i="2" s="1"/>
  <c r="S174" i="2"/>
  <c r="S173" i="2" s="1"/>
  <c r="R174" i="2"/>
  <c r="Q174" i="2"/>
  <c r="O174" i="2"/>
  <c r="L174" i="2"/>
  <c r="L173" i="2" s="1"/>
  <c r="K174" i="2"/>
  <c r="K173" i="2" s="1"/>
  <c r="K160" i="2" s="1"/>
  <c r="I174" i="2"/>
  <c r="H174" i="2"/>
  <c r="H173" i="2" s="1"/>
  <c r="G174" i="2"/>
  <c r="G173" i="2" s="1"/>
  <c r="F174" i="2"/>
  <c r="E174" i="2"/>
  <c r="AP173" i="2"/>
  <c r="AG173" i="2"/>
  <c r="AD173" i="2"/>
  <c r="AC173" i="2"/>
  <c r="U173" i="2"/>
  <c r="R173" i="2"/>
  <c r="Q173" i="2"/>
  <c r="F173" i="2"/>
  <c r="BA171" i="2"/>
  <c r="AY171" i="2"/>
  <c r="AX171" i="2"/>
  <c r="AW171" i="2"/>
  <c r="AT171" i="2"/>
  <c r="AQ171" i="2"/>
  <c r="AN171" i="2"/>
  <c r="AM171" i="2"/>
  <c r="AL171" i="2"/>
  <c r="AK171" i="2" s="1"/>
  <c r="AH171" i="2"/>
  <c r="AE171" i="2"/>
  <c r="AB171" i="2"/>
  <c r="AA171" i="2"/>
  <c r="Z171" i="2"/>
  <c r="Y171" i="2"/>
  <c r="V171" i="2"/>
  <c r="S171" i="2"/>
  <c r="P171" i="2"/>
  <c r="O171" i="2"/>
  <c r="BB171" i="2" s="1"/>
  <c r="N171" i="2"/>
  <c r="M171" i="2" s="1"/>
  <c r="J171" i="2"/>
  <c r="G171" i="2"/>
  <c r="D171" i="2"/>
  <c r="AY170" i="2"/>
  <c r="AX170" i="2"/>
  <c r="AW170" i="2"/>
  <c r="AT170" i="2"/>
  <c r="AQ170" i="2"/>
  <c r="AN170" i="2"/>
  <c r="AM170" i="2"/>
  <c r="AL170" i="2"/>
  <c r="AK170" i="2" s="1"/>
  <c r="AH170" i="2"/>
  <c r="AE170" i="2"/>
  <c r="AB170" i="2"/>
  <c r="AA170" i="2"/>
  <c r="Z170" i="2"/>
  <c r="Y170" i="2"/>
  <c r="V170" i="2"/>
  <c r="S170" i="2"/>
  <c r="P170" i="2"/>
  <c r="O170" i="2"/>
  <c r="BB170" i="2" s="1"/>
  <c r="N170" i="2"/>
  <c r="BA170" i="2" s="1"/>
  <c r="AZ170" i="2" s="1"/>
  <c r="J170" i="2"/>
  <c r="G170" i="2"/>
  <c r="D170" i="2"/>
  <c r="AY169" i="2"/>
  <c r="AX169" i="2"/>
  <c r="AW169" i="2" s="1"/>
  <c r="AT169" i="2"/>
  <c r="AQ169" i="2"/>
  <c r="AN169" i="2"/>
  <c r="AM169" i="2"/>
  <c r="AL169" i="2"/>
  <c r="AK169" i="2"/>
  <c r="AH169" i="2"/>
  <c r="AE169" i="2"/>
  <c r="AB169" i="2"/>
  <c r="AA169" i="2"/>
  <c r="BB169" i="2" s="1"/>
  <c r="Z169" i="2"/>
  <c r="Y169" i="2" s="1"/>
  <c r="V169" i="2"/>
  <c r="S169" i="2"/>
  <c r="P169" i="2"/>
  <c r="O169" i="2"/>
  <c r="N169" i="2"/>
  <c r="BA169" i="2" s="1"/>
  <c r="AZ169" i="2" s="1"/>
  <c r="M169" i="2"/>
  <c r="J169" i="2"/>
  <c r="G169" i="2"/>
  <c r="D169" i="2"/>
  <c r="BB168" i="2"/>
  <c r="AY168" i="2"/>
  <c r="AY166" i="2" s="1"/>
  <c r="AX168" i="2"/>
  <c r="AW168" i="2" s="1"/>
  <c r="AT168" i="2"/>
  <c r="AQ168" i="2"/>
  <c r="AQ166" i="2" s="1"/>
  <c r="AN168" i="2"/>
  <c r="AM168" i="2"/>
  <c r="AL168" i="2"/>
  <c r="AK168" i="2"/>
  <c r="AH168" i="2"/>
  <c r="AE168" i="2"/>
  <c r="AB168" i="2"/>
  <c r="AA168" i="2"/>
  <c r="AA166" i="2" s="1"/>
  <c r="Z168" i="2"/>
  <c r="BA168" i="2" s="1"/>
  <c r="AZ168" i="2" s="1"/>
  <c r="V168" i="2"/>
  <c r="S168" i="2"/>
  <c r="S166" i="2" s="1"/>
  <c r="P168" i="2"/>
  <c r="O168" i="2"/>
  <c r="N168" i="2"/>
  <c r="M168" i="2"/>
  <c r="J168" i="2"/>
  <c r="G168" i="2"/>
  <c r="D168" i="2"/>
  <c r="BA167" i="2"/>
  <c r="BA166" i="2" s="1"/>
  <c r="AY167" i="2"/>
  <c r="AX167" i="2"/>
  <c r="AX166" i="2" s="1"/>
  <c r="AW167" i="2"/>
  <c r="AW166" i="2" s="1"/>
  <c r="AT167" i="2"/>
  <c r="AT166" i="2" s="1"/>
  <c r="AQ167" i="2"/>
  <c r="AN167" i="2"/>
  <c r="AM167" i="2"/>
  <c r="AM166" i="2" s="1"/>
  <c r="AL167" i="2"/>
  <c r="AK167" i="2" s="1"/>
  <c r="AK166" i="2" s="1"/>
  <c r="AH167" i="2"/>
  <c r="AH166" i="2" s="1"/>
  <c r="AE167" i="2"/>
  <c r="AE166" i="2" s="1"/>
  <c r="AB167" i="2"/>
  <c r="AA167" i="2"/>
  <c r="Z167" i="2"/>
  <c r="Z166" i="2" s="1"/>
  <c r="Y167" i="2"/>
  <c r="V167" i="2"/>
  <c r="V166" i="2" s="1"/>
  <c r="S167" i="2"/>
  <c r="P167" i="2"/>
  <c r="O167" i="2"/>
  <c r="BB167" i="2" s="1"/>
  <c r="BB166" i="2" s="1"/>
  <c r="N167" i="2"/>
  <c r="M167" i="2" s="1"/>
  <c r="M166" i="2" s="1"/>
  <c r="J167" i="2"/>
  <c r="J166" i="2" s="1"/>
  <c r="G167" i="2"/>
  <c r="G166" i="2" s="1"/>
  <c r="D167" i="2"/>
  <c r="AV166" i="2"/>
  <c r="AU166" i="2"/>
  <c r="AS166" i="2"/>
  <c r="AR166" i="2"/>
  <c r="AP166" i="2"/>
  <c r="AO166" i="2"/>
  <c r="AN166" i="2"/>
  <c r="AJ166" i="2"/>
  <c r="AI166" i="2"/>
  <c r="AG166" i="2"/>
  <c r="AF166" i="2"/>
  <c r="AD166" i="2"/>
  <c r="AC166" i="2"/>
  <c r="AB166" i="2"/>
  <c r="X166" i="2"/>
  <c r="W166" i="2"/>
  <c r="U166" i="2"/>
  <c r="T166" i="2"/>
  <c r="R166" i="2"/>
  <c r="Q166" i="2"/>
  <c r="P166" i="2"/>
  <c r="L166" i="2"/>
  <c r="K166" i="2"/>
  <c r="I166" i="2"/>
  <c r="H166" i="2"/>
  <c r="F166" i="2"/>
  <c r="E166" i="2"/>
  <c r="D166" i="2"/>
  <c r="AY165" i="2"/>
  <c r="AX165" i="2"/>
  <c r="AW165" i="2" s="1"/>
  <c r="AT165" i="2"/>
  <c r="AQ165" i="2"/>
  <c r="AN165" i="2"/>
  <c r="AM165" i="2"/>
  <c r="AL165" i="2"/>
  <c r="AK165" i="2"/>
  <c r="AH165" i="2"/>
  <c r="AE165" i="2"/>
  <c r="AB165" i="2"/>
  <c r="AB163" i="2" s="1"/>
  <c r="AB162" i="2" s="1"/>
  <c r="AA165" i="2"/>
  <c r="BB165" i="2" s="1"/>
  <c r="Z165" i="2"/>
  <c r="Y165" i="2" s="1"/>
  <c r="V165" i="2"/>
  <c r="S165" i="2"/>
  <c r="P165" i="2"/>
  <c r="O165" i="2"/>
  <c r="N165" i="2"/>
  <c r="BA165" i="2" s="1"/>
  <c r="AZ165" i="2" s="1"/>
  <c r="M165" i="2"/>
  <c r="J165" i="2"/>
  <c r="G165" i="2"/>
  <c r="D165" i="2"/>
  <c r="D163" i="2" s="1"/>
  <c r="D162" i="2" s="1"/>
  <c r="BB164" i="2"/>
  <c r="BB163" i="2" s="1"/>
  <c r="BB162" i="2" s="1"/>
  <c r="AY164" i="2"/>
  <c r="AY163" i="2" s="1"/>
  <c r="AY162" i="2" s="1"/>
  <c r="AX164" i="2"/>
  <c r="AX163" i="2" s="1"/>
  <c r="AX162" i="2" s="1"/>
  <c r="AT164" i="2"/>
  <c r="AQ164" i="2"/>
  <c r="AQ163" i="2" s="1"/>
  <c r="AQ162" i="2" s="1"/>
  <c r="AN164" i="2"/>
  <c r="AN163" i="2" s="1"/>
  <c r="AN162" i="2" s="1"/>
  <c r="AM164" i="2"/>
  <c r="AM163" i="2" s="1"/>
  <c r="AM162" i="2" s="1"/>
  <c r="AL164" i="2"/>
  <c r="AK164" i="2"/>
  <c r="AH164" i="2"/>
  <c r="AH163" i="2" s="1"/>
  <c r="AE164" i="2"/>
  <c r="AE163" i="2" s="1"/>
  <c r="AE162" i="2" s="1"/>
  <c r="AB164" i="2"/>
  <c r="AA164" i="2"/>
  <c r="AA163" i="2" s="1"/>
  <c r="AA162" i="2" s="1"/>
  <c r="Z164" i="2"/>
  <c r="Z163" i="2" s="1"/>
  <c r="V164" i="2"/>
  <c r="S164" i="2"/>
  <c r="S163" i="2" s="1"/>
  <c r="S162" i="2" s="1"/>
  <c r="P164" i="2"/>
  <c r="P163" i="2" s="1"/>
  <c r="P162" i="2" s="1"/>
  <c r="O164" i="2"/>
  <c r="O163" i="2" s="1"/>
  <c r="N164" i="2"/>
  <c r="M164" i="2"/>
  <c r="J164" i="2"/>
  <c r="J163" i="2" s="1"/>
  <c r="J162" i="2" s="1"/>
  <c r="G164" i="2"/>
  <c r="G163" i="2" s="1"/>
  <c r="D164" i="2"/>
  <c r="AV163" i="2"/>
  <c r="AU163" i="2"/>
  <c r="AT163" i="2"/>
  <c r="AS163" i="2"/>
  <c r="AS162" i="2" s="1"/>
  <c r="AS160" i="2" s="1"/>
  <c r="AR163" i="2"/>
  <c r="AP163" i="2"/>
  <c r="AP162" i="2" s="1"/>
  <c r="AP160" i="2" s="1"/>
  <c r="AO163" i="2"/>
  <c r="AO162" i="2" s="1"/>
  <c r="AO160" i="2" s="1"/>
  <c r="AL163" i="2"/>
  <c r="AK163" i="2"/>
  <c r="AK162" i="2" s="1"/>
  <c r="AJ163" i="2"/>
  <c r="AI163" i="2"/>
  <c r="AG163" i="2"/>
  <c r="AG162" i="2" s="1"/>
  <c r="AG160" i="2" s="1"/>
  <c r="AF163" i="2"/>
  <c r="AD163" i="2"/>
  <c r="AD162" i="2" s="1"/>
  <c r="AD160" i="2" s="1"/>
  <c r="AC163" i="2"/>
  <c r="AC162" i="2" s="1"/>
  <c r="X163" i="2"/>
  <c r="W163" i="2"/>
  <c r="V163" i="2"/>
  <c r="V162" i="2" s="1"/>
  <c r="U163" i="2"/>
  <c r="U162" i="2" s="1"/>
  <c r="U160" i="2" s="1"/>
  <c r="T163" i="2"/>
  <c r="R163" i="2"/>
  <c r="R162" i="2" s="1"/>
  <c r="R160" i="2" s="1"/>
  <c r="Q163" i="2"/>
  <c r="Q162" i="2" s="1"/>
  <c r="Q160" i="2" s="1"/>
  <c r="N163" i="2"/>
  <c r="M163" i="2"/>
  <c r="L163" i="2"/>
  <c r="K163" i="2"/>
  <c r="I163" i="2"/>
  <c r="I162" i="2" s="1"/>
  <c r="I160" i="2" s="1"/>
  <c r="H163" i="2"/>
  <c r="F163" i="2"/>
  <c r="F162" i="2" s="1"/>
  <c r="F160" i="2" s="1"/>
  <c r="E163" i="2"/>
  <c r="E162" i="2" s="1"/>
  <c r="AV162" i="2"/>
  <c r="AV160" i="2" s="1"/>
  <c r="AU162" i="2"/>
  <c r="AR162" i="2"/>
  <c r="AR160" i="2" s="1"/>
  <c r="AJ162" i="2"/>
  <c r="AJ160" i="2" s="1"/>
  <c r="AI162" i="2"/>
  <c r="AF162" i="2"/>
  <c r="AF160" i="2" s="1"/>
  <c r="X162" i="2"/>
  <c r="X160" i="2" s="1"/>
  <c r="W162" i="2"/>
  <c r="T162" i="2"/>
  <c r="T160" i="2" s="1"/>
  <c r="L162" i="2"/>
  <c r="K162" i="2"/>
  <c r="H162" i="2"/>
  <c r="H160" i="2" s="1"/>
  <c r="BB158" i="2"/>
  <c r="AY158" i="2"/>
  <c r="AX158" i="2"/>
  <c r="AW158" i="2" s="1"/>
  <c r="AT158" i="2"/>
  <c r="AQ158" i="2"/>
  <c r="AN158" i="2"/>
  <c r="AM158" i="2"/>
  <c r="AL158" i="2"/>
  <c r="AK158" i="2"/>
  <c r="AH158" i="2"/>
  <c r="AE158" i="2"/>
  <c r="AB158" i="2"/>
  <c r="AA158" i="2"/>
  <c r="Z158" i="2"/>
  <c r="BA158" i="2" s="1"/>
  <c r="AZ158" i="2" s="1"/>
  <c r="V158" i="2"/>
  <c r="S158" i="2"/>
  <c r="P158" i="2"/>
  <c r="O158" i="2"/>
  <c r="N158" i="2"/>
  <c r="M158" i="2"/>
  <c r="J158" i="2"/>
  <c r="G158" i="2"/>
  <c r="D158" i="2"/>
  <c r="BA157" i="2"/>
  <c r="AZ157" i="2" s="1"/>
  <c r="AY157" i="2"/>
  <c r="AX157" i="2"/>
  <c r="AW157" i="2"/>
  <c r="AT157" i="2"/>
  <c r="AQ157" i="2"/>
  <c r="AN157" i="2"/>
  <c r="AM157" i="2"/>
  <c r="AL157" i="2"/>
  <c r="AK157" i="2" s="1"/>
  <c r="AH157" i="2"/>
  <c r="AE157" i="2"/>
  <c r="AB157" i="2"/>
  <c r="AA157" i="2"/>
  <c r="Z157" i="2"/>
  <c r="Y157" i="2"/>
  <c r="V157" i="2"/>
  <c r="S157" i="2"/>
  <c r="P157" i="2"/>
  <c r="O157" i="2"/>
  <c r="BB157" i="2" s="1"/>
  <c r="N157" i="2"/>
  <c r="M157" i="2" s="1"/>
  <c r="J157" i="2"/>
  <c r="G157" i="2"/>
  <c r="D157" i="2"/>
  <c r="AY156" i="2"/>
  <c r="AX156" i="2"/>
  <c r="AW156" i="2"/>
  <c r="AT156" i="2"/>
  <c r="AQ156" i="2"/>
  <c r="AN156" i="2"/>
  <c r="AM156" i="2"/>
  <c r="AL156" i="2"/>
  <c r="AK156" i="2" s="1"/>
  <c r="AH156" i="2"/>
  <c r="AE156" i="2"/>
  <c r="AB156" i="2"/>
  <c r="AA156" i="2"/>
  <c r="Z156" i="2"/>
  <c r="Y156" i="2"/>
  <c r="V156" i="2"/>
  <c r="S156" i="2"/>
  <c r="P156" i="2"/>
  <c r="O156" i="2"/>
  <c r="BB156" i="2" s="1"/>
  <c r="N156" i="2"/>
  <c r="BA156" i="2" s="1"/>
  <c r="J156" i="2"/>
  <c r="G156" i="2"/>
  <c r="D156" i="2"/>
  <c r="AY155" i="2"/>
  <c r="AY154" i="2" s="1"/>
  <c r="AY153" i="2" s="1"/>
  <c r="AX155" i="2"/>
  <c r="AW155" i="2" s="1"/>
  <c r="AW154" i="2" s="1"/>
  <c r="AT155" i="2"/>
  <c r="AQ155" i="2"/>
  <c r="AQ154" i="2" s="1"/>
  <c r="AQ153" i="2" s="1"/>
  <c r="AN155" i="2"/>
  <c r="AN154" i="2" s="1"/>
  <c r="AN153" i="2" s="1"/>
  <c r="AM155" i="2"/>
  <c r="AL155" i="2"/>
  <c r="AK155" i="2"/>
  <c r="AK154" i="2" s="1"/>
  <c r="AK153" i="2" s="1"/>
  <c r="AH155" i="2"/>
  <c r="AE155" i="2"/>
  <c r="AB155" i="2"/>
  <c r="AB154" i="2" s="1"/>
  <c r="AB153" i="2" s="1"/>
  <c r="AA155" i="2"/>
  <c r="AA154" i="2" s="1"/>
  <c r="AA153" i="2" s="1"/>
  <c r="Z155" i="2"/>
  <c r="Y155" i="2" s="1"/>
  <c r="Y154" i="2" s="1"/>
  <c r="V155" i="2"/>
  <c r="S155" i="2"/>
  <c r="S154" i="2" s="1"/>
  <c r="S153" i="2" s="1"/>
  <c r="P155" i="2"/>
  <c r="P154" i="2" s="1"/>
  <c r="P153" i="2" s="1"/>
  <c r="O155" i="2"/>
  <c r="N155" i="2"/>
  <c r="BA155" i="2" s="1"/>
  <c r="M155" i="2"/>
  <c r="J155" i="2"/>
  <c r="G155" i="2"/>
  <c r="D155" i="2"/>
  <c r="D154" i="2" s="1"/>
  <c r="D153" i="2" s="1"/>
  <c r="AX154" i="2"/>
  <c r="AX153" i="2" s="1"/>
  <c r="AV154" i="2"/>
  <c r="AU154" i="2"/>
  <c r="AU153" i="2" s="1"/>
  <c r="AT154" i="2"/>
  <c r="AT153" i="2" s="1"/>
  <c r="AS154" i="2"/>
  <c r="AR154" i="2"/>
  <c r="AP154" i="2"/>
  <c r="AP153" i="2" s="1"/>
  <c r="AO154" i="2"/>
  <c r="AM154" i="2"/>
  <c r="AM153" i="2" s="1"/>
  <c r="AL154" i="2"/>
  <c r="AL153" i="2" s="1"/>
  <c r="AJ154" i="2"/>
  <c r="AI154" i="2"/>
  <c r="AI153" i="2" s="1"/>
  <c r="AH154" i="2"/>
  <c r="AH153" i="2" s="1"/>
  <c r="AG154" i="2"/>
  <c r="AF154" i="2"/>
  <c r="AE154" i="2"/>
  <c r="AE153" i="2" s="1"/>
  <c r="AD154" i="2"/>
  <c r="AD153" i="2" s="1"/>
  <c r="AC154" i="2"/>
  <c r="Z154" i="2"/>
  <c r="Z153" i="2" s="1"/>
  <c r="X154" i="2"/>
  <c r="W154" i="2"/>
  <c r="W153" i="2" s="1"/>
  <c r="V154" i="2"/>
  <c r="V153" i="2" s="1"/>
  <c r="U154" i="2"/>
  <c r="T154" i="2"/>
  <c r="R154" i="2"/>
  <c r="R153" i="2" s="1"/>
  <c r="Q154" i="2"/>
  <c r="O154" i="2"/>
  <c r="O153" i="2" s="1"/>
  <c r="N154" i="2"/>
  <c r="N153" i="2" s="1"/>
  <c r="L154" i="2"/>
  <c r="K154" i="2"/>
  <c r="K153" i="2" s="1"/>
  <c r="J154" i="2"/>
  <c r="J153" i="2" s="1"/>
  <c r="I154" i="2"/>
  <c r="H154" i="2"/>
  <c r="G154" i="2"/>
  <c r="G153" i="2" s="1"/>
  <c r="F154" i="2"/>
  <c r="F153" i="2" s="1"/>
  <c r="E154" i="2"/>
  <c r="AV153" i="2"/>
  <c r="AS153" i="2"/>
  <c r="AR153" i="2"/>
  <c r="AO153" i="2"/>
  <c r="AJ153" i="2"/>
  <c r="AG153" i="2"/>
  <c r="AF153" i="2"/>
  <c r="AC153" i="2"/>
  <c r="X153" i="2"/>
  <c r="U153" i="2"/>
  <c r="T153" i="2"/>
  <c r="Q153" i="2"/>
  <c r="L153" i="2"/>
  <c r="I153" i="2"/>
  <c r="H153" i="2"/>
  <c r="E153" i="2"/>
  <c r="AY151" i="2"/>
  <c r="AX151" i="2"/>
  <c r="AW151" i="2"/>
  <c r="AT151" i="2"/>
  <c r="AQ151" i="2"/>
  <c r="AN151" i="2"/>
  <c r="AM151" i="2"/>
  <c r="AL151" i="2"/>
  <c r="AK151" i="2" s="1"/>
  <c r="AH151" i="2"/>
  <c r="AE151" i="2"/>
  <c r="AB151" i="2"/>
  <c r="AA151" i="2"/>
  <c r="Z151" i="2"/>
  <c r="Y151" i="2"/>
  <c r="V151" i="2"/>
  <c r="S151" i="2"/>
  <c r="P151" i="2"/>
  <c r="O151" i="2"/>
  <c r="BB151" i="2" s="1"/>
  <c r="N151" i="2"/>
  <c r="BA151" i="2" s="1"/>
  <c r="J151" i="2"/>
  <c r="G151" i="2"/>
  <c r="D151" i="2"/>
  <c r="AY150" i="2"/>
  <c r="AX150" i="2"/>
  <c r="AW150" i="2" s="1"/>
  <c r="AT150" i="2"/>
  <c r="AQ150" i="2"/>
  <c r="AN150" i="2"/>
  <c r="AM150" i="2"/>
  <c r="AL150" i="2"/>
  <c r="AK150" i="2"/>
  <c r="AH150" i="2"/>
  <c r="AE150" i="2"/>
  <c r="AB150" i="2"/>
  <c r="AA150" i="2"/>
  <c r="BB150" i="2" s="1"/>
  <c r="Z150" i="2"/>
  <c r="Y150" i="2" s="1"/>
  <c r="V150" i="2"/>
  <c r="S150" i="2"/>
  <c r="P150" i="2"/>
  <c r="O150" i="2"/>
  <c r="N150" i="2"/>
  <c r="BA150" i="2" s="1"/>
  <c r="M150" i="2"/>
  <c r="J150" i="2"/>
  <c r="G150" i="2"/>
  <c r="D150" i="2"/>
  <c r="BB149" i="2"/>
  <c r="AY149" i="2"/>
  <c r="AX149" i="2"/>
  <c r="AW149" i="2" s="1"/>
  <c r="AT149" i="2"/>
  <c r="AQ149" i="2"/>
  <c r="AN149" i="2"/>
  <c r="AM149" i="2"/>
  <c r="AL149" i="2"/>
  <c r="AK149" i="2"/>
  <c r="AH149" i="2"/>
  <c r="AE149" i="2"/>
  <c r="AB149" i="2"/>
  <c r="AA149" i="2"/>
  <c r="Z149" i="2"/>
  <c r="BA149" i="2" s="1"/>
  <c r="AZ149" i="2" s="1"/>
  <c r="V149" i="2"/>
  <c r="S149" i="2"/>
  <c r="P149" i="2"/>
  <c r="O149" i="2"/>
  <c r="N149" i="2"/>
  <c r="M149" i="2"/>
  <c r="J149" i="2"/>
  <c r="G149" i="2"/>
  <c r="D149" i="2"/>
  <c r="BA148" i="2"/>
  <c r="AY148" i="2"/>
  <c r="AX148" i="2"/>
  <c r="AX146" i="2" s="1"/>
  <c r="AW148" i="2"/>
  <c r="AT148" i="2"/>
  <c r="AQ148" i="2"/>
  <c r="AN148" i="2"/>
  <c r="AM148" i="2"/>
  <c r="AL148" i="2"/>
  <c r="AK148" i="2" s="1"/>
  <c r="AH148" i="2"/>
  <c r="AH146" i="2" s="1"/>
  <c r="AE148" i="2"/>
  <c r="AB148" i="2"/>
  <c r="AA148" i="2"/>
  <c r="Z148" i="2"/>
  <c r="Z146" i="2" s="1"/>
  <c r="Y148" i="2"/>
  <c r="V148" i="2"/>
  <c r="S148" i="2"/>
  <c r="P148" i="2"/>
  <c r="O148" i="2"/>
  <c r="BB148" i="2" s="1"/>
  <c r="N148" i="2"/>
  <c r="M148" i="2" s="1"/>
  <c r="J148" i="2"/>
  <c r="J146" i="2" s="1"/>
  <c r="G148" i="2"/>
  <c r="D148" i="2"/>
  <c r="AY147" i="2"/>
  <c r="AX147" i="2"/>
  <c r="AW147" i="2"/>
  <c r="AW146" i="2" s="1"/>
  <c r="AT147" i="2"/>
  <c r="AT146" i="2" s="1"/>
  <c r="AQ147" i="2"/>
  <c r="AN147" i="2"/>
  <c r="AM147" i="2"/>
  <c r="AL147" i="2"/>
  <c r="AK147" i="2" s="1"/>
  <c r="AK146" i="2" s="1"/>
  <c r="AH147" i="2"/>
  <c r="AE147" i="2"/>
  <c r="AB147" i="2"/>
  <c r="AB146" i="2" s="1"/>
  <c r="AA147" i="2"/>
  <c r="Z147" i="2"/>
  <c r="Y147" i="2"/>
  <c r="Y146" i="2" s="1"/>
  <c r="V147" i="2"/>
  <c r="V146" i="2" s="1"/>
  <c r="S147" i="2"/>
  <c r="P147" i="2"/>
  <c r="O147" i="2"/>
  <c r="BB147" i="2" s="1"/>
  <c r="N147" i="2"/>
  <c r="BA147" i="2" s="1"/>
  <c r="J147" i="2"/>
  <c r="G147" i="2"/>
  <c r="D147" i="2"/>
  <c r="D146" i="2" s="1"/>
  <c r="AY146" i="2"/>
  <c r="AV146" i="2"/>
  <c r="AU146" i="2"/>
  <c r="AS146" i="2"/>
  <c r="AR146" i="2"/>
  <c r="AQ146" i="2"/>
  <c r="AP146" i="2"/>
  <c r="AO146" i="2"/>
  <c r="AN146" i="2"/>
  <c r="AM146" i="2"/>
  <c r="AJ146" i="2"/>
  <c r="AI146" i="2"/>
  <c r="AG146" i="2"/>
  <c r="AF146" i="2"/>
  <c r="AE146" i="2"/>
  <c r="AD146" i="2"/>
  <c r="AC146" i="2"/>
  <c r="AA146" i="2"/>
  <c r="X146" i="2"/>
  <c r="W146" i="2"/>
  <c r="U146" i="2"/>
  <c r="T146" i="2"/>
  <c r="S146" i="2"/>
  <c r="R146" i="2"/>
  <c r="Q146" i="2"/>
  <c r="P146" i="2"/>
  <c r="O146" i="2"/>
  <c r="L146" i="2"/>
  <c r="K146" i="2"/>
  <c r="I146" i="2"/>
  <c r="H146" i="2"/>
  <c r="G146" i="2"/>
  <c r="F146" i="2"/>
  <c r="E146" i="2"/>
  <c r="BB145" i="2"/>
  <c r="AY145" i="2"/>
  <c r="AY143" i="2" s="1"/>
  <c r="AX145" i="2"/>
  <c r="AW145" i="2" s="1"/>
  <c r="AT145" i="2"/>
  <c r="AQ145" i="2"/>
  <c r="AQ143" i="2" s="1"/>
  <c r="AN145" i="2"/>
  <c r="AM145" i="2"/>
  <c r="AL145" i="2"/>
  <c r="AK145" i="2"/>
  <c r="AH145" i="2"/>
  <c r="AE145" i="2"/>
  <c r="AB145" i="2"/>
  <c r="AA145" i="2"/>
  <c r="AA143" i="2" s="1"/>
  <c r="Z145" i="2"/>
  <c r="V145" i="2"/>
  <c r="S145" i="2"/>
  <c r="S143" i="2" s="1"/>
  <c r="S142" i="2" s="1"/>
  <c r="P145" i="2"/>
  <c r="O145" i="2"/>
  <c r="N145" i="2"/>
  <c r="M145" i="2"/>
  <c r="J145" i="2"/>
  <c r="G145" i="2"/>
  <c r="D145" i="2"/>
  <c r="BA144" i="2"/>
  <c r="AY144" i="2"/>
  <c r="AX144" i="2"/>
  <c r="AW144" i="2"/>
  <c r="AW143" i="2" s="1"/>
  <c r="AW142" i="2" s="1"/>
  <c r="AT144" i="2"/>
  <c r="AT143" i="2" s="1"/>
  <c r="AT142" i="2" s="1"/>
  <c r="AQ144" i="2"/>
  <c r="AN144" i="2"/>
  <c r="AM144" i="2"/>
  <c r="AM143" i="2" s="1"/>
  <c r="AL144" i="2"/>
  <c r="AK144" i="2" s="1"/>
  <c r="AK143" i="2" s="1"/>
  <c r="AK142" i="2" s="1"/>
  <c r="AH144" i="2"/>
  <c r="AE144" i="2"/>
  <c r="AE143" i="2" s="1"/>
  <c r="AB144" i="2"/>
  <c r="AA144" i="2"/>
  <c r="Z144" i="2"/>
  <c r="Y144" i="2"/>
  <c r="V144" i="2"/>
  <c r="V143" i="2" s="1"/>
  <c r="V142" i="2" s="1"/>
  <c r="S144" i="2"/>
  <c r="P144" i="2"/>
  <c r="O144" i="2"/>
  <c r="N144" i="2"/>
  <c r="M144" i="2" s="1"/>
  <c r="M143" i="2" s="1"/>
  <c r="J144" i="2"/>
  <c r="J143" i="2" s="1"/>
  <c r="J142" i="2" s="1"/>
  <c r="G144" i="2"/>
  <c r="G143" i="2" s="1"/>
  <c r="D144" i="2"/>
  <c r="AV143" i="2"/>
  <c r="AV142" i="2" s="1"/>
  <c r="AU143" i="2"/>
  <c r="AS143" i="2"/>
  <c r="AS142" i="2" s="1"/>
  <c r="AR143" i="2"/>
  <c r="AR142" i="2" s="1"/>
  <c r="AP143" i="2"/>
  <c r="AO143" i="2"/>
  <c r="AO142" i="2" s="1"/>
  <c r="AN143" i="2"/>
  <c r="AN142" i="2" s="1"/>
  <c r="AJ143" i="2"/>
  <c r="AJ142" i="2" s="1"/>
  <c r="AI143" i="2"/>
  <c r="AG143" i="2"/>
  <c r="AG142" i="2" s="1"/>
  <c r="AF143" i="2"/>
  <c r="AF142" i="2" s="1"/>
  <c r="AD143" i="2"/>
  <c r="AC143" i="2"/>
  <c r="AC142" i="2" s="1"/>
  <c r="AB143" i="2"/>
  <c r="X143" i="2"/>
  <c r="X142" i="2" s="1"/>
  <c r="W143" i="2"/>
  <c r="U143" i="2"/>
  <c r="U142" i="2" s="1"/>
  <c r="T143" i="2"/>
  <c r="T142" i="2" s="1"/>
  <c r="R143" i="2"/>
  <c r="Q143" i="2"/>
  <c r="Q142" i="2" s="1"/>
  <c r="P143" i="2"/>
  <c r="P142" i="2" s="1"/>
  <c r="L143" i="2"/>
  <c r="L142" i="2" s="1"/>
  <c r="K143" i="2"/>
  <c r="I143" i="2"/>
  <c r="I142" i="2" s="1"/>
  <c r="H143" i="2"/>
  <c r="H142" i="2" s="1"/>
  <c r="F143" i="2"/>
  <c r="E143" i="2"/>
  <c r="E142" i="2" s="1"/>
  <c r="D143" i="2"/>
  <c r="D142" i="2" s="1"/>
  <c r="AY142" i="2"/>
  <c r="AU142" i="2"/>
  <c r="AQ142" i="2"/>
  <c r="AP142" i="2"/>
  <c r="AM142" i="2"/>
  <c r="AI142" i="2"/>
  <c r="AE142" i="2"/>
  <c r="AD142" i="2"/>
  <c r="AA142" i="2"/>
  <c r="W142" i="2"/>
  <c r="R142" i="2"/>
  <c r="K142" i="2"/>
  <c r="G142" i="2"/>
  <c r="F142" i="2"/>
  <c r="BB140" i="2"/>
  <c r="AY140" i="2"/>
  <c r="AX140" i="2"/>
  <c r="AW140" i="2" s="1"/>
  <c r="AT140" i="2"/>
  <c r="AQ140" i="2"/>
  <c r="AN140" i="2"/>
  <c r="AM140" i="2"/>
  <c r="AL140" i="2"/>
  <c r="AK140" i="2"/>
  <c r="AH140" i="2"/>
  <c r="AE140" i="2"/>
  <c r="AB140" i="2"/>
  <c r="AA140" i="2"/>
  <c r="Z140" i="2"/>
  <c r="V140" i="2"/>
  <c r="S140" i="2"/>
  <c r="P140" i="2"/>
  <c r="O140" i="2"/>
  <c r="N140" i="2"/>
  <c r="M140" i="2"/>
  <c r="J140" i="2"/>
  <c r="G140" i="2"/>
  <c r="D140" i="2"/>
  <c r="BA139" i="2"/>
  <c r="AY139" i="2"/>
  <c r="AX139" i="2"/>
  <c r="AW139" i="2"/>
  <c r="AT139" i="2"/>
  <c r="AQ139" i="2"/>
  <c r="AN139" i="2"/>
  <c r="AM139" i="2"/>
  <c r="AL139" i="2"/>
  <c r="AK139" i="2" s="1"/>
  <c r="AH139" i="2"/>
  <c r="AE139" i="2"/>
  <c r="AB139" i="2"/>
  <c r="AA139" i="2"/>
  <c r="Z139" i="2"/>
  <c r="Y139" i="2"/>
  <c r="V139" i="2"/>
  <c r="S139" i="2"/>
  <c r="P139" i="2"/>
  <c r="O139" i="2"/>
  <c r="N139" i="2"/>
  <c r="M139" i="2" s="1"/>
  <c r="J139" i="2"/>
  <c r="G139" i="2"/>
  <c r="D139" i="2"/>
  <c r="AY138" i="2"/>
  <c r="AX138" i="2"/>
  <c r="AW138" i="2"/>
  <c r="AT138" i="2"/>
  <c r="AQ138" i="2"/>
  <c r="AN138" i="2"/>
  <c r="AM138" i="2"/>
  <c r="AL138" i="2"/>
  <c r="AK138" i="2" s="1"/>
  <c r="AH138" i="2"/>
  <c r="AE138" i="2"/>
  <c r="AB138" i="2"/>
  <c r="AA138" i="2"/>
  <c r="Z138" i="2"/>
  <c r="Y138" i="2"/>
  <c r="V138" i="2"/>
  <c r="S138" i="2"/>
  <c r="P138" i="2"/>
  <c r="O138" i="2"/>
  <c r="BB138" i="2" s="1"/>
  <c r="N138" i="2"/>
  <c r="J138" i="2"/>
  <c r="G138" i="2"/>
  <c r="D138" i="2"/>
  <c r="AY137" i="2"/>
  <c r="AX137" i="2"/>
  <c r="AW137" i="2" s="1"/>
  <c r="AT137" i="2"/>
  <c r="AQ137" i="2"/>
  <c r="AQ133" i="2" s="1"/>
  <c r="AN137" i="2"/>
  <c r="AM137" i="2"/>
  <c r="AL137" i="2"/>
  <c r="AK137" i="2"/>
  <c r="AH137" i="2"/>
  <c r="AE137" i="2"/>
  <c r="AB137" i="2"/>
  <c r="AA137" i="2"/>
  <c r="BB137" i="2" s="1"/>
  <c r="Z137" i="2"/>
  <c r="V137" i="2"/>
  <c r="S137" i="2"/>
  <c r="S133" i="2" s="1"/>
  <c r="P137" i="2"/>
  <c r="O137" i="2"/>
  <c r="N137" i="2"/>
  <c r="BA137" i="2" s="1"/>
  <c r="M137" i="2"/>
  <c r="J137" i="2"/>
  <c r="G137" i="2"/>
  <c r="D137" i="2"/>
  <c r="BB136" i="2"/>
  <c r="AY136" i="2"/>
  <c r="AX136" i="2"/>
  <c r="AW136" i="2" s="1"/>
  <c r="AT136" i="2"/>
  <c r="AQ136" i="2"/>
  <c r="AN136" i="2"/>
  <c r="AN133" i="2" s="1"/>
  <c r="AM136" i="2"/>
  <c r="AL136" i="2"/>
  <c r="AK136" i="2"/>
  <c r="AH136" i="2"/>
  <c r="AE136" i="2"/>
  <c r="AB136" i="2"/>
  <c r="AA136" i="2"/>
  <c r="Z136" i="2"/>
  <c r="V136" i="2"/>
  <c r="S136" i="2"/>
  <c r="P136" i="2"/>
  <c r="P133" i="2" s="1"/>
  <c r="O136" i="2"/>
  <c r="N136" i="2"/>
  <c r="M136" i="2"/>
  <c r="J136" i="2"/>
  <c r="G136" i="2"/>
  <c r="D136" i="2"/>
  <c r="BA135" i="2"/>
  <c r="AY135" i="2"/>
  <c r="AX135" i="2"/>
  <c r="AX133" i="2" s="1"/>
  <c r="AW135" i="2"/>
  <c r="AT135" i="2"/>
  <c r="AQ135" i="2"/>
  <c r="AN135" i="2"/>
  <c r="AM135" i="2"/>
  <c r="AL135" i="2"/>
  <c r="AK135" i="2" s="1"/>
  <c r="AH135" i="2"/>
  <c r="AE135" i="2"/>
  <c r="AE133" i="2" s="1"/>
  <c r="AB135" i="2"/>
  <c r="AA135" i="2"/>
  <c r="Z135" i="2"/>
  <c r="Y135" i="2"/>
  <c r="V135" i="2"/>
  <c r="S135" i="2"/>
  <c r="P135" i="2"/>
  <c r="O135" i="2"/>
  <c r="BB135" i="2" s="1"/>
  <c r="N135" i="2"/>
  <c r="J135" i="2"/>
  <c r="G135" i="2"/>
  <c r="G133" i="2" s="1"/>
  <c r="D135" i="2"/>
  <c r="AY134" i="2"/>
  <c r="AX134" i="2"/>
  <c r="AW134" i="2"/>
  <c r="AW133" i="2" s="1"/>
  <c r="AT134" i="2"/>
  <c r="AQ134" i="2"/>
  <c r="AN134" i="2"/>
  <c r="AM134" i="2"/>
  <c r="AL134" i="2"/>
  <c r="AH134" i="2"/>
  <c r="AE134" i="2"/>
  <c r="AB134" i="2"/>
  <c r="AB133" i="2" s="1"/>
  <c r="AA134" i="2"/>
  <c r="Z134" i="2"/>
  <c r="Y134" i="2"/>
  <c r="V134" i="2"/>
  <c r="V133" i="2" s="1"/>
  <c r="S134" i="2"/>
  <c r="P134" i="2"/>
  <c r="O134" i="2"/>
  <c r="BB134" i="2" s="1"/>
  <c r="N134" i="2"/>
  <c r="J134" i="2"/>
  <c r="G134" i="2"/>
  <c r="D134" i="2"/>
  <c r="D133" i="2" s="1"/>
  <c r="AY133" i="2"/>
  <c r="AV133" i="2"/>
  <c r="AU133" i="2"/>
  <c r="AS133" i="2"/>
  <c r="AR133" i="2"/>
  <c r="AP133" i="2"/>
  <c r="AO133" i="2"/>
  <c r="AM133" i="2"/>
  <c r="AJ133" i="2"/>
  <c r="AI133" i="2"/>
  <c r="AG133" i="2"/>
  <c r="AF133" i="2"/>
  <c r="AD133" i="2"/>
  <c r="AC133" i="2"/>
  <c r="AA133" i="2"/>
  <c r="X133" i="2"/>
  <c r="W133" i="2"/>
  <c r="U133" i="2"/>
  <c r="T133" i="2"/>
  <c r="R133" i="2"/>
  <c r="Q133" i="2"/>
  <c r="O133" i="2"/>
  <c r="L133" i="2"/>
  <c r="K133" i="2"/>
  <c r="I133" i="2"/>
  <c r="H133" i="2"/>
  <c r="F133" i="2"/>
  <c r="E133" i="2"/>
  <c r="BB132" i="2"/>
  <c r="AY132" i="2"/>
  <c r="AY130" i="2" s="1"/>
  <c r="AX132" i="2"/>
  <c r="AW132" i="2" s="1"/>
  <c r="AT132" i="2"/>
  <c r="AQ132" i="2"/>
  <c r="AQ130" i="2" s="1"/>
  <c r="AN132" i="2"/>
  <c r="AM132" i="2"/>
  <c r="AL132" i="2"/>
  <c r="AK132" i="2"/>
  <c r="AH132" i="2"/>
  <c r="AE132" i="2"/>
  <c r="AB132" i="2"/>
  <c r="AA132" i="2"/>
  <c r="AA130" i="2" s="1"/>
  <c r="Z132" i="2"/>
  <c r="V132" i="2"/>
  <c r="S132" i="2"/>
  <c r="S130" i="2" s="1"/>
  <c r="P132" i="2"/>
  <c r="P130" i="2" s="1"/>
  <c r="O132" i="2"/>
  <c r="N132" i="2"/>
  <c r="M132" i="2"/>
  <c r="J132" i="2"/>
  <c r="G132" i="2"/>
  <c r="D132" i="2"/>
  <c r="BA131" i="2"/>
  <c r="AY131" i="2"/>
  <c r="AX131" i="2"/>
  <c r="AW131" i="2"/>
  <c r="AT131" i="2"/>
  <c r="AT130" i="2" s="1"/>
  <c r="AQ131" i="2"/>
  <c r="AN131" i="2"/>
  <c r="AM131" i="2"/>
  <c r="AM130" i="2" s="1"/>
  <c r="AL131" i="2"/>
  <c r="AK131" i="2" s="1"/>
  <c r="AH131" i="2"/>
  <c r="AH130" i="2" s="1"/>
  <c r="AE131" i="2"/>
  <c r="AE130" i="2" s="1"/>
  <c r="AB131" i="2"/>
  <c r="AA131" i="2"/>
  <c r="Z131" i="2"/>
  <c r="Z130" i="2" s="1"/>
  <c r="Y131" i="2"/>
  <c r="V131" i="2"/>
  <c r="V130" i="2" s="1"/>
  <c r="S131" i="2"/>
  <c r="P131" i="2"/>
  <c r="O131" i="2"/>
  <c r="N131" i="2"/>
  <c r="M131" i="2" s="1"/>
  <c r="J131" i="2"/>
  <c r="G131" i="2"/>
  <c r="G130" i="2" s="1"/>
  <c r="D131" i="2"/>
  <c r="AW130" i="2"/>
  <c r="AV130" i="2"/>
  <c r="AU130" i="2"/>
  <c r="AS130" i="2"/>
  <c r="AR130" i="2"/>
  <c r="AP130" i="2"/>
  <c r="AO130" i="2"/>
  <c r="AN130" i="2"/>
  <c r="AK130" i="2"/>
  <c r="AJ130" i="2"/>
  <c r="AI130" i="2"/>
  <c r="AG130" i="2"/>
  <c r="AF130" i="2"/>
  <c r="AD130" i="2"/>
  <c r="AC130" i="2"/>
  <c r="AB130" i="2"/>
  <c r="X130" i="2"/>
  <c r="W130" i="2"/>
  <c r="U130" i="2"/>
  <c r="T130" i="2"/>
  <c r="R130" i="2"/>
  <c r="Q130" i="2"/>
  <c r="M130" i="2"/>
  <c r="L130" i="2"/>
  <c r="K130" i="2"/>
  <c r="I130" i="2"/>
  <c r="H130" i="2"/>
  <c r="F130" i="2"/>
  <c r="E130" i="2"/>
  <c r="D130" i="2"/>
  <c r="AY129" i="2"/>
  <c r="AX129" i="2"/>
  <c r="AW129" i="2" s="1"/>
  <c r="AT129" i="2"/>
  <c r="AQ129" i="2"/>
  <c r="AN129" i="2"/>
  <c r="AM129" i="2"/>
  <c r="AL129" i="2"/>
  <c r="AL127" i="2" s="1"/>
  <c r="AK129" i="2"/>
  <c r="AH129" i="2"/>
  <c r="AE129" i="2"/>
  <c r="AB129" i="2"/>
  <c r="AB127" i="2" s="1"/>
  <c r="AA129" i="2"/>
  <c r="BB129" i="2" s="1"/>
  <c r="Z129" i="2"/>
  <c r="V129" i="2"/>
  <c r="S129" i="2"/>
  <c r="P129" i="2"/>
  <c r="O129" i="2"/>
  <c r="N129" i="2"/>
  <c r="M129" i="2"/>
  <c r="J129" i="2"/>
  <c r="G129" i="2"/>
  <c r="D129" i="2"/>
  <c r="D127" i="2" s="1"/>
  <c r="AY128" i="2"/>
  <c r="AY127" i="2" s="1"/>
  <c r="AX128" i="2"/>
  <c r="AT128" i="2"/>
  <c r="AQ128" i="2"/>
  <c r="AN128" i="2"/>
  <c r="AN127" i="2" s="1"/>
  <c r="AM128" i="2"/>
  <c r="AM127" i="2" s="1"/>
  <c r="AL128" i="2"/>
  <c r="AK128" i="2"/>
  <c r="AK127" i="2" s="1"/>
  <c r="AH128" i="2"/>
  <c r="AH127" i="2" s="1"/>
  <c r="AE128" i="2"/>
  <c r="AE127" i="2" s="1"/>
  <c r="AB128" i="2"/>
  <c r="AA128" i="2"/>
  <c r="Z128" i="2"/>
  <c r="V128" i="2"/>
  <c r="S128" i="2"/>
  <c r="P128" i="2"/>
  <c r="P127" i="2" s="1"/>
  <c r="O128" i="2"/>
  <c r="O127" i="2" s="1"/>
  <c r="N128" i="2"/>
  <c r="M128" i="2"/>
  <c r="J128" i="2"/>
  <c r="G128" i="2"/>
  <c r="G127" i="2" s="1"/>
  <c r="D128" i="2"/>
  <c r="AX127" i="2"/>
  <c r="AV127" i="2"/>
  <c r="AU127" i="2"/>
  <c r="AT127" i="2"/>
  <c r="AS127" i="2"/>
  <c r="AR127" i="2"/>
  <c r="AP127" i="2"/>
  <c r="AO127" i="2"/>
  <c r="AO120" i="2" s="1"/>
  <c r="AJ127" i="2"/>
  <c r="AI127" i="2"/>
  <c r="AG127" i="2"/>
  <c r="AF127" i="2"/>
  <c r="AD127" i="2"/>
  <c r="AC127" i="2"/>
  <c r="X127" i="2"/>
  <c r="W127" i="2"/>
  <c r="V127" i="2"/>
  <c r="U127" i="2"/>
  <c r="T127" i="2"/>
  <c r="R127" i="2"/>
  <c r="Q127" i="2"/>
  <c r="N127" i="2"/>
  <c r="M127" i="2"/>
  <c r="L127" i="2"/>
  <c r="K127" i="2"/>
  <c r="J127" i="2"/>
  <c r="I127" i="2"/>
  <c r="H127" i="2"/>
  <c r="F127" i="2"/>
  <c r="E127" i="2"/>
  <c r="AY126" i="2"/>
  <c r="AX126" i="2"/>
  <c r="AW126" i="2"/>
  <c r="AT126" i="2"/>
  <c r="AQ126" i="2"/>
  <c r="AN126" i="2"/>
  <c r="AM126" i="2"/>
  <c r="AM124" i="2" s="1"/>
  <c r="AL126" i="2"/>
  <c r="AH126" i="2"/>
  <c r="AE126" i="2"/>
  <c r="AE124" i="2" s="1"/>
  <c r="AB126" i="2"/>
  <c r="AA126" i="2"/>
  <c r="Z126" i="2"/>
  <c r="Y126" i="2"/>
  <c r="V126" i="2"/>
  <c r="V124" i="2" s="1"/>
  <c r="S126" i="2"/>
  <c r="P126" i="2"/>
  <c r="O126" i="2"/>
  <c r="N126" i="2"/>
  <c r="M126" i="2" s="1"/>
  <c r="J126" i="2"/>
  <c r="G126" i="2"/>
  <c r="D126" i="2"/>
  <c r="AY125" i="2"/>
  <c r="AX125" i="2"/>
  <c r="AW125" i="2" s="1"/>
  <c r="AT125" i="2"/>
  <c r="AQ125" i="2"/>
  <c r="AQ124" i="2" s="1"/>
  <c r="AN125" i="2"/>
  <c r="AN124" i="2" s="1"/>
  <c r="AM125" i="2"/>
  <c r="AL125" i="2"/>
  <c r="AK125" i="2"/>
  <c r="AH125" i="2"/>
  <c r="AE125" i="2"/>
  <c r="AB125" i="2"/>
  <c r="AA125" i="2"/>
  <c r="BB125" i="2" s="1"/>
  <c r="Z125" i="2"/>
  <c r="V125" i="2"/>
  <c r="S125" i="2"/>
  <c r="S124" i="2" s="1"/>
  <c r="P125" i="2"/>
  <c r="P124" i="2" s="1"/>
  <c r="O125" i="2"/>
  <c r="N125" i="2"/>
  <c r="N124" i="2" s="1"/>
  <c r="M125" i="2"/>
  <c r="M124" i="2" s="1"/>
  <c r="J125" i="2"/>
  <c r="G125" i="2"/>
  <c r="D125" i="2"/>
  <c r="AY124" i="2"/>
  <c r="AX124" i="2"/>
  <c r="AV124" i="2"/>
  <c r="AU124" i="2"/>
  <c r="AT124" i="2"/>
  <c r="AS124" i="2"/>
  <c r="AR124" i="2"/>
  <c r="AP124" i="2"/>
  <c r="AO124" i="2"/>
  <c r="AL124" i="2"/>
  <c r="AJ124" i="2"/>
  <c r="AI124" i="2"/>
  <c r="AH124" i="2"/>
  <c r="AG124" i="2"/>
  <c r="AF124" i="2"/>
  <c r="AD124" i="2"/>
  <c r="AC124" i="2"/>
  <c r="Z124" i="2"/>
  <c r="X124" i="2"/>
  <c r="W124" i="2"/>
  <c r="U124" i="2"/>
  <c r="U120" i="2" s="1"/>
  <c r="T124" i="2"/>
  <c r="R124" i="2"/>
  <c r="Q124" i="2"/>
  <c r="O124" i="2"/>
  <c r="L124" i="2"/>
  <c r="K124" i="2"/>
  <c r="J124" i="2"/>
  <c r="I124" i="2"/>
  <c r="H124" i="2"/>
  <c r="G124" i="2"/>
  <c r="F124" i="2"/>
  <c r="E124" i="2"/>
  <c r="E120" i="2" s="1"/>
  <c r="AY123" i="2"/>
  <c r="AX123" i="2"/>
  <c r="AX121" i="2" s="1"/>
  <c r="AW123" i="2"/>
  <c r="AT123" i="2"/>
  <c r="AQ123" i="2"/>
  <c r="AN123" i="2"/>
  <c r="AN121" i="2" s="1"/>
  <c r="AN120" i="2" s="1"/>
  <c r="AM123" i="2"/>
  <c r="AL123" i="2"/>
  <c r="AH123" i="2"/>
  <c r="AE123" i="2"/>
  <c r="AB123" i="2"/>
  <c r="AB121" i="2" s="1"/>
  <c r="AA123" i="2"/>
  <c r="Z123" i="2"/>
  <c r="Y123" i="2"/>
  <c r="V123" i="2"/>
  <c r="V121" i="2" s="1"/>
  <c r="V120" i="2" s="1"/>
  <c r="S123" i="2"/>
  <c r="P123" i="2"/>
  <c r="O123" i="2"/>
  <c r="BB123" i="2" s="1"/>
  <c r="N123" i="2"/>
  <c r="M123" i="2" s="1"/>
  <c r="J123" i="2"/>
  <c r="G123" i="2"/>
  <c r="D123" i="2"/>
  <c r="BA122" i="2"/>
  <c r="AZ122" i="2" s="1"/>
  <c r="AY122" i="2"/>
  <c r="AX122" i="2"/>
  <c r="AW122" i="2"/>
  <c r="AW121" i="2" s="1"/>
  <c r="AT122" i="2"/>
  <c r="AQ122" i="2"/>
  <c r="AN122" i="2"/>
  <c r="AM122" i="2"/>
  <c r="AK122" i="2" s="1"/>
  <c r="AL122" i="2"/>
  <c r="AH122" i="2"/>
  <c r="AE122" i="2"/>
  <c r="AE121" i="2" s="1"/>
  <c r="AB122" i="2"/>
  <c r="AA122" i="2"/>
  <c r="Z122" i="2"/>
  <c r="Y122" i="2"/>
  <c r="Y121" i="2" s="1"/>
  <c r="V122" i="2"/>
  <c r="S122" i="2"/>
  <c r="S121" i="2" s="1"/>
  <c r="P122" i="2"/>
  <c r="O122" i="2"/>
  <c r="BB122" i="2" s="1"/>
  <c r="N122" i="2"/>
  <c r="J122" i="2"/>
  <c r="G122" i="2"/>
  <c r="D122" i="2"/>
  <c r="AY121" i="2"/>
  <c r="AY120" i="2" s="1"/>
  <c r="AV121" i="2"/>
  <c r="AV120" i="2" s="1"/>
  <c r="AU121" i="2"/>
  <c r="AU120" i="2" s="1"/>
  <c r="AT121" i="2"/>
  <c r="AS121" i="2"/>
  <c r="AR121" i="2"/>
  <c r="AR120" i="2" s="1"/>
  <c r="AQ121" i="2"/>
  <c r="AP121" i="2"/>
  <c r="AP120" i="2" s="1"/>
  <c r="AO121" i="2"/>
  <c r="AL121" i="2"/>
  <c r="AJ121" i="2"/>
  <c r="AJ120" i="2" s="1"/>
  <c r="AI121" i="2"/>
  <c r="AH121" i="2"/>
  <c r="AG121" i="2"/>
  <c r="AF121" i="2"/>
  <c r="AD121" i="2"/>
  <c r="AD120" i="2" s="1"/>
  <c r="AC121" i="2"/>
  <c r="AA121" i="2"/>
  <c r="Z121" i="2"/>
  <c r="X121" i="2"/>
  <c r="X120" i="2" s="1"/>
  <c r="W121" i="2"/>
  <c r="U121" i="2"/>
  <c r="T121" i="2"/>
  <c r="T120" i="2" s="1"/>
  <c r="R121" i="2"/>
  <c r="Q121" i="2"/>
  <c r="P121" i="2"/>
  <c r="L121" i="2"/>
  <c r="L120" i="2" s="1"/>
  <c r="K121" i="2"/>
  <c r="J121" i="2"/>
  <c r="I121" i="2"/>
  <c r="H121" i="2"/>
  <c r="H120" i="2" s="1"/>
  <c r="G121" i="2"/>
  <c r="G120" i="2" s="1"/>
  <c r="F121" i="2"/>
  <c r="E121" i="2"/>
  <c r="D121" i="2"/>
  <c r="AS120" i="2"/>
  <c r="AI120" i="2"/>
  <c r="AG120" i="2"/>
  <c r="AC120" i="2"/>
  <c r="W120" i="2"/>
  <c r="R120" i="2"/>
  <c r="Q120" i="2"/>
  <c r="K120" i="2"/>
  <c r="I120" i="2"/>
  <c r="F120" i="2"/>
  <c r="AY118" i="2"/>
  <c r="AX118" i="2"/>
  <c r="AW118" i="2"/>
  <c r="AT118" i="2"/>
  <c r="AQ118" i="2"/>
  <c r="AN118" i="2"/>
  <c r="AM118" i="2"/>
  <c r="AL118" i="2"/>
  <c r="AK118" i="2" s="1"/>
  <c r="AH118" i="2"/>
  <c r="AE118" i="2"/>
  <c r="AB118" i="2"/>
  <c r="AA118" i="2"/>
  <c r="Z118" i="2"/>
  <c r="Y118" i="2"/>
  <c r="V118" i="2"/>
  <c r="S118" i="2"/>
  <c r="P118" i="2"/>
  <c r="O118" i="2"/>
  <c r="BB118" i="2" s="1"/>
  <c r="N118" i="2"/>
  <c r="M118" i="2" s="1"/>
  <c r="J118" i="2"/>
  <c r="G118" i="2"/>
  <c r="D118" i="2"/>
  <c r="AY117" i="2"/>
  <c r="AX117" i="2"/>
  <c r="AW117" i="2"/>
  <c r="AT117" i="2"/>
  <c r="AQ117" i="2"/>
  <c r="AN117" i="2"/>
  <c r="AM117" i="2"/>
  <c r="AL117" i="2"/>
  <c r="AK117" i="2" s="1"/>
  <c r="AH117" i="2"/>
  <c r="AE117" i="2"/>
  <c r="AB117" i="2"/>
  <c r="AA117" i="2"/>
  <c r="Z117" i="2"/>
  <c r="Y117" i="2"/>
  <c r="V117" i="2"/>
  <c r="S117" i="2"/>
  <c r="P117" i="2"/>
  <c r="O117" i="2"/>
  <c r="BB117" i="2" s="1"/>
  <c r="N117" i="2"/>
  <c r="BA117" i="2" s="1"/>
  <c r="AZ117" i="2" s="1"/>
  <c r="J117" i="2"/>
  <c r="G117" i="2"/>
  <c r="D117" i="2"/>
  <c r="AY116" i="2"/>
  <c r="AX116" i="2"/>
  <c r="AW116" i="2" s="1"/>
  <c r="AT116" i="2"/>
  <c r="AQ116" i="2"/>
  <c r="AN116" i="2"/>
  <c r="AM116" i="2"/>
  <c r="AL116" i="2"/>
  <c r="AK116" i="2"/>
  <c r="AH116" i="2"/>
  <c r="AE116" i="2"/>
  <c r="AB116" i="2"/>
  <c r="AA116" i="2"/>
  <c r="BB116" i="2" s="1"/>
  <c r="Z116" i="2"/>
  <c r="Y116" i="2" s="1"/>
  <c r="V116" i="2"/>
  <c r="V114" i="2" s="1"/>
  <c r="S116" i="2"/>
  <c r="P116" i="2"/>
  <c r="O116" i="2"/>
  <c r="N116" i="2"/>
  <c r="BA116" i="2" s="1"/>
  <c r="J116" i="2"/>
  <c r="G116" i="2"/>
  <c r="D116" i="2"/>
  <c r="D114" i="2" s="1"/>
  <c r="AY115" i="2"/>
  <c r="AY114" i="2" s="1"/>
  <c r="AX115" i="2"/>
  <c r="AX114" i="2" s="1"/>
  <c r="AT115" i="2"/>
  <c r="AQ115" i="2"/>
  <c r="AQ114" i="2" s="1"/>
  <c r="AN115" i="2"/>
  <c r="AN114" i="2" s="1"/>
  <c r="AM115" i="2"/>
  <c r="AM114" i="2" s="1"/>
  <c r="AL115" i="2"/>
  <c r="AK115" i="2"/>
  <c r="AK114" i="2" s="1"/>
  <c r="AH115" i="2"/>
  <c r="AE115" i="2"/>
  <c r="AE114" i="2" s="1"/>
  <c r="AB115" i="2"/>
  <c r="AA115" i="2"/>
  <c r="AA114" i="2" s="1"/>
  <c r="Z115" i="2"/>
  <c r="BA115" i="2" s="1"/>
  <c r="V115" i="2"/>
  <c r="S115" i="2"/>
  <c r="S114" i="2" s="1"/>
  <c r="P115" i="2"/>
  <c r="P114" i="2" s="1"/>
  <c r="O115" i="2"/>
  <c r="O114" i="2" s="1"/>
  <c r="N115" i="2"/>
  <c r="M115" i="2"/>
  <c r="J115" i="2"/>
  <c r="G115" i="2"/>
  <c r="G114" i="2" s="1"/>
  <c r="D115" i="2"/>
  <c r="AV114" i="2"/>
  <c r="AU114" i="2"/>
  <c r="AT114" i="2"/>
  <c r="AS114" i="2"/>
  <c r="AR114" i="2"/>
  <c r="AP114" i="2"/>
  <c r="AO114" i="2"/>
  <c r="AL114" i="2"/>
  <c r="AJ114" i="2"/>
  <c r="AI114" i="2"/>
  <c r="AH114" i="2"/>
  <c r="AG114" i="2"/>
  <c r="AF114" i="2"/>
  <c r="AD114" i="2"/>
  <c r="AC114" i="2"/>
  <c r="AB114" i="2"/>
  <c r="X114" i="2"/>
  <c r="W114" i="2"/>
  <c r="U114" i="2"/>
  <c r="T114" i="2"/>
  <c r="R114" i="2"/>
  <c r="Q114" i="2"/>
  <c r="N114" i="2"/>
  <c r="L114" i="2"/>
  <c r="K114" i="2"/>
  <c r="J114" i="2"/>
  <c r="I114" i="2"/>
  <c r="H114" i="2"/>
  <c r="F114" i="2"/>
  <c r="E114" i="2"/>
  <c r="AY113" i="2"/>
  <c r="AW113" i="2" s="1"/>
  <c r="AW111" i="2" s="1"/>
  <c r="AX113" i="2"/>
  <c r="AT113" i="2"/>
  <c r="AQ113" i="2"/>
  <c r="AQ111" i="2" s="1"/>
  <c r="AN113" i="2"/>
  <c r="AM113" i="2"/>
  <c r="AM111" i="2" s="1"/>
  <c r="AL113" i="2"/>
  <c r="AK113" i="2"/>
  <c r="AH113" i="2"/>
  <c r="AE113" i="2"/>
  <c r="AE111" i="2" s="1"/>
  <c r="AB113" i="2"/>
  <c r="AA113" i="2"/>
  <c r="Y113" i="2" s="1"/>
  <c r="Y111" i="2" s="1"/>
  <c r="Z113" i="2"/>
  <c r="V113" i="2"/>
  <c r="S113" i="2"/>
  <c r="P113" i="2"/>
  <c r="O113" i="2"/>
  <c r="N113" i="2"/>
  <c r="BA113" i="2" s="1"/>
  <c r="M113" i="2"/>
  <c r="J113" i="2"/>
  <c r="G113" i="2"/>
  <c r="D113" i="2"/>
  <c r="BB112" i="2"/>
  <c r="AY112" i="2"/>
  <c r="AX112" i="2"/>
  <c r="AW112" i="2" s="1"/>
  <c r="AT112" i="2"/>
  <c r="AT111" i="2" s="1"/>
  <c r="AQ112" i="2"/>
  <c r="AN112" i="2"/>
  <c r="AN111" i="2" s="1"/>
  <c r="AM112" i="2"/>
  <c r="AL112" i="2"/>
  <c r="AL111" i="2" s="1"/>
  <c r="AH112" i="2"/>
  <c r="AE112" i="2"/>
  <c r="AB112" i="2"/>
  <c r="AB111" i="2" s="1"/>
  <c r="AA112" i="2"/>
  <c r="Z112" i="2"/>
  <c r="Y112" i="2" s="1"/>
  <c r="V112" i="2"/>
  <c r="V111" i="2" s="1"/>
  <c r="S112" i="2"/>
  <c r="P112" i="2"/>
  <c r="P111" i="2" s="1"/>
  <c r="O112" i="2"/>
  <c r="N112" i="2"/>
  <c r="M112" i="2"/>
  <c r="M111" i="2" s="1"/>
  <c r="J112" i="2"/>
  <c r="G112" i="2"/>
  <c r="D112" i="2"/>
  <c r="D111" i="2" s="1"/>
  <c r="AX111" i="2"/>
  <c r="AV111" i="2"/>
  <c r="AU111" i="2"/>
  <c r="AS111" i="2"/>
  <c r="AR111" i="2"/>
  <c r="AP111" i="2"/>
  <c r="AP100" i="2" s="1"/>
  <c r="AO111" i="2"/>
  <c r="AJ111" i="2"/>
  <c r="AI111" i="2"/>
  <c r="AH111" i="2"/>
  <c r="AG111" i="2"/>
  <c r="AF111" i="2"/>
  <c r="AD111" i="2"/>
  <c r="AC111" i="2"/>
  <c r="AA111" i="2"/>
  <c r="X111" i="2"/>
  <c r="W111" i="2"/>
  <c r="U111" i="2"/>
  <c r="T111" i="2"/>
  <c r="S111" i="2"/>
  <c r="R111" i="2"/>
  <c r="Q111" i="2"/>
  <c r="O111" i="2"/>
  <c r="N111" i="2"/>
  <c r="L111" i="2"/>
  <c r="K111" i="2"/>
  <c r="J111" i="2"/>
  <c r="I111" i="2"/>
  <c r="H111" i="2"/>
  <c r="G111" i="2"/>
  <c r="F111" i="2"/>
  <c r="E111" i="2"/>
  <c r="AY110" i="2"/>
  <c r="AX110" i="2"/>
  <c r="AW110" i="2"/>
  <c r="AT110" i="2"/>
  <c r="AQ110" i="2"/>
  <c r="AN110" i="2"/>
  <c r="AM110" i="2"/>
  <c r="AL110" i="2"/>
  <c r="AK110" i="2" s="1"/>
  <c r="AH110" i="2"/>
  <c r="AE110" i="2"/>
  <c r="AB110" i="2"/>
  <c r="AA110" i="2"/>
  <c r="Z110" i="2"/>
  <c r="Y110" i="2"/>
  <c r="V110" i="2"/>
  <c r="S110" i="2"/>
  <c r="P110" i="2"/>
  <c r="O110" i="2"/>
  <c r="BB110" i="2" s="1"/>
  <c r="N110" i="2"/>
  <c r="M110" i="2" s="1"/>
  <c r="J110" i="2"/>
  <c r="G110" i="2"/>
  <c r="D110" i="2"/>
  <c r="AY109" i="2"/>
  <c r="AX109" i="2"/>
  <c r="AW109" i="2"/>
  <c r="AT109" i="2"/>
  <c r="AT106" i="2" s="1"/>
  <c r="AT100" i="2" s="1"/>
  <c r="AQ109" i="2"/>
  <c r="AN109" i="2"/>
  <c r="AM109" i="2"/>
  <c r="AL109" i="2"/>
  <c r="AK109" i="2" s="1"/>
  <c r="AH109" i="2"/>
  <c r="AE109" i="2"/>
  <c r="AB109" i="2"/>
  <c r="AB106" i="2" s="1"/>
  <c r="AB100" i="2" s="1"/>
  <c r="AA109" i="2"/>
  <c r="Z109" i="2"/>
  <c r="Y109" i="2"/>
  <c r="V109" i="2"/>
  <c r="S109" i="2"/>
  <c r="P109" i="2"/>
  <c r="O109" i="2"/>
  <c r="BB109" i="2" s="1"/>
  <c r="N109" i="2"/>
  <c r="BA109" i="2" s="1"/>
  <c r="AZ109" i="2" s="1"/>
  <c r="J109" i="2"/>
  <c r="G109" i="2"/>
  <c r="D109" i="2"/>
  <c r="AY108" i="2"/>
  <c r="AX108" i="2"/>
  <c r="AW108" i="2" s="1"/>
  <c r="AT108" i="2"/>
  <c r="AQ108" i="2"/>
  <c r="AN108" i="2"/>
  <c r="AM108" i="2"/>
  <c r="AL108" i="2"/>
  <c r="AK108" i="2"/>
  <c r="AH108" i="2"/>
  <c r="AE108" i="2"/>
  <c r="AB108" i="2"/>
  <c r="AA108" i="2"/>
  <c r="BB108" i="2" s="1"/>
  <c r="Z108" i="2"/>
  <c r="Y108" i="2" s="1"/>
  <c r="V108" i="2"/>
  <c r="V106" i="2" s="1"/>
  <c r="S108" i="2"/>
  <c r="P108" i="2"/>
  <c r="O108" i="2"/>
  <c r="N108" i="2"/>
  <c r="BA108" i="2" s="1"/>
  <c r="J108" i="2"/>
  <c r="G108" i="2"/>
  <c r="D108" i="2"/>
  <c r="D106" i="2" s="1"/>
  <c r="AY107" i="2"/>
  <c r="AY106" i="2" s="1"/>
  <c r="AX107" i="2"/>
  <c r="AX106" i="2" s="1"/>
  <c r="AT107" i="2"/>
  <c r="AQ107" i="2"/>
  <c r="AQ106" i="2" s="1"/>
  <c r="AN107" i="2"/>
  <c r="AN106" i="2" s="1"/>
  <c r="AM107" i="2"/>
  <c r="AL107" i="2"/>
  <c r="AK107" i="2"/>
  <c r="AH107" i="2"/>
  <c r="AE107" i="2"/>
  <c r="AB107" i="2"/>
  <c r="AA107" i="2"/>
  <c r="AA106" i="2" s="1"/>
  <c r="Z107" i="2"/>
  <c r="BA107" i="2" s="1"/>
  <c r="V107" i="2"/>
  <c r="S107" i="2"/>
  <c r="S106" i="2" s="1"/>
  <c r="P107" i="2"/>
  <c r="P106" i="2" s="1"/>
  <c r="O107" i="2"/>
  <c r="N107" i="2"/>
  <c r="M107" i="2"/>
  <c r="J107" i="2"/>
  <c r="G107" i="2"/>
  <c r="D107" i="2"/>
  <c r="AV106" i="2"/>
  <c r="AU106" i="2"/>
  <c r="AS106" i="2"/>
  <c r="AR106" i="2"/>
  <c r="AP106" i="2"/>
  <c r="AO106" i="2"/>
  <c r="AL106" i="2"/>
  <c r="AJ106" i="2"/>
  <c r="AI106" i="2"/>
  <c r="AH106" i="2"/>
  <c r="AG106" i="2"/>
  <c r="AF106" i="2"/>
  <c r="AD106" i="2"/>
  <c r="AC106" i="2"/>
  <c r="X106" i="2"/>
  <c r="W106" i="2"/>
  <c r="U106" i="2"/>
  <c r="T106" i="2"/>
  <c r="T100" i="2" s="1"/>
  <c r="R106" i="2"/>
  <c r="Q106" i="2"/>
  <c r="N106" i="2"/>
  <c r="L106" i="2"/>
  <c r="K106" i="2"/>
  <c r="J106" i="2"/>
  <c r="I106" i="2"/>
  <c r="H106" i="2"/>
  <c r="F106" i="2"/>
  <c r="F100" i="2" s="1"/>
  <c r="E106" i="2"/>
  <c r="AY105" i="2"/>
  <c r="AW105" i="2" s="1"/>
  <c r="AX105" i="2"/>
  <c r="AT105" i="2"/>
  <c r="AQ105" i="2"/>
  <c r="AN105" i="2"/>
  <c r="AM105" i="2"/>
  <c r="AL105" i="2"/>
  <c r="AK105" i="2"/>
  <c r="AH105" i="2"/>
  <c r="AE105" i="2"/>
  <c r="AB105" i="2"/>
  <c r="AA105" i="2"/>
  <c r="Y105" i="2" s="1"/>
  <c r="Z105" i="2"/>
  <c r="V105" i="2"/>
  <c r="S105" i="2"/>
  <c r="P105" i="2"/>
  <c r="O105" i="2"/>
  <c r="N105" i="2"/>
  <c r="BA105" i="2" s="1"/>
  <c r="M105" i="2"/>
  <c r="J105" i="2"/>
  <c r="G105" i="2"/>
  <c r="D105" i="2"/>
  <c r="BB104" i="2"/>
  <c r="AY104" i="2"/>
  <c r="AX104" i="2"/>
  <c r="AW104" i="2" s="1"/>
  <c r="AT104" i="2"/>
  <c r="AQ104" i="2"/>
  <c r="AN104" i="2"/>
  <c r="AM104" i="2"/>
  <c r="AL104" i="2"/>
  <c r="AK104" i="2" s="1"/>
  <c r="AH104" i="2"/>
  <c r="AE104" i="2"/>
  <c r="AB104" i="2"/>
  <c r="AA104" i="2"/>
  <c r="Z104" i="2"/>
  <c r="Y104" i="2" s="1"/>
  <c r="V104" i="2"/>
  <c r="S104" i="2"/>
  <c r="P104" i="2"/>
  <c r="O104" i="2"/>
  <c r="N104" i="2"/>
  <c r="M104" i="2"/>
  <c r="J104" i="2"/>
  <c r="G104" i="2"/>
  <c r="D104" i="2"/>
  <c r="AY103" i="2"/>
  <c r="AY101" i="2" s="1"/>
  <c r="AX103" i="2"/>
  <c r="AW103" i="2"/>
  <c r="AT103" i="2"/>
  <c r="AQ103" i="2"/>
  <c r="AN103" i="2"/>
  <c r="AN101" i="2" s="1"/>
  <c r="AM103" i="2"/>
  <c r="AK103" i="2" s="1"/>
  <c r="AL103" i="2"/>
  <c r="AH103" i="2"/>
  <c r="AE103" i="2"/>
  <c r="AB103" i="2"/>
  <c r="AA103" i="2"/>
  <c r="AA101" i="2" s="1"/>
  <c r="AA100" i="2" s="1"/>
  <c r="Z103" i="2"/>
  <c r="BA103" i="2" s="1"/>
  <c r="Y103" i="2"/>
  <c r="Y101" i="2" s="1"/>
  <c r="V103" i="2"/>
  <c r="S103" i="2"/>
  <c r="P103" i="2"/>
  <c r="P101" i="2" s="1"/>
  <c r="P100" i="2" s="1"/>
  <c r="O103" i="2"/>
  <c r="M103" i="2" s="1"/>
  <c r="N103" i="2"/>
  <c r="J103" i="2"/>
  <c r="G103" i="2"/>
  <c r="G101" i="2" s="1"/>
  <c r="D103" i="2"/>
  <c r="AY102" i="2"/>
  <c r="AX102" i="2"/>
  <c r="AW102" i="2"/>
  <c r="AW101" i="2" s="1"/>
  <c r="AT102" i="2"/>
  <c r="AT101" i="2" s="1"/>
  <c r="AQ102" i="2"/>
  <c r="AN102" i="2"/>
  <c r="AM102" i="2"/>
  <c r="AL102" i="2"/>
  <c r="AH102" i="2"/>
  <c r="AE102" i="2"/>
  <c r="AE101" i="2" s="1"/>
  <c r="AB102" i="2"/>
  <c r="AA102" i="2"/>
  <c r="Z102" i="2"/>
  <c r="Y102" i="2"/>
  <c r="V102" i="2"/>
  <c r="V101" i="2" s="1"/>
  <c r="V100" i="2" s="1"/>
  <c r="S102" i="2"/>
  <c r="P102" i="2"/>
  <c r="O102" i="2"/>
  <c r="BB102" i="2" s="1"/>
  <c r="N102" i="2"/>
  <c r="J102" i="2"/>
  <c r="J101" i="2" s="1"/>
  <c r="J100" i="2" s="1"/>
  <c r="G102" i="2"/>
  <c r="D102" i="2"/>
  <c r="AV101" i="2"/>
  <c r="AV100" i="2" s="1"/>
  <c r="AU101" i="2"/>
  <c r="AU100" i="2" s="1"/>
  <c r="AS101" i="2"/>
  <c r="AR101" i="2"/>
  <c r="AQ101" i="2"/>
  <c r="AQ100" i="2" s="1"/>
  <c r="AP101" i="2"/>
  <c r="AO101" i="2"/>
  <c r="AM101" i="2"/>
  <c r="AJ101" i="2"/>
  <c r="AI101" i="2"/>
  <c r="AG101" i="2"/>
  <c r="AG100" i="2" s="1"/>
  <c r="AF101" i="2"/>
  <c r="AF100" i="2" s="1"/>
  <c r="AD101" i="2"/>
  <c r="AC101" i="2"/>
  <c r="AC100" i="2" s="1"/>
  <c r="AB101" i="2"/>
  <c r="X101" i="2"/>
  <c r="W101" i="2"/>
  <c r="U101" i="2"/>
  <c r="T101" i="2"/>
  <c r="S101" i="2"/>
  <c r="R101" i="2"/>
  <c r="Q101" i="2"/>
  <c r="O101" i="2"/>
  <c r="L101" i="2"/>
  <c r="K101" i="2"/>
  <c r="K100" i="2" s="1"/>
  <c r="I101" i="2"/>
  <c r="I100" i="2" s="1"/>
  <c r="H101" i="2"/>
  <c r="F101" i="2"/>
  <c r="E101" i="2"/>
  <c r="E100" i="2" s="1"/>
  <c r="D101" i="2"/>
  <c r="AR100" i="2"/>
  <c r="AJ100" i="2"/>
  <c r="AI100" i="2"/>
  <c r="AD100" i="2"/>
  <c r="X100" i="2"/>
  <c r="W100" i="2"/>
  <c r="S100" i="2"/>
  <c r="R100" i="2"/>
  <c r="L100" i="2"/>
  <c r="H100" i="2"/>
  <c r="BA98" i="2"/>
  <c r="AY98" i="2"/>
  <c r="AX98" i="2"/>
  <c r="AW98" i="2"/>
  <c r="AT98" i="2"/>
  <c r="AQ98" i="2"/>
  <c r="AN98" i="2"/>
  <c r="AM98" i="2"/>
  <c r="AK98" i="2" s="1"/>
  <c r="AL98" i="2"/>
  <c r="AH98" i="2"/>
  <c r="AE98" i="2"/>
  <c r="AB98" i="2"/>
  <c r="AA98" i="2"/>
  <c r="Z98" i="2"/>
  <c r="Y98" i="2"/>
  <c r="V98" i="2"/>
  <c r="S98" i="2"/>
  <c r="P98" i="2"/>
  <c r="O98" i="2"/>
  <c r="BB98" i="2" s="1"/>
  <c r="N98" i="2"/>
  <c r="J98" i="2"/>
  <c r="G98" i="2"/>
  <c r="D98" i="2"/>
  <c r="AY97" i="2"/>
  <c r="AX97" i="2"/>
  <c r="AW97" i="2"/>
  <c r="AT97" i="2"/>
  <c r="AQ97" i="2"/>
  <c r="AN97" i="2"/>
  <c r="AM97" i="2"/>
  <c r="AL97" i="2"/>
  <c r="AK97" i="2" s="1"/>
  <c r="AH97" i="2"/>
  <c r="AE97" i="2"/>
  <c r="AB97" i="2"/>
  <c r="AA97" i="2"/>
  <c r="Z97" i="2"/>
  <c r="Y97" i="2" s="1"/>
  <c r="V97" i="2"/>
  <c r="S97" i="2"/>
  <c r="P97" i="2"/>
  <c r="O97" i="2"/>
  <c r="BB97" i="2" s="1"/>
  <c r="N97" i="2"/>
  <c r="M97" i="2" s="1"/>
  <c r="J97" i="2"/>
  <c r="G97" i="2"/>
  <c r="D97" i="2"/>
  <c r="AY96" i="2"/>
  <c r="AW96" i="2" s="1"/>
  <c r="AX96" i="2"/>
  <c r="AT96" i="2"/>
  <c r="AQ96" i="2"/>
  <c r="AN96" i="2"/>
  <c r="AM96" i="2"/>
  <c r="AL96" i="2"/>
  <c r="AK96" i="2" s="1"/>
  <c r="AH96" i="2"/>
  <c r="AE96" i="2"/>
  <c r="AB96" i="2"/>
  <c r="AA96" i="2"/>
  <c r="Y96" i="2" s="1"/>
  <c r="Z96" i="2"/>
  <c r="V96" i="2"/>
  <c r="S96" i="2"/>
  <c r="P96" i="2"/>
  <c r="O96" i="2"/>
  <c r="N96" i="2"/>
  <c r="BA96" i="2" s="1"/>
  <c r="J96" i="2"/>
  <c r="G96" i="2"/>
  <c r="D96" i="2"/>
  <c r="AY95" i="2"/>
  <c r="AX95" i="2"/>
  <c r="AW95" i="2" s="1"/>
  <c r="AT95" i="2"/>
  <c r="AT94" i="2" s="1"/>
  <c r="AQ95" i="2"/>
  <c r="AN95" i="2"/>
  <c r="AM95" i="2"/>
  <c r="AM94" i="2" s="1"/>
  <c r="AL95" i="2"/>
  <c r="AK95" i="2" s="1"/>
  <c r="AK94" i="2" s="1"/>
  <c r="AH95" i="2"/>
  <c r="AH94" i="2" s="1"/>
  <c r="AE95" i="2"/>
  <c r="AE94" i="2" s="1"/>
  <c r="AB95" i="2"/>
  <c r="AA95" i="2"/>
  <c r="Z95" i="2"/>
  <c r="Z94" i="2" s="1"/>
  <c r="Y95" i="2"/>
  <c r="Y94" i="2" s="1"/>
  <c r="V95" i="2"/>
  <c r="V94" i="2" s="1"/>
  <c r="S95" i="2"/>
  <c r="P95" i="2"/>
  <c r="O95" i="2"/>
  <c r="BB95" i="2" s="1"/>
  <c r="N95" i="2"/>
  <c r="M95" i="2" s="1"/>
  <c r="J95" i="2"/>
  <c r="J94" i="2" s="1"/>
  <c r="G95" i="2"/>
  <c r="G94" i="2" s="1"/>
  <c r="D95" i="2"/>
  <c r="AY94" i="2"/>
  <c r="AV94" i="2"/>
  <c r="AU94" i="2"/>
  <c r="AS94" i="2"/>
  <c r="AR94" i="2"/>
  <c r="AQ94" i="2"/>
  <c r="AP94" i="2"/>
  <c r="AO94" i="2"/>
  <c r="AN94" i="2"/>
  <c r="AJ94" i="2"/>
  <c r="AI94" i="2"/>
  <c r="AG94" i="2"/>
  <c r="AF94" i="2"/>
  <c r="AD94" i="2"/>
  <c r="AC94" i="2"/>
  <c r="AB94" i="2"/>
  <c r="AA94" i="2"/>
  <c r="X94" i="2"/>
  <c r="W94" i="2"/>
  <c r="U94" i="2"/>
  <c r="T94" i="2"/>
  <c r="S94" i="2"/>
  <c r="R94" i="2"/>
  <c r="Q94" i="2"/>
  <c r="P94" i="2"/>
  <c r="L94" i="2"/>
  <c r="K94" i="2"/>
  <c r="I94" i="2"/>
  <c r="H94" i="2"/>
  <c r="F94" i="2"/>
  <c r="E94" i="2"/>
  <c r="D94" i="2"/>
  <c r="AY93" i="2"/>
  <c r="AX93" i="2"/>
  <c r="AW93" i="2" s="1"/>
  <c r="AT93" i="2"/>
  <c r="AQ93" i="2"/>
  <c r="AN93" i="2"/>
  <c r="AM93" i="2"/>
  <c r="AL93" i="2"/>
  <c r="AK93" i="2"/>
  <c r="AH93" i="2"/>
  <c r="AE93" i="2"/>
  <c r="AB93" i="2"/>
  <c r="AA93" i="2"/>
  <c r="BB93" i="2" s="1"/>
  <c r="Z93" i="2"/>
  <c r="Y93" i="2" s="1"/>
  <c r="V93" i="2"/>
  <c r="S93" i="2"/>
  <c r="P93" i="2"/>
  <c r="O93" i="2"/>
  <c r="N93" i="2"/>
  <c r="BA93" i="2" s="1"/>
  <c r="M93" i="2"/>
  <c r="J93" i="2"/>
  <c r="G93" i="2"/>
  <c r="D93" i="2"/>
  <c r="BB92" i="2"/>
  <c r="AY92" i="2"/>
  <c r="AY91" i="2" s="1"/>
  <c r="AY81" i="2" s="1"/>
  <c r="AX92" i="2"/>
  <c r="AX91" i="2" s="1"/>
  <c r="AT92" i="2"/>
  <c r="AQ92" i="2"/>
  <c r="AQ91" i="2" s="1"/>
  <c r="AQ81" i="2" s="1"/>
  <c r="AN92" i="2"/>
  <c r="AN91" i="2" s="1"/>
  <c r="AM92" i="2"/>
  <c r="AK92" i="2" s="1"/>
  <c r="AK91" i="2" s="1"/>
  <c r="AL92" i="2"/>
  <c r="AH92" i="2"/>
  <c r="AH91" i="2" s="1"/>
  <c r="AE92" i="2"/>
  <c r="AE91" i="2" s="1"/>
  <c r="AB92" i="2"/>
  <c r="AA92" i="2"/>
  <c r="AA91" i="2" s="1"/>
  <c r="AA81" i="2" s="1"/>
  <c r="Z92" i="2"/>
  <c r="Z91" i="2" s="1"/>
  <c r="V92" i="2"/>
  <c r="S92" i="2"/>
  <c r="S91" i="2" s="1"/>
  <c r="S81" i="2" s="1"/>
  <c r="P92" i="2"/>
  <c r="P91" i="2" s="1"/>
  <c r="O92" i="2"/>
  <c r="M92" i="2" s="1"/>
  <c r="M91" i="2" s="1"/>
  <c r="N92" i="2"/>
  <c r="J92" i="2"/>
  <c r="J91" i="2" s="1"/>
  <c r="G92" i="2"/>
  <c r="G91" i="2" s="1"/>
  <c r="D92" i="2"/>
  <c r="AV91" i="2"/>
  <c r="AU91" i="2"/>
  <c r="AT91" i="2"/>
  <c r="AS91" i="2"/>
  <c r="AR91" i="2"/>
  <c r="AP91" i="2"/>
  <c r="AO91" i="2"/>
  <c r="AL91" i="2"/>
  <c r="AJ91" i="2"/>
  <c r="AI91" i="2"/>
  <c r="AG91" i="2"/>
  <c r="AF91" i="2"/>
  <c r="AD91" i="2"/>
  <c r="AC91" i="2"/>
  <c r="AB91" i="2"/>
  <c r="X91" i="2"/>
  <c r="W91" i="2"/>
  <c r="V91" i="2"/>
  <c r="U91" i="2"/>
  <c r="T91" i="2"/>
  <c r="R91" i="2"/>
  <c r="Q91" i="2"/>
  <c r="N91" i="2"/>
  <c r="L91" i="2"/>
  <c r="K91" i="2"/>
  <c r="I91" i="2"/>
  <c r="H91" i="2"/>
  <c r="F91" i="2"/>
  <c r="E91" i="2"/>
  <c r="D91" i="2"/>
  <c r="AY90" i="2"/>
  <c r="AW90" i="2" s="1"/>
  <c r="AX90" i="2"/>
  <c r="AT90" i="2"/>
  <c r="AQ90" i="2"/>
  <c r="AN90" i="2"/>
  <c r="AM90" i="2"/>
  <c r="AL90" i="2"/>
  <c r="AK90" i="2" s="1"/>
  <c r="AH90" i="2"/>
  <c r="AE90" i="2"/>
  <c r="AB90" i="2"/>
  <c r="AA90" i="2"/>
  <c r="Y90" i="2" s="1"/>
  <c r="Z90" i="2"/>
  <c r="V90" i="2"/>
  <c r="S90" i="2"/>
  <c r="P90" i="2"/>
  <c r="O90" i="2"/>
  <c r="BB90" i="2" s="1"/>
  <c r="N90" i="2"/>
  <c r="BA90" i="2" s="1"/>
  <c r="AZ90" i="2" s="1"/>
  <c r="J90" i="2"/>
  <c r="G90" i="2"/>
  <c r="D90" i="2"/>
  <c r="AY89" i="2"/>
  <c r="AX89" i="2"/>
  <c r="AW89" i="2" s="1"/>
  <c r="AT89" i="2"/>
  <c r="AQ89" i="2"/>
  <c r="AN89" i="2"/>
  <c r="AM89" i="2"/>
  <c r="AL89" i="2"/>
  <c r="AK89" i="2"/>
  <c r="AH89" i="2"/>
  <c r="AE89" i="2"/>
  <c r="AB89" i="2"/>
  <c r="AA89" i="2"/>
  <c r="BB89" i="2" s="1"/>
  <c r="Z89" i="2"/>
  <c r="Y89" i="2" s="1"/>
  <c r="V89" i="2"/>
  <c r="S89" i="2"/>
  <c r="P89" i="2"/>
  <c r="O89" i="2"/>
  <c r="N89" i="2"/>
  <c r="BA89" i="2" s="1"/>
  <c r="AZ89" i="2" s="1"/>
  <c r="M89" i="2"/>
  <c r="J89" i="2"/>
  <c r="G89" i="2"/>
  <c r="D89" i="2"/>
  <c r="BB88" i="2"/>
  <c r="AY88" i="2"/>
  <c r="AX88" i="2"/>
  <c r="AW88" i="2" s="1"/>
  <c r="AT88" i="2"/>
  <c r="AQ88" i="2"/>
  <c r="AN88" i="2"/>
  <c r="AM88" i="2"/>
  <c r="AK88" i="2" s="1"/>
  <c r="AL88" i="2"/>
  <c r="AH88" i="2"/>
  <c r="AE88" i="2"/>
  <c r="AB88" i="2"/>
  <c r="AA88" i="2"/>
  <c r="Z88" i="2"/>
  <c r="BA88" i="2" s="1"/>
  <c r="AZ88" i="2" s="1"/>
  <c r="V88" i="2"/>
  <c r="S88" i="2"/>
  <c r="P88" i="2"/>
  <c r="O88" i="2"/>
  <c r="M88" i="2" s="1"/>
  <c r="N88" i="2"/>
  <c r="J88" i="2"/>
  <c r="G88" i="2"/>
  <c r="D88" i="2"/>
  <c r="BA87" i="2"/>
  <c r="AY87" i="2"/>
  <c r="AX87" i="2"/>
  <c r="AW87" i="2"/>
  <c r="AT87" i="2"/>
  <c r="AQ87" i="2"/>
  <c r="AN87" i="2"/>
  <c r="AM87" i="2"/>
  <c r="AL87" i="2"/>
  <c r="AK87" i="2" s="1"/>
  <c r="AH87" i="2"/>
  <c r="AE87" i="2"/>
  <c r="AB87" i="2"/>
  <c r="AA87" i="2"/>
  <c r="Z87" i="2"/>
  <c r="Y87" i="2"/>
  <c r="V87" i="2"/>
  <c r="S87" i="2"/>
  <c r="P87" i="2"/>
  <c r="O87" i="2"/>
  <c r="BB87" i="2" s="1"/>
  <c r="N87" i="2"/>
  <c r="M87" i="2" s="1"/>
  <c r="J87" i="2"/>
  <c r="G87" i="2"/>
  <c r="D87" i="2"/>
  <c r="AY86" i="2"/>
  <c r="AW86" i="2" s="1"/>
  <c r="AW85" i="2" s="1"/>
  <c r="AX86" i="2"/>
  <c r="AT86" i="2"/>
  <c r="AT85" i="2" s="1"/>
  <c r="AQ86" i="2"/>
  <c r="AN86" i="2"/>
  <c r="AM86" i="2"/>
  <c r="AL86" i="2"/>
  <c r="AK86" i="2" s="1"/>
  <c r="AK85" i="2" s="1"/>
  <c r="AH86" i="2"/>
  <c r="AE86" i="2"/>
  <c r="AB86" i="2"/>
  <c r="AB85" i="2" s="1"/>
  <c r="AA86" i="2"/>
  <c r="Y86" i="2" s="1"/>
  <c r="Y85" i="2" s="1"/>
  <c r="Z86" i="2"/>
  <c r="V86" i="2"/>
  <c r="V85" i="2" s="1"/>
  <c r="S86" i="2"/>
  <c r="P86" i="2"/>
  <c r="O86" i="2"/>
  <c r="BB86" i="2" s="1"/>
  <c r="BB85" i="2" s="1"/>
  <c r="N86" i="2"/>
  <c r="BA86" i="2" s="1"/>
  <c r="J86" i="2"/>
  <c r="G86" i="2"/>
  <c r="D86" i="2"/>
  <c r="D85" i="2" s="1"/>
  <c r="AY85" i="2"/>
  <c r="AX85" i="2"/>
  <c r="AV85" i="2"/>
  <c r="AU85" i="2"/>
  <c r="AS85" i="2"/>
  <c r="AR85" i="2"/>
  <c r="AQ85" i="2"/>
  <c r="AP85" i="2"/>
  <c r="AO85" i="2"/>
  <c r="AN85" i="2"/>
  <c r="AM85" i="2"/>
  <c r="AJ85" i="2"/>
  <c r="AI85" i="2"/>
  <c r="AH85" i="2"/>
  <c r="AG85" i="2"/>
  <c r="AF85" i="2"/>
  <c r="AE85" i="2"/>
  <c r="AD85" i="2"/>
  <c r="AC85" i="2"/>
  <c r="AA85" i="2"/>
  <c r="Z85" i="2"/>
  <c r="X85" i="2"/>
  <c r="W85" i="2"/>
  <c r="U85" i="2"/>
  <c r="T85" i="2"/>
  <c r="S85" i="2"/>
  <c r="R85" i="2"/>
  <c r="Q85" i="2"/>
  <c r="P85" i="2"/>
  <c r="O85" i="2"/>
  <c r="L85" i="2"/>
  <c r="K85" i="2"/>
  <c r="J85" i="2"/>
  <c r="I85" i="2"/>
  <c r="H85" i="2"/>
  <c r="G85" i="2"/>
  <c r="F85" i="2"/>
  <c r="E85" i="2"/>
  <c r="BB84" i="2"/>
  <c r="AY84" i="2"/>
  <c r="AX84" i="2"/>
  <c r="AW84" i="2" s="1"/>
  <c r="AT84" i="2"/>
  <c r="AQ84" i="2"/>
  <c r="AN84" i="2"/>
  <c r="AM84" i="2"/>
  <c r="AK84" i="2" s="1"/>
  <c r="AL84" i="2"/>
  <c r="AH84" i="2"/>
  <c r="AE84" i="2"/>
  <c r="AB84" i="2"/>
  <c r="AA84" i="2"/>
  <c r="Z84" i="2"/>
  <c r="BA84" i="2" s="1"/>
  <c r="AZ84" i="2" s="1"/>
  <c r="V84" i="2"/>
  <c r="S84" i="2"/>
  <c r="P84" i="2"/>
  <c r="O84" i="2"/>
  <c r="M84" i="2" s="1"/>
  <c r="N84" i="2"/>
  <c r="J84" i="2"/>
  <c r="G84" i="2"/>
  <c r="D84" i="2"/>
  <c r="BA83" i="2"/>
  <c r="BA82" i="2" s="1"/>
  <c r="AY83" i="2"/>
  <c r="AX83" i="2"/>
  <c r="AX82" i="2" s="1"/>
  <c r="AW83" i="2"/>
  <c r="AT83" i="2"/>
  <c r="AT82" i="2" s="1"/>
  <c r="AT81" i="2" s="1"/>
  <c r="AQ83" i="2"/>
  <c r="AN83" i="2"/>
  <c r="AM83" i="2"/>
  <c r="AM82" i="2" s="1"/>
  <c r="AL83" i="2"/>
  <c r="AK83" i="2" s="1"/>
  <c r="AH83" i="2"/>
  <c r="AH82" i="2" s="1"/>
  <c r="AH81" i="2" s="1"/>
  <c r="AE83" i="2"/>
  <c r="AE82" i="2" s="1"/>
  <c r="AB83" i="2"/>
  <c r="AA83" i="2"/>
  <c r="Z83" i="2"/>
  <c r="Z82" i="2" s="1"/>
  <c r="Z81" i="2" s="1"/>
  <c r="Y83" i="2"/>
  <c r="V83" i="2"/>
  <c r="V82" i="2" s="1"/>
  <c r="S83" i="2"/>
  <c r="P83" i="2"/>
  <c r="O83" i="2"/>
  <c r="BB83" i="2" s="1"/>
  <c r="BB82" i="2" s="1"/>
  <c r="N83" i="2"/>
  <c r="M83" i="2" s="1"/>
  <c r="M82" i="2" s="1"/>
  <c r="J83" i="2"/>
  <c r="J82" i="2" s="1"/>
  <c r="J81" i="2" s="1"/>
  <c r="G83" i="2"/>
  <c r="G82" i="2" s="1"/>
  <c r="G81" i="2" s="1"/>
  <c r="D83" i="2"/>
  <c r="AY82" i="2"/>
  <c r="AV82" i="2"/>
  <c r="AV81" i="2" s="1"/>
  <c r="AU82" i="2"/>
  <c r="AS82" i="2"/>
  <c r="AS81" i="2" s="1"/>
  <c r="AR82" i="2"/>
  <c r="AR81" i="2" s="1"/>
  <c r="AQ82" i="2"/>
  <c r="AP82" i="2"/>
  <c r="AO82" i="2"/>
  <c r="AO81" i="2" s="1"/>
  <c r="AN82" i="2"/>
  <c r="AN81" i="2" s="1"/>
  <c r="AJ82" i="2"/>
  <c r="AJ81" i="2" s="1"/>
  <c r="AI82" i="2"/>
  <c r="AG82" i="2"/>
  <c r="AG81" i="2" s="1"/>
  <c r="AG61" i="2" s="1"/>
  <c r="AF82" i="2"/>
  <c r="AF81" i="2" s="1"/>
  <c r="AD82" i="2"/>
  <c r="AC82" i="2"/>
  <c r="AC81" i="2" s="1"/>
  <c r="AC61" i="2" s="1"/>
  <c r="AB82" i="2"/>
  <c r="AB81" i="2" s="1"/>
  <c r="AA82" i="2"/>
  <c r="X82" i="2"/>
  <c r="X81" i="2" s="1"/>
  <c r="W82" i="2"/>
  <c r="U82" i="2"/>
  <c r="U81" i="2" s="1"/>
  <c r="T82" i="2"/>
  <c r="T81" i="2" s="1"/>
  <c r="S82" i="2"/>
  <c r="R82" i="2"/>
  <c r="Q82" i="2"/>
  <c r="Q81" i="2" s="1"/>
  <c r="P82" i="2"/>
  <c r="P81" i="2" s="1"/>
  <c r="L82" i="2"/>
  <c r="L81" i="2" s="1"/>
  <c r="K82" i="2"/>
  <c r="I82" i="2"/>
  <c r="I81" i="2" s="1"/>
  <c r="I61" i="2" s="1"/>
  <c r="H82" i="2"/>
  <c r="H81" i="2" s="1"/>
  <c r="F82" i="2"/>
  <c r="E82" i="2"/>
  <c r="E81" i="2" s="1"/>
  <c r="E61" i="2" s="1"/>
  <c r="D82" i="2"/>
  <c r="AU81" i="2"/>
  <c r="AP81" i="2"/>
  <c r="AI81" i="2"/>
  <c r="AD81" i="2"/>
  <c r="W81" i="2"/>
  <c r="R81" i="2"/>
  <c r="K81" i="2"/>
  <c r="F81" i="2"/>
  <c r="BB79" i="2"/>
  <c r="AY79" i="2"/>
  <c r="AX79" i="2"/>
  <c r="AW79" i="2" s="1"/>
  <c r="AT79" i="2"/>
  <c r="AQ79" i="2"/>
  <c r="AN79" i="2"/>
  <c r="AM79" i="2"/>
  <c r="AK79" i="2" s="1"/>
  <c r="AL79" i="2"/>
  <c r="AH79" i="2"/>
  <c r="AE79" i="2"/>
  <c r="AB79" i="2"/>
  <c r="AA79" i="2"/>
  <c r="Z79" i="2"/>
  <c r="BA79" i="2" s="1"/>
  <c r="AZ79" i="2" s="1"/>
  <c r="V79" i="2"/>
  <c r="S79" i="2"/>
  <c r="P79" i="2"/>
  <c r="O79" i="2"/>
  <c r="M79" i="2" s="1"/>
  <c r="N79" i="2"/>
  <c r="J79" i="2"/>
  <c r="G79" i="2"/>
  <c r="D79" i="2"/>
  <c r="BA78" i="2"/>
  <c r="AZ78" i="2" s="1"/>
  <c r="AY78" i="2"/>
  <c r="AX78" i="2"/>
  <c r="AW78" i="2"/>
  <c r="AT78" i="2"/>
  <c r="AQ78" i="2"/>
  <c r="AN78" i="2"/>
  <c r="AM78" i="2"/>
  <c r="AL78" i="2"/>
  <c r="AK78" i="2" s="1"/>
  <c r="AH78" i="2"/>
  <c r="AE78" i="2"/>
  <c r="AB78" i="2"/>
  <c r="AA78" i="2"/>
  <c r="Z78" i="2"/>
  <c r="Y78" i="2"/>
  <c r="V78" i="2"/>
  <c r="S78" i="2"/>
  <c r="P78" i="2"/>
  <c r="O78" i="2"/>
  <c r="BB78" i="2" s="1"/>
  <c r="N78" i="2"/>
  <c r="M78" i="2" s="1"/>
  <c r="J78" i="2"/>
  <c r="G78" i="2"/>
  <c r="D78" i="2"/>
  <c r="AY77" i="2"/>
  <c r="AW77" i="2" s="1"/>
  <c r="AX77" i="2"/>
  <c r="AT77" i="2"/>
  <c r="AQ77" i="2"/>
  <c r="AN77" i="2"/>
  <c r="AM77" i="2"/>
  <c r="AL77" i="2"/>
  <c r="AK77" i="2" s="1"/>
  <c r="AH77" i="2"/>
  <c r="AE77" i="2"/>
  <c r="AB77" i="2"/>
  <c r="AA77" i="2"/>
  <c r="Y77" i="2" s="1"/>
  <c r="Z77" i="2"/>
  <c r="V77" i="2"/>
  <c r="S77" i="2"/>
  <c r="P77" i="2"/>
  <c r="O77" i="2"/>
  <c r="BB77" i="2" s="1"/>
  <c r="N77" i="2"/>
  <c r="BA77" i="2" s="1"/>
  <c r="AZ77" i="2" s="1"/>
  <c r="J77" i="2"/>
  <c r="G77" i="2"/>
  <c r="D77" i="2"/>
  <c r="AY76" i="2"/>
  <c r="AY75" i="2" s="1"/>
  <c r="AX76" i="2"/>
  <c r="AW76" i="2" s="1"/>
  <c r="AW75" i="2" s="1"/>
  <c r="AT76" i="2"/>
  <c r="AQ76" i="2"/>
  <c r="AQ75" i="2" s="1"/>
  <c r="AN76" i="2"/>
  <c r="AN75" i="2" s="1"/>
  <c r="AM76" i="2"/>
  <c r="AL76" i="2"/>
  <c r="AK76" i="2"/>
  <c r="AH76" i="2"/>
  <c r="AE76" i="2"/>
  <c r="AB76" i="2"/>
  <c r="AB75" i="2" s="1"/>
  <c r="AA76" i="2"/>
  <c r="AA75" i="2" s="1"/>
  <c r="Z76" i="2"/>
  <c r="Y76" i="2" s="1"/>
  <c r="V76" i="2"/>
  <c r="S76" i="2"/>
  <c r="S75" i="2" s="1"/>
  <c r="P76" i="2"/>
  <c r="P75" i="2" s="1"/>
  <c r="O76" i="2"/>
  <c r="N76" i="2"/>
  <c r="BA76" i="2" s="1"/>
  <c r="M76" i="2"/>
  <c r="J76" i="2"/>
  <c r="G76" i="2"/>
  <c r="D76" i="2"/>
  <c r="D75" i="2" s="1"/>
  <c r="AX75" i="2"/>
  <c r="AV75" i="2"/>
  <c r="AU75" i="2"/>
  <c r="AT75" i="2"/>
  <c r="AS75" i="2"/>
  <c r="AR75" i="2"/>
  <c r="AP75" i="2"/>
  <c r="AO75" i="2"/>
  <c r="AM75" i="2"/>
  <c r="AL75" i="2"/>
  <c r="AJ75" i="2"/>
  <c r="AI75" i="2"/>
  <c r="AH75" i="2"/>
  <c r="AG75" i="2"/>
  <c r="AF75" i="2"/>
  <c r="AE75" i="2"/>
  <c r="AD75" i="2"/>
  <c r="AC75" i="2"/>
  <c r="Z75" i="2"/>
  <c r="X75" i="2"/>
  <c r="W75" i="2"/>
  <c r="V75" i="2"/>
  <c r="U75" i="2"/>
  <c r="T75" i="2"/>
  <c r="R75" i="2"/>
  <c r="Q75" i="2"/>
  <c r="O75" i="2"/>
  <c r="N75" i="2"/>
  <c r="L75" i="2"/>
  <c r="K75" i="2"/>
  <c r="J75" i="2"/>
  <c r="I75" i="2"/>
  <c r="H75" i="2"/>
  <c r="G75" i="2"/>
  <c r="F75" i="2"/>
  <c r="E75" i="2"/>
  <c r="BA74" i="2"/>
  <c r="AZ74" i="2" s="1"/>
  <c r="AY74" i="2"/>
  <c r="AX74" i="2"/>
  <c r="AW74" i="2"/>
  <c r="AT74" i="2"/>
  <c r="AQ74" i="2"/>
  <c r="AN74" i="2"/>
  <c r="AM74" i="2"/>
  <c r="AL74" i="2"/>
  <c r="AK74" i="2" s="1"/>
  <c r="AH74" i="2"/>
  <c r="AE74" i="2"/>
  <c r="AB74" i="2"/>
  <c r="AA74" i="2"/>
  <c r="Z74" i="2"/>
  <c r="Y74" i="2"/>
  <c r="V74" i="2"/>
  <c r="S74" i="2"/>
  <c r="P74" i="2"/>
  <c r="O74" i="2"/>
  <c r="BB74" i="2" s="1"/>
  <c r="N74" i="2"/>
  <c r="M74" i="2" s="1"/>
  <c r="J74" i="2"/>
  <c r="G74" i="2"/>
  <c r="D74" i="2"/>
  <c r="AY73" i="2"/>
  <c r="AW73" i="2" s="1"/>
  <c r="AW72" i="2" s="1"/>
  <c r="AX73" i="2"/>
  <c r="AT73" i="2"/>
  <c r="AT72" i="2" s="1"/>
  <c r="AQ73" i="2"/>
  <c r="AN73" i="2"/>
  <c r="AM73" i="2"/>
  <c r="AL73" i="2"/>
  <c r="AK73" i="2" s="1"/>
  <c r="AH73" i="2"/>
  <c r="AE73" i="2"/>
  <c r="AB73" i="2"/>
  <c r="AB72" i="2" s="1"/>
  <c r="AA73" i="2"/>
  <c r="Y73" i="2" s="1"/>
  <c r="Y72" i="2" s="1"/>
  <c r="Z73" i="2"/>
  <c r="V73" i="2"/>
  <c r="V72" i="2" s="1"/>
  <c r="S73" i="2"/>
  <c r="P73" i="2"/>
  <c r="O73" i="2"/>
  <c r="BB73" i="2" s="1"/>
  <c r="BB72" i="2" s="1"/>
  <c r="N73" i="2"/>
  <c r="BA73" i="2" s="1"/>
  <c r="J73" i="2"/>
  <c r="G73" i="2"/>
  <c r="D73" i="2"/>
  <c r="D72" i="2" s="1"/>
  <c r="AY72" i="2"/>
  <c r="AX72" i="2"/>
  <c r="AV72" i="2"/>
  <c r="AU72" i="2"/>
  <c r="AS72" i="2"/>
  <c r="AR72" i="2"/>
  <c r="AQ72" i="2"/>
  <c r="AP72" i="2"/>
  <c r="AO72" i="2"/>
  <c r="AN72" i="2"/>
  <c r="AM72" i="2"/>
  <c r="AJ72" i="2"/>
  <c r="AI72" i="2"/>
  <c r="AH72" i="2"/>
  <c r="AG72" i="2"/>
  <c r="AF72" i="2"/>
  <c r="AE72" i="2"/>
  <c r="AD72" i="2"/>
  <c r="AC72" i="2"/>
  <c r="AA72" i="2"/>
  <c r="Z72" i="2"/>
  <c r="X72" i="2"/>
  <c r="W72" i="2"/>
  <c r="U72" i="2"/>
  <c r="T72" i="2"/>
  <c r="S72" i="2"/>
  <c r="R72" i="2"/>
  <c r="Q72" i="2"/>
  <c r="P72" i="2"/>
  <c r="O72" i="2"/>
  <c r="L72" i="2"/>
  <c r="K72" i="2"/>
  <c r="J72" i="2"/>
  <c r="I72" i="2"/>
  <c r="H72" i="2"/>
  <c r="G72" i="2"/>
  <c r="F72" i="2"/>
  <c r="E72" i="2"/>
  <c r="BB71" i="2"/>
  <c r="AY71" i="2"/>
  <c r="AX71" i="2"/>
  <c r="AW71" i="2" s="1"/>
  <c r="AT71" i="2"/>
  <c r="AQ71" i="2"/>
  <c r="AN71" i="2"/>
  <c r="AM71" i="2"/>
  <c r="AK71" i="2" s="1"/>
  <c r="AL71" i="2"/>
  <c r="AH71" i="2"/>
  <c r="AE71" i="2"/>
  <c r="AB71" i="2"/>
  <c r="AA71" i="2"/>
  <c r="Z71" i="2"/>
  <c r="BA71" i="2" s="1"/>
  <c r="AZ71" i="2" s="1"/>
  <c r="V71" i="2"/>
  <c r="S71" i="2"/>
  <c r="P71" i="2"/>
  <c r="O71" i="2"/>
  <c r="M71" i="2" s="1"/>
  <c r="N71" i="2"/>
  <c r="J71" i="2"/>
  <c r="G71" i="2"/>
  <c r="D71" i="2"/>
  <c r="BA70" i="2"/>
  <c r="BA69" i="2" s="1"/>
  <c r="AY70" i="2"/>
  <c r="AX70" i="2"/>
  <c r="AX69" i="2" s="1"/>
  <c r="AW70" i="2"/>
  <c r="AT70" i="2"/>
  <c r="AT69" i="2" s="1"/>
  <c r="AQ70" i="2"/>
  <c r="AN70" i="2"/>
  <c r="AM70" i="2"/>
  <c r="AM69" i="2" s="1"/>
  <c r="AL70" i="2"/>
  <c r="AK70" i="2" s="1"/>
  <c r="AH70" i="2"/>
  <c r="AH69" i="2" s="1"/>
  <c r="AE70" i="2"/>
  <c r="AE69" i="2" s="1"/>
  <c r="AB70" i="2"/>
  <c r="AA70" i="2"/>
  <c r="Z70" i="2"/>
  <c r="Z69" i="2" s="1"/>
  <c r="Y70" i="2"/>
  <c r="V70" i="2"/>
  <c r="V69" i="2" s="1"/>
  <c r="S70" i="2"/>
  <c r="P70" i="2"/>
  <c r="O70" i="2"/>
  <c r="BB70" i="2" s="1"/>
  <c r="BB69" i="2" s="1"/>
  <c r="N70" i="2"/>
  <c r="M70" i="2" s="1"/>
  <c r="M69" i="2" s="1"/>
  <c r="J70" i="2"/>
  <c r="J69" i="2" s="1"/>
  <c r="G70" i="2"/>
  <c r="G69" i="2" s="1"/>
  <c r="D70" i="2"/>
  <c r="AY69" i="2"/>
  <c r="AV69" i="2"/>
  <c r="AU69" i="2"/>
  <c r="AS69" i="2"/>
  <c r="AR69" i="2"/>
  <c r="AQ69" i="2"/>
  <c r="AP69" i="2"/>
  <c r="AO69" i="2"/>
  <c r="AN69" i="2"/>
  <c r="AJ69" i="2"/>
  <c r="AI69" i="2"/>
  <c r="AG69" i="2"/>
  <c r="AF69" i="2"/>
  <c r="AD69" i="2"/>
  <c r="AC69" i="2"/>
  <c r="AB69" i="2"/>
  <c r="AA69" i="2"/>
  <c r="X69" i="2"/>
  <c r="W69" i="2"/>
  <c r="U69" i="2"/>
  <c r="T69" i="2"/>
  <c r="S69" i="2"/>
  <c r="R69" i="2"/>
  <c r="Q69" i="2"/>
  <c r="P69" i="2"/>
  <c r="L69" i="2"/>
  <c r="K69" i="2"/>
  <c r="I69" i="2"/>
  <c r="H69" i="2"/>
  <c r="F69" i="2"/>
  <c r="E69" i="2"/>
  <c r="D69" i="2"/>
  <c r="AY68" i="2"/>
  <c r="AX68" i="2"/>
  <c r="AW68" i="2" s="1"/>
  <c r="AT68" i="2"/>
  <c r="AQ68" i="2"/>
  <c r="AN68" i="2"/>
  <c r="AM68" i="2"/>
  <c r="AL68" i="2"/>
  <c r="AK68" i="2"/>
  <c r="AH68" i="2"/>
  <c r="AE68" i="2"/>
  <c r="AB68" i="2"/>
  <c r="AA68" i="2"/>
  <c r="BB68" i="2" s="1"/>
  <c r="Z68" i="2"/>
  <c r="Y68" i="2" s="1"/>
  <c r="V68" i="2"/>
  <c r="S68" i="2"/>
  <c r="P68" i="2"/>
  <c r="O68" i="2"/>
  <c r="N68" i="2"/>
  <c r="BA68" i="2" s="1"/>
  <c r="M68" i="2"/>
  <c r="J68" i="2"/>
  <c r="G68" i="2"/>
  <c r="D68" i="2"/>
  <c r="BB67" i="2"/>
  <c r="AY67" i="2"/>
  <c r="AX67" i="2"/>
  <c r="AW67" i="2" s="1"/>
  <c r="AT67" i="2"/>
  <c r="AQ67" i="2"/>
  <c r="AN67" i="2"/>
  <c r="AN64" i="2" s="1"/>
  <c r="AN63" i="2" s="1"/>
  <c r="AM67" i="2"/>
  <c r="AK67" i="2" s="1"/>
  <c r="AL67" i="2"/>
  <c r="AH67" i="2"/>
  <c r="AH64" i="2" s="1"/>
  <c r="AH63" i="2" s="1"/>
  <c r="AE67" i="2"/>
  <c r="AB67" i="2"/>
  <c r="AA67" i="2"/>
  <c r="Z67" i="2"/>
  <c r="BA67" i="2" s="1"/>
  <c r="AZ67" i="2" s="1"/>
  <c r="V67" i="2"/>
  <c r="S67" i="2"/>
  <c r="P67" i="2"/>
  <c r="P64" i="2" s="1"/>
  <c r="P63" i="2" s="1"/>
  <c r="O67" i="2"/>
  <c r="M67" i="2" s="1"/>
  <c r="N67" i="2"/>
  <c r="J67" i="2"/>
  <c r="J64" i="2" s="1"/>
  <c r="G67" i="2"/>
  <c r="D67" i="2"/>
  <c r="BA66" i="2"/>
  <c r="AZ66" i="2" s="1"/>
  <c r="AY66" i="2"/>
  <c r="AX66" i="2"/>
  <c r="AW66" i="2"/>
  <c r="AT66" i="2"/>
  <c r="AQ66" i="2"/>
  <c r="AN66" i="2"/>
  <c r="AM66" i="2"/>
  <c r="AL66" i="2"/>
  <c r="AK66" i="2" s="1"/>
  <c r="AH66" i="2"/>
  <c r="AE66" i="2"/>
  <c r="AB66" i="2"/>
  <c r="AA66" i="2"/>
  <c r="Z66" i="2"/>
  <c r="Y66" i="2"/>
  <c r="V66" i="2"/>
  <c r="S66" i="2"/>
  <c r="P66" i="2"/>
  <c r="O66" i="2"/>
  <c r="BB66" i="2" s="1"/>
  <c r="N66" i="2"/>
  <c r="M66" i="2" s="1"/>
  <c r="J66" i="2"/>
  <c r="G66" i="2"/>
  <c r="D66" i="2"/>
  <c r="AY65" i="2"/>
  <c r="AW65" i="2" s="1"/>
  <c r="AW64" i="2" s="1"/>
  <c r="AX65" i="2"/>
  <c r="AT65" i="2"/>
  <c r="AT64" i="2" s="1"/>
  <c r="AQ65" i="2"/>
  <c r="AN65" i="2"/>
  <c r="AM65" i="2"/>
  <c r="AL65" i="2"/>
  <c r="AK65" i="2" s="1"/>
  <c r="AH65" i="2"/>
  <c r="AE65" i="2"/>
  <c r="AB65" i="2"/>
  <c r="AB64" i="2" s="1"/>
  <c r="AB63" i="2" s="1"/>
  <c r="AA65" i="2"/>
  <c r="Y65" i="2" s="1"/>
  <c r="Z65" i="2"/>
  <c r="V65" i="2"/>
  <c r="V64" i="2" s="1"/>
  <c r="V63" i="2" s="1"/>
  <c r="S65" i="2"/>
  <c r="P65" i="2"/>
  <c r="O65" i="2"/>
  <c r="BB65" i="2" s="1"/>
  <c r="N65" i="2"/>
  <c r="BA65" i="2" s="1"/>
  <c r="J65" i="2"/>
  <c r="G65" i="2"/>
  <c r="D65" i="2"/>
  <c r="D64" i="2" s="1"/>
  <c r="D63" i="2" s="1"/>
  <c r="AY64" i="2"/>
  <c r="AY63" i="2" s="1"/>
  <c r="AV64" i="2"/>
  <c r="AV63" i="2" s="1"/>
  <c r="AV61" i="2" s="1"/>
  <c r="AU64" i="2"/>
  <c r="AU63" i="2" s="1"/>
  <c r="AU61" i="2" s="1"/>
  <c r="AS64" i="2"/>
  <c r="AR64" i="2"/>
  <c r="AR63" i="2" s="1"/>
  <c r="AR61" i="2" s="1"/>
  <c r="AQ64" i="2"/>
  <c r="AQ63" i="2" s="1"/>
  <c r="AP64" i="2"/>
  <c r="AO64" i="2"/>
  <c r="AM64" i="2"/>
  <c r="AM63" i="2" s="1"/>
  <c r="AJ64" i="2"/>
  <c r="AJ63" i="2" s="1"/>
  <c r="AJ61" i="2" s="1"/>
  <c r="AI64" i="2"/>
  <c r="AI63" i="2" s="1"/>
  <c r="AI61" i="2" s="1"/>
  <c r="AG64" i="2"/>
  <c r="AF64" i="2"/>
  <c r="AF63" i="2" s="1"/>
  <c r="AE64" i="2"/>
  <c r="AE63" i="2" s="1"/>
  <c r="AD64" i="2"/>
  <c r="AC64" i="2"/>
  <c r="AA64" i="2"/>
  <c r="AA63" i="2" s="1"/>
  <c r="X64" i="2"/>
  <c r="X63" i="2" s="1"/>
  <c r="X61" i="2" s="1"/>
  <c r="W64" i="2"/>
  <c r="W63" i="2" s="1"/>
  <c r="W61" i="2" s="1"/>
  <c r="U64" i="2"/>
  <c r="T64" i="2"/>
  <c r="T63" i="2" s="1"/>
  <c r="T61" i="2" s="1"/>
  <c r="S64" i="2"/>
  <c r="S63" i="2" s="1"/>
  <c r="R64" i="2"/>
  <c r="Q64" i="2"/>
  <c r="O64" i="2"/>
  <c r="L64" i="2"/>
  <c r="L63" i="2" s="1"/>
  <c r="L61" i="2" s="1"/>
  <c r="K64" i="2"/>
  <c r="K63" i="2" s="1"/>
  <c r="K61" i="2" s="1"/>
  <c r="I64" i="2"/>
  <c r="H64" i="2"/>
  <c r="H63" i="2" s="1"/>
  <c r="H61" i="2" s="1"/>
  <c r="G64" i="2"/>
  <c r="G63" i="2" s="1"/>
  <c r="F64" i="2"/>
  <c r="E64" i="2"/>
  <c r="AS63" i="2"/>
  <c r="AP63" i="2"/>
  <c r="AP61" i="2" s="1"/>
  <c r="AO63" i="2"/>
  <c r="AG63" i="2"/>
  <c r="AD63" i="2"/>
  <c r="AD61" i="2" s="1"/>
  <c r="AC63" i="2"/>
  <c r="U63" i="2"/>
  <c r="R63" i="2"/>
  <c r="R61" i="2" s="1"/>
  <c r="Q63" i="2"/>
  <c r="I63" i="2"/>
  <c r="F63" i="2"/>
  <c r="F61" i="2" s="1"/>
  <c r="E63" i="2"/>
  <c r="AY59" i="2"/>
  <c r="AW59" i="2" s="1"/>
  <c r="AX59" i="2"/>
  <c r="AT59" i="2"/>
  <c r="AQ59" i="2"/>
  <c r="AN59" i="2"/>
  <c r="AM59" i="2"/>
  <c r="AL59" i="2"/>
  <c r="AK59" i="2" s="1"/>
  <c r="AH59" i="2"/>
  <c r="AE59" i="2"/>
  <c r="AB59" i="2"/>
  <c r="AA59" i="2"/>
  <c r="Y59" i="2" s="1"/>
  <c r="Z59" i="2"/>
  <c r="V59" i="2"/>
  <c r="S59" i="2"/>
  <c r="P59" i="2"/>
  <c r="O59" i="2"/>
  <c r="BB59" i="2" s="1"/>
  <c r="N59" i="2"/>
  <c r="BA59" i="2" s="1"/>
  <c r="AZ59" i="2" s="1"/>
  <c r="J59" i="2"/>
  <c r="G59" i="2"/>
  <c r="D59" i="2"/>
  <c r="AY58" i="2"/>
  <c r="AX58" i="2"/>
  <c r="AW58" i="2" s="1"/>
  <c r="AT58" i="2"/>
  <c r="AQ58" i="2"/>
  <c r="AN58" i="2"/>
  <c r="AM58" i="2"/>
  <c r="AL58" i="2"/>
  <c r="AK58" i="2"/>
  <c r="AH58" i="2"/>
  <c r="AE58" i="2"/>
  <c r="AB58" i="2"/>
  <c r="AA58" i="2"/>
  <c r="BB58" i="2" s="1"/>
  <c r="Z58" i="2"/>
  <c r="Y58" i="2" s="1"/>
  <c r="V58" i="2"/>
  <c r="S58" i="2"/>
  <c r="P58" i="2"/>
  <c r="O58" i="2"/>
  <c r="N58" i="2"/>
  <c r="BA58" i="2" s="1"/>
  <c r="AZ58" i="2" s="1"/>
  <c r="M58" i="2"/>
  <c r="J58" i="2"/>
  <c r="G58" i="2"/>
  <c r="D58" i="2"/>
  <c r="BB57" i="2"/>
  <c r="AY57" i="2"/>
  <c r="AX57" i="2"/>
  <c r="AW57" i="2" s="1"/>
  <c r="AT57" i="2"/>
  <c r="AQ57" i="2"/>
  <c r="AN57" i="2"/>
  <c r="AM57" i="2"/>
  <c r="AK57" i="2" s="1"/>
  <c r="AL57" i="2"/>
  <c r="AH57" i="2"/>
  <c r="AE57" i="2"/>
  <c r="AB57" i="2"/>
  <c r="AA57" i="2"/>
  <c r="Z57" i="2"/>
  <c r="BA57" i="2" s="1"/>
  <c r="AZ57" i="2" s="1"/>
  <c r="V57" i="2"/>
  <c r="S57" i="2"/>
  <c r="P57" i="2"/>
  <c r="O57" i="2"/>
  <c r="M57" i="2" s="1"/>
  <c r="N57" i="2"/>
  <c r="J57" i="2"/>
  <c r="G57" i="2"/>
  <c r="D57" i="2"/>
  <c r="BA56" i="2"/>
  <c r="AY56" i="2"/>
  <c r="AX56" i="2"/>
  <c r="AW56" i="2"/>
  <c r="AT56" i="2"/>
  <c r="AQ56" i="2"/>
  <c r="AN56" i="2"/>
  <c r="AM56" i="2"/>
  <c r="AM53" i="2" s="1"/>
  <c r="AL56" i="2"/>
  <c r="AK56" i="2" s="1"/>
  <c r="AH56" i="2"/>
  <c r="AE56" i="2"/>
  <c r="AE53" i="2" s="1"/>
  <c r="AB56" i="2"/>
  <c r="AA56" i="2"/>
  <c r="Z56" i="2"/>
  <c r="Y56" i="2"/>
  <c r="V56" i="2"/>
  <c r="S56" i="2"/>
  <c r="P56" i="2"/>
  <c r="O56" i="2"/>
  <c r="BB56" i="2" s="1"/>
  <c r="N56" i="2"/>
  <c r="M56" i="2" s="1"/>
  <c r="J56" i="2"/>
  <c r="G56" i="2"/>
  <c r="G53" i="2" s="1"/>
  <c r="D56" i="2"/>
  <c r="AY55" i="2"/>
  <c r="AW55" i="2" s="1"/>
  <c r="AX55" i="2"/>
  <c r="AT55" i="2"/>
  <c r="AQ55" i="2"/>
  <c r="AN55" i="2"/>
  <c r="AM55" i="2"/>
  <c r="AL55" i="2"/>
  <c r="AK55" i="2" s="1"/>
  <c r="AH55" i="2"/>
  <c r="AE55" i="2"/>
  <c r="AB55" i="2"/>
  <c r="AA55" i="2"/>
  <c r="Y55" i="2" s="1"/>
  <c r="Z55" i="2"/>
  <c r="V55" i="2"/>
  <c r="S55" i="2"/>
  <c r="P55" i="2"/>
  <c r="O55" i="2"/>
  <c r="BB55" i="2" s="1"/>
  <c r="N55" i="2"/>
  <c r="BA55" i="2" s="1"/>
  <c r="J55" i="2"/>
  <c r="G55" i="2"/>
  <c r="D55" i="2"/>
  <c r="AY54" i="2"/>
  <c r="AY53" i="2" s="1"/>
  <c r="AX54" i="2"/>
  <c r="AW54" i="2" s="1"/>
  <c r="AT54" i="2"/>
  <c r="AQ54" i="2"/>
  <c r="AQ53" i="2" s="1"/>
  <c r="AN54" i="2"/>
  <c r="AN53" i="2" s="1"/>
  <c r="AM54" i="2"/>
  <c r="AL54" i="2"/>
  <c r="AK54" i="2"/>
  <c r="AK53" i="2" s="1"/>
  <c r="AH54" i="2"/>
  <c r="AE54" i="2"/>
  <c r="AB54" i="2"/>
  <c r="AB53" i="2" s="1"/>
  <c r="AA54" i="2"/>
  <c r="AA53" i="2" s="1"/>
  <c r="Z54" i="2"/>
  <c r="Y54" i="2" s="1"/>
  <c r="V54" i="2"/>
  <c r="S54" i="2"/>
  <c r="S53" i="2" s="1"/>
  <c r="P54" i="2"/>
  <c r="P53" i="2" s="1"/>
  <c r="O54" i="2"/>
  <c r="N54" i="2"/>
  <c r="BA54" i="2" s="1"/>
  <c r="M54" i="2"/>
  <c r="J54" i="2"/>
  <c r="G54" i="2"/>
  <c r="D54" i="2"/>
  <c r="D53" i="2" s="1"/>
  <c r="AX53" i="2"/>
  <c r="AV53" i="2"/>
  <c r="AU53" i="2"/>
  <c r="AT53" i="2"/>
  <c r="AS53" i="2"/>
  <c r="AR53" i="2"/>
  <c r="AP53" i="2"/>
  <c r="AO53" i="2"/>
  <c r="AL53" i="2"/>
  <c r="AJ53" i="2"/>
  <c r="AI53" i="2"/>
  <c r="AH53" i="2"/>
  <c r="AG53" i="2"/>
  <c r="AF53" i="2"/>
  <c r="AD53" i="2"/>
  <c r="AC53" i="2"/>
  <c r="Z53" i="2"/>
  <c r="X53" i="2"/>
  <c r="W53" i="2"/>
  <c r="V53" i="2"/>
  <c r="U53" i="2"/>
  <c r="T53" i="2"/>
  <c r="R53" i="2"/>
  <c r="Q53" i="2"/>
  <c r="N53" i="2"/>
  <c r="L53" i="2"/>
  <c r="K53" i="2"/>
  <c r="J53" i="2"/>
  <c r="I53" i="2"/>
  <c r="H53" i="2"/>
  <c r="F53" i="2"/>
  <c r="E53" i="2"/>
  <c r="BA51" i="2"/>
  <c r="AZ51" i="2" s="1"/>
  <c r="AY51" i="2"/>
  <c r="AX51" i="2"/>
  <c r="AW51" i="2"/>
  <c r="AT51" i="2"/>
  <c r="AQ51" i="2"/>
  <c r="AN51" i="2"/>
  <c r="AM51" i="2"/>
  <c r="AL51" i="2"/>
  <c r="AK51" i="2" s="1"/>
  <c r="AH51" i="2"/>
  <c r="AE51" i="2"/>
  <c r="AB51" i="2"/>
  <c r="AA51" i="2"/>
  <c r="Z51" i="2"/>
  <c r="Y51" i="2"/>
  <c r="V51" i="2"/>
  <c r="S51" i="2"/>
  <c r="P51" i="2"/>
  <c r="O51" i="2"/>
  <c r="BB51" i="2" s="1"/>
  <c r="N51" i="2"/>
  <c r="M51" i="2" s="1"/>
  <c r="J51" i="2"/>
  <c r="G51" i="2"/>
  <c r="D51" i="2"/>
  <c r="AY50" i="2"/>
  <c r="AW50" i="2" s="1"/>
  <c r="AX50" i="2"/>
  <c r="AT50" i="2"/>
  <c r="AQ50" i="2"/>
  <c r="AN50" i="2"/>
  <c r="AM50" i="2"/>
  <c r="AL50" i="2"/>
  <c r="AK50" i="2" s="1"/>
  <c r="AH50" i="2"/>
  <c r="AE50" i="2"/>
  <c r="AB50" i="2"/>
  <c r="AA50" i="2"/>
  <c r="Y50" i="2" s="1"/>
  <c r="Z50" i="2"/>
  <c r="V50" i="2"/>
  <c r="S50" i="2"/>
  <c r="P50" i="2"/>
  <c r="O50" i="2"/>
  <c r="BB50" i="2" s="1"/>
  <c r="N50" i="2"/>
  <c r="BA50" i="2" s="1"/>
  <c r="AZ50" i="2" s="1"/>
  <c r="J50" i="2"/>
  <c r="G50" i="2"/>
  <c r="D50" i="2"/>
  <c r="AY49" i="2"/>
  <c r="AY46" i="2" s="1"/>
  <c r="AX49" i="2"/>
  <c r="AW49" i="2" s="1"/>
  <c r="AT49" i="2"/>
  <c r="AQ49" i="2"/>
  <c r="AQ46" i="2" s="1"/>
  <c r="AN49" i="2"/>
  <c r="AM49" i="2"/>
  <c r="AL49" i="2"/>
  <c r="AK49" i="2"/>
  <c r="AH49" i="2"/>
  <c r="AE49" i="2"/>
  <c r="AB49" i="2"/>
  <c r="AA49" i="2"/>
  <c r="BB49" i="2" s="1"/>
  <c r="Z49" i="2"/>
  <c r="Y49" i="2" s="1"/>
  <c r="V49" i="2"/>
  <c r="S49" i="2"/>
  <c r="S46" i="2" s="1"/>
  <c r="P49" i="2"/>
  <c r="O49" i="2"/>
  <c r="N49" i="2"/>
  <c r="BA49" i="2" s="1"/>
  <c r="AZ49" i="2" s="1"/>
  <c r="M49" i="2"/>
  <c r="J49" i="2"/>
  <c r="G49" i="2"/>
  <c r="D49" i="2"/>
  <c r="BB48" i="2"/>
  <c r="AY48" i="2"/>
  <c r="AX48" i="2"/>
  <c r="AW48" i="2" s="1"/>
  <c r="AT48" i="2"/>
  <c r="AQ48" i="2"/>
  <c r="AN48" i="2"/>
  <c r="AM48" i="2"/>
  <c r="AK48" i="2" s="1"/>
  <c r="AL48" i="2"/>
  <c r="AH48" i="2"/>
  <c r="AE48" i="2"/>
  <c r="AB48" i="2"/>
  <c r="AA48" i="2"/>
  <c r="Z48" i="2"/>
  <c r="BA48" i="2" s="1"/>
  <c r="AZ48" i="2" s="1"/>
  <c r="V48" i="2"/>
  <c r="S48" i="2"/>
  <c r="P48" i="2"/>
  <c r="O48" i="2"/>
  <c r="M48" i="2" s="1"/>
  <c r="N48" i="2"/>
  <c r="J48" i="2"/>
  <c r="G48" i="2"/>
  <c r="D48" i="2"/>
  <c r="BA47" i="2"/>
  <c r="AY47" i="2"/>
  <c r="AX47" i="2"/>
  <c r="AX46" i="2" s="1"/>
  <c r="AX44" i="2" s="1"/>
  <c r="AW47" i="2"/>
  <c r="AW46" i="2" s="1"/>
  <c r="AT47" i="2"/>
  <c r="AT46" i="2" s="1"/>
  <c r="AT44" i="2" s="1"/>
  <c r="AQ47" i="2"/>
  <c r="AN47" i="2"/>
  <c r="AM47" i="2"/>
  <c r="AM46" i="2" s="1"/>
  <c r="AM44" i="2" s="1"/>
  <c r="AL47" i="2"/>
  <c r="AK47" i="2" s="1"/>
  <c r="AH47" i="2"/>
  <c r="AH46" i="2" s="1"/>
  <c r="AH44" i="2" s="1"/>
  <c r="AE47" i="2"/>
  <c r="AE46" i="2" s="1"/>
  <c r="AE44" i="2" s="1"/>
  <c r="AB47" i="2"/>
  <c r="AA47" i="2"/>
  <c r="Z47" i="2"/>
  <c r="Z46" i="2" s="1"/>
  <c r="Z44" i="2" s="1"/>
  <c r="Y47" i="2"/>
  <c r="V47" i="2"/>
  <c r="V46" i="2" s="1"/>
  <c r="V44" i="2" s="1"/>
  <c r="S47" i="2"/>
  <c r="P47" i="2"/>
  <c r="O47" i="2"/>
  <c r="BB47" i="2" s="1"/>
  <c r="BB46" i="2" s="1"/>
  <c r="N47" i="2"/>
  <c r="M47" i="2" s="1"/>
  <c r="M46" i="2" s="1"/>
  <c r="J47" i="2"/>
  <c r="J46" i="2" s="1"/>
  <c r="J44" i="2" s="1"/>
  <c r="G47" i="2"/>
  <c r="G46" i="2" s="1"/>
  <c r="G44" i="2" s="1"/>
  <c r="D47" i="2"/>
  <c r="AV46" i="2"/>
  <c r="AV44" i="2" s="1"/>
  <c r="AU46" i="2"/>
  <c r="AU44" i="2" s="1"/>
  <c r="AS46" i="2"/>
  <c r="AR46" i="2"/>
  <c r="AR44" i="2" s="1"/>
  <c r="AP46" i="2"/>
  <c r="AO46" i="2"/>
  <c r="AN46" i="2"/>
  <c r="AJ46" i="2"/>
  <c r="AJ44" i="2" s="1"/>
  <c r="AI46" i="2"/>
  <c r="AI44" i="2" s="1"/>
  <c r="AG46" i="2"/>
  <c r="AF46" i="2"/>
  <c r="AF44" i="2" s="1"/>
  <c r="AD46" i="2"/>
  <c r="AC46" i="2"/>
  <c r="AB46" i="2"/>
  <c r="X46" i="2"/>
  <c r="X44" i="2" s="1"/>
  <c r="W46" i="2"/>
  <c r="W44" i="2" s="1"/>
  <c r="U46" i="2"/>
  <c r="T46" i="2"/>
  <c r="T44" i="2" s="1"/>
  <c r="R46" i="2"/>
  <c r="Q46" i="2"/>
  <c r="P46" i="2"/>
  <c r="L46" i="2"/>
  <c r="L44" i="2" s="1"/>
  <c r="K46" i="2"/>
  <c r="K44" i="2" s="1"/>
  <c r="I46" i="2"/>
  <c r="H46" i="2"/>
  <c r="H44" i="2" s="1"/>
  <c r="F46" i="2"/>
  <c r="E46" i="2"/>
  <c r="D46" i="2"/>
  <c r="AY45" i="2"/>
  <c r="AY44" i="2" s="1"/>
  <c r="AX45" i="2"/>
  <c r="AW45" i="2" s="1"/>
  <c r="AT45" i="2"/>
  <c r="AQ45" i="2"/>
  <c r="AQ44" i="2" s="1"/>
  <c r="AN45" i="2"/>
  <c r="AN44" i="2" s="1"/>
  <c r="AM45" i="2"/>
  <c r="AL45" i="2"/>
  <c r="AK45" i="2"/>
  <c r="AH45" i="2"/>
  <c r="AE45" i="2"/>
  <c r="AB45" i="2"/>
  <c r="AB44" i="2" s="1"/>
  <c r="AA45" i="2"/>
  <c r="Z45" i="2"/>
  <c r="Y45" i="2" s="1"/>
  <c r="V45" i="2"/>
  <c r="S45" i="2"/>
  <c r="P45" i="2"/>
  <c r="P44" i="2" s="1"/>
  <c r="O45" i="2"/>
  <c r="N45" i="2"/>
  <c r="BA45" i="2" s="1"/>
  <c r="M45" i="2"/>
  <c r="J45" i="2"/>
  <c r="G45" i="2"/>
  <c r="D45" i="2"/>
  <c r="D44" i="2" s="1"/>
  <c r="AS44" i="2"/>
  <c r="AP44" i="2"/>
  <c r="AO44" i="2"/>
  <c r="AG44" i="2"/>
  <c r="AD44" i="2"/>
  <c r="AC44" i="2"/>
  <c r="U44" i="2"/>
  <c r="R44" i="2"/>
  <c r="Q44" i="2"/>
  <c r="I44" i="2"/>
  <c r="F44" i="2"/>
  <c r="E44" i="2"/>
  <c r="BA42" i="2"/>
  <c r="AY42" i="2"/>
  <c r="AX42" i="2"/>
  <c r="AW42" i="2"/>
  <c r="AT42" i="2"/>
  <c r="AQ42" i="2"/>
  <c r="AN42" i="2"/>
  <c r="AM42" i="2"/>
  <c r="AL42" i="2"/>
  <c r="AK42" i="2" s="1"/>
  <c r="AH42" i="2"/>
  <c r="AE42" i="2"/>
  <c r="AB42" i="2"/>
  <c r="AA42" i="2"/>
  <c r="Z42" i="2"/>
  <c r="Y42" i="2"/>
  <c r="V42" i="2"/>
  <c r="S42" i="2"/>
  <c r="P42" i="2"/>
  <c r="O42" i="2"/>
  <c r="BB42" i="2" s="1"/>
  <c r="N42" i="2"/>
  <c r="J42" i="2"/>
  <c r="G42" i="2"/>
  <c r="D42" i="2"/>
  <c r="AY41" i="2"/>
  <c r="AW41" i="2" s="1"/>
  <c r="AX41" i="2"/>
  <c r="AT41" i="2"/>
  <c r="AQ41" i="2"/>
  <c r="AN41" i="2"/>
  <c r="AM41" i="2"/>
  <c r="AL41" i="2"/>
  <c r="AK41" i="2" s="1"/>
  <c r="AH41" i="2"/>
  <c r="AE41" i="2"/>
  <c r="AB41" i="2"/>
  <c r="AA41" i="2"/>
  <c r="Y41" i="2" s="1"/>
  <c r="Z41" i="2"/>
  <c r="V41" i="2"/>
  <c r="S41" i="2"/>
  <c r="P41" i="2"/>
  <c r="O41" i="2"/>
  <c r="BB41" i="2" s="1"/>
  <c r="N41" i="2"/>
  <c r="J41" i="2"/>
  <c r="G41" i="2"/>
  <c r="D41" i="2"/>
  <c r="AY40" i="2"/>
  <c r="AX40" i="2"/>
  <c r="AW40" i="2" s="1"/>
  <c r="AT40" i="2"/>
  <c r="AQ40" i="2"/>
  <c r="AN40" i="2"/>
  <c r="AM40" i="2"/>
  <c r="AL40" i="2"/>
  <c r="AK40" i="2"/>
  <c r="AH40" i="2"/>
  <c r="AE40" i="2"/>
  <c r="AB40" i="2"/>
  <c r="AA40" i="2"/>
  <c r="Z40" i="2"/>
  <c r="Y40" i="2" s="1"/>
  <c r="V40" i="2"/>
  <c r="S40" i="2"/>
  <c r="P40" i="2"/>
  <c r="O40" i="2"/>
  <c r="N40" i="2"/>
  <c r="BA40" i="2" s="1"/>
  <c r="M40" i="2"/>
  <c r="J40" i="2"/>
  <c r="G40" i="2"/>
  <c r="D40" i="2"/>
  <c r="BB39" i="2"/>
  <c r="AY39" i="2"/>
  <c r="AX39" i="2"/>
  <c r="AW39" i="2" s="1"/>
  <c r="AT39" i="2"/>
  <c r="AQ39" i="2"/>
  <c r="AN39" i="2"/>
  <c r="AM39" i="2"/>
  <c r="AK39" i="2" s="1"/>
  <c r="AL39" i="2"/>
  <c r="AH39" i="2"/>
  <c r="AE39" i="2"/>
  <c r="AB39" i="2"/>
  <c r="AA39" i="2"/>
  <c r="Z39" i="2"/>
  <c r="V39" i="2"/>
  <c r="S39" i="2"/>
  <c r="P39" i="2"/>
  <c r="O39" i="2"/>
  <c r="M39" i="2" s="1"/>
  <c r="N39" i="2"/>
  <c r="J39" i="2"/>
  <c r="G39" i="2"/>
  <c r="D39" i="2"/>
  <c r="BA38" i="2"/>
  <c r="AY38" i="2"/>
  <c r="AX38" i="2"/>
  <c r="AW38" i="2"/>
  <c r="AT38" i="2"/>
  <c r="AQ38" i="2"/>
  <c r="AN38" i="2"/>
  <c r="AM38" i="2"/>
  <c r="AL38" i="2"/>
  <c r="AH38" i="2"/>
  <c r="AE38" i="2"/>
  <c r="AB38" i="2"/>
  <c r="AA38" i="2"/>
  <c r="Z38" i="2"/>
  <c r="Y38" i="2"/>
  <c r="V38" i="2"/>
  <c r="S38" i="2"/>
  <c r="P38" i="2"/>
  <c r="O38" i="2"/>
  <c r="N38" i="2"/>
  <c r="M38" i="2" s="1"/>
  <c r="J38" i="2"/>
  <c r="G38" i="2"/>
  <c r="D38" i="2"/>
  <c r="AY37" i="2"/>
  <c r="AW37" i="2" s="1"/>
  <c r="AX37" i="2"/>
  <c r="AT37" i="2"/>
  <c r="AT28" i="2" s="1"/>
  <c r="AT27" i="2" s="1"/>
  <c r="AQ37" i="2"/>
  <c r="AN37" i="2"/>
  <c r="AM37" i="2"/>
  <c r="AL37" i="2"/>
  <c r="AK37" i="2" s="1"/>
  <c r="AH37" i="2"/>
  <c r="AE37" i="2"/>
  <c r="AB37" i="2"/>
  <c r="AA37" i="2"/>
  <c r="Y37" i="2" s="1"/>
  <c r="Z37" i="2"/>
  <c r="V37" i="2"/>
  <c r="S37" i="2"/>
  <c r="P37" i="2"/>
  <c r="O37" i="2"/>
  <c r="BB37" i="2" s="1"/>
  <c r="N37" i="2"/>
  <c r="J37" i="2"/>
  <c r="G37" i="2"/>
  <c r="D37" i="2"/>
  <c r="AY36" i="2"/>
  <c r="AX36" i="2"/>
  <c r="AW36" i="2" s="1"/>
  <c r="AT36" i="2"/>
  <c r="AQ36" i="2"/>
  <c r="AN36" i="2"/>
  <c r="AM36" i="2"/>
  <c r="AL36" i="2"/>
  <c r="AK36" i="2"/>
  <c r="AH36" i="2"/>
  <c r="AE36" i="2"/>
  <c r="AB36" i="2"/>
  <c r="AA36" i="2"/>
  <c r="BB36" i="2" s="1"/>
  <c r="Z36" i="2"/>
  <c r="V36" i="2"/>
  <c r="S36" i="2"/>
  <c r="P36" i="2"/>
  <c r="O36" i="2"/>
  <c r="N36" i="2"/>
  <c r="BA36" i="2" s="1"/>
  <c r="M36" i="2"/>
  <c r="J36" i="2"/>
  <c r="G36" i="2"/>
  <c r="D36" i="2"/>
  <c r="BB35" i="2"/>
  <c r="AY35" i="2"/>
  <c r="AX35" i="2"/>
  <c r="AW35" i="2" s="1"/>
  <c r="AT35" i="2"/>
  <c r="AQ35" i="2"/>
  <c r="AN35" i="2"/>
  <c r="AM35" i="2"/>
  <c r="AK35" i="2" s="1"/>
  <c r="AL35" i="2"/>
  <c r="AH35" i="2"/>
  <c r="AE35" i="2"/>
  <c r="AB35" i="2"/>
  <c r="AA35" i="2"/>
  <c r="Z35" i="2"/>
  <c r="V35" i="2"/>
  <c r="S35" i="2"/>
  <c r="P35" i="2"/>
  <c r="O35" i="2"/>
  <c r="M35" i="2" s="1"/>
  <c r="N35" i="2"/>
  <c r="J35" i="2"/>
  <c r="G35" i="2"/>
  <c r="D35" i="2"/>
  <c r="BA34" i="2"/>
  <c r="AY34" i="2"/>
  <c r="AX34" i="2"/>
  <c r="AW34" i="2"/>
  <c r="AT34" i="2"/>
  <c r="AQ34" i="2"/>
  <c r="AN34" i="2"/>
  <c r="AM34" i="2"/>
  <c r="AL34" i="2"/>
  <c r="AK34" i="2" s="1"/>
  <c r="AH34" i="2"/>
  <c r="AE34" i="2"/>
  <c r="AB34" i="2"/>
  <c r="AA34" i="2"/>
  <c r="Z34" i="2"/>
  <c r="Y34" i="2"/>
  <c r="V34" i="2"/>
  <c r="S34" i="2"/>
  <c r="P34" i="2"/>
  <c r="O34" i="2"/>
  <c r="N34" i="2"/>
  <c r="M34" i="2" s="1"/>
  <c r="J34" i="2"/>
  <c r="G34" i="2"/>
  <c r="D34" i="2"/>
  <c r="AY33" i="2"/>
  <c r="AW33" i="2" s="1"/>
  <c r="AX33" i="2"/>
  <c r="AT33" i="2"/>
  <c r="AQ33" i="2"/>
  <c r="AN33" i="2"/>
  <c r="AM33" i="2"/>
  <c r="AL33" i="2"/>
  <c r="AK33" i="2" s="1"/>
  <c r="AH33" i="2"/>
  <c r="AE33" i="2"/>
  <c r="AB33" i="2"/>
  <c r="AA33" i="2"/>
  <c r="Y33" i="2" s="1"/>
  <c r="Z33" i="2"/>
  <c r="V33" i="2"/>
  <c r="S33" i="2"/>
  <c r="P33" i="2"/>
  <c r="O33" i="2"/>
  <c r="BB33" i="2" s="1"/>
  <c r="N33" i="2"/>
  <c r="J33" i="2"/>
  <c r="G33" i="2"/>
  <c r="D33" i="2"/>
  <c r="AY32" i="2"/>
  <c r="AX32" i="2"/>
  <c r="AT32" i="2"/>
  <c r="AQ32" i="2"/>
  <c r="AN32" i="2"/>
  <c r="AM32" i="2"/>
  <c r="AL32" i="2"/>
  <c r="AK32" i="2"/>
  <c r="AH32" i="2"/>
  <c r="AE32" i="2"/>
  <c r="AB32" i="2"/>
  <c r="AA32" i="2"/>
  <c r="Z32" i="2"/>
  <c r="Y32" i="2" s="1"/>
  <c r="V32" i="2"/>
  <c r="S32" i="2"/>
  <c r="S28" i="2" s="1"/>
  <c r="S27" i="2" s="1"/>
  <c r="P32" i="2"/>
  <c r="O32" i="2"/>
  <c r="N32" i="2"/>
  <c r="BA32" i="2" s="1"/>
  <c r="M32" i="2"/>
  <c r="J32" i="2"/>
  <c r="G32" i="2"/>
  <c r="D32" i="2"/>
  <c r="BB31" i="2"/>
  <c r="AY31" i="2"/>
  <c r="AX31" i="2"/>
  <c r="AW31" i="2" s="1"/>
  <c r="AT31" i="2"/>
  <c r="AQ31" i="2"/>
  <c r="AN31" i="2"/>
  <c r="AM31" i="2"/>
  <c r="AK31" i="2" s="1"/>
  <c r="AL31" i="2"/>
  <c r="AH31" i="2"/>
  <c r="AE31" i="2"/>
  <c r="AB31" i="2"/>
  <c r="AA31" i="2"/>
  <c r="Z31" i="2"/>
  <c r="V31" i="2"/>
  <c r="S31" i="2"/>
  <c r="P31" i="2"/>
  <c r="O31" i="2"/>
  <c r="M31" i="2" s="1"/>
  <c r="N31" i="2"/>
  <c r="J31" i="2"/>
  <c r="G31" i="2"/>
  <c r="D31" i="2"/>
  <c r="AY30" i="2"/>
  <c r="AX30" i="2"/>
  <c r="AW30" i="2"/>
  <c r="AT30" i="2"/>
  <c r="AQ30" i="2"/>
  <c r="AN30" i="2"/>
  <c r="AM30" i="2"/>
  <c r="AL30" i="2"/>
  <c r="AK30" i="2" s="1"/>
  <c r="AH30" i="2"/>
  <c r="AE30" i="2"/>
  <c r="AB30" i="2"/>
  <c r="AA30" i="2"/>
  <c r="Z30" i="2"/>
  <c r="Y30" i="2"/>
  <c r="V30" i="2"/>
  <c r="S30" i="2"/>
  <c r="P30" i="2"/>
  <c r="O30" i="2"/>
  <c r="N30" i="2"/>
  <c r="M30" i="2" s="1"/>
  <c r="J30" i="2"/>
  <c r="G30" i="2"/>
  <c r="D30" i="2"/>
  <c r="AY29" i="2"/>
  <c r="AW29" i="2" s="1"/>
  <c r="AX29" i="2"/>
  <c r="AT29" i="2"/>
  <c r="AQ29" i="2"/>
  <c r="AQ28" i="2" s="1"/>
  <c r="AQ27" i="2" s="1"/>
  <c r="AN29" i="2"/>
  <c r="AM29" i="2"/>
  <c r="AL29" i="2"/>
  <c r="AK29" i="2"/>
  <c r="AH29" i="2"/>
  <c r="AE29" i="2"/>
  <c r="AB29" i="2"/>
  <c r="AA29" i="2"/>
  <c r="Y29" i="2" s="1"/>
  <c r="Z29" i="2"/>
  <c r="V29" i="2"/>
  <c r="V28" i="2" s="1"/>
  <c r="V27" i="2" s="1"/>
  <c r="S29" i="2"/>
  <c r="P29" i="2"/>
  <c r="O29" i="2"/>
  <c r="BB29" i="2" s="1"/>
  <c r="N29" i="2"/>
  <c r="BA29" i="2" s="1"/>
  <c r="J29" i="2"/>
  <c r="G29" i="2"/>
  <c r="D29" i="2"/>
  <c r="D28" i="2" s="1"/>
  <c r="D27" i="2" s="1"/>
  <c r="AV28" i="2"/>
  <c r="AV27" i="2" s="1"/>
  <c r="AU28" i="2"/>
  <c r="AU27" i="2" s="1"/>
  <c r="AS28" i="2"/>
  <c r="AR28" i="2"/>
  <c r="AR27" i="2" s="1"/>
  <c r="AP28" i="2"/>
  <c r="AO28" i="2"/>
  <c r="AM28" i="2"/>
  <c r="AM27" i="2" s="1"/>
  <c r="AJ28" i="2"/>
  <c r="AJ27" i="2" s="1"/>
  <c r="AI28" i="2"/>
  <c r="AI27" i="2" s="1"/>
  <c r="AH28" i="2"/>
  <c r="AG28" i="2"/>
  <c r="AF28" i="2"/>
  <c r="AF27" i="2" s="1"/>
  <c r="AE28" i="2"/>
  <c r="AE27" i="2" s="1"/>
  <c r="AD28" i="2"/>
  <c r="AD27" i="2" s="1"/>
  <c r="AD9" i="2" s="1"/>
  <c r="AD386" i="2" s="1"/>
  <c r="AC28" i="2"/>
  <c r="Z28" i="2"/>
  <c r="X28" i="2"/>
  <c r="X27" i="2" s="1"/>
  <c r="W28" i="2"/>
  <c r="W27" i="2" s="1"/>
  <c r="U28" i="2"/>
  <c r="T28" i="2"/>
  <c r="T27" i="2" s="1"/>
  <c r="R28" i="2"/>
  <c r="Q28" i="2"/>
  <c r="O28" i="2"/>
  <c r="O27" i="2" s="1"/>
  <c r="L28" i="2"/>
  <c r="L27" i="2" s="1"/>
  <c r="K28" i="2"/>
  <c r="K27" i="2" s="1"/>
  <c r="J28" i="2"/>
  <c r="I28" i="2"/>
  <c r="H28" i="2"/>
  <c r="H27" i="2" s="1"/>
  <c r="G28" i="2"/>
  <c r="G27" i="2" s="1"/>
  <c r="F28" i="2"/>
  <c r="F27" i="2" s="1"/>
  <c r="E28" i="2"/>
  <c r="AS27" i="2"/>
  <c r="AP27" i="2"/>
  <c r="AO27" i="2"/>
  <c r="AH27" i="2"/>
  <c r="AG27" i="2"/>
  <c r="AC27" i="2"/>
  <c r="Z27" i="2"/>
  <c r="U27" i="2"/>
  <c r="R27" i="2"/>
  <c r="Q27" i="2"/>
  <c r="J27" i="2"/>
  <c r="I27" i="2"/>
  <c r="E27" i="2"/>
  <c r="AY25" i="2"/>
  <c r="AX25" i="2"/>
  <c r="AW25" i="2"/>
  <c r="AT25" i="2"/>
  <c r="AQ25" i="2"/>
  <c r="AN25" i="2"/>
  <c r="AM25" i="2"/>
  <c r="AM23" i="2" s="1"/>
  <c r="AL25" i="2"/>
  <c r="AH25" i="2"/>
  <c r="AE25" i="2"/>
  <c r="AE23" i="2" s="1"/>
  <c r="AB25" i="2"/>
  <c r="AA25" i="2"/>
  <c r="Z25" i="2"/>
  <c r="Y25" i="2"/>
  <c r="V25" i="2"/>
  <c r="S25" i="2"/>
  <c r="P25" i="2"/>
  <c r="O25" i="2"/>
  <c r="N25" i="2"/>
  <c r="M25" i="2" s="1"/>
  <c r="J25" i="2"/>
  <c r="G25" i="2"/>
  <c r="D25" i="2"/>
  <c r="AY24" i="2"/>
  <c r="AW24" i="2" s="1"/>
  <c r="AX24" i="2"/>
  <c r="AT24" i="2"/>
  <c r="AQ24" i="2"/>
  <c r="AQ23" i="2" s="1"/>
  <c r="AN24" i="2"/>
  <c r="AM24" i="2"/>
  <c r="AL24" i="2"/>
  <c r="AK24" i="2"/>
  <c r="AH24" i="2"/>
  <c r="AE24" i="2"/>
  <c r="AB24" i="2"/>
  <c r="AA24" i="2"/>
  <c r="Y24" i="2" s="1"/>
  <c r="Y23" i="2" s="1"/>
  <c r="Z24" i="2"/>
  <c r="V24" i="2"/>
  <c r="V23" i="2" s="1"/>
  <c r="S24" i="2"/>
  <c r="P24" i="2"/>
  <c r="O24" i="2"/>
  <c r="N24" i="2"/>
  <c r="N23" i="2" s="1"/>
  <c r="M24" i="2"/>
  <c r="J24" i="2"/>
  <c r="G24" i="2"/>
  <c r="D24" i="2"/>
  <c r="AY23" i="2"/>
  <c r="AX23" i="2"/>
  <c r="AV23" i="2"/>
  <c r="AU23" i="2"/>
  <c r="AT23" i="2"/>
  <c r="AS23" i="2"/>
  <c r="AR23" i="2"/>
  <c r="AP23" i="2"/>
  <c r="AO23" i="2"/>
  <c r="AN23" i="2"/>
  <c r="AL23" i="2"/>
  <c r="AJ23" i="2"/>
  <c r="AI23" i="2"/>
  <c r="AH23" i="2"/>
  <c r="AG23" i="2"/>
  <c r="AF23" i="2"/>
  <c r="AD23" i="2"/>
  <c r="AC23" i="2"/>
  <c r="Z23" i="2"/>
  <c r="X23" i="2"/>
  <c r="W23" i="2"/>
  <c r="U23" i="2"/>
  <c r="T23" i="2"/>
  <c r="S23" i="2"/>
  <c r="R23" i="2"/>
  <c r="Q23" i="2"/>
  <c r="P23" i="2"/>
  <c r="O23" i="2"/>
  <c r="L23" i="2"/>
  <c r="K23" i="2"/>
  <c r="J23" i="2"/>
  <c r="I23" i="2"/>
  <c r="H23" i="2"/>
  <c r="G23" i="2"/>
  <c r="F23" i="2"/>
  <c r="E23" i="2"/>
  <c r="AY21" i="2"/>
  <c r="AX21" i="2"/>
  <c r="AW21" i="2"/>
  <c r="AT21" i="2"/>
  <c r="AQ21" i="2"/>
  <c r="AN21" i="2"/>
  <c r="AM21" i="2"/>
  <c r="AK21" i="2" s="1"/>
  <c r="AL21" i="2"/>
  <c r="AH21" i="2"/>
  <c r="AE21" i="2"/>
  <c r="AB21" i="2"/>
  <c r="AA21" i="2"/>
  <c r="Z21" i="2"/>
  <c r="BA21" i="2" s="1"/>
  <c r="V21" i="2"/>
  <c r="S21" i="2"/>
  <c r="P21" i="2"/>
  <c r="O21" i="2"/>
  <c r="M21" i="2" s="1"/>
  <c r="N21" i="2"/>
  <c r="J21" i="2"/>
  <c r="G21" i="2"/>
  <c r="D21" i="2"/>
  <c r="AY20" i="2"/>
  <c r="AX20" i="2"/>
  <c r="AW20" i="2"/>
  <c r="AT20" i="2"/>
  <c r="AT18" i="2" s="1"/>
  <c r="AQ20" i="2"/>
  <c r="AN20" i="2"/>
  <c r="AM20" i="2"/>
  <c r="AM18" i="2" s="1"/>
  <c r="AL20" i="2"/>
  <c r="AK20" i="2" s="1"/>
  <c r="AH20" i="2"/>
  <c r="AE20" i="2"/>
  <c r="AB20" i="2"/>
  <c r="AA20" i="2"/>
  <c r="Z20" i="2"/>
  <c r="Y20" i="2"/>
  <c r="V20" i="2"/>
  <c r="S20" i="2"/>
  <c r="P20" i="2"/>
  <c r="O20" i="2"/>
  <c r="N20" i="2"/>
  <c r="M20" i="2" s="1"/>
  <c r="J20" i="2"/>
  <c r="G20" i="2"/>
  <c r="G18" i="2" s="1"/>
  <c r="G11" i="2" s="1"/>
  <c r="G9" i="2" s="1"/>
  <c r="D20" i="2"/>
  <c r="AY19" i="2"/>
  <c r="AW19" i="2" s="1"/>
  <c r="AW18" i="2" s="1"/>
  <c r="AX19" i="2"/>
  <c r="AT19" i="2"/>
  <c r="AQ19" i="2"/>
  <c r="AQ18" i="2" s="1"/>
  <c r="AN19" i="2"/>
  <c r="AM19" i="2"/>
  <c r="AL19" i="2"/>
  <c r="AK19" i="2"/>
  <c r="AH19" i="2"/>
  <c r="AE19" i="2"/>
  <c r="AB19" i="2"/>
  <c r="AA19" i="2"/>
  <c r="Y19" i="2" s="1"/>
  <c r="Y18" i="2" s="1"/>
  <c r="Z19" i="2"/>
  <c r="V19" i="2"/>
  <c r="V18" i="2" s="1"/>
  <c r="S19" i="2"/>
  <c r="P19" i="2"/>
  <c r="O19" i="2"/>
  <c r="BB19" i="2" s="1"/>
  <c r="N19" i="2"/>
  <c r="BA19" i="2" s="1"/>
  <c r="J19" i="2"/>
  <c r="G19" i="2"/>
  <c r="D19" i="2"/>
  <c r="D18" i="2" s="1"/>
  <c r="AX18" i="2"/>
  <c r="AV18" i="2"/>
  <c r="AU18" i="2"/>
  <c r="AS18" i="2"/>
  <c r="AR18" i="2"/>
  <c r="AP18" i="2"/>
  <c r="AO18" i="2"/>
  <c r="AN18" i="2"/>
  <c r="AJ18" i="2"/>
  <c r="AI18" i="2"/>
  <c r="AI11" i="2" s="1"/>
  <c r="AI9" i="2" s="1"/>
  <c r="AH18" i="2"/>
  <c r="AG18" i="2"/>
  <c r="AF18" i="2"/>
  <c r="AE18" i="2"/>
  <c r="AD18" i="2"/>
  <c r="AC18" i="2"/>
  <c r="AA18" i="2"/>
  <c r="Z18" i="2"/>
  <c r="X18" i="2"/>
  <c r="W18" i="2"/>
  <c r="U18" i="2"/>
  <c r="T18" i="2"/>
  <c r="S18" i="2"/>
  <c r="R18" i="2"/>
  <c r="Q18" i="2"/>
  <c r="P18" i="2"/>
  <c r="O18" i="2"/>
  <c r="L18" i="2"/>
  <c r="K18" i="2"/>
  <c r="J18" i="2"/>
  <c r="I18" i="2"/>
  <c r="H18" i="2"/>
  <c r="F18" i="2"/>
  <c r="E18" i="2"/>
  <c r="AY17" i="2"/>
  <c r="AX17" i="2"/>
  <c r="AW17" i="2"/>
  <c r="AT17" i="2"/>
  <c r="AQ17" i="2"/>
  <c r="AN17" i="2"/>
  <c r="AM17" i="2"/>
  <c r="AK17" i="2" s="1"/>
  <c r="AL17" i="2"/>
  <c r="AH17" i="2"/>
  <c r="AE17" i="2"/>
  <c r="AB17" i="2"/>
  <c r="AA17" i="2"/>
  <c r="Z17" i="2"/>
  <c r="BA17" i="2" s="1"/>
  <c r="Y17" i="2"/>
  <c r="V17" i="2"/>
  <c r="S17" i="2"/>
  <c r="P17" i="2"/>
  <c r="O17" i="2"/>
  <c r="M17" i="2" s="1"/>
  <c r="N17" i="2"/>
  <c r="J17" i="2"/>
  <c r="G17" i="2"/>
  <c r="D17" i="2"/>
  <c r="AY16" i="2"/>
  <c r="AX16" i="2"/>
  <c r="AW16" i="2"/>
  <c r="AT16" i="2"/>
  <c r="AQ16" i="2"/>
  <c r="AN16" i="2"/>
  <c r="AM16" i="2"/>
  <c r="AL16" i="2"/>
  <c r="AH16" i="2"/>
  <c r="AE16" i="2"/>
  <c r="AB16" i="2"/>
  <c r="AA16" i="2"/>
  <c r="Z16" i="2"/>
  <c r="Y16" i="2"/>
  <c r="V16" i="2"/>
  <c r="S16" i="2"/>
  <c r="P16" i="2"/>
  <c r="O16" i="2"/>
  <c r="N16" i="2"/>
  <c r="M16" i="2" s="1"/>
  <c r="J16" i="2"/>
  <c r="G16" i="2"/>
  <c r="D16" i="2"/>
  <c r="AY15" i="2"/>
  <c r="AW15" i="2" s="1"/>
  <c r="AX15" i="2"/>
  <c r="AT15" i="2"/>
  <c r="AT12" i="2" s="1"/>
  <c r="AQ15" i="2"/>
  <c r="AN15" i="2"/>
  <c r="AM15" i="2"/>
  <c r="AL15" i="2"/>
  <c r="AL12" i="2" s="1"/>
  <c r="AK15" i="2"/>
  <c r="AH15" i="2"/>
  <c r="AE15" i="2"/>
  <c r="AB15" i="2"/>
  <c r="AA15" i="2"/>
  <c r="Y15" i="2" s="1"/>
  <c r="Z15" i="2"/>
  <c r="V15" i="2"/>
  <c r="S15" i="2"/>
  <c r="P15" i="2"/>
  <c r="O15" i="2"/>
  <c r="N15" i="2"/>
  <c r="M15" i="2"/>
  <c r="J15" i="2"/>
  <c r="G15" i="2"/>
  <c r="D15" i="2"/>
  <c r="AY14" i="2"/>
  <c r="AX14" i="2"/>
  <c r="AT14" i="2"/>
  <c r="AQ14" i="2"/>
  <c r="AN14" i="2"/>
  <c r="AM14" i="2"/>
  <c r="AL14" i="2"/>
  <c r="AK14" i="2"/>
  <c r="AH14" i="2"/>
  <c r="AE14" i="2"/>
  <c r="AB14" i="2"/>
  <c r="AA14" i="2"/>
  <c r="BB14" i="2" s="1"/>
  <c r="Z14" i="2"/>
  <c r="Y14" i="2" s="1"/>
  <c r="V14" i="2"/>
  <c r="S14" i="2"/>
  <c r="P14" i="2"/>
  <c r="O14" i="2"/>
  <c r="N14" i="2"/>
  <c r="M14" i="2"/>
  <c r="J14" i="2"/>
  <c r="G14" i="2"/>
  <c r="D14" i="2"/>
  <c r="AY13" i="2"/>
  <c r="AY12" i="2" s="1"/>
  <c r="AX13" i="2"/>
  <c r="AW13" i="2"/>
  <c r="AT13" i="2"/>
  <c r="AQ13" i="2"/>
  <c r="AQ12" i="2" s="1"/>
  <c r="AQ11" i="2" s="1"/>
  <c r="AN13" i="2"/>
  <c r="AM13" i="2"/>
  <c r="AL13" i="2"/>
  <c r="AH13" i="2"/>
  <c r="AH12" i="2" s="1"/>
  <c r="AH11" i="2" s="1"/>
  <c r="AH9" i="2" s="1"/>
  <c r="AE13" i="2"/>
  <c r="AB13" i="2"/>
  <c r="AA13" i="2"/>
  <c r="AA12" i="2" s="1"/>
  <c r="AA11" i="2" s="1"/>
  <c r="Z13" i="2"/>
  <c r="Z12" i="2" s="1"/>
  <c r="Z11" i="2" s="1"/>
  <c r="V13" i="2"/>
  <c r="S13" i="2"/>
  <c r="S12" i="2" s="1"/>
  <c r="S11" i="2" s="1"/>
  <c r="P13" i="2"/>
  <c r="O13" i="2"/>
  <c r="N13" i="2"/>
  <c r="J13" i="2"/>
  <c r="J12" i="2" s="1"/>
  <c r="J11" i="2" s="1"/>
  <c r="G13" i="2"/>
  <c r="G12" i="2" s="1"/>
  <c r="D13" i="2"/>
  <c r="AV12" i="2"/>
  <c r="AU12" i="2"/>
  <c r="AS12" i="2"/>
  <c r="AS11" i="2" s="1"/>
  <c r="AS9" i="2" s="1"/>
  <c r="AR12" i="2"/>
  <c r="AP12" i="2"/>
  <c r="AO12" i="2"/>
  <c r="AO11" i="2" s="1"/>
  <c r="AO9" i="2" s="1"/>
  <c r="AN12" i="2"/>
  <c r="AN11" i="2" s="1"/>
  <c r="AJ12" i="2"/>
  <c r="AI12" i="2"/>
  <c r="AG12" i="2"/>
  <c r="AG11" i="2" s="1"/>
  <c r="AG9" i="2" s="1"/>
  <c r="AG386" i="2" s="1"/>
  <c r="AF12" i="2"/>
  <c r="AF11" i="2" s="1"/>
  <c r="AF9" i="2" s="1"/>
  <c r="AD12" i="2"/>
  <c r="AD11" i="2" s="1"/>
  <c r="AC12" i="2"/>
  <c r="AC11" i="2" s="1"/>
  <c r="AC9" i="2" s="1"/>
  <c r="AB12" i="2"/>
  <c r="X12" i="2"/>
  <c r="W12" i="2"/>
  <c r="U12" i="2"/>
  <c r="U11" i="2" s="1"/>
  <c r="U9" i="2" s="1"/>
  <c r="T12" i="2"/>
  <c r="R12" i="2"/>
  <c r="Q12" i="2"/>
  <c r="Q11" i="2" s="1"/>
  <c r="Q9" i="2" s="1"/>
  <c r="P12" i="2"/>
  <c r="P11" i="2" s="1"/>
  <c r="L12" i="2"/>
  <c r="K12" i="2"/>
  <c r="I12" i="2"/>
  <c r="I11" i="2" s="1"/>
  <c r="I9" i="2" s="1"/>
  <c r="I386" i="2" s="1"/>
  <c r="H12" i="2"/>
  <c r="H11" i="2" s="1"/>
  <c r="H9" i="2" s="1"/>
  <c r="H386" i="2" s="1"/>
  <c r="F12" i="2"/>
  <c r="E12" i="2"/>
  <c r="E11" i="2" s="1"/>
  <c r="E9" i="2" s="1"/>
  <c r="D12" i="2"/>
  <c r="D11" i="2" s="1"/>
  <c r="AV11" i="2"/>
  <c r="AV9" i="2" s="1"/>
  <c r="AV386" i="2" s="1"/>
  <c r="AU11" i="2"/>
  <c r="AU9" i="2" s="1"/>
  <c r="AU386" i="2" s="1"/>
  <c r="AR11" i="2"/>
  <c r="AR9" i="2" s="1"/>
  <c r="AR386" i="2" s="1"/>
  <c r="AJ11" i="2"/>
  <c r="X11" i="2"/>
  <c r="W11" i="2"/>
  <c r="W9" i="2" s="1"/>
  <c r="W386" i="2" s="1"/>
  <c r="T11" i="2"/>
  <c r="L11" i="2"/>
  <c r="L9" i="2" s="1"/>
  <c r="K11" i="2"/>
  <c r="AJ9" i="2"/>
  <c r="AJ386" i="2" s="1"/>
  <c r="Z9" i="2"/>
  <c r="X9" i="2"/>
  <c r="X386" i="2" s="1"/>
  <c r="T9" i="2"/>
  <c r="T386" i="2" s="1"/>
  <c r="K9" i="2"/>
  <c r="K386" i="2" s="1"/>
  <c r="J9" i="2"/>
  <c r="O384" i="1"/>
  <c r="N384" i="1"/>
  <c r="M384" i="1"/>
  <c r="L384" i="1"/>
  <c r="K384" i="1"/>
  <c r="J384" i="1"/>
  <c r="I384" i="1"/>
  <c r="H384" i="1"/>
  <c r="G384" i="1"/>
  <c r="F384" i="1"/>
  <c r="R384" i="1" s="1"/>
  <c r="E384" i="1"/>
  <c r="Q384" i="1" s="1"/>
  <c r="P384" i="1" s="1"/>
  <c r="D384" i="1"/>
  <c r="O383" i="1"/>
  <c r="N383" i="1"/>
  <c r="M383" i="1"/>
  <c r="L383" i="1"/>
  <c r="K383" i="1"/>
  <c r="J383" i="1"/>
  <c r="I383" i="1"/>
  <c r="H383" i="1"/>
  <c r="G383" i="1"/>
  <c r="F383" i="1"/>
  <c r="E383" i="1"/>
  <c r="Q383" i="1" s="1"/>
  <c r="D383" i="1"/>
  <c r="O382" i="1"/>
  <c r="N382" i="1"/>
  <c r="M382" i="1"/>
  <c r="L382" i="1"/>
  <c r="K382" i="1"/>
  <c r="J382" i="1"/>
  <c r="I382" i="1"/>
  <c r="H382" i="1"/>
  <c r="G382" i="1"/>
  <c r="F382" i="1"/>
  <c r="R382" i="1" s="1"/>
  <c r="E382" i="1"/>
  <c r="D382" i="1"/>
  <c r="Q381" i="1"/>
  <c r="O381" i="1"/>
  <c r="N381" i="1"/>
  <c r="M381" i="1"/>
  <c r="L381" i="1"/>
  <c r="K381" i="1"/>
  <c r="J381" i="1"/>
  <c r="I381" i="1"/>
  <c r="R381" i="1" s="1"/>
  <c r="H381" i="1"/>
  <c r="G381" i="1"/>
  <c r="F381" i="1"/>
  <c r="E381" i="1"/>
  <c r="O380" i="1"/>
  <c r="N380" i="1"/>
  <c r="M380" i="1"/>
  <c r="L380" i="1"/>
  <c r="K380" i="1"/>
  <c r="J380" i="1"/>
  <c r="I380" i="1"/>
  <c r="H380" i="1"/>
  <c r="G380" i="1"/>
  <c r="F380" i="1"/>
  <c r="R380" i="1" s="1"/>
  <c r="E380" i="1"/>
  <c r="Q380" i="1" s="1"/>
  <c r="P380" i="1" s="1"/>
  <c r="D380" i="1"/>
  <c r="O379" i="1"/>
  <c r="N379" i="1"/>
  <c r="M379" i="1"/>
  <c r="L379" i="1"/>
  <c r="K379" i="1"/>
  <c r="J379" i="1"/>
  <c r="I379" i="1"/>
  <c r="H379" i="1"/>
  <c r="G379" i="1"/>
  <c r="F379" i="1"/>
  <c r="E379" i="1"/>
  <c r="Q379" i="1" s="1"/>
  <c r="D379" i="1"/>
  <c r="O378" i="1"/>
  <c r="N378" i="1"/>
  <c r="L378" i="1"/>
  <c r="K378" i="1"/>
  <c r="J378" i="1"/>
  <c r="I378" i="1"/>
  <c r="H378" i="1"/>
  <c r="G378" i="1"/>
  <c r="F378" i="1"/>
  <c r="E378" i="1"/>
  <c r="D378" i="1"/>
  <c r="O377" i="1"/>
  <c r="N377" i="1"/>
  <c r="M377" i="1"/>
  <c r="L377" i="1"/>
  <c r="K377" i="1"/>
  <c r="Q377" i="1" s="1"/>
  <c r="P377" i="1" s="1"/>
  <c r="J377" i="1"/>
  <c r="I377" i="1"/>
  <c r="H377" i="1"/>
  <c r="G377" i="1"/>
  <c r="F377" i="1"/>
  <c r="R377" i="1" s="1"/>
  <c r="E377" i="1"/>
  <c r="O376" i="1"/>
  <c r="N376" i="1"/>
  <c r="M376" i="1"/>
  <c r="L376" i="1"/>
  <c r="K376" i="1"/>
  <c r="J376" i="1"/>
  <c r="I376" i="1"/>
  <c r="H376" i="1"/>
  <c r="G376" i="1"/>
  <c r="F376" i="1"/>
  <c r="R376" i="1" s="1"/>
  <c r="R375" i="1" s="1"/>
  <c r="E376" i="1"/>
  <c r="Q376" i="1" s="1"/>
  <c r="O375" i="1"/>
  <c r="N375" i="1"/>
  <c r="M375" i="1"/>
  <c r="L375" i="1"/>
  <c r="K375" i="1"/>
  <c r="I375" i="1"/>
  <c r="H375" i="1"/>
  <c r="G375" i="1"/>
  <c r="F375" i="1"/>
  <c r="E375" i="1"/>
  <c r="N374" i="1"/>
  <c r="L374" i="1"/>
  <c r="K374" i="1"/>
  <c r="I374" i="1"/>
  <c r="H374" i="1"/>
  <c r="F374" i="1"/>
  <c r="E374" i="1"/>
  <c r="O372" i="1"/>
  <c r="N372" i="1"/>
  <c r="M372" i="1"/>
  <c r="L372" i="1"/>
  <c r="K372" i="1"/>
  <c r="J372" i="1"/>
  <c r="I372" i="1"/>
  <c r="R372" i="1" s="1"/>
  <c r="H372" i="1"/>
  <c r="G372" i="1"/>
  <c r="F372" i="1"/>
  <c r="E372" i="1"/>
  <c r="Q372" i="1" s="1"/>
  <c r="P372" i="1" s="1"/>
  <c r="D372" i="1"/>
  <c r="O371" i="1"/>
  <c r="N371" i="1"/>
  <c r="M371" i="1"/>
  <c r="L371" i="1"/>
  <c r="K371" i="1"/>
  <c r="J371" i="1"/>
  <c r="I371" i="1"/>
  <c r="H371" i="1"/>
  <c r="G371" i="1"/>
  <c r="F371" i="1"/>
  <c r="R371" i="1" s="1"/>
  <c r="E371" i="1"/>
  <c r="Q371" i="1" s="1"/>
  <c r="O370" i="1"/>
  <c r="N370" i="1"/>
  <c r="M370" i="1"/>
  <c r="L370" i="1"/>
  <c r="K370" i="1"/>
  <c r="J370" i="1"/>
  <c r="I370" i="1"/>
  <c r="H370" i="1"/>
  <c r="G370" i="1"/>
  <c r="F370" i="1"/>
  <c r="R370" i="1" s="1"/>
  <c r="E370" i="1"/>
  <c r="Q370" i="1" s="1"/>
  <c r="P370" i="1" s="1"/>
  <c r="D370" i="1"/>
  <c r="O369" i="1"/>
  <c r="N369" i="1"/>
  <c r="L369" i="1"/>
  <c r="K369" i="1"/>
  <c r="J369" i="1"/>
  <c r="I369" i="1"/>
  <c r="H369" i="1"/>
  <c r="F369" i="1"/>
  <c r="R369" i="1" s="1"/>
  <c r="R368" i="1" s="1"/>
  <c r="E369" i="1"/>
  <c r="D369" i="1"/>
  <c r="O368" i="1"/>
  <c r="N368" i="1"/>
  <c r="K368" i="1"/>
  <c r="J368" i="1"/>
  <c r="H368" i="1"/>
  <c r="E368" i="1"/>
  <c r="D368" i="1"/>
  <c r="O367" i="1"/>
  <c r="N367" i="1"/>
  <c r="J367" i="1"/>
  <c r="H367" i="1"/>
  <c r="O365" i="1"/>
  <c r="N365" i="1"/>
  <c r="M365" i="1"/>
  <c r="L365" i="1"/>
  <c r="K365" i="1"/>
  <c r="J365" i="1"/>
  <c r="I365" i="1"/>
  <c r="H365" i="1"/>
  <c r="F365" i="1"/>
  <c r="E365" i="1"/>
  <c r="Q365" i="1" s="1"/>
  <c r="D365" i="1"/>
  <c r="R364" i="1"/>
  <c r="O364" i="1"/>
  <c r="N364" i="1"/>
  <c r="M364" i="1"/>
  <c r="L364" i="1"/>
  <c r="K364" i="1"/>
  <c r="I364" i="1"/>
  <c r="H364" i="1"/>
  <c r="G364" i="1"/>
  <c r="F364" i="1"/>
  <c r="E364" i="1"/>
  <c r="Q364" i="1" s="1"/>
  <c r="P364" i="1" s="1"/>
  <c r="D364" i="1"/>
  <c r="O363" i="1"/>
  <c r="N363" i="1"/>
  <c r="M363" i="1"/>
  <c r="L363" i="1"/>
  <c r="K363" i="1"/>
  <c r="Q363" i="1" s="1"/>
  <c r="I363" i="1"/>
  <c r="H363" i="1"/>
  <c r="G363" i="1"/>
  <c r="F363" i="1"/>
  <c r="R363" i="1" s="1"/>
  <c r="E363" i="1"/>
  <c r="D363" i="1"/>
  <c r="O362" i="1"/>
  <c r="N362" i="1"/>
  <c r="M362" i="1"/>
  <c r="L362" i="1"/>
  <c r="K362" i="1"/>
  <c r="J362" i="1"/>
  <c r="I362" i="1"/>
  <c r="H362" i="1"/>
  <c r="G362" i="1"/>
  <c r="F362" i="1"/>
  <c r="R362" i="1" s="1"/>
  <c r="E362" i="1"/>
  <c r="Q362" i="1" s="1"/>
  <c r="D362" i="1"/>
  <c r="O361" i="1"/>
  <c r="N361" i="1"/>
  <c r="L361" i="1"/>
  <c r="I361" i="1"/>
  <c r="H361" i="1"/>
  <c r="F361" i="1"/>
  <c r="R359" i="1"/>
  <c r="O359" i="1"/>
  <c r="N359" i="1"/>
  <c r="M359" i="1"/>
  <c r="L359" i="1"/>
  <c r="K359" i="1"/>
  <c r="J359" i="1"/>
  <c r="I359" i="1"/>
  <c r="H359" i="1"/>
  <c r="G359" i="1"/>
  <c r="F359" i="1"/>
  <c r="E359" i="1"/>
  <c r="Q359" i="1" s="1"/>
  <c r="P359" i="1" s="1"/>
  <c r="D359" i="1"/>
  <c r="O358" i="1"/>
  <c r="N358" i="1"/>
  <c r="M358" i="1"/>
  <c r="L358" i="1"/>
  <c r="K358" i="1"/>
  <c r="Q358" i="1" s="1"/>
  <c r="P358" i="1" s="1"/>
  <c r="J358" i="1"/>
  <c r="I358" i="1"/>
  <c r="H358" i="1"/>
  <c r="G358" i="1"/>
  <c r="F358" i="1"/>
  <c r="R358" i="1" s="1"/>
  <c r="E358" i="1"/>
  <c r="O357" i="1"/>
  <c r="N357" i="1"/>
  <c r="M357" i="1"/>
  <c r="L357" i="1"/>
  <c r="K357" i="1"/>
  <c r="J357" i="1"/>
  <c r="I357" i="1"/>
  <c r="H357" i="1"/>
  <c r="G357" i="1"/>
  <c r="F357" i="1"/>
  <c r="R357" i="1" s="1"/>
  <c r="E357" i="1"/>
  <c r="Q357" i="1" s="1"/>
  <c r="D357" i="1"/>
  <c r="O356" i="1"/>
  <c r="N356" i="1"/>
  <c r="M356" i="1"/>
  <c r="L356" i="1"/>
  <c r="K356" i="1"/>
  <c r="J356" i="1"/>
  <c r="I356" i="1"/>
  <c r="H356" i="1"/>
  <c r="F356" i="1"/>
  <c r="E356" i="1"/>
  <c r="Q356" i="1" s="1"/>
  <c r="D356" i="1"/>
  <c r="R355" i="1"/>
  <c r="O355" i="1"/>
  <c r="N355" i="1"/>
  <c r="M355" i="1"/>
  <c r="L355" i="1"/>
  <c r="K355" i="1"/>
  <c r="J355" i="1"/>
  <c r="I355" i="1"/>
  <c r="H355" i="1"/>
  <c r="G355" i="1"/>
  <c r="F355" i="1"/>
  <c r="E355" i="1"/>
  <c r="Q355" i="1" s="1"/>
  <c r="D355" i="1"/>
  <c r="O354" i="1"/>
  <c r="N354" i="1"/>
  <c r="L354" i="1"/>
  <c r="I354" i="1"/>
  <c r="H354" i="1"/>
  <c r="F354" i="1"/>
  <c r="D354" i="1"/>
  <c r="O353" i="1"/>
  <c r="N353" i="1"/>
  <c r="L353" i="1"/>
  <c r="I353" i="1"/>
  <c r="H353" i="1"/>
  <c r="F353" i="1"/>
  <c r="O351" i="1"/>
  <c r="N351" i="1"/>
  <c r="M351" i="1"/>
  <c r="L351" i="1"/>
  <c r="K351" i="1"/>
  <c r="J351" i="1"/>
  <c r="I351" i="1"/>
  <c r="H351" i="1"/>
  <c r="F351" i="1"/>
  <c r="R351" i="1" s="1"/>
  <c r="E351" i="1"/>
  <c r="Q351" i="1" s="1"/>
  <c r="P351" i="1" s="1"/>
  <c r="D351" i="1"/>
  <c r="O350" i="1"/>
  <c r="N350" i="1"/>
  <c r="M350" i="1"/>
  <c r="L350" i="1"/>
  <c r="R350" i="1" s="1"/>
  <c r="K350" i="1"/>
  <c r="J350" i="1"/>
  <c r="I350" i="1"/>
  <c r="H350" i="1"/>
  <c r="G350" i="1"/>
  <c r="F350" i="1"/>
  <c r="E350" i="1"/>
  <c r="D350" i="1"/>
  <c r="O349" i="1"/>
  <c r="N349" i="1"/>
  <c r="M349" i="1"/>
  <c r="L349" i="1"/>
  <c r="K349" i="1"/>
  <c r="J349" i="1"/>
  <c r="I349" i="1"/>
  <c r="H349" i="1"/>
  <c r="G349" i="1"/>
  <c r="F349" i="1"/>
  <c r="R349" i="1" s="1"/>
  <c r="E349" i="1"/>
  <c r="Q349" i="1" s="1"/>
  <c r="O348" i="1"/>
  <c r="N348" i="1"/>
  <c r="L348" i="1"/>
  <c r="K348" i="1"/>
  <c r="J348" i="1"/>
  <c r="I348" i="1"/>
  <c r="H348" i="1"/>
  <c r="G348" i="1"/>
  <c r="F348" i="1"/>
  <c r="R348" i="1" s="1"/>
  <c r="E348" i="1"/>
  <c r="Q348" i="1" s="1"/>
  <c r="D348" i="1"/>
  <c r="O347" i="1"/>
  <c r="N347" i="1"/>
  <c r="L347" i="1"/>
  <c r="K347" i="1"/>
  <c r="J347" i="1"/>
  <c r="I347" i="1"/>
  <c r="H347" i="1"/>
  <c r="G347" i="1"/>
  <c r="F347" i="1"/>
  <c r="O346" i="1"/>
  <c r="N346" i="1"/>
  <c r="M346" i="1"/>
  <c r="L346" i="1"/>
  <c r="R346" i="1" s="1"/>
  <c r="K346" i="1"/>
  <c r="J346" i="1"/>
  <c r="I346" i="1"/>
  <c r="H346" i="1"/>
  <c r="G346" i="1"/>
  <c r="F346" i="1"/>
  <c r="E346" i="1"/>
  <c r="O345" i="1"/>
  <c r="N345" i="1"/>
  <c r="M345" i="1"/>
  <c r="L345" i="1"/>
  <c r="K345" i="1"/>
  <c r="J345" i="1"/>
  <c r="I345" i="1"/>
  <c r="H345" i="1"/>
  <c r="G345" i="1"/>
  <c r="F345" i="1"/>
  <c r="R345" i="1" s="1"/>
  <c r="E345" i="1"/>
  <c r="Q345" i="1" s="1"/>
  <c r="P345" i="1" s="1"/>
  <c r="D345" i="1"/>
  <c r="Q344" i="1"/>
  <c r="O344" i="1"/>
  <c r="N344" i="1"/>
  <c r="M344" i="1"/>
  <c r="L344" i="1"/>
  <c r="K344" i="1"/>
  <c r="J344" i="1"/>
  <c r="I344" i="1"/>
  <c r="R344" i="1" s="1"/>
  <c r="H344" i="1"/>
  <c r="F344" i="1"/>
  <c r="E344" i="1"/>
  <c r="O343" i="1"/>
  <c r="N343" i="1"/>
  <c r="M343" i="1"/>
  <c r="L343" i="1"/>
  <c r="K343" i="1"/>
  <c r="J343" i="1"/>
  <c r="I343" i="1"/>
  <c r="H343" i="1"/>
  <c r="G343" i="1"/>
  <c r="F343" i="1"/>
  <c r="R343" i="1" s="1"/>
  <c r="E343" i="1"/>
  <c r="Q343" i="1" s="1"/>
  <c r="P343" i="1" s="1"/>
  <c r="O342" i="1"/>
  <c r="N342" i="1"/>
  <c r="M342" i="1"/>
  <c r="L342" i="1"/>
  <c r="R342" i="1" s="1"/>
  <c r="K342" i="1"/>
  <c r="I342" i="1"/>
  <c r="H342" i="1"/>
  <c r="G342" i="1"/>
  <c r="F342" i="1"/>
  <c r="E342" i="1"/>
  <c r="D342" i="1"/>
  <c r="O341" i="1"/>
  <c r="N341" i="1"/>
  <c r="M341" i="1"/>
  <c r="L341" i="1"/>
  <c r="K341" i="1"/>
  <c r="J341" i="1"/>
  <c r="I341" i="1"/>
  <c r="H341" i="1"/>
  <c r="G341" i="1"/>
  <c r="F341" i="1"/>
  <c r="R341" i="1" s="1"/>
  <c r="E341" i="1"/>
  <c r="Q341" i="1" s="1"/>
  <c r="P341" i="1" s="1"/>
  <c r="D341" i="1"/>
  <c r="O340" i="1"/>
  <c r="N340" i="1"/>
  <c r="L340" i="1"/>
  <c r="K340" i="1"/>
  <c r="I340" i="1"/>
  <c r="H340" i="1"/>
  <c r="G340" i="1"/>
  <c r="F340" i="1"/>
  <c r="R340" i="1" s="1"/>
  <c r="E340" i="1"/>
  <c r="Q340" i="1" s="1"/>
  <c r="D340" i="1"/>
  <c r="N339" i="1"/>
  <c r="L339" i="1"/>
  <c r="K339" i="1"/>
  <c r="I339" i="1"/>
  <c r="F339" i="1"/>
  <c r="E339" i="1"/>
  <c r="N338" i="1"/>
  <c r="L338" i="1"/>
  <c r="K338" i="1"/>
  <c r="I338" i="1"/>
  <c r="F338" i="1"/>
  <c r="N336" i="1"/>
  <c r="O334" i="1"/>
  <c r="N334" i="1"/>
  <c r="M334" i="1"/>
  <c r="L334" i="1"/>
  <c r="K334" i="1"/>
  <c r="J334" i="1"/>
  <c r="I334" i="1"/>
  <c r="H334" i="1"/>
  <c r="G334" i="1"/>
  <c r="F334" i="1"/>
  <c r="R334" i="1" s="1"/>
  <c r="E334" i="1"/>
  <c r="Q334" i="1" s="1"/>
  <c r="P334" i="1" s="1"/>
  <c r="D334" i="1"/>
  <c r="O333" i="1"/>
  <c r="N333" i="1"/>
  <c r="M333" i="1"/>
  <c r="L333" i="1"/>
  <c r="K333" i="1"/>
  <c r="J333" i="1"/>
  <c r="I333" i="1"/>
  <c r="H333" i="1"/>
  <c r="G333" i="1"/>
  <c r="F333" i="1"/>
  <c r="R333" i="1" s="1"/>
  <c r="E333" i="1"/>
  <c r="Q333" i="1" s="1"/>
  <c r="P333" i="1" s="1"/>
  <c r="D333" i="1"/>
  <c r="O332" i="1"/>
  <c r="N332" i="1"/>
  <c r="M332" i="1"/>
  <c r="L332" i="1"/>
  <c r="R332" i="1" s="1"/>
  <c r="K332" i="1"/>
  <c r="J332" i="1"/>
  <c r="I332" i="1"/>
  <c r="H332" i="1"/>
  <c r="G332" i="1"/>
  <c r="F332" i="1"/>
  <c r="E332" i="1"/>
  <c r="D332" i="1"/>
  <c r="O331" i="1"/>
  <c r="N331" i="1"/>
  <c r="M331" i="1"/>
  <c r="L331" i="1"/>
  <c r="K331" i="1"/>
  <c r="J331" i="1"/>
  <c r="I331" i="1"/>
  <c r="H331" i="1"/>
  <c r="G331" i="1"/>
  <c r="F331" i="1"/>
  <c r="R331" i="1" s="1"/>
  <c r="E331" i="1"/>
  <c r="Q331" i="1" s="1"/>
  <c r="P331" i="1" s="1"/>
  <c r="O330" i="1"/>
  <c r="N330" i="1"/>
  <c r="M330" i="1"/>
  <c r="L330" i="1"/>
  <c r="K330" i="1"/>
  <c r="J330" i="1"/>
  <c r="I330" i="1"/>
  <c r="H330" i="1"/>
  <c r="G330" i="1"/>
  <c r="F330" i="1"/>
  <c r="R330" i="1" s="1"/>
  <c r="E330" i="1"/>
  <c r="Q330" i="1" s="1"/>
  <c r="D330" i="1"/>
  <c r="O329" i="1"/>
  <c r="N329" i="1"/>
  <c r="M329" i="1"/>
  <c r="L329" i="1"/>
  <c r="K329" i="1"/>
  <c r="J329" i="1"/>
  <c r="I329" i="1"/>
  <c r="H329" i="1"/>
  <c r="G329" i="1"/>
  <c r="F329" i="1"/>
  <c r="R329" i="1" s="1"/>
  <c r="E329" i="1"/>
  <c r="Q329" i="1" s="1"/>
  <c r="P329" i="1" s="1"/>
  <c r="D329" i="1"/>
  <c r="O328" i="1"/>
  <c r="N328" i="1"/>
  <c r="M328" i="1"/>
  <c r="L328" i="1"/>
  <c r="R328" i="1" s="1"/>
  <c r="K328" i="1"/>
  <c r="J328" i="1"/>
  <c r="I328" i="1"/>
  <c r="H328" i="1"/>
  <c r="G328" i="1"/>
  <c r="F328" i="1"/>
  <c r="E328" i="1"/>
  <c r="D328" i="1"/>
  <c r="O327" i="1"/>
  <c r="N327" i="1"/>
  <c r="M327" i="1"/>
  <c r="L327" i="1"/>
  <c r="K327" i="1"/>
  <c r="J327" i="1"/>
  <c r="I327" i="1"/>
  <c r="H327" i="1"/>
  <c r="G327" i="1"/>
  <c r="F327" i="1"/>
  <c r="R327" i="1" s="1"/>
  <c r="R326" i="1" s="1"/>
  <c r="R325" i="1" s="1"/>
  <c r="E327" i="1"/>
  <c r="Q327" i="1" s="1"/>
  <c r="O326" i="1"/>
  <c r="M326" i="1"/>
  <c r="L326" i="1"/>
  <c r="I326" i="1"/>
  <c r="F326" i="1"/>
  <c r="O325" i="1"/>
  <c r="L325" i="1"/>
  <c r="I325" i="1"/>
  <c r="F325" i="1"/>
  <c r="O323" i="1"/>
  <c r="N323" i="1"/>
  <c r="M323" i="1"/>
  <c r="L323" i="1"/>
  <c r="R323" i="1" s="1"/>
  <c r="K323" i="1"/>
  <c r="J323" i="1"/>
  <c r="I323" i="1"/>
  <c r="H323" i="1"/>
  <c r="G323" i="1"/>
  <c r="F323" i="1"/>
  <c r="E323" i="1"/>
  <c r="O322" i="1"/>
  <c r="N322" i="1"/>
  <c r="M322" i="1"/>
  <c r="L322" i="1"/>
  <c r="K322" i="1"/>
  <c r="J322" i="1"/>
  <c r="I322" i="1"/>
  <c r="H322" i="1"/>
  <c r="G322" i="1"/>
  <c r="F322" i="1"/>
  <c r="R322" i="1" s="1"/>
  <c r="E322" i="1"/>
  <c r="Q322" i="1" s="1"/>
  <c r="P322" i="1" s="1"/>
  <c r="O321" i="1"/>
  <c r="N321" i="1"/>
  <c r="M321" i="1"/>
  <c r="L321" i="1"/>
  <c r="K321" i="1"/>
  <c r="J321" i="1"/>
  <c r="I321" i="1"/>
  <c r="H321" i="1"/>
  <c r="G321" i="1"/>
  <c r="F321" i="1"/>
  <c r="R321" i="1" s="1"/>
  <c r="E321" i="1"/>
  <c r="Q321" i="1" s="1"/>
  <c r="P321" i="1" s="1"/>
  <c r="D321" i="1"/>
  <c r="O320" i="1"/>
  <c r="N320" i="1"/>
  <c r="M320" i="1"/>
  <c r="L320" i="1"/>
  <c r="K320" i="1"/>
  <c r="J320" i="1"/>
  <c r="I320" i="1"/>
  <c r="H320" i="1"/>
  <c r="G320" i="1"/>
  <c r="F320" i="1"/>
  <c r="R320" i="1" s="1"/>
  <c r="E320" i="1"/>
  <c r="Q320" i="1" s="1"/>
  <c r="P320" i="1" s="1"/>
  <c r="O319" i="1"/>
  <c r="N319" i="1"/>
  <c r="M319" i="1"/>
  <c r="L319" i="1"/>
  <c r="R319" i="1" s="1"/>
  <c r="K319" i="1"/>
  <c r="J319" i="1"/>
  <c r="I319" i="1"/>
  <c r="H319" i="1"/>
  <c r="G319" i="1"/>
  <c r="F319" i="1"/>
  <c r="E319" i="1"/>
  <c r="D319" i="1"/>
  <c r="O318" i="1"/>
  <c r="N318" i="1"/>
  <c r="L318" i="1"/>
  <c r="K318" i="1"/>
  <c r="I318" i="1"/>
  <c r="H318" i="1"/>
  <c r="G318" i="1"/>
  <c r="F318" i="1"/>
  <c r="R318" i="1" s="1"/>
  <c r="R317" i="1" s="1"/>
  <c r="E318" i="1"/>
  <c r="Q318" i="1" s="1"/>
  <c r="O317" i="1"/>
  <c r="N317" i="1"/>
  <c r="L317" i="1"/>
  <c r="I317" i="1"/>
  <c r="H317" i="1"/>
  <c r="G317" i="1"/>
  <c r="O316" i="1"/>
  <c r="N316" i="1"/>
  <c r="L316" i="1"/>
  <c r="K316" i="1"/>
  <c r="J316" i="1"/>
  <c r="I316" i="1"/>
  <c r="H316" i="1"/>
  <c r="F316" i="1"/>
  <c r="E316" i="1"/>
  <c r="Q316" i="1" s="1"/>
  <c r="D316" i="1"/>
  <c r="O315" i="1"/>
  <c r="N315" i="1"/>
  <c r="M315" i="1"/>
  <c r="L315" i="1"/>
  <c r="K315" i="1"/>
  <c r="J315" i="1"/>
  <c r="I315" i="1"/>
  <c r="H315" i="1"/>
  <c r="G315" i="1"/>
  <c r="F315" i="1"/>
  <c r="R315" i="1" s="1"/>
  <c r="E315" i="1"/>
  <c r="O314" i="1"/>
  <c r="N314" i="1"/>
  <c r="L314" i="1"/>
  <c r="K314" i="1"/>
  <c r="I314" i="1"/>
  <c r="R314" i="1" s="1"/>
  <c r="R313" i="1" s="1"/>
  <c r="H314" i="1"/>
  <c r="F314" i="1"/>
  <c r="E314" i="1"/>
  <c r="Q314" i="1" s="1"/>
  <c r="O313" i="1"/>
  <c r="N313" i="1"/>
  <c r="I313" i="1"/>
  <c r="H313" i="1"/>
  <c r="O312" i="1"/>
  <c r="N312" i="1"/>
  <c r="M312" i="1"/>
  <c r="L312" i="1"/>
  <c r="K312" i="1"/>
  <c r="I312" i="1"/>
  <c r="H312" i="1"/>
  <c r="F312" i="1"/>
  <c r="R312" i="1" s="1"/>
  <c r="E312" i="1"/>
  <c r="Q312" i="1" s="1"/>
  <c r="P312" i="1" s="1"/>
  <c r="D312" i="1"/>
  <c r="O311" i="1"/>
  <c r="N311" i="1"/>
  <c r="M311" i="1"/>
  <c r="L311" i="1"/>
  <c r="R311" i="1" s="1"/>
  <c r="R310" i="1" s="1"/>
  <c r="K311" i="1"/>
  <c r="I311" i="1"/>
  <c r="H311" i="1"/>
  <c r="G311" i="1"/>
  <c r="F311" i="1"/>
  <c r="E311" i="1"/>
  <c r="O310" i="1"/>
  <c r="N310" i="1"/>
  <c r="M310" i="1"/>
  <c r="L310" i="1"/>
  <c r="K310" i="1"/>
  <c r="E310" i="1"/>
  <c r="O309" i="1"/>
  <c r="N309" i="1"/>
  <c r="O307" i="1"/>
  <c r="N307" i="1"/>
  <c r="L307" i="1"/>
  <c r="K307" i="1"/>
  <c r="J307" i="1"/>
  <c r="I307" i="1"/>
  <c r="H307" i="1"/>
  <c r="F307" i="1"/>
  <c r="E307" i="1"/>
  <c r="Q307" i="1" s="1"/>
  <c r="D307" i="1"/>
  <c r="R306" i="1"/>
  <c r="O306" i="1"/>
  <c r="N306" i="1"/>
  <c r="M306" i="1"/>
  <c r="L306" i="1"/>
  <c r="K306" i="1"/>
  <c r="J306" i="1"/>
  <c r="I306" i="1"/>
  <c r="H306" i="1"/>
  <c r="G306" i="1"/>
  <c r="F306" i="1"/>
  <c r="E306" i="1"/>
  <c r="Q306" i="1" s="1"/>
  <c r="P306" i="1" s="1"/>
  <c r="O305" i="1"/>
  <c r="N305" i="1"/>
  <c r="M305" i="1"/>
  <c r="L305" i="1"/>
  <c r="K305" i="1"/>
  <c r="Q305" i="1" s="1"/>
  <c r="J305" i="1"/>
  <c r="I305" i="1"/>
  <c r="H305" i="1"/>
  <c r="G305" i="1"/>
  <c r="F305" i="1"/>
  <c r="R305" i="1" s="1"/>
  <c r="E305" i="1"/>
  <c r="O304" i="1"/>
  <c r="N304" i="1"/>
  <c r="L304" i="1"/>
  <c r="K304" i="1"/>
  <c r="J304" i="1"/>
  <c r="I304" i="1"/>
  <c r="H304" i="1"/>
  <c r="F304" i="1"/>
  <c r="R304" i="1" s="1"/>
  <c r="E304" i="1"/>
  <c r="Q304" i="1" s="1"/>
  <c r="D304" i="1"/>
  <c r="O303" i="1"/>
  <c r="N303" i="1"/>
  <c r="M303" i="1"/>
  <c r="L303" i="1"/>
  <c r="K303" i="1"/>
  <c r="J303" i="1"/>
  <c r="I303" i="1"/>
  <c r="H303" i="1"/>
  <c r="F303" i="1"/>
  <c r="R303" i="1" s="1"/>
  <c r="E303" i="1"/>
  <c r="Q303" i="1" s="1"/>
  <c r="P303" i="1" s="1"/>
  <c r="D303" i="1"/>
  <c r="O302" i="1"/>
  <c r="N302" i="1"/>
  <c r="M302" i="1"/>
  <c r="L302" i="1"/>
  <c r="K302" i="1"/>
  <c r="J302" i="1"/>
  <c r="I302" i="1"/>
  <c r="H302" i="1"/>
  <c r="G302" i="1"/>
  <c r="F302" i="1"/>
  <c r="R302" i="1" s="1"/>
  <c r="E302" i="1"/>
  <c r="Q302" i="1" s="1"/>
  <c r="P302" i="1" s="1"/>
  <c r="D302" i="1"/>
  <c r="O301" i="1"/>
  <c r="N301" i="1"/>
  <c r="M301" i="1"/>
  <c r="L301" i="1"/>
  <c r="K301" i="1"/>
  <c r="I301" i="1"/>
  <c r="H301" i="1"/>
  <c r="G301" i="1"/>
  <c r="F301" i="1"/>
  <c r="R301" i="1" s="1"/>
  <c r="E301" i="1"/>
  <c r="Q301" i="1" s="1"/>
  <c r="D301" i="1"/>
  <c r="O300" i="1"/>
  <c r="N300" i="1"/>
  <c r="M300" i="1"/>
  <c r="L300" i="1"/>
  <c r="K300" i="1"/>
  <c r="I300" i="1"/>
  <c r="H300" i="1"/>
  <c r="F300" i="1"/>
  <c r="E300" i="1"/>
  <c r="D300" i="1"/>
  <c r="N299" i="1"/>
  <c r="L299" i="1"/>
  <c r="K299" i="1"/>
  <c r="F299" i="1"/>
  <c r="E299" i="1"/>
  <c r="O297" i="1"/>
  <c r="N297" i="1"/>
  <c r="M297" i="1"/>
  <c r="L297" i="1"/>
  <c r="K297" i="1"/>
  <c r="J297" i="1"/>
  <c r="I297" i="1"/>
  <c r="H297" i="1"/>
  <c r="G297" i="1"/>
  <c r="F297" i="1"/>
  <c r="R297" i="1" s="1"/>
  <c r="E297" i="1"/>
  <c r="Q297" i="1" s="1"/>
  <c r="P297" i="1" s="1"/>
  <c r="D297" i="1"/>
  <c r="O296" i="1"/>
  <c r="N296" i="1"/>
  <c r="L296" i="1"/>
  <c r="K296" i="1"/>
  <c r="J296" i="1"/>
  <c r="I296" i="1"/>
  <c r="H296" i="1"/>
  <c r="G296" i="1"/>
  <c r="F296" i="1"/>
  <c r="R296" i="1" s="1"/>
  <c r="E296" i="1"/>
  <c r="Q296" i="1" s="1"/>
  <c r="O295" i="1"/>
  <c r="N295" i="1"/>
  <c r="M295" i="1"/>
  <c r="L295" i="1"/>
  <c r="K295" i="1"/>
  <c r="J295" i="1"/>
  <c r="I295" i="1"/>
  <c r="H295" i="1"/>
  <c r="F295" i="1"/>
  <c r="R295" i="1" s="1"/>
  <c r="E295" i="1"/>
  <c r="Q295" i="1" s="1"/>
  <c r="D295" i="1"/>
  <c r="L294" i="1"/>
  <c r="K294" i="1"/>
  <c r="J294" i="1"/>
  <c r="H294" i="1"/>
  <c r="F294" i="1"/>
  <c r="L293" i="1"/>
  <c r="K293" i="1"/>
  <c r="J293" i="1"/>
  <c r="H293" i="1"/>
  <c r="F293" i="1"/>
  <c r="O291" i="1"/>
  <c r="N291" i="1"/>
  <c r="M291" i="1"/>
  <c r="L291" i="1"/>
  <c r="K291" i="1"/>
  <c r="J291" i="1"/>
  <c r="I291" i="1"/>
  <c r="H291" i="1"/>
  <c r="F291" i="1"/>
  <c r="R291" i="1" s="1"/>
  <c r="E291" i="1"/>
  <c r="Q291" i="1" s="1"/>
  <c r="P291" i="1" s="1"/>
  <c r="D291" i="1"/>
  <c r="O290" i="1"/>
  <c r="N290" i="1"/>
  <c r="L290" i="1"/>
  <c r="K290" i="1"/>
  <c r="J290" i="1"/>
  <c r="I290" i="1"/>
  <c r="H290" i="1"/>
  <c r="F290" i="1"/>
  <c r="R290" i="1" s="1"/>
  <c r="E290" i="1"/>
  <c r="Q290" i="1" s="1"/>
  <c r="P290" i="1" s="1"/>
  <c r="D290" i="1"/>
  <c r="O289" i="1"/>
  <c r="N289" i="1"/>
  <c r="M289" i="1"/>
  <c r="L289" i="1"/>
  <c r="K289" i="1"/>
  <c r="J289" i="1"/>
  <c r="I289" i="1"/>
  <c r="H289" i="1"/>
  <c r="G289" i="1"/>
  <c r="F289" i="1"/>
  <c r="R289" i="1" s="1"/>
  <c r="E289" i="1"/>
  <c r="Q289" i="1" s="1"/>
  <c r="P289" i="1" s="1"/>
  <c r="D289" i="1"/>
  <c r="O288" i="1"/>
  <c r="N288" i="1"/>
  <c r="M288" i="1"/>
  <c r="L288" i="1"/>
  <c r="K288" i="1"/>
  <c r="I288" i="1"/>
  <c r="H288" i="1"/>
  <c r="G288" i="1"/>
  <c r="F288" i="1"/>
  <c r="R288" i="1" s="1"/>
  <c r="E288" i="1"/>
  <c r="Q288" i="1" s="1"/>
  <c r="O287" i="1"/>
  <c r="N287" i="1"/>
  <c r="M287" i="1"/>
  <c r="L287" i="1"/>
  <c r="K287" i="1"/>
  <c r="J287" i="1"/>
  <c r="I287" i="1"/>
  <c r="H287" i="1"/>
  <c r="G287" i="1"/>
  <c r="F287" i="1"/>
  <c r="R287" i="1" s="1"/>
  <c r="E287" i="1"/>
  <c r="Q287" i="1" s="1"/>
  <c r="O286" i="1"/>
  <c r="N286" i="1"/>
  <c r="M286" i="1"/>
  <c r="L286" i="1"/>
  <c r="I286" i="1"/>
  <c r="G286" i="1"/>
  <c r="F286" i="1"/>
  <c r="O285" i="1"/>
  <c r="N285" i="1"/>
  <c r="M285" i="1"/>
  <c r="L285" i="1"/>
  <c r="K285" i="1"/>
  <c r="I285" i="1"/>
  <c r="H285" i="1"/>
  <c r="G285" i="1"/>
  <c r="F285" i="1"/>
  <c r="R285" i="1" s="1"/>
  <c r="E285" i="1"/>
  <c r="Q285" i="1" s="1"/>
  <c r="D285" i="1"/>
  <c r="O284" i="1"/>
  <c r="N284" i="1"/>
  <c r="M284" i="1"/>
  <c r="L284" i="1"/>
  <c r="K284" i="1"/>
  <c r="J284" i="1"/>
  <c r="I284" i="1"/>
  <c r="H284" i="1"/>
  <c r="G284" i="1"/>
  <c r="F284" i="1"/>
  <c r="R284" i="1" s="1"/>
  <c r="R283" i="1" s="1"/>
  <c r="E284" i="1"/>
  <c r="Q284" i="1" s="1"/>
  <c r="O283" i="1"/>
  <c r="N283" i="1"/>
  <c r="M283" i="1"/>
  <c r="L283" i="1"/>
  <c r="K283" i="1"/>
  <c r="I283" i="1"/>
  <c r="H283" i="1"/>
  <c r="G283" i="1"/>
  <c r="O282" i="1"/>
  <c r="N282" i="1"/>
  <c r="M282" i="1"/>
  <c r="L282" i="1"/>
  <c r="K282" i="1"/>
  <c r="J282" i="1"/>
  <c r="I282" i="1"/>
  <c r="H282" i="1"/>
  <c r="F282" i="1"/>
  <c r="R282" i="1" s="1"/>
  <c r="E282" i="1"/>
  <c r="Q282" i="1" s="1"/>
  <c r="P282" i="1" s="1"/>
  <c r="D282" i="1"/>
  <c r="O281" i="1"/>
  <c r="N281" i="1"/>
  <c r="L281" i="1"/>
  <c r="K281" i="1"/>
  <c r="J281" i="1"/>
  <c r="I281" i="1"/>
  <c r="H281" i="1"/>
  <c r="F281" i="1"/>
  <c r="R281" i="1" s="1"/>
  <c r="E281" i="1"/>
  <c r="Q281" i="1" s="1"/>
  <c r="D281" i="1"/>
  <c r="O280" i="1"/>
  <c r="N280" i="1"/>
  <c r="M280" i="1"/>
  <c r="L280" i="1"/>
  <c r="K280" i="1"/>
  <c r="J280" i="1"/>
  <c r="I280" i="1"/>
  <c r="H280" i="1"/>
  <c r="F280" i="1"/>
  <c r="R280" i="1" s="1"/>
  <c r="E280" i="1"/>
  <c r="Q280" i="1" s="1"/>
  <c r="D280" i="1"/>
  <c r="O279" i="1"/>
  <c r="N279" i="1"/>
  <c r="L279" i="1"/>
  <c r="J279" i="1"/>
  <c r="I279" i="1"/>
  <c r="H279" i="1"/>
  <c r="F279" i="1"/>
  <c r="O278" i="1"/>
  <c r="N278" i="1"/>
  <c r="L278" i="1"/>
  <c r="I278" i="1"/>
  <c r="O274" i="1"/>
  <c r="N274" i="1"/>
  <c r="M274" i="1"/>
  <c r="L274" i="1"/>
  <c r="K274" i="1"/>
  <c r="J274" i="1"/>
  <c r="I274" i="1"/>
  <c r="H274" i="1"/>
  <c r="G274" i="1"/>
  <c r="F274" i="1"/>
  <c r="R274" i="1" s="1"/>
  <c r="E274" i="1"/>
  <c r="Q274" i="1" s="1"/>
  <c r="P274" i="1" s="1"/>
  <c r="D274" i="1"/>
  <c r="O273" i="1"/>
  <c r="N273" i="1"/>
  <c r="M273" i="1"/>
  <c r="L273" i="1"/>
  <c r="K273" i="1"/>
  <c r="J273" i="1"/>
  <c r="I273" i="1"/>
  <c r="H273" i="1"/>
  <c r="G273" i="1"/>
  <c r="F273" i="1"/>
  <c r="R273" i="1" s="1"/>
  <c r="E273" i="1"/>
  <c r="Q273" i="1" s="1"/>
  <c r="P273" i="1" s="1"/>
  <c r="O272" i="1"/>
  <c r="N272" i="1"/>
  <c r="M272" i="1"/>
  <c r="L272" i="1"/>
  <c r="K272" i="1"/>
  <c r="J272" i="1"/>
  <c r="I272" i="1"/>
  <c r="H272" i="1"/>
  <c r="G272" i="1"/>
  <c r="F272" i="1"/>
  <c r="R272" i="1" s="1"/>
  <c r="E272" i="1"/>
  <c r="Q272" i="1" s="1"/>
  <c r="P272" i="1" s="1"/>
  <c r="O271" i="1"/>
  <c r="N271" i="1"/>
  <c r="L271" i="1"/>
  <c r="K271" i="1"/>
  <c r="J271" i="1"/>
  <c r="I271" i="1"/>
  <c r="H271" i="1"/>
  <c r="F271" i="1"/>
  <c r="R271" i="1" s="1"/>
  <c r="R270" i="1" s="1"/>
  <c r="E271" i="1"/>
  <c r="Q271" i="1" s="1"/>
  <c r="D271" i="1"/>
  <c r="O270" i="1"/>
  <c r="L270" i="1"/>
  <c r="K270" i="1"/>
  <c r="I270" i="1"/>
  <c r="F270" i="1"/>
  <c r="E270" i="1"/>
  <c r="O269" i="1"/>
  <c r="N269" i="1"/>
  <c r="L269" i="1"/>
  <c r="K269" i="1"/>
  <c r="J269" i="1"/>
  <c r="I269" i="1"/>
  <c r="H269" i="1"/>
  <c r="G269" i="1"/>
  <c r="F269" i="1"/>
  <c r="R269" i="1" s="1"/>
  <c r="E269" i="1"/>
  <c r="Q269" i="1" s="1"/>
  <c r="P269" i="1" s="1"/>
  <c r="D269" i="1"/>
  <c r="O268" i="1"/>
  <c r="N268" i="1"/>
  <c r="M268" i="1"/>
  <c r="L268" i="1"/>
  <c r="K268" i="1"/>
  <c r="I268" i="1"/>
  <c r="H268" i="1"/>
  <c r="G268" i="1"/>
  <c r="F268" i="1"/>
  <c r="E268" i="1"/>
  <c r="Q268" i="1" s="1"/>
  <c r="D268" i="1"/>
  <c r="N267" i="1"/>
  <c r="L267" i="1"/>
  <c r="I267" i="1"/>
  <c r="H267" i="1"/>
  <c r="G267" i="1"/>
  <c r="F267" i="1"/>
  <c r="E267" i="1"/>
  <c r="D267" i="1"/>
  <c r="O266" i="1"/>
  <c r="N266" i="1"/>
  <c r="M266" i="1"/>
  <c r="L266" i="1"/>
  <c r="K266" i="1"/>
  <c r="J266" i="1"/>
  <c r="I266" i="1"/>
  <c r="H266" i="1"/>
  <c r="G266" i="1"/>
  <c r="F266" i="1"/>
  <c r="R266" i="1" s="1"/>
  <c r="E266" i="1"/>
  <c r="D266" i="1"/>
  <c r="R265" i="1"/>
  <c r="O265" i="1"/>
  <c r="N265" i="1"/>
  <c r="M265" i="1"/>
  <c r="L265" i="1"/>
  <c r="K265" i="1"/>
  <c r="I265" i="1"/>
  <c r="H265" i="1"/>
  <c r="G265" i="1"/>
  <c r="F265" i="1"/>
  <c r="E265" i="1"/>
  <c r="Q265" i="1" s="1"/>
  <c r="O264" i="1"/>
  <c r="N264" i="1"/>
  <c r="M264" i="1"/>
  <c r="L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R263" i="1" s="1"/>
  <c r="E263" i="1"/>
  <c r="Q263" i="1" s="1"/>
  <c r="P263" i="1" s="1"/>
  <c r="D263" i="1"/>
  <c r="O262" i="1"/>
  <c r="N262" i="1"/>
  <c r="M262" i="1"/>
  <c r="L262" i="1"/>
  <c r="K262" i="1"/>
  <c r="J262" i="1"/>
  <c r="I262" i="1"/>
  <c r="H262" i="1"/>
  <c r="F262" i="1"/>
  <c r="R262" i="1" s="1"/>
  <c r="E262" i="1"/>
  <c r="Q262" i="1" s="1"/>
  <c r="P262" i="1" s="1"/>
  <c r="D262" i="1"/>
  <c r="O261" i="1"/>
  <c r="N261" i="1"/>
  <c r="L261" i="1"/>
  <c r="K261" i="1"/>
  <c r="J261" i="1"/>
  <c r="I261" i="1"/>
  <c r="H261" i="1"/>
  <c r="G261" i="1"/>
  <c r="F261" i="1"/>
  <c r="R261" i="1" s="1"/>
  <c r="R260" i="1" s="1"/>
  <c r="E261" i="1"/>
  <c r="Q261" i="1" s="1"/>
  <c r="D261" i="1"/>
  <c r="N260" i="1"/>
  <c r="L260" i="1"/>
  <c r="K260" i="1"/>
  <c r="J260" i="1"/>
  <c r="I260" i="1"/>
  <c r="F260" i="1"/>
  <c r="E260" i="1"/>
  <c r="D260" i="1"/>
  <c r="O259" i="1"/>
  <c r="N259" i="1"/>
  <c r="L259" i="1"/>
  <c r="K259" i="1"/>
  <c r="J259" i="1"/>
  <c r="I259" i="1"/>
  <c r="H259" i="1"/>
  <c r="F259" i="1"/>
  <c r="R259" i="1" s="1"/>
  <c r="E259" i="1"/>
  <c r="D259" i="1"/>
  <c r="O258" i="1"/>
  <c r="N258" i="1"/>
  <c r="L258" i="1"/>
  <c r="K258" i="1"/>
  <c r="I258" i="1"/>
  <c r="H258" i="1"/>
  <c r="G258" i="1"/>
  <c r="F258" i="1"/>
  <c r="E258" i="1"/>
  <c r="Q258" i="1" s="1"/>
  <c r="L257" i="1"/>
  <c r="H257" i="1"/>
  <c r="O256" i="1"/>
  <c r="N256" i="1"/>
  <c r="M256" i="1"/>
  <c r="L256" i="1"/>
  <c r="K256" i="1"/>
  <c r="J256" i="1"/>
  <c r="I256" i="1"/>
  <c r="H256" i="1"/>
  <c r="F256" i="1"/>
  <c r="R256" i="1" s="1"/>
  <c r="E256" i="1"/>
  <c r="Q256" i="1" s="1"/>
  <c r="P256" i="1" s="1"/>
  <c r="D256" i="1"/>
  <c r="O255" i="1"/>
  <c r="N255" i="1"/>
  <c r="M255" i="1"/>
  <c r="L255" i="1"/>
  <c r="K255" i="1"/>
  <c r="J255" i="1"/>
  <c r="I255" i="1"/>
  <c r="H255" i="1"/>
  <c r="G255" i="1"/>
  <c r="F255" i="1"/>
  <c r="R255" i="1" s="1"/>
  <c r="E255" i="1"/>
  <c r="D255" i="1"/>
  <c r="O254" i="1"/>
  <c r="R254" i="1" s="1"/>
  <c r="R253" i="1" s="1"/>
  <c r="N254" i="1"/>
  <c r="M254" i="1"/>
  <c r="L254" i="1"/>
  <c r="K254" i="1"/>
  <c r="I254" i="1"/>
  <c r="H254" i="1"/>
  <c r="F254" i="1"/>
  <c r="E254" i="1"/>
  <c r="O253" i="1"/>
  <c r="M253" i="1"/>
  <c r="L253" i="1"/>
  <c r="I253" i="1"/>
  <c r="F253" i="1"/>
  <c r="O250" i="1"/>
  <c r="N250" i="1"/>
  <c r="M250" i="1"/>
  <c r="L250" i="1"/>
  <c r="K250" i="1"/>
  <c r="J250" i="1"/>
  <c r="I250" i="1"/>
  <c r="H250" i="1"/>
  <c r="G250" i="1"/>
  <c r="F250" i="1"/>
  <c r="R250" i="1" s="1"/>
  <c r="E250" i="1"/>
  <c r="Q250" i="1" s="1"/>
  <c r="P250" i="1" s="1"/>
  <c r="D250" i="1"/>
  <c r="O249" i="1"/>
  <c r="N249" i="1"/>
  <c r="M249" i="1"/>
  <c r="L249" i="1"/>
  <c r="K249" i="1"/>
  <c r="J249" i="1"/>
  <c r="I249" i="1"/>
  <c r="H249" i="1"/>
  <c r="G249" i="1"/>
  <c r="F249" i="1"/>
  <c r="R249" i="1" s="1"/>
  <c r="E249" i="1"/>
  <c r="Q248" i="1"/>
  <c r="O248" i="1"/>
  <c r="N248" i="1"/>
  <c r="M248" i="1"/>
  <c r="L248" i="1"/>
  <c r="K248" i="1"/>
  <c r="J248" i="1"/>
  <c r="I248" i="1"/>
  <c r="R248" i="1" s="1"/>
  <c r="H248" i="1"/>
  <c r="G248" i="1"/>
  <c r="F248" i="1"/>
  <c r="E248" i="1"/>
  <c r="O247" i="1"/>
  <c r="N247" i="1"/>
  <c r="L247" i="1"/>
  <c r="K247" i="1"/>
  <c r="J247" i="1"/>
  <c r="I247" i="1"/>
  <c r="H247" i="1"/>
  <c r="Q247" i="1" s="1"/>
  <c r="F247" i="1"/>
  <c r="E247" i="1"/>
  <c r="D247" i="1"/>
  <c r="N246" i="1"/>
  <c r="L246" i="1"/>
  <c r="K246" i="1"/>
  <c r="H246" i="1"/>
  <c r="E246" i="1"/>
  <c r="O245" i="1"/>
  <c r="N245" i="1"/>
  <c r="M245" i="1"/>
  <c r="L245" i="1"/>
  <c r="K245" i="1"/>
  <c r="I245" i="1"/>
  <c r="H245" i="1"/>
  <c r="G245" i="1"/>
  <c r="F245" i="1"/>
  <c r="R245" i="1" s="1"/>
  <c r="E245" i="1"/>
  <c r="Q245" i="1" s="1"/>
  <c r="O244" i="1"/>
  <c r="N244" i="1"/>
  <c r="L244" i="1"/>
  <c r="K244" i="1"/>
  <c r="I244" i="1"/>
  <c r="H244" i="1"/>
  <c r="F244" i="1"/>
  <c r="R244" i="1" s="1"/>
  <c r="R243" i="1" s="1"/>
  <c r="E244" i="1"/>
  <c r="Q244" i="1" s="1"/>
  <c r="O243" i="1"/>
  <c r="N243" i="1"/>
  <c r="I243" i="1"/>
  <c r="H243" i="1"/>
  <c r="F243" i="1"/>
  <c r="O242" i="1"/>
  <c r="N242" i="1"/>
  <c r="L242" i="1"/>
  <c r="K242" i="1"/>
  <c r="J242" i="1"/>
  <c r="I242" i="1"/>
  <c r="H242" i="1"/>
  <c r="F242" i="1"/>
  <c r="E242" i="1"/>
  <c r="R241" i="1"/>
  <c r="O241" i="1"/>
  <c r="N241" i="1"/>
  <c r="M241" i="1"/>
  <c r="L241" i="1"/>
  <c r="K241" i="1"/>
  <c r="I241" i="1"/>
  <c r="H241" i="1"/>
  <c r="G241" i="1"/>
  <c r="F241" i="1"/>
  <c r="E241" i="1"/>
  <c r="Q241" i="1" s="1"/>
  <c r="O240" i="1"/>
  <c r="K240" i="1"/>
  <c r="I240" i="1"/>
  <c r="E240" i="1"/>
  <c r="O239" i="1"/>
  <c r="N239" i="1"/>
  <c r="M239" i="1"/>
  <c r="L239" i="1"/>
  <c r="K239" i="1"/>
  <c r="J239" i="1"/>
  <c r="I239" i="1"/>
  <c r="H239" i="1"/>
  <c r="G239" i="1"/>
  <c r="F239" i="1"/>
  <c r="E239" i="1"/>
  <c r="Q239" i="1" s="1"/>
  <c r="D239" i="1"/>
  <c r="O238" i="1"/>
  <c r="N238" i="1"/>
  <c r="L238" i="1"/>
  <c r="K238" i="1"/>
  <c r="J238" i="1"/>
  <c r="I238" i="1"/>
  <c r="H238" i="1"/>
  <c r="F238" i="1"/>
  <c r="E238" i="1"/>
  <c r="R237" i="1"/>
  <c r="O237" i="1"/>
  <c r="N237" i="1"/>
  <c r="M237" i="1"/>
  <c r="L237" i="1"/>
  <c r="K237" i="1"/>
  <c r="I237" i="1"/>
  <c r="H237" i="1"/>
  <c r="G237" i="1"/>
  <c r="F237" i="1"/>
  <c r="E237" i="1"/>
  <c r="Q237" i="1" s="1"/>
  <c r="O236" i="1"/>
  <c r="K236" i="1"/>
  <c r="I236" i="1"/>
  <c r="E236" i="1"/>
  <c r="O235" i="1"/>
  <c r="N235" i="1"/>
  <c r="L235" i="1"/>
  <c r="K235" i="1"/>
  <c r="J235" i="1"/>
  <c r="I235" i="1"/>
  <c r="H235" i="1"/>
  <c r="Q235" i="1" s="1"/>
  <c r="P235" i="1" s="1"/>
  <c r="F235" i="1"/>
  <c r="R235" i="1" s="1"/>
  <c r="E235" i="1"/>
  <c r="D235" i="1"/>
  <c r="O234" i="1"/>
  <c r="N234" i="1"/>
  <c r="L234" i="1"/>
  <c r="K234" i="1"/>
  <c r="J234" i="1"/>
  <c r="I234" i="1"/>
  <c r="H234" i="1"/>
  <c r="F234" i="1"/>
  <c r="R234" i="1" s="1"/>
  <c r="R233" i="1" s="1"/>
  <c r="E234" i="1"/>
  <c r="L233" i="1"/>
  <c r="J233" i="1"/>
  <c r="F233" i="1"/>
  <c r="O232" i="1"/>
  <c r="N232" i="1"/>
  <c r="M232" i="1"/>
  <c r="L232" i="1"/>
  <c r="K232" i="1"/>
  <c r="Q232" i="1" s="1"/>
  <c r="P232" i="1" s="1"/>
  <c r="I232" i="1"/>
  <c r="R232" i="1" s="1"/>
  <c r="H232" i="1"/>
  <c r="G232" i="1"/>
  <c r="F232" i="1"/>
  <c r="E232" i="1"/>
  <c r="Q231" i="1"/>
  <c r="O231" i="1"/>
  <c r="N231" i="1"/>
  <c r="L231" i="1"/>
  <c r="K231" i="1"/>
  <c r="J231" i="1"/>
  <c r="I231" i="1"/>
  <c r="R231" i="1" s="1"/>
  <c r="R230" i="1" s="1"/>
  <c r="H231" i="1"/>
  <c r="F231" i="1"/>
  <c r="E231" i="1"/>
  <c r="D231" i="1"/>
  <c r="N230" i="1"/>
  <c r="L230" i="1"/>
  <c r="H230" i="1"/>
  <c r="E230" i="1"/>
  <c r="O227" i="1"/>
  <c r="N227" i="1"/>
  <c r="M227" i="1"/>
  <c r="L227" i="1"/>
  <c r="K227" i="1"/>
  <c r="J227" i="1"/>
  <c r="I227" i="1"/>
  <c r="R227" i="1" s="1"/>
  <c r="H227" i="1"/>
  <c r="G227" i="1"/>
  <c r="F227" i="1"/>
  <c r="E227" i="1"/>
  <c r="Q227" i="1" s="1"/>
  <c r="P227" i="1" s="1"/>
  <c r="O226" i="1"/>
  <c r="N226" i="1"/>
  <c r="M226" i="1"/>
  <c r="L226" i="1"/>
  <c r="K226" i="1"/>
  <c r="J226" i="1"/>
  <c r="I226" i="1"/>
  <c r="H226" i="1"/>
  <c r="G226" i="1"/>
  <c r="F226" i="1"/>
  <c r="R226" i="1" s="1"/>
  <c r="E226" i="1"/>
  <c r="Q226" i="1" s="1"/>
  <c r="D226" i="1"/>
  <c r="O225" i="1"/>
  <c r="N225" i="1"/>
  <c r="L225" i="1"/>
  <c r="K225" i="1"/>
  <c r="J225" i="1"/>
  <c r="I225" i="1"/>
  <c r="H225" i="1"/>
  <c r="G225" i="1"/>
  <c r="F225" i="1"/>
  <c r="E225" i="1"/>
  <c r="Q225" i="1" s="1"/>
  <c r="O224" i="1"/>
  <c r="N224" i="1"/>
  <c r="M224" i="1"/>
  <c r="L224" i="1"/>
  <c r="R224" i="1" s="1"/>
  <c r="K224" i="1"/>
  <c r="J224" i="1"/>
  <c r="I224" i="1"/>
  <c r="H224" i="1"/>
  <c r="G224" i="1"/>
  <c r="F224" i="1"/>
  <c r="E224" i="1"/>
  <c r="D224" i="1"/>
  <c r="O223" i="1"/>
  <c r="N223" i="1"/>
  <c r="M223" i="1"/>
  <c r="L223" i="1"/>
  <c r="K223" i="1"/>
  <c r="I223" i="1"/>
  <c r="R223" i="1" s="1"/>
  <c r="H223" i="1"/>
  <c r="G223" i="1"/>
  <c r="F223" i="1"/>
  <c r="E223" i="1"/>
  <c r="Q223" i="1" s="1"/>
  <c r="P223" i="1" s="1"/>
  <c r="O222" i="1"/>
  <c r="N222" i="1"/>
  <c r="M222" i="1"/>
  <c r="L222" i="1"/>
  <c r="K222" i="1"/>
  <c r="I222" i="1"/>
  <c r="H222" i="1"/>
  <c r="G222" i="1"/>
  <c r="F222" i="1"/>
  <c r="R222" i="1" s="1"/>
  <c r="E222" i="1"/>
  <c r="Q222" i="1" s="1"/>
  <c r="L221" i="1"/>
  <c r="F221" i="1"/>
  <c r="E221" i="1"/>
  <c r="R220" i="1"/>
  <c r="O220" i="1"/>
  <c r="N220" i="1"/>
  <c r="M220" i="1"/>
  <c r="L220" i="1"/>
  <c r="K220" i="1"/>
  <c r="J220" i="1"/>
  <c r="I220" i="1"/>
  <c r="H220" i="1"/>
  <c r="G220" i="1"/>
  <c r="F220" i="1"/>
  <c r="E220" i="1"/>
  <c r="Q220" i="1" s="1"/>
  <c r="P220" i="1" s="1"/>
  <c r="O219" i="1"/>
  <c r="N219" i="1"/>
  <c r="M219" i="1"/>
  <c r="L219" i="1"/>
  <c r="K219" i="1"/>
  <c r="Q219" i="1" s="1"/>
  <c r="I219" i="1"/>
  <c r="R219" i="1" s="1"/>
  <c r="R218" i="1" s="1"/>
  <c r="H219" i="1"/>
  <c r="G219" i="1"/>
  <c r="F219" i="1"/>
  <c r="E219" i="1"/>
  <c r="O218" i="1"/>
  <c r="N218" i="1"/>
  <c r="M218" i="1"/>
  <c r="L218" i="1"/>
  <c r="I218" i="1"/>
  <c r="H218" i="1"/>
  <c r="O217" i="1"/>
  <c r="N217" i="1"/>
  <c r="M217" i="1"/>
  <c r="L217" i="1"/>
  <c r="K217" i="1"/>
  <c r="J217" i="1"/>
  <c r="I217" i="1"/>
  <c r="H217" i="1"/>
  <c r="G217" i="1"/>
  <c r="F217" i="1"/>
  <c r="E217" i="1"/>
  <c r="Q217" i="1" s="1"/>
  <c r="O216" i="1"/>
  <c r="N216" i="1"/>
  <c r="M216" i="1"/>
  <c r="L216" i="1"/>
  <c r="R216" i="1" s="1"/>
  <c r="K216" i="1"/>
  <c r="J216" i="1"/>
  <c r="I216" i="1"/>
  <c r="H216" i="1"/>
  <c r="G216" i="1"/>
  <c r="F216" i="1"/>
  <c r="E216" i="1"/>
  <c r="O215" i="1"/>
  <c r="N215" i="1"/>
  <c r="M215" i="1"/>
  <c r="L215" i="1"/>
  <c r="K215" i="1"/>
  <c r="I215" i="1"/>
  <c r="R215" i="1" s="1"/>
  <c r="R214" i="1" s="1"/>
  <c r="H215" i="1"/>
  <c r="G215" i="1"/>
  <c r="F215" i="1"/>
  <c r="E215" i="1"/>
  <c r="Q215" i="1" s="1"/>
  <c r="O214" i="1"/>
  <c r="N214" i="1"/>
  <c r="I214" i="1"/>
  <c r="H214" i="1"/>
  <c r="G214" i="1"/>
  <c r="F214" i="1"/>
  <c r="O213" i="1"/>
  <c r="N213" i="1"/>
  <c r="L213" i="1"/>
  <c r="K213" i="1"/>
  <c r="J213" i="1"/>
  <c r="I213" i="1"/>
  <c r="H213" i="1"/>
  <c r="F213" i="1"/>
  <c r="E213" i="1"/>
  <c r="Q213" i="1" s="1"/>
  <c r="O212" i="1"/>
  <c r="N212" i="1"/>
  <c r="M212" i="1"/>
  <c r="L212" i="1"/>
  <c r="K212" i="1"/>
  <c r="I212" i="1"/>
  <c r="H212" i="1"/>
  <c r="G212" i="1"/>
  <c r="F212" i="1"/>
  <c r="R212" i="1" s="1"/>
  <c r="E212" i="1"/>
  <c r="O211" i="1"/>
  <c r="K211" i="1"/>
  <c r="I211" i="1"/>
  <c r="E211" i="1"/>
  <c r="O208" i="1"/>
  <c r="N208" i="1"/>
  <c r="M208" i="1"/>
  <c r="L208" i="1"/>
  <c r="K208" i="1"/>
  <c r="J208" i="1"/>
  <c r="I208" i="1"/>
  <c r="H208" i="1"/>
  <c r="G208" i="1"/>
  <c r="F208" i="1"/>
  <c r="E208" i="1"/>
  <c r="Q208" i="1" s="1"/>
  <c r="R207" i="1"/>
  <c r="O207" i="1"/>
  <c r="N207" i="1"/>
  <c r="M207" i="1"/>
  <c r="L207" i="1"/>
  <c r="K207" i="1"/>
  <c r="J207" i="1"/>
  <c r="I207" i="1"/>
  <c r="H207" i="1"/>
  <c r="G207" i="1"/>
  <c r="F207" i="1"/>
  <c r="E207" i="1"/>
  <c r="Q207" i="1" s="1"/>
  <c r="P207" i="1" s="1"/>
  <c r="O206" i="1"/>
  <c r="N206" i="1"/>
  <c r="M206" i="1"/>
  <c r="L206" i="1"/>
  <c r="K206" i="1"/>
  <c r="Q206" i="1" s="1"/>
  <c r="P206" i="1" s="1"/>
  <c r="J206" i="1"/>
  <c r="I206" i="1"/>
  <c r="R206" i="1" s="1"/>
  <c r="H206" i="1"/>
  <c r="G206" i="1"/>
  <c r="F206" i="1"/>
  <c r="E206" i="1"/>
  <c r="O205" i="1"/>
  <c r="N205" i="1"/>
  <c r="M205" i="1"/>
  <c r="L205" i="1"/>
  <c r="K205" i="1"/>
  <c r="J205" i="1"/>
  <c r="I205" i="1"/>
  <c r="H205" i="1"/>
  <c r="G205" i="1"/>
  <c r="F205" i="1"/>
  <c r="R205" i="1" s="1"/>
  <c r="E205" i="1"/>
  <c r="Q205" i="1" s="1"/>
  <c r="D205" i="1"/>
  <c r="O204" i="1"/>
  <c r="N204" i="1"/>
  <c r="M204" i="1"/>
  <c r="L204" i="1"/>
  <c r="K204" i="1"/>
  <c r="J204" i="1"/>
  <c r="I204" i="1"/>
  <c r="H204" i="1"/>
  <c r="G204" i="1"/>
  <c r="F204" i="1"/>
  <c r="E204" i="1"/>
  <c r="Q204" i="1" s="1"/>
  <c r="R203" i="1"/>
  <c r="O203" i="1"/>
  <c r="N203" i="1"/>
  <c r="M203" i="1"/>
  <c r="L203" i="1"/>
  <c r="K203" i="1"/>
  <c r="I203" i="1"/>
  <c r="H203" i="1"/>
  <c r="G203" i="1"/>
  <c r="F203" i="1"/>
  <c r="E203" i="1"/>
  <c r="Q203" i="1" s="1"/>
  <c r="P203" i="1" s="1"/>
  <c r="O202" i="1"/>
  <c r="N202" i="1"/>
  <c r="M202" i="1"/>
  <c r="L202" i="1"/>
  <c r="K202" i="1"/>
  <c r="Q202" i="1" s="1"/>
  <c r="J202" i="1"/>
  <c r="I202" i="1"/>
  <c r="R202" i="1" s="1"/>
  <c r="H202" i="1"/>
  <c r="G202" i="1"/>
  <c r="F202" i="1"/>
  <c r="E202" i="1"/>
  <c r="Q201" i="1"/>
  <c r="P201" i="1" s="1"/>
  <c r="O201" i="1"/>
  <c r="N201" i="1"/>
  <c r="L201" i="1"/>
  <c r="K201" i="1"/>
  <c r="J201" i="1"/>
  <c r="I201" i="1"/>
  <c r="R201" i="1" s="1"/>
  <c r="H201" i="1"/>
  <c r="F201" i="1"/>
  <c r="E201" i="1"/>
  <c r="D201" i="1"/>
  <c r="O200" i="1"/>
  <c r="N200" i="1"/>
  <c r="L200" i="1"/>
  <c r="K200" i="1"/>
  <c r="J200" i="1"/>
  <c r="I200" i="1"/>
  <c r="H200" i="1"/>
  <c r="F200" i="1"/>
  <c r="R200" i="1" s="1"/>
  <c r="E200" i="1"/>
  <c r="Q200" i="1" s="1"/>
  <c r="O197" i="1"/>
  <c r="N197" i="1"/>
  <c r="M197" i="1"/>
  <c r="L197" i="1"/>
  <c r="K197" i="1"/>
  <c r="Q197" i="1" s="1"/>
  <c r="P197" i="1" s="1"/>
  <c r="J197" i="1"/>
  <c r="I197" i="1"/>
  <c r="R197" i="1" s="1"/>
  <c r="H197" i="1"/>
  <c r="G197" i="1"/>
  <c r="F197" i="1"/>
  <c r="E197" i="1"/>
  <c r="O196" i="1"/>
  <c r="N196" i="1"/>
  <c r="M196" i="1"/>
  <c r="L196" i="1"/>
  <c r="K196" i="1"/>
  <c r="J196" i="1"/>
  <c r="I196" i="1"/>
  <c r="H196" i="1"/>
  <c r="G196" i="1"/>
  <c r="F196" i="1"/>
  <c r="R196" i="1" s="1"/>
  <c r="E196" i="1"/>
  <c r="Q196" i="1" s="1"/>
  <c r="D196" i="1"/>
  <c r="O195" i="1"/>
  <c r="N195" i="1"/>
  <c r="M195" i="1"/>
  <c r="L195" i="1"/>
  <c r="K195" i="1"/>
  <c r="J195" i="1"/>
  <c r="I195" i="1"/>
  <c r="H195" i="1"/>
  <c r="G195" i="1"/>
  <c r="F195" i="1"/>
  <c r="E195" i="1"/>
  <c r="Q195" i="1" s="1"/>
  <c r="R194" i="1"/>
  <c r="O194" i="1"/>
  <c r="N194" i="1"/>
  <c r="M194" i="1"/>
  <c r="L194" i="1"/>
  <c r="K194" i="1"/>
  <c r="J194" i="1"/>
  <c r="I194" i="1"/>
  <c r="H194" i="1"/>
  <c r="G194" i="1"/>
  <c r="F194" i="1"/>
  <c r="E194" i="1"/>
  <c r="Q194" i="1" s="1"/>
  <c r="P194" i="1" s="1"/>
  <c r="O193" i="1"/>
  <c r="N193" i="1"/>
  <c r="M193" i="1"/>
  <c r="L193" i="1"/>
  <c r="K193" i="1"/>
  <c r="Q193" i="1" s="1"/>
  <c r="J193" i="1"/>
  <c r="I193" i="1"/>
  <c r="R193" i="1" s="1"/>
  <c r="H193" i="1"/>
  <c r="G193" i="1"/>
  <c r="F193" i="1"/>
  <c r="E193" i="1"/>
  <c r="Q192" i="1"/>
  <c r="O192" i="1"/>
  <c r="N192" i="1"/>
  <c r="L192" i="1"/>
  <c r="K192" i="1"/>
  <c r="J192" i="1"/>
  <c r="I192" i="1"/>
  <c r="R192" i="1" s="1"/>
  <c r="H192" i="1"/>
  <c r="F192" i="1"/>
  <c r="E192" i="1"/>
  <c r="D192" i="1"/>
  <c r="N191" i="1"/>
  <c r="L191" i="1"/>
  <c r="E191" i="1"/>
  <c r="O190" i="1"/>
  <c r="N190" i="1"/>
  <c r="M190" i="1"/>
  <c r="L190" i="1"/>
  <c r="K190" i="1"/>
  <c r="J190" i="1"/>
  <c r="I190" i="1"/>
  <c r="H190" i="1"/>
  <c r="G190" i="1"/>
  <c r="F190" i="1"/>
  <c r="R190" i="1" s="1"/>
  <c r="E190" i="1"/>
  <c r="Q189" i="1"/>
  <c r="O189" i="1"/>
  <c r="N189" i="1"/>
  <c r="L189" i="1"/>
  <c r="K189" i="1"/>
  <c r="I189" i="1"/>
  <c r="R189" i="1" s="1"/>
  <c r="R188" i="1" s="1"/>
  <c r="H189" i="1"/>
  <c r="F189" i="1"/>
  <c r="E189" i="1"/>
  <c r="O188" i="1"/>
  <c r="N188" i="1"/>
  <c r="L188" i="1"/>
  <c r="I188" i="1"/>
  <c r="H188" i="1"/>
  <c r="O187" i="1"/>
  <c r="N187" i="1"/>
  <c r="M187" i="1"/>
  <c r="L187" i="1"/>
  <c r="K187" i="1"/>
  <c r="J187" i="1"/>
  <c r="I187" i="1"/>
  <c r="H187" i="1"/>
  <c r="G187" i="1"/>
  <c r="F187" i="1"/>
  <c r="R187" i="1" s="1"/>
  <c r="E187" i="1"/>
  <c r="Q187" i="1" s="1"/>
  <c r="P187" i="1" s="1"/>
  <c r="O186" i="1"/>
  <c r="N186" i="1"/>
  <c r="M186" i="1"/>
  <c r="L186" i="1"/>
  <c r="R186" i="1" s="1"/>
  <c r="R185" i="1" s="1"/>
  <c r="K186" i="1"/>
  <c r="I186" i="1"/>
  <c r="H186" i="1"/>
  <c r="G186" i="1"/>
  <c r="F186" i="1"/>
  <c r="E186" i="1"/>
  <c r="D186" i="1"/>
  <c r="O185" i="1"/>
  <c r="N185" i="1"/>
  <c r="M185" i="1"/>
  <c r="L185" i="1"/>
  <c r="I185" i="1"/>
  <c r="G185" i="1"/>
  <c r="E185" i="1"/>
  <c r="O184" i="1"/>
  <c r="N184" i="1"/>
  <c r="M184" i="1"/>
  <c r="L184" i="1"/>
  <c r="K184" i="1"/>
  <c r="J184" i="1"/>
  <c r="I184" i="1"/>
  <c r="H184" i="1"/>
  <c r="G184" i="1"/>
  <c r="F184" i="1"/>
  <c r="R184" i="1" s="1"/>
  <c r="E184" i="1"/>
  <c r="Q184" i="1" s="1"/>
  <c r="P184" i="1" s="1"/>
  <c r="O183" i="1"/>
  <c r="N183" i="1"/>
  <c r="L183" i="1"/>
  <c r="K183" i="1"/>
  <c r="I183" i="1"/>
  <c r="H183" i="1"/>
  <c r="Q183" i="1" s="1"/>
  <c r="F183" i="1"/>
  <c r="E183" i="1"/>
  <c r="O182" i="1"/>
  <c r="I182" i="1"/>
  <c r="F182" i="1"/>
  <c r="O181" i="1"/>
  <c r="N181" i="1"/>
  <c r="L181" i="1"/>
  <c r="K181" i="1"/>
  <c r="Q181" i="1" s="1"/>
  <c r="J181" i="1"/>
  <c r="I181" i="1"/>
  <c r="H181" i="1"/>
  <c r="G181" i="1"/>
  <c r="F181" i="1"/>
  <c r="R181" i="1" s="1"/>
  <c r="E181" i="1"/>
  <c r="D181" i="1"/>
  <c r="O180" i="1"/>
  <c r="N180" i="1"/>
  <c r="M180" i="1"/>
  <c r="L180" i="1"/>
  <c r="K180" i="1"/>
  <c r="J180" i="1"/>
  <c r="I180" i="1"/>
  <c r="H180" i="1"/>
  <c r="G180" i="1"/>
  <c r="F180" i="1"/>
  <c r="R180" i="1" s="1"/>
  <c r="E180" i="1"/>
  <c r="Q180" i="1" s="1"/>
  <c r="D180" i="1"/>
  <c r="O179" i="1"/>
  <c r="N179" i="1"/>
  <c r="M179" i="1"/>
  <c r="L179" i="1"/>
  <c r="K179" i="1"/>
  <c r="I179" i="1"/>
  <c r="H179" i="1"/>
  <c r="Q179" i="1" s="1"/>
  <c r="P179" i="1" s="1"/>
  <c r="G179" i="1"/>
  <c r="F179" i="1"/>
  <c r="R179" i="1" s="1"/>
  <c r="E179" i="1"/>
  <c r="O178" i="1"/>
  <c r="N178" i="1"/>
  <c r="M178" i="1"/>
  <c r="L178" i="1"/>
  <c r="R178" i="1" s="1"/>
  <c r="K178" i="1"/>
  <c r="J178" i="1"/>
  <c r="I178" i="1"/>
  <c r="H178" i="1"/>
  <c r="G178" i="1"/>
  <c r="F178" i="1"/>
  <c r="E178" i="1"/>
  <c r="D178" i="1"/>
  <c r="O177" i="1"/>
  <c r="N177" i="1"/>
  <c r="M177" i="1"/>
  <c r="L177" i="1"/>
  <c r="K177" i="1"/>
  <c r="Q177" i="1" s="1"/>
  <c r="J177" i="1"/>
  <c r="I177" i="1"/>
  <c r="H177" i="1"/>
  <c r="F177" i="1"/>
  <c r="R177" i="1" s="1"/>
  <c r="E177" i="1"/>
  <c r="D177" i="1"/>
  <c r="O176" i="1"/>
  <c r="N176" i="1"/>
  <c r="M176" i="1"/>
  <c r="L176" i="1"/>
  <c r="K176" i="1"/>
  <c r="J176" i="1"/>
  <c r="I176" i="1"/>
  <c r="H176" i="1"/>
  <c r="G176" i="1"/>
  <c r="F176" i="1"/>
  <c r="R176" i="1" s="1"/>
  <c r="E176" i="1"/>
  <c r="Q176" i="1" s="1"/>
  <c r="D176" i="1"/>
  <c r="O175" i="1"/>
  <c r="N175" i="1"/>
  <c r="M175" i="1"/>
  <c r="L175" i="1"/>
  <c r="K175" i="1"/>
  <c r="J175" i="1"/>
  <c r="I175" i="1"/>
  <c r="H175" i="1"/>
  <c r="G175" i="1"/>
  <c r="F175" i="1"/>
  <c r="E175" i="1"/>
  <c r="Q175" i="1" s="1"/>
  <c r="O174" i="1"/>
  <c r="N174" i="1"/>
  <c r="L174" i="1"/>
  <c r="I174" i="1"/>
  <c r="H174" i="1"/>
  <c r="F174" i="1"/>
  <c r="O171" i="1"/>
  <c r="N171" i="1"/>
  <c r="M171" i="1"/>
  <c r="L171" i="1"/>
  <c r="K171" i="1"/>
  <c r="J171" i="1"/>
  <c r="I171" i="1"/>
  <c r="H171" i="1"/>
  <c r="G171" i="1"/>
  <c r="F171" i="1"/>
  <c r="R171" i="1" s="1"/>
  <c r="E171" i="1"/>
  <c r="Q171" i="1" s="1"/>
  <c r="P171" i="1" s="1"/>
  <c r="D171" i="1"/>
  <c r="O170" i="1"/>
  <c r="N170" i="1"/>
  <c r="M170" i="1"/>
  <c r="L170" i="1"/>
  <c r="K170" i="1"/>
  <c r="J170" i="1"/>
  <c r="I170" i="1"/>
  <c r="H170" i="1"/>
  <c r="G170" i="1"/>
  <c r="F170" i="1"/>
  <c r="E170" i="1"/>
  <c r="Q170" i="1" s="1"/>
  <c r="R169" i="1"/>
  <c r="O169" i="1"/>
  <c r="N169" i="1"/>
  <c r="M169" i="1"/>
  <c r="L169" i="1"/>
  <c r="K169" i="1"/>
  <c r="J169" i="1"/>
  <c r="I169" i="1"/>
  <c r="H169" i="1"/>
  <c r="G169" i="1"/>
  <c r="F169" i="1"/>
  <c r="E169" i="1"/>
  <c r="Q169" i="1" s="1"/>
  <c r="P169" i="1" s="1"/>
  <c r="D169" i="1"/>
  <c r="O168" i="1"/>
  <c r="N168" i="1"/>
  <c r="M168" i="1"/>
  <c r="L168" i="1"/>
  <c r="K168" i="1"/>
  <c r="Q168" i="1" s="1"/>
  <c r="P168" i="1" s="1"/>
  <c r="J168" i="1"/>
  <c r="I168" i="1"/>
  <c r="R168" i="1" s="1"/>
  <c r="H168" i="1"/>
  <c r="F168" i="1"/>
  <c r="E168" i="1"/>
  <c r="D168" i="1"/>
  <c r="O167" i="1"/>
  <c r="N167" i="1"/>
  <c r="M167" i="1"/>
  <c r="L167" i="1"/>
  <c r="K167" i="1"/>
  <c r="J167" i="1"/>
  <c r="I167" i="1"/>
  <c r="H167" i="1"/>
  <c r="G167" i="1"/>
  <c r="F167" i="1"/>
  <c r="R167" i="1" s="1"/>
  <c r="R166" i="1" s="1"/>
  <c r="E167" i="1"/>
  <c r="Q167" i="1" s="1"/>
  <c r="D167" i="1"/>
  <c r="O166" i="1"/>
  <c r="N166" i="1"/>
  <c r="M166" i="1"/>
  <c r="L166" i="1"/>
  <c r="J166" i="1"/>
  <c r="I166" i="1"/>
  <c r="H166" i="1"/>
  <c r="D166" i="1"/>
  <c r="R165" i="1"/>
  <c r="O165" i="1"/>
  <c r="N165" i="1"/>
  <c r="M165" i="1"/>
  <c r="L165" i="1"/>
  <c r="K165" i="1"/>
  <c r="J165" i="1"/>
  <c r="I165" i="1"/>
  <c r="H165" i="1"/>
  <c r="G165" i="1"/>
  <c r="F165" i="1"/>
  <c r="E165" i="1"/>
  <c r="Q165" i="1" s="1"/>
  <c r="P165" i="1" s="1"/>
  <c r="D165" i="1"/>
  <c r="O164" i="1"/>
  <c r="N164" i="1"/>
  <c r="L164" i="1"/>
  <c r="K164" i="1"/>
  <c r="Q164" i="1" s="1"/>
  <c r="J164" i="1"/>
  <c r="I164" i="1"/>
  <c r="R164" i="1" s="1"/>
  <c r="R163" i="1" s="1"/>
  <c r="H164" i="1"/>
  <c r="F164" i="1"/>
  <c r="E164" i="1"/>
  <c r="D164" i="1"/>
  <c r="O163" i="1"/>
  <c r="N163" i="1"/>
  <c r="L163" i="1"/>
  <c r="K163" i="1"/>
  <c r="J163" i="1"/>
  <c r="I163" i="1"/>
  <c r="H163" i="1"/>
  <c r="F163" i="1"/>
  <c r="E163" i="1"/>
  <c r="D163" i="1"/>
  <c r="O162" i="1"/>
  <c r="N162" i="1"/>
  <c r="L162" i="1"/>
  <c r="J162" i="1"/>
  <c r="I162" i="1"/>
  <c r="O158" i="1"/>
  <c r="N158" i="1"/>
  <c r="M158" i="1"/>
  <c r="L158" i="1"/>
  <c r="K158" i="1"/>
  <c r="J158" i="1"/>
  <c r="I158" i="1"/>
  <c r="H158" i="1"/>
  <c r="F158" i="1"/>
  <c r="R158" i="1" s="1"/>
  <c r="E158" i="1"/>
  <c r="Q158" i="1" s="1"/>
  <c r="P158" i="1" s="1"/>
  <c r="D158" i="1"/>
  <c r="O157" i="1"/>
  <c r="N157" i="1"/>
  <c r="M157" i="1"/>
  <c r="L157" i="1"/>
  <c r="K157" i="1"/>
  <c r="J157" i="1"/>
  <c r="I157" i="1"/>
  <c r="H157" i="1"/>
  <c r="G157" i="1"/>
  <c r="F157" i="1"/>
  <c r="R157" i="1" s="1"/>
  <c r="E157" i="1"/>
  <c r="Q157" i="1" s="1"/>
  <c r="P157" i="1" s="1"/>
  <c r="D157" i="1"/>
  <c r="O156" i="1"/>
  <c r="N156" i="1"/>
  <c r="M156" i="1"/>
  <c r="L156" i="1"/>
  <c r="K156" i="1"/>
  <c r="J156" i="1"/>
  <c r="I156" i="1"/>
  <c r="H156" i="1"/>
  <c r="G156" i="1"/>
  <c r="F156" i="1"/>
  <c r="R156" i="1" s="1"/>
  <c r="E156" i="1"/>
  <c r="Q156" i="1" s="1"/>
  <c r="P156" i="1" s="1"/>
  <c r="O155" i="1"/>
  <c r="N155" i="1"/>
  <c r="M155" i="1"/>
  <c r="L155" i="1"/>
  <c r="K155" i="1"/>
  <c r="J155" i="1"/>
  <c r="I155" i="1"/>
  <c r="H155" i="1"/>
  <c r="G155" i="1"/>
  <c r="F155" i="1"/>
  <c r="R155" i="1" s="1"/>
  <c r="R154" i="1" s="1"/>
  <c r="R153" i="1" s="1"/>
  <c r="E155" i="1"/>
  <c r="Q155" i="1" s="1"/>
  <c r="D155" i="1"/>
  <c r="O154" i="1"/>
  <c r="N154" i="1"/>
  <c r="M154" i="1"/>
  <c r="L154" i="1"/>
  <c r="K154" i="1"/>
  <c r="J154" i="1"/>
  <c r="I154" i="1"/>
  <c r="H154" i="1"/>
  <c r="G154" i="1"/>
  <c r="F154" i="1"/>
  <c r="E154" i="1"/>
  <c r="O153" i="1"/>
  <c r="N153" i="1"/>
  <c r="L153" i="1"/>
  <c r="K153" i="1"/>
  <c r="J153" i="1"/>
  <c r="I153" i="1"/>
  <c r="H153" i="1"/>
  <c r="F153" i="1"/>
  <c r="E153" i="1"/>
  <c r="O151" i="1"/>
  <c r="N151" i="1"/>
  <c r="M151" i="1"/>
  <c r="L151" i="1"/>
  <c r="K151" i="1"/>
  <c r="J151" i="1"/>
  <c r="I151" i="1"/>
  <c r="H151" i="1"/>
  <c r="G151" i="1"/>
  <c r="F151" i="1"/>
  <c r="R151" i="1" s="1"/>
  <c r="E151" i="1"/>
  <c r="Q151" i="1" s="1"/>
  <c r="O150" i="1"/>
  <c r="N150" i="1"/>
  <c r="M150" i="1"/>
  <c r="L150" i="1"/>
  <c r="K150" i="1"/>
  <c r="J150" i="1"/>
  <c r="I150" i="1"/>
  <c r="H150" i="1"/>
  <c r="G150" i="1"/>
  <c r="F150" i="1"/>
  <c r="R150" i="1" s="1"/>
  <c r="E150" i="1"/>
  <c r="Q150" i="1" s="1"/>
  <c r="P150" i="1" s="1"/>
  <c r="D150" i="1"/>
  <c r="O149" i="1"/>
  <c r="N149" i="1"/>
  <c r="M149" i="1"/>
  <c r="L149" i="1"/>
  <c r="K149" i="1"/>
  <c r="J149" i="1"/>
  <c r="I149" i="1"/>
  <c r="H149" i="1"/>
  <c r="F149" i="1"/>
  <c r="R149" i="1" s="1"/>
  <c r="E149" i="1"/>
  <c r="Q149" i="1" s="1"/>
  <c r="P149" i="1" s="1"/>
  <c r="D149" i="1"/>
  <c r="O148" i="1"/>
  <c r="N148" i="1"/>
  <c r="M148" i="1"/>
  <c r="L148" i="1"/>
  <c r="K148" i="1"/>
  <c r="J148" i="1"/>
  <c r="I148" i="1"/>
  <c r="H148" i="1"/>
  <c r="G148" i="1"/>
  <c r="F148" i="1"/>
  <c r="R148" i="1" s="1"/>
  <c r="E148" i="1"/>
  <c r="Q148" i="1" s="1"/>
  <c r="P148" i="1" s="1"/>
  <c r="D148" i="1"/>
  <c r="O147" i="1"/>
  <c r="N147" i="1"/>
  <c r="M147" i="1"/>
  <c r="L147" i="1"/>
  <c r="K147" i="1"/>
  <c r="J147" i="1"/>
  <c r="I147" i="1"/>
  <c r="H147" i="1"/>
  <c r="G147" i="1"/>
  <c r="F147" i="1"/>
  <c r="R147" i="1" s="1"/>
  <c r="R146" i="1" s="1"/>
  <c r="E147" i="1"/>
  <c r="Q147" i="1" s="1"/>
  <c r="O146" i="1"/>
  <c r="N146" i="1"/>
  <c r="M146" i="1"/>
  <c r="L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F145" i="1"/>
  <c r="R145" i="1" s="1"/>
  <c r="E145" i="1"/>
  <c r="Q145" i="1" s="1"/>
  <c r="P145" i="1" s="1"/>
  <c r="D145" i="1"/>
  <c r="O144" i="1"/>
  <c r="N144" i="1"/>
  <c r="M144" i="1"/>
  <c r="L144" i="1"/>
  <c r="K144" i="1"/>
  <c r="J144" i="1"/>
  <c r="I144" i="1"/>
  <c r="H144" i="1"/>
  <c r="G144" i="1"/>
  <c r="F144" i="1"/>
  <c r="R144" i="1" s="1"/>
  <c r="R143" i="1" s="1"/>
  <c r="E144" i="1"/>
  <c r="Q144" i="1" s="1"/>
  <c r="D144" i="1"/>
  <c r="O143" i="1"/>
  <c r="M143" i="1"/>
  <c r="L143" i="1"/>
  <c r="J143" i="1"/>
  <c r="I143" i="1"/>
  <c r="D143" i="1"/>
  <c r="O142" i="1"/>
  <c r="M142" i="1"/>
  <c r="L142" i="1"/>
  <c r="J142" i="1"/>
  <c r="I142" i="1"/>
  <c r="O140" i="1"/>
  <c r="N140" i="1"/>
  <c r="M140" i="1"/>
  <c r="L140" i="1"/>
  <c r="K140" i="1"/>
  <c r="J140" i="1"/>
  <c r="I140" i="1"/>
  <c r="H140" i="1"/>
  <c r="F140" i="1"/>
  <c r="R140" i="1" s="1"/>
  <c r="E140" i="1"/>
  <c r="Q140" i="1" s="1"/>
  <c r="D140" i="1"/>
  <c r="O139" i="1"/>
  <c r="N139" i="1"/>
  <c r="M139" i="1"/>
  <c r="L139" i="1"/>
  <c r="K139" i="1"/>
  <c r="J139" i="1"/>
  <c r="I139" i="1"/>
  <c r="H139" i="1"/>
  <c r="G139" i="1"/>
  <c r="F139" i="1"/>
  <c r="R139" i="1" s="1"/>
  <c r="E139" i="1"/>
  <c r="Q139" i="1" s="1"/>
  <c r="D139" i="1"/>
  <c r="O138" i="1"/>
  <c r="N138" i="1"/>
  <c r="M138" i="1"/>
  <c r="L138" i="1"/>
  <c r="K138" i="1"/>
  <c r="J138" i="1"/>
  <c r="I138" i="1"/>
  <c r="H138" i="1"/>
  <c r="G138" i="1"/>
  <c r="F138" i="1"/>
  <c r="R138" i="1" s="1"/>
  <c r="E138" i="1"/>
  <c r="Q138" i="1" s="1"/>
  <c r="O137" i="1"/>
  <c r="N137" i="1"/>
  <c r="M137" i="1"/>
  <c r="L137" i="1"/>
  <c r="K137" i="1"/>
  <c r="J137" i="1"/>
  <c r="I137" i="1"/>
  <c r="H137" i="1"/>
  <c r="F137" i="1"/>
  <c r="R137" i="1" s="1"/>
  <c r="E137" i="1"/>
  <c r="Q137" i="1" s="1"/>
  <c r="P137" i="1" s="1"/>
  <c r="D137" i="1"/>
  <c r="O136" i="1"/>
  <c r="N136" i="1"/>
  <c r="M136" i="1"/>
  <c r="L136" i="1"/>
  <c r="K136" i="1"/>
  <c r="J136" i="1"/>
  <c r="I136" i="1"/>
  <c r="H136" i="1"/>
  <c r="F136" i="1"/>
  <c r="R136" i="1" s="1"/>
  <c r="E136" i="1"/>
  <c r="Q136" i="1" s="1"/>
  <c r="D136" i="1"/>
  <c r="O135" i="1"/>
  <c r="N135" i="1"/>
  <c r="M135" i="1"/>
  <c r="L135" i="1"/>
  <c r="K135" i="1"/>
  <c r="J135" i="1"/>
  <c r="I135" i="1"/>
  <c r="H135" i="1"/>
  <c r="G135" i="1"/>
  <c r="F135" i="1"/>
  <c r="R135" i="1" s="1"/>
  <c r="E135" i="1"/>
  <c r="Q135" i="1" s="1"/>
  <c r="O134" i="1"/>
  <c r="N134" i="1"/>
  <c r="M134" i="1"/>
  <c r="L134" i="1"/>
  <c r="K134" i="1"/>
  <c r="I134" i="1"/>
  <c r="H134" i="1"/>
  <c r="G134" i="1"/>
  <c r="F134" i="1"/>
  <c r="R134" i="1" s="1"/>
  <c r="E134" i="1"/>
  <c r="Q134" i="1" s="1"/>
  <c r="O133" i="1"/>
  <c r="N133" i="1"/>
  <c r="M133" i="1"/>
  <c r="L133" i="1"/>
  <c r="I133" i="1"/>
  <c r="F133" i="1"/>
  <c r="O132" i="1"/>
  <c r="N132" i="1"/>
  <c r="M132" i="1"/>
  <c r="L132" i="1"/>
  <c r="K132" i="1"/>
  <c r="J132" i="1"/>
  <c r="I132" i="1"/>
  <c r="H132" i="1"/>
  <c r="F132" i="1"/>
  <c r="R132" i="1" s="1"/>
  <c r="E132" i="1"/>
  <c r="Q132" i="1" s="1"/>
  <c r="P132" i="1" s="1"/>
  <c r="D132" i="1"/>
  <c r="O131" i="1"/>
  <c r="N131" i="1"/>
  <c r="M131" i="1"/>
  <c r="L131" i="1"/>
  <c r="K131" i="1"/>
  <c r="J131" i="1"/>
  <c r="I131" i="1"/>
  <c r="H131" i="1"/>
  <c r="G131" i="1"/>
  <c r="F131" i="1"/>
  <c r="R131" i="1" s="1"/>
  <c r="R130" i="1" s="1"/>
  <c r="E131" i="1"/>
  <c r="Q131" i="1" s="1"/>
  <c r="D131" i="1"/>
  <c r="O130" i="1"/>
  <c r="M130" i="1"/>
  <c r="L130" i="1"/>
  <c r="J130" i="1"/>
  <c r="I130" i="1"/>
  <c r="H130" i="1"/>
  <c r="D130" i="1"/>
  <c r="O129" i="1"/>
  <c r="N129" i="1"/>
  <c r="M129" i="1"/>
  <c r="L129" i="1"/>
  <c r="K129" i="1"/>
  <c r="J129" i="1"/>
  <c r="I129" i="1"/>
  <c r="H129" i="1"/>
  <c r="F129" i="1"/>
  <c r="R129" i="1" s="1"/>
  <c r="E129" i="1"/>
  <c r="Q129" i="1" s="1"/>
  <c r="D129" i="1"/>
  <c r="O128" i="1"/>
  <c r="N128" i="1"/>
  <c r="L128" i="1"/>
  <c r="K128" i="1"/>
  <c r="J128" i="1"/>
  <c r="I128" i="1"/>
  <c r="H128" i="1"/>
  <c r="F128" i="1"/>
  <c r="R128" i="1" s="1"/>
  <c r="E128" i="1"/>
  <c r="Q128" i="1" s="1"/>
  <c r="D128" i="1"/>
  <c r="O127" i="1"/>
  <c r="N127" i="1"/>
  <c r="L127" i="1"/>
  <c r="K127" i="1"/>
  <c r="J127" i="1"/>
  <c r="F127" i="1"/>
  <c r="E127" i="1"/>
  <c r="D127" i="1"/>
  <c r="O126" i="1"/>
  <c r="N126" i="1"/>
  <c r="M126" i="1"/>
  <c r="L126" i="1"/>
  <c r="K126" i="1"/>
  <c r="I126" i="1"/>
  <c r="H126" i="1"/>
  <c r="G126" i="1"/>
  <c r="F126" i="1"/>
  <c r="R126" i="1" s="1"/>
  <c r="E126" i="1"/>
  <c r="Q126" i="1" s="1"/>
  <c r="P126" i="1" s="1"/>
  <c r="D126" i="1"/>
  <c r="O125" i="1"/>
  <c r="N125" i="1"/>
  <c r="M125" i="1"/>
  <c r="L125" i="1"/>
  <c r="K125" i="1"/>
  <c r="J125" i="1"/>
  <c r="I125" i="1"/>
  <c r="H125" i="1"/>
  <c r="F125" i="1"/>
  <c r="R125" i="1" s="1"/>
  <c r="R124" i="1" s="1"/>
  <c r="E125" i="1"/>
  <c r="Q125" i="1" s="1"/>
  <c r="D125" i="1"/>
  <c r="O124" i="1"/>
  <c r="N124" i="1"/>
  <c r="L124" i="1"/>
  <c r="K124" i="1"/>
  <c r="H124" i="1"/>
  <c r="F124" i="1"/>
  <c r="E124" i="1"/>
  <c r="D124" i="1"/>
  <c r="O123" i="1"/>
  <c r="N123" i="1"/>
  <c r="M123" i="1"/>
  <c r="L123" i="1"/>
  <c r="K123" i="1"/>
  <c r="I123" i="1"/>
  <c r="H123" i="1"/>
  <c r="G123" i="1"/>
  <c r="F123" i="1"/>
  <c r="R123" i="1" s="1"/>
  <c r="E123" i="1"/>
  <c r="Q123" i="1" s="1"/>
  <c r="D123" i="1"/>
  <c r="O122" i="1"/>
  <c r="N122" i="1"/>
  <c r="M122" i="1"/>
  <c r="L122" i="1"/>
  <c r="K122" i="1"/>
  <c r="J122" i="1"/>
  <c r="I122" i="1"/>
  <c r="H122" i="1"/>
  <c r="G122" i="1"/>
  <c r="F122" i="1"/>
  <c r="R122" i="1" s="1"/>
  <c r="R121" i="1" s="1"/>
  <c r="E122" i="1"/>
  <c r="Q122" i="1" s="1"/>
  <c r="O121" i="1"/>
  <c r="N121" i="1"/>
  <c r="M121" i="1"/>
  <c r="K121" i="1"/>
  <c r="I121" i="1"/>
  <c r="H121" i="1"/>
  <c r="G121" i="1"/>
  <c r="O120" i="1"/>
  <c r="O118" i="1"/>
  <c r="N118" i="1"/>
  <c r="M118" i="1"/>
  <c r="L118" i="1"/>
  <c r="K118" i="1"/>
  <c r="J118" i="1"/>
  <c r="I118" i="1"/>
  <c r="H118" i="1"/>
  <c r="G118" i="1"/>
  <c r="F118" i="1"/>
  <c r="R118" i="1" s="1"/>
  <c r="E118" i="1"/>
  <c r="Q118" i="1" s="1"/>
  <c r="P118" i="1" s="1"/>
  <c r="D118" i="1"/>
  <c r="O117" i="1"/>
  <c r="N117" i="1"/>
  <c r="M117" i="1"/>
  <c r="L117" i="1"/>
  <c r="K117" i="1"/>
  <c r="J117" i="1"/>
  <c r="I117" i="1"/>
  <c r="H117" i="1"/>
  <c r="G117" i="1"/>
  <c r="F117" i="1"/>
  <c r="R117" i="1" s="1"/>
  <c r="E117" i="1"/>
  <c r="Q117" i="1" s="1"/>
  <c r="P117" i="1" s="1"/>
  <c r="O116" i="1"/>
  <c r="N116" i="1"/>
  <c r="M116" i="1"/>
  <c r="L116" i="1"/>
  <c r="K116" i="1"/>
  <c r="J116" i="1"/>
  <c r="I116" i="1"/>
  <c r="H116" i="1"/>
  <c r="G116" i="1"/>
  <c r="F116" i="1"/>
  <c r="R116" i="1" s="1"/>
  <c r="E116" i="1"/>
  <c r="Q116" i="1" s="1"/>
  <c r="P116" i="1" s="1"/>
  <c r="O115" i="1"/>
  <c r="N115" i="1"/>
  <c r="L115" i="1"/>
  <c r="K115" i="1"/>
  <c r="J115" i="1"/>
  <c r="I115" i="1"/>
  <c r="H115" i="1"/>
  <c r="F115" i="1"/>
  <c r="R115" i="1" s="1"/>
  <c r="R114" i="1" s="1"/>
  <c r="E115" i="1"/>
  <c r="Q115" i="1" s="1"/>
  <c r="D115" i="1"/>
  <c r="O114" i="1"/>
  <c r="N114" i="1"/>
  <c r="L114" i="1"/>
  <c r="K114" i="1"/>
  <c r="J114" i="1"/>
  <c r="I114" i="1"/>
  <c r="F114" i="1"/>
  <c r="E114" i="1"/>
  <c r="O113" i="1"/>
  <c r="N113" i="1"/>
  <c r="M113" i="1"/>
  <c r="L113" i="1"/>
  <c r="K113" i="1"/>
  <c r="J113" i="1"/>
  <c r="I113" i="1"/>
  <c r="H113" i="1"/>
  <c r="G113" i="1"/>
  <c r="F113" i="1"/>
  <c r="R113" i="1" s="1"/>
  <c r="E113" i="1"/>
  <c r="Q113" i="1" s="1"/>
  <c r="P113" i="1" s="1"/>
  <c r="D113" i="1"/>
  <c r="O112" i="1"/>
  <c r="N112" i="1"/>
  <c r="M112" i="1"/>
  <c r="L112" i="1"/>
  <c r="K112" i="1"/>
  <c r="I112" i="1"/>
  <c r="H112" i="1"/>
  <c r="G112" i="1"/>
  <c r="F112" i="1"/>
  <c r="R112" i="1" s="1"/>
  <c r="E112" i="1"/>
  <c r="Q112" i="1" s="1"/>
  <c r="D112" i="1"/>
  <c r="N111" i="1"/>
  <c r="M111" i="1"/>
  <c r="L111" i="1"/>
  <c r="K111" i="1"/>
  <c r="I111" i="1"/>
  <c r="G111" i="1"/>
  <c r="F111" i="1"/>
  <c r="E111" i="1"/>
  <c r="D111" i="1"/>
  <c r="O110" i="1"/>
  <c r="N110" i="1"/>
  <c r="M110" i="1"/>
  <c r="L110" i="1"/>
  <c r="K110" i="1"/>
  <c r="J110" i="1"/>
  <c r="I110" i="1"/>
  <c r="H110" i="1"/>
  <c r="G110" i="1"/>
  <c r="F110" i="1"/>
  <c r="R110" i="1" s="1"/>
  <c r="E110" i="1"/>
  <c r="Q110" i="1" s="1"/>
  <c r="P110" i="1" s="1"/>
  <c r="D110" i="1"/>
  <c r="O109" i="1"/>
  <c r="N109" i="1"/>
  <c r="M109" i="1"/>
  <c r="L109" i="1"/>
  <c r="K109" i="1"/>
  <c r="J109" i="1"/>
  <c r="I109" i="1"/>
  <c r="H109" i="1"/>
  <c r="G109" i="1"/>
  <c r="F109" i="1"/>
  <c r="R109" i="1" s="1"/>
  <c r="E109" i="1"/>
  <c r="Q109" i="1" s="1"/>
  <c r="P109" i="1" s="1"/>
  <c r="O108" i="1"/>
  <c r="N108" i="1"/>
  <c r="M108" i="1"/>
  <c r="L108" i="1"/>
  <c r="K108" i="1"/>
  <c r="J108" i="1"/>
  <c r="I108" i="1"/>
  <c r="H108" i="1"/>
  <c r="G108" i="1"/>
  <c r="F108" i="1"/>
  <c r="R108" i="1" s="1"/>
  <c r="E108" i="1"/>
  <c r="Q108" i="1" s="1"/>
  <c r="P108" i="1" s="1"/>
  <c r="O107" i="1"/>
  <c r="N107" i="1"/>
  <c r="L107" i="1"/>
  <c r="K107" i="1"/>
  <c r="J107" i="1"/>
  <c r="I107" i="1"/>
  <c r="H107" i="1"/>
  <c r="F107" i="1"/>
  <c r="R107" i="1" s="1"/>
  <c r="R106" i="1" s="1"/>
  <c r="E107" i="1"/>
  <c r="Q107" i="1" s="1"/>
  <c r="D107" i="1"/>
  <c r="O106" i="1"/>
  <c r="N106" i="1"/>
  <c r="K106" i="1"/>
  <c r="I106" i="1"/>
  <c r="E106" i="1"/>
  <c r="O105" i="1"/>
  <c r="N105" i="1"/>
  <c r="M105" i="1"/>
  <c r="L105" i="1"/>
  <c r="K105" i="1"/>
  <c r="J105" i="1"/>
  <c r="I105" i="1"/>
  <c r="H105" i="1"/>
  <c r="G105" i="1"/>
  <c r="F105" i="1"/>
  <c r="R105" i="1" s="1"/>
  <c r="E105" i="1"/>
  <c r="Q105" i="1" s="1"/>
  <c r="D105" i="1"/>
  <c r="O104" i="1"/>
  <c r="N104" i="1"/>
  <c r="M104" i="1"/>
  <c r="L104" i="1"/>
  <c r="K104" i="1"/>
  <c r="J104" i="1"/>
  <c r="I104" i="1"/>
  <c r="H104" i="1"/>
  <c r="G104" i="1"/>
  <c r="F104" i="1"/>
  <c r="R104" i="1" s="1"/>
  <c r="E104" i="1"/>
  <c r="Q104" i="1" s="1"/>
  <c r="D104" i="1"/>
  <c r="O103" i="1"/>
  <c r="N103" i="1"/>
  <c r="M103" i="1"/>
  <c r="L103" i="1"/>
  <c r="K103" i="1"/>
  <c r="J103" i="1"/>
  <c r="I103" i="1"/>
  <c r="H103" i="1"/>
  <c r="G103" i="1"/>
  <c r="F103" i="1"/>
  <c r="R103" i="1" s="1"/>
  <c r="E103" i="1"/>
  <c r="Q103" i="1" s="1"/>
  <c r="D103" i="1"/>
  <c r="O102" i="1"/>
  <c r="N102" i="1"/>
  <c r="M102" i="1"/>
  <c r="L102" i="1"/>
  <c r="K102" i="1"/>
  <c r="I102" i="1"/>
  <c r="H102" i="1"/>
  <c r="G102" i="1"/>
  <c r="F102" i="1"/>
  <c r="R102" i="1" s="1"/>
  <c r="E102" i="1"/>
  <c r="Q102" i="1" s="1"/>
  <c r="O101" i="1"/>
  <c r="M101" i="1"/>
  <c r="L101" i="1"/>
  <c r="I101" i="1"/>
  <c r="G101" i="1"/>
  <c r="F101" i="1"/>
  <c r="I100" i="1"/>
  <c r="O98" i="1"/>
  <c r="N98" i="1"/>
  <c r="M98" i="1"/>
  <c r="L98" i="1"/>
  <c r="K98" i="1"/>
  <c r="J98" i="1"/>
  <c r="I98" i="1"/>
  <c r="H98" i="1"/>
  <c r="G98" i="1"/>
  <c r="F98" i="1"/>
  <c r="R98" i="1" s="1"/>
  <c r="E98" i="1"/>
  <c r="Q98" i="1" s="1"/>
  <c r="O97" i="1"/>
  <c r="N97" i="1"/>
  <c r="M97" i="1"/>
  <c r="L97" i="1"/>
  <c r="K97" i="1"/>
  <c r="J97" i="1"/>
  <c r="I97" i="1"/>
  <c r="H97" i="1"/>
  <c r="G97" i="1"/>
  <c r="F97" i="1"/>
  <c r="R97" i="1" s="1"/>
  <c r="E97" i="1"/>
  <c r="Q97" i="1" s="1"/>
  <c r="D97" i="1"/>
  <c r="O96" i="1"/>
  <c r="N96" i="1"/>
  <c r="M96" i="1"/>
  <c r="L96" i="1"/>
  <c r="K96" i="1"/>
  <c r="J96" i="1"/>
  <c r="I96" i="1"/>
  <c r="H96" i="1"/>
  <c r="G96" i="1"/>
  <c r="F96" i="1"/>
  <c r="R96" i="1" s="1"/>
  <c r="E96" i="1"/>
  <c r="Q96" i="1" s="1"/>
  <c r="O95" i="1"/>
  <c r="N95" i="1"/>
  <c r="M95" i="1"/>
  <c r="L95" i="1"/>
  <c r="K95" i="1"/>
  <c r="J95" i="1"/>
  <c r="I95" i="1"/>
  <c r="H95" i="1"/>
  <c r="G95" i="1"/>
  <c r="F95" i="1"/>
  <c r="R95" i="1" s="1"/>
  <c r="E95" i="1"/>
  <c r="Q95" i="1" s="1"/>
  <c r="D95" i="1"/>
  <c r="O94" i="1"/>
  <c r="L94" i="1"/>
  <c r="J94" i="1"/>
  <c r="I94" i="1"/>
  <c r="H94" i="1"/>
  <c r="G94" i="1"/>
  <c r="O93" i="1"/>
  <c r="N93" i="1"/>
  <c r="M93" i="1"/>
  <c r="L93" i="1"/>
  <c r="K93" i="1"/>
  <c r="J93" i="1"/>
  <c r="I93" i="1"/>
  <c r="H93" i="1"/>
  <c r="G93" i="1"/>
  <c r="F93" i="1"/>
  <c r="R93" i="1" s="1"/>
  <c r="E93" i="1"/>
  <c r="Q93" i="1" s="1"/>
  <c r="D93" i="1"/>
  <c r="O92" i="1"/>
  <c r="N92" i="1"/>
  <c r="L92" i="1"/>
  <c r="K92" i="1"/>
  <c r="J92" i="1"/>
  <c r="I92" i="1"/>
  <c r="H92" i="1"/>
  <c r="F92" i="1"/>
  <c r="R92" i="1" s="1"/>
  <c r="E92" i="1"/>
  <c r="Q92" i="1" s="1"/>
  <c r="D92" i="1"/>
  <c r="O91" i="1"/>
  <c r="N91" i="1"/>
  <c r="K91" i="1"/>
  <c r="J91" i="1"/>
  <c r="I91" i="1"/>
  <c r="H91" i="1"/>
  <c r="E91" i="1"/>
  <c r="D91" i="1"/>
  <c r="O90" i="1"/>
  <c r="N90" i="1"/>
  <c r="M90" i="1"/>
  <c r="L90" i="1"/>
  <c r="K90" i="1"/>
  <c r="J90" i="1"/>
  <c r="I90" i="1"/>
  <c r="H90" i="1"/>
  <c r="G90" i="1"/>
  <c r="F90" i="1"/>
  <c r="R90" i="1" s="1"/>
  <c r="E90" i="1"/>
  <c r="Q90" i="1" s="1"/>
  <c r="P90" i="1" s="1"/>
  <c r="O89" i="1"/>
  <c r="N89" i="1"/>
  <c r="M89" i="1"/>
  <c r="L89" i="1"/>
  <c r="K89" i="1"/>
  <c r="J89" i="1"/>
  <c r="I89" i="1"/>
  <c r="H89" i="1"/>
  <c r="G89" i="1"/>
  <c r="F89" i="1"/>
  <c r="R89" i="1" s="1"/>
  <c r="E89" i="1"/>
  <c r="Q89" i="1" s="1"/>
  <c r="P89" i="1" s="1"/>
  <c r="D89" i="1"/>
  <c r="O88" i="1"/>
  <c r="N88" i="1"/>
  <c r="M88" i="1"/>
  <c r="L88" i="1"/>
  <c r="K88" i="1"/>
  <c r="J88" i="1"/>
  <c r="I88" i="1"/>
  <c r="H88" i="1"/>
  <c r="F88" i="1"/>
  <c r="R88" i="1" s="1"/>
  <c r="E88" i="1"/>
  <c r="Q88" i="1" s="1"/>
  <c r="D88" i="1"/>
  <c r="O87" i="1"/>
  <c r="N87" i="1"/>
  <c r="M87" i="1"/>
  <c r="L87" i="1"/>
  <c r="K87" i="1"/>
  <c r="J87" i="1"/>
  <c r="I87" i="1"/>
  <c r="H87" i="1"/>
  <c r="G87" i="1"/>
  <c r="F87" i="1"/>
  <c r="R87" i="1" s="1"/>
  <c r="E87" i="1"/>
  <c r="Q87" i="1" s="1"/>
  <c r="D87" i="1"/>
  <c r="O86" i="1"/>
  <c r="N86" i="1"/>
  <c r="M86" i="1"/>
  <c r="L86" i="1"/>
  <c r="K86" i="1"/>
  <c r="J86" i="1"/>
  <c r="I86" i="1"/>
  <c r="H86" i="1"/>
  <c r="G86" i="1"/>
  <c r="F86" i="1"/>
  <c r="R86" i="1" s="1"/>
  <c r="R85" i="1" s="1"/>
  <c r="E86" i="1"/>
  <c r="Q86" i="1" s="1"/>
  <c r="O85" i="1"/>
  <c r="N85" i="1"/>
  <c r="M85" i="1"/>
  <c r="L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F84" i="1"/>
  <c r="R84" i="1" s="1"/>
  <c r="E84" i="1"/>
  <c r="Q84" i="1" s="1"/>
  <c r="D84" i="1"/>
  <c r="O83" i="1"/>
  <c r="N83" i="1"/>
  <c r="M83" i="1"/>
  <c r="L83" i="1"/>
  <c r="K83" i="1"/>
  <c r="J83" i="1"/>
  <c r="I83" i="1"/>
  <c r="H83" i="1"/>
  <c r="G83" i="1"/>
  <c r="F83" i="1"/>
  <c r="R83" i="1" s="1"/>
  <c r="R82" i="1" s="1"/>
  <c r="E83" i="1"/>
  <c r="Q83" i="1" s="1"/>
  <c r="D83" i="1"/>
  <c r="O82" i="1"/>
  <c r="N82" i="1"/>
  <c r="L82" i="1"/>
  <c r="I82" i="1"/>
  <c r="H82" i="1"/>
  <c r="D82" i="1"/>
  <c r="O81" i="1"/>
  <c r="I81" i="1"/>
  <c r="H81" i="1"/>
  <c r="O79" i="1"/>
  <c r="N79" i="1"/>
  <c r="M79" i="1"/>
  <c r="L79" i="1"/>
  <c r="K79" i="1"/>
  <c r="J79" i="1"/>
  <c r="I79" i="1"/>
  <c r="H79" i="1"/>
  <c r="F79" i="1"/>
  <c r="R79" i="1" s="1"/>
  <c r="E79" i="1"/>
  <c r="Q79" i="1" s="1"/>
  <c r="D79" i="1"/>
  <c r="O78" i="1"/>
  <c r="N78" i="1"/>
  <c r="M78" i="1"/>
  <c r="L78" i="1"/>
  <c r="K78" i="1"/>
  <c r="J78" i="1"/>
  <c r="I78" i="1"/>
  <c r="H78" i="1"/>
  <c r="G78" i="1"/>
  <c r="F78" i="1"/>
  <c r="R78" i="1" s="1"/>
  <c r="E78" i="1"/>
  <c r="Q78" i="1" s="1"/>
  <c r="D78" i="1"/>
  <c r="O77" i="1"/>
  <c r="N77" i="1"/>
  <c r="M77" i="1"/>
  <c r="L77" i="1"/>
  <c r="K77" i="1"/>
  <c r="J77" i="1"/>
  <c r="I77" i="1"/>
  <c r="H77" i="1"/>
  <c r="G77" i="1"/>
  <c r="F77" i="1"/>
  <c r="R77" i="1" s="1"/>
  <c r="E77" i="1"/>
  <c r="Q77" i="1" s="1"/>
  <c r="O76" i="1"/>
  <c r="N76" i="1"/>
  <c r="M76" i="1"/>
  <c r="L76" i="1"/>
  <c r="K76" i="1"/>
  <c r="J76" i="1"/>
  <c r="I76" i="1"/>
  <c r="H76" i="1"/>
  <c r="G76" i="1"/>
  <c r="F76" i="1"/>
  <c r="R76" i="1" s="1"/>
  <c r="E76" i="1"/>
  <c r="Q76" i="1" s="1"/>
  <c r="D76" i="1"/>
  <c r="O75" i="1"/>
  <c r="N75" i="1"/>
  <c r="M75" i="1"/>
  <c r="L75" i="1"/>
  <c r="K75" i="1"/>
  <c r="I75" i="1"/>
  <c r="H75" i="1"/>
  <c r="F75" i="1"/>
  <c r="E75" i="1"/>
  <c r="O74" i="1"/>
  <c r="N74" i="1"/>
  <c r="M74" i="1"/>
  <c r="L74" i="1"/>
  <c r="K74" i="1"/>
  <c r="J74" i="1"/>
  <c r="I74" i="1"/>
  <c r="H74" i="1"/>
  <c r="G74" i="1"/>
  <c r="F74" i="1"/>
  <c r="R74" i="1" s="1"/>
  <c r="E74" i="1"/>
  <c r="Q74" i="1" s="1"/>
  <c r="D74" i="1"/>
  <c r="O73" i="1"/>
  <c r="N73" i="1"/>
  <c r="M73" i="1"/>
  <c r="L73" i="1"/>
  <c r="K73" i="1"/>
  <c r="J73" i="1"/>
  <c r="I73" i="1"/>
  <c r="H73" i="1"/>
  <c r="G73" i="1"/>
  <c r="F73" i="1"/>
  <c r="R73" i="1" s="1"/>
  <c r="R72" i="1" s="1"/>
  <c r="E73" i="1"/>
  <c r="Q73" i="1" s="1"/>
  <c r="O72" i="1"/>
  <c r="N72" i="1"/>
  <c r="M72" i="1"/>
  <c r="L72" i="1"/>
  <c r="I72" i="1"/>
  <c r="H72" i="1"/>
  <c r="G72" i="1"/>
  <c r="F72" i="1"/>
  <c r="O71" i="1"/>
  <c r="N71" i="1"/>
  <c r="M71" i="1"/>
  <c r="L71" i="1"/>
  <c r="K71" i="1"/>
  <c r="J71" i="1"/>
  <c r="I71" i="1"/>
  <c r="H71" i="1"/>
  <c r="F71" i="1"/>
  <c r="R71" i="1" s="1"/>
  <c r="E71" i="1"/>
  <c r="Q71" i="1" s="1"/>
  <c r="P71" i="1" s="1"/>
  <c r="D71" i="1"/>
  <c r="O70" i="1"/>
  <c r="N70" i="1"/>
  <c r="M70" i="1"/>
  <c r="L70" i="1"/>
  <c r="K70" i="1"/>
  <c r="J70" i="1"/>
  <c r="I70" i="1"/>
  <c r="R70" i="1" s="1"/>
  <c r="R69" i="1" s="1"/>
  <c r="H70" i="1"/>
  <c r="G70" i="1"/>
  <c r="F70" i="1"/>
  <c r="E70" i="1"/>
  <c r="Q70" i="1" s="1"/>
  <c r="D70" i="1"/>
  <c r="O69" i="1"/>
  <c r="N69" i="1"/>
  <c r="L69" i="1"/>
  <c r="I69" i="1"/>
  <c r="H69" i="1"/>
  <c r="D69" i="1"/>
  <c r="O68" i="1"/>
  <c r="N68" i="1"/>
  <c r="M68" i="1"/>
  <c r="L68" i="1"/>
  <c r="K68" i="1"/>
  <c r="J68" i="1"/>
  <c r="I68" i="1"/>
  <c r="H68" i="1"/>
  <c r="G68" i="1"/>
  <c r="F68" i="1"/>
  <c r="R68" i="1" s="1"/>
  <c r="E68" i="1"/>
  <c r="Q68" i="1" s="1"/>
  <c r="D68" i="1"/>
  <c r="O67" i="1"/>
  <c r="N67" i="1"/>
  <c r="M67" i="1"/>
  <c r="L67" i="1"/>
  <c r="K67" i="1"/>
  <c r="J67" i="1"/>
  <c r="I67" i="1"/>
  <c r="H67" i="1"/>
  <c r="F67" i="1"/>
  <c r="R67" i="1" s="1"/>
  <c r="E67" i="1"/>
  <c r="Q67" i="1" s="1"/>
  <c r="P67" i="1" s="1"/>
  <c r="D67" i="1"/>
  <c r="O66" i="1"/>
  <c r="N66" i="1"/>
  <c r="M66" i="1"/>
  <c r="L66" i="1"/>
  <c r="K66" i="1"/>
  <c r="J66" i="1"/>
  <c r="I66" i="1"/>
  <c r="H66" i="1"/>
  <c r="G66" i="1"/>
  <c r="F66" i="1"/>
  <c r="R66" i="1" s="1"/>
  <c r="E66" i="1"/>
  <c r="Q66" i="1" s="1"/>
  <c r="P66" i="1" s="1"/>
  <c r="D66" i="1"/>
  <c r="O65" i="1"/>
  <c r="N65" i="1"/>
  <c r="M65" i="1"/>
  <c r="L65" i="1"/>
  <c r="K65" i="1"/>
  <c r="J65" i="1"/>
  <c r="I65" i="1"/>
  <c r="H65" i="1"/>
  <c r="G65" i="1"/>
  <c r="F65" i="1"/>
  <c r="R65" i="1" s="1"/>
  <c r="E65" i="1"/>
  <c r="Q65" i="1" s="1"/>
  <c r="O64" i="1"/>
  <c r="M64" i="1"/>
  <c r="L64" i="1"/>
  <c r="I64" i="1"/>
  <c r="F64" i="1"/>
  <c r="O63" i="1"/>
  <c r="L63" i="1"/>
  <c r="I63" i="1"/>
  <c r="O59" i="1"/>
  <c r="N59" i="1"/>
  <c r="M59" i="1"/>
  <c r="L59" i="1"/>
  <c r="K59" i="1"/>
  <c r="J59" i="1"/>
  <c r="I59" i="1"/>
  <c r="H59" i="1"/>
  <c r="G59" i="1"/>
  <c r="F59" i="1"/>
  <c r="R59" i="1" s="1"/>
  <c r="E59" i="1"/>
  <c r="Q59" i="1" s="1"/>
  <c r="P59" i="1" s="1"/>
  <c r="O58" i="1"/>
  <c r="N58" i="1"/>
  <c r="M58" i="1"/>
  <c r="L58" i="1"/>
  <c r="K58" i="1"/>
  <c r="J58" i="1"/>
  <c r="I58" i="1"/>
  <c r="H58" i="1"/>
  <c r="G58" i="1"/>
  <c r="F58" i="1"/>
  <c r="R58" i="1" s="1"/>
  <c r="E58" i="1"/>
  <c r="Q58" i="1" s="1"/>
  <c r="D58" i="1"/>
  <c r="O57" i="1"/>
  <c r="N57" i="1"/>
  <c r="M57" i="1"/>
  <c r="L57" i="1"/>
  <c r="K57" i="1"/>
  <c r="J57" i="1"/>
  <c r="I57" i="1"/>
  <c r="H57" i="1"/>
  <c r="F57" i="1"/>
  <c r="R57" i="1" s="1"/>
  <c r="E57" i="1"/>
  <c r="Q57" i="1" s="1"/>
  <c r="D57" i="1"/>
  <c r="O56" i="1"/>
  <c r="N56" i="1"/>
  <c r="M56" i="1"/>
  <c r="L56" i="1"/>
  <c r="K56" i="1"/>
  <c r="J56" i="1"/>
  <c r="I56" i="1"/>
  <c r="H56" i="1"/>
  <c r="G56" i="1"/>
  <c r="F56" i="1"/>
  <c r="R56" i="1" s="1"/>
  <c r="E56" i="1"/>
  <c r="Q56" i="1" s="1"/>
  <c r="D56" i="1"/>
  <c r="O55" i="1"/>
  <c r="N55" i="1"/>
  <c r="M55" i="1"/>
  <c r="L55" i="1"/>
  <c r="K55" i="1"/>
  <c r="J55" i="1"/>
  <c r="I55" i="1"/>
  <c r="H55" i="1"/>
  <c r="G55" i="1"/>
  <c r="F55" i="1"/>
  <c r="R55" i="1" s="1"/>
  <c r="E55" i="1"/>
  <c r="Q55" i="1" s="1"/>
  <c r="O54" i="1"/>
  <c r="N54" i="1"/>
  <c r="M54" i="1"/>
  <c r="L54" i="1"/>
  <c r="K54" i="1"/>
  <c r="J54" i="1"/>
  <c r="I54" i="1"/>
  <c r="H54" i="1"/>
  <c r="G54" i="1"/>
  <c r="F54" i="1"/>
  <c r="R54" i="1" s="1"/>
  <c r="E54" i="1"/>
  <c r="Q54" i="1" s="1"/>
  <c r="D54" i="1"/>
  <c r="O53" i="1"/>
  <c r="N53" i="1"/>
  <c r="L53" i="1"/>
  <c r="K53" i="1"/>
  <c r="J53" i="1"/>
  <c r="I53" i="1"/>
  <c r="H53" i="1"/>
  <c r="E53" i="1"/>
  <c r="O51" i="1"/>
  <c r="N51" i="1"/>
  <c r="M51" i="1"/>
  <c r="L51" i="1"/>
  <c r="K51" i="1"/>
  <c r="J51" i="1"/>
  <c r="I51" i="1"/>
  <c r="H51" i="1"/>
  <c r="G51" i="1"/>
  <c r="F51" i="1"/>
  <c r="R51" i="1" s="1"/>
  <c r="E51" i="1"/>
  <c r="Q51" i="1" s="1"/>
  <c r="P51" i="1" s="1"/>
  <c r="D51" i="1"/>
  <c r="O50" i="1"/>
  <c r="N50" i="1"/>
  <c r="M50" i="1"/>
  <c r="L50" i="1"/>
  <c r="K50" i="1"/>
  <c r="J50" i="1"/>
  <c r="I50" i="1"/>
  <c r="H50" i="1"/>
  <c r="G50" i="1"/>
  <c r="F50" i="1"/>
  <c r="R50" i="1" s="1"/>
  <c r="E50" i="1"/>
  <c r="Q50" i="1" s="1"/>
  <c r="P50" i="1" s="1"/>
  <c r="O49" i="1"/>
  <c r="N49" i="1"/>
  <c r="M49" i="1"/>
  <c r="L49" i="1"/>
  <c r="K49" i="1"/>
  <c r="J49" i="1"/>
  <c r="I49" i="1"/>
  <c r="H49" i="1"/>
  <c r="G49" i="1"/>
  <c r="F49" i="1"/>
  <c r="R49" i="1" s="1"/>
  <c r="E49" i="1"/>
  <c r="Q49" i="1" s="1"/>
  <c r="P49" i="1" s="1"/>
  <c r="D49" i="1"/>
  <c r="O48" i="1"/>
  <c r="N48" i="1"/>
  <c r="M48" i="1"/>
  <c r="L48" i="1"/>
  <c r="K48" i="1"/>
  <c r="J48" i="1"/>
  <c r="I48" i="1"/>
  <c r="H48" i="1"/>
  <c r="F48" i="1"/>
  <c r="R48" i="1" s="1"/>
  <c r="E48" i="1"/>
  <c r="Q48" i="1" s="1"/>
  <c r="D48" i="1"/>
  <c r="O47" i="1"/>
  <c r="N47" i="1"/>
  <c r="M47" i="1"/>
  <c r="L47" i="1"/>
  <c r="K47" i="1"/>
  <c r="J47" i="1"/>
  <c r="I47" i="1"/>
  <c r="H47" i="1"/>
  <c r="G47" i="1"/>
  <c r="F47" i="1"/>
  <c r="R47" i="1" s="1"/>
  <c r="R46" i="1" s="1"/>
  <c r="E47" i="1"/>
  <c r="Q47" i="1" s="1"/>
  <c r="D47" i="1"/>
  <c r="O46" i="1"/>
  <c r="N46" i="1"/>
  <c r="M46" i="1"/>
  <c r="L46" i="1"/>
  <c r="H46" i="1"/>
  <c r="D46" i="1"/>
  <c r="O45" i="1"/>
  <c r="N45" i="1"/>
  <c r="M45" i="1"/>
  <c r="L45" i="1"/>
  <c r="K45" i="1"/>
  <c r="J45" i="1"/>
  <c r="I45" i="1"/>
  <c r="H45" i="1"/>
  <c r="G45" i="1"/>
  <c r="F45" i="1"/>
  <c r="R45" i="1" s="1"/>
  <c r="E45" i="1"/>
  <c r="Q45" i="1" s="1"/>
  <c r="D45" i="1"/>
  <c r="O44" i="1"/>
  <c r="N44" i="1"/>
  <c r="L44" i="1"/>
  <c r="H44" i="1"/>
  <c r="O42" i="1"/>
  <c r="N42" i="1"/>
  <c r="M42" i="1"/>
  <c r="L42" i="1"/>
  <c r="K42" i="1"/>
  <c r="J42" i="1"/>
  <c r="I42" i="1"/>
  <c r="H42" i="1"/>
  <c r="G42" i="1"/>
  <c r="F42" i="1"/>
  <c r="R42" i="1" s="1"/>
  <c r="E42" i="1"/>
  <c r="Q42" i="1" s="1"/>
  <c r="P42" i="1" s="1"/>
  <c r="O41" i="1"/>
  <c r="N41" i="1"/>
  <c r="M41" i="1"/>
  <c r="L41" i="1"/>
  <c r="K41" i="1"/>
  <c r="J41" i="1"/>
  <c r="I41" i="1"/>
  <c r="H41" i="1"/>
  <c r="G41" i="1"/>
  <c r="F41" i="1"/>
  <c r="R41" i="1" s="1"/>
  <c r="E41" i="1"/>
  <c r="Q41" i="1" s="1"/>
  <c r="P41" i="1" s="1"/>
  <c r="O40" i="1"/>
  <c r="N40" i="1"/>
  <c r="M40" i="1"/>
  <c r="L40" i="1"/>
  <c r="K40" i="1"/>
  <c r="J40" i="1"/>
  <c r="I40" i="1"/>
  <c r="H40" i="1"/>
  <c r="G40" i="1"/>
  <c r="F40" i="1"/>
  <c r="R40" i="1" s="1"/>
  <c r="E40" i="1"/>
  <c r="Q40" i="1" s="1"/>
  <c r="D40" i="1"/>
  <c r="O39" i="1"/>
  <c r="N39" i="1"/>
  <c r="M39" i="1"/>
  <c r="L39" i="1"/>
  <c r="K39" i="1"/>
  <c r="J39" i="1"/>
  <c r="I39" i="1"/>
  <c r="H39" i="1"/>
  <c r="F39" i="1"/>
  <c r="R39" i="1" s="1"/>
  <c r="E39" i="1"/>
  <c r="Q39" i="1" s="1"/>
  <c r="D39" i="1"/>
  <c r="O38" i="1"/>
  <c r="N38" i="1"/>
  <c r="M38" i="1"/>
  <c r="L38" i="1"/>
  <c r="K38" i="1"/>
  <c r="I38" i="1"/>
  <c r="H38" i="1"/>
  <c r="G38" i="1"/>
  <c r="F38" i="1"/>
  <c r="R38" i="1" s="1"/>
  <c r="E38" i="1"/>
  <c r="Q38" i="1" s="1"/>
  <c r="P38" i="1" s="1"/>
  <c r="D38" i="1"/>
  <c r="O37" i="1"/>
  <c r="N37" i="1"/>
  <c r="M37" i="1"/>
  <c r="L37" i="1"/>
  <c r="K37" i="1"/>
  <c r="J37" i="1"/>
  <c r="I37" i="1"/>
  <c r="H37" i="1"/>
  <c r="G37" i="1"/>
  <c r="F37" i="1"/>
  <c r="R37" i="1" s="1"/>
  <c r="E37" i="1"/>
  <c r="Q37" i="1" s="1"/>
  <c r="P37" i="1" s="1"/>
  <c r="O36" i="1"/>
  <c r="N36" i="1"/>
  <c r="M36" i="1"/>
  <c r="L36" i="1"/>
  <c r="K36" i="1"/>
  <c r="J36" i="1"/>
  <c r="I36" i="1"/>
  <c r="H36" i="1"/>
  <c r="F36" i="1"/>
  <c r="R36" i="1" s="1"/>
  <c r="E36" i="1"/>
  <c r="Q36" i="1" s="1"/>
  <c r="D36" i="1"/>
  <c r="O35" i="1"/>
  <c r="N35" i="1"/>
  <c r="M35" i="1"/>
  <c r="L35" i="1"/>
  <c r="K35" i="1"/>
  <c r="J35" i="1"/>
  <c r="I35" i="1"/>
  <c r="H35" i="1"/>
  <c r="F35" i="1"/>
  <c r="R35" i="1" s="1"/>
  <c r="E35" i="1"/>
  <c r="Q35" i="1" s="1"/>
  <c r="D35" i="1"/>
  <c r="O34" i="1"/>
  <c r="N34" i="1"/>
  <c r="M34" i="1"/>
  <c r="L34" i="1"/>
  <c r="K34" i="1"/>
  <c r="J34" i="1"/>
  <c r="I34" i="1"/>
  <c r="H34" i="1"/>
  <c r="G34" i="1"/>
  <c r="F34" i="1"/>
  <c r="R34" i="1" s="1"/>
  <c r="E34" i="1"/>
  <c r="Q34" i="1" s="1"/>
  <c r="D34" i="1"/>
  <c r="O33" i="1"/>
  <c r="N33" i="1"/>
  <c r="M33" i="1"/>
  <c r="L33" i="1"/>
  <c r="K33" i="1"/>
  <c r="J33" i="1"/>
  <c r="I33" i="1"/>
  <c r="H33" i="1"/>
  <c r="G33" i="1"/>
  <c r="F33" i="1"/>
  <c r="R33" i="1" s="1"/>
  <c r="E33" i="1"/>
  <c r="Q33" i="1" s="1"/>
  <c r="O32" i="1"/>
  <c r="N32" i="1"/>
  <c r="L32" i="1"/>
  <c r="K32" i="1"/>
  <c r="J32" i="1"/>
  <c r="I32" i="1"/>
  <c r="H32" i="1"/>
  <c r="G32" i="1"/>
  <c r="F32" i="1"/>
  <c r="R32" i="1" s="1"/>
  <c r="E32" i="1"/>
  <c r="Q32" i="1" s="1"/>
  <c r="P32" i="1" s="1"/>
  <c r="D32" i="1"/>
  <c r="O31" i="1"/>
  <c r="N31" i="1"/>
  <c r="M31" i="1"/>
  <c r="L31" i="1"/>
  <c r="K31" i="1"/>
  <c r="J31" i="1"/>
  <c r="I31" i="1"/>
  <c r="H31" i="1"/>
  <c r="F31" i="1"/>
  <c r="R31" i="1" s="1"/>
  <c r="E31" i="1"/>
  <c r="Q31" i="1" s="1"/>
  <c r="D31" i="1"/>
  <c r="O30" i="1"/>
  <c r="N30" i="1"/>
  <c r="M30" i="1"/>
  <c r="L30" i="1"/>
  <c r="K30" i="1"/>
  <c r="J30" i="1"/>
  <c r="I30" i="1"/>
  <c r="H30" i="1"/>
  <c r="G30" i="1"/>
  <c r="F30" i="1"/>
  <c r="R30" i="1" s="1"/>
  <c r="E30" i="1"/>
  <c r="Q30" i="1" s="1"/>
  <c r="D30" i="1"/>
  <c r="O29" i="1"/>
  <c r="N29" i="1"/>
  <c r="M29" i="1"/>
  <c r="L29" i="1"/>
  <c r="K29" i="1"/>
  <c r="J29" i="1"/>
  <c r="I29" i="1"/>
  <c r="H29" i="1"/>
  <c r="G29" i="1"/>
  <c r="F29" i="1"/>
  <c r="R29" i="1" s="1"/>
  <c r="R28" i="1" s="1"/>
  <c r="R27" i="1" s="1"/>
  <c r="E29" i="1"/>
  <c r="Q29" i="1" s="1"/>
  <c r="L28" i="1"/>
  <c r="H28" i="1"/>
  <c r="F28" i="1"/>
  <c r="L27" i="1"/>
  <c r="H27" i="1"/>
  <c r="F27" i="1"/>
  <c r="O25" i="1"/>
  <c r="N25" i="1"/>
  <c r="M25" i="1"/>
  <c r="L25" i="1"/>
  <c r="K25" i="1"/>
  <c r="I25" i="1"/>
  <c r="H25" i="1"/>
  <c r="G25" i="1"/>
  <c r="F25" i="1"/>
  <c r="R25" i="1" s="1"/>
  <c r="E25" i="1"/>
  <c r="Q25" i="1" s="1"/>
  <c r="D25" i="1"/>
  <c r="O24" i="1"/>
  <c r="N24" i="1"/>
  <c r="M24" i="1"/>
  <c r="L24" i="1"/>
  <c r="K24" i="1"/>
  <c r="J24" i="1"/>
  <c r="I24" i="1"/>
  <c r="H24" i="1"/>
  <c r="G24" i="1"/>
  <c r="F24" i="1"/>
  <c r="R24" i="1" s="1"/>
  <c r="R23" i="1" s="1"/>
  <c r="E24" i="1"/>
  <c r="Q24" i="1" s="1"/>
  <c r="D24" i="1"/>
  <c r="O23" i="1"/>
  <c r="N23" i="1"/>
  <c r="L23" i="1"/>
  <c r="K23" i="1"/>
  <c r="H23" i="1"/>
  <c r="G23" i="1"/>
  <c r="F23" i="1"/>
  <c r="E23" i="1"/>
  <c r="O21" i="1"/>
  <c r="N21" i="1"/>
  <c r="M21" i="1"/>
  <c r="L21" i="1"/>
  <c r="K21" i="1"/>
  <c r="J21" i="1"/>
  <c r="I21" i="1"/>
  <c r="H21" i="1"/>
  <c r="F21" i="1"/>
  <c r="R21" i="1" s="1"/>
  <c r="E21" i="1"/>
  <c r="Q21" i="1" s="1"/>
  <c r="P21" i="1" s="1"/>
  <c r="D21" i="1"/>
  <c r="O20" i="1"/>
  <c r="N20" i="1"/>
  <c r="M20" i="1"/>
  <c r="L20" i="1"/>
  <c r="K20" i="1"/>
  <c r="J20" i="1"/>
  <c r="I20" i="1"/>
  <c r="H20" i="1"/>
  <c r="G20" i="1"/>
  <c r="F20" i="1"/>
  <c r="R20" i="1" s="1"/>
  <c r="E20" i="1"/>
  <c r="Q20" i="1" s="1"/>
  <c r="P20" i="1" s="1"/>
  <c r="D20" i="1"/>
  <c r="O19" i="1"/>
  <c r="N19" i="1"/>
  <c r="M19" i="1"/>
  <c r="L19" i="1"/>
  <c r="K19" i="1"/>
  <c r="J19" i="1"/>
  <c r="I19" i="1"/>
  <c r="H19" i="1"/>
  <c r="G19" i="1"/>
  <c r="F19" i="1"/>
  <c r="R19" i="1" s="1"/>
  <c r="R18" i="1" s="1"/>
  <c r="E19" i="1"/>
  <c r="Q19" i="1" s="1"/>
  <c r="N18" i="1"/>
  <c r="M18" i="1"/>
  <c r="L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R17" i="1" s="1"/>
  <c r="E17" i="1"/>
  <c r="Q17" i="1" s="1"/>
  <c r="P17" i="1" s="1"/>
  <c r="D17" i="1"/>
  <c r="O16" i="1"/>
  <c r="N16" i="1"/>
  <c r="M16" i="1"/>
  <c r="L16" i="1"/>
  <c r="K16" i="1"/>
  <c r="I16" i="1"/>
  <c r="H16" i="1"/>
  <c r="G16" i="1"/>
  <c r="F16" i="1"/>
  <c r="R16" i="1" s="1"/>
  <c r="E16" i="1"/>
  <c r="Q16" i="1" s="1"/>
  <c r="D16" i="1"/>
  <c r="O15" i="1"/>
  <c r="N15" i="1"/>
  <c r="M15" i="1"/>
  <c r="L15" i="1"/>
  <c r="K15" i="1"/>
  <c r="J15" i="1"/>
  <c r="I15" i="1"/>
  <c r="H15" i="1"/>
  <c r="G15" i="1"/>
  <c r="F15" i="1"/>
  <c r="R15" i="1" s="1"/>
  <c r="E15" i="1"/>
  <c r="Q15" i="1" s="1"/>
  <c r="D15" i="1"/>
  <c r="O14" i="1"/>
  <c r="N14" i="1"/>
  <c r="L14" i="1"/>
  <c r="K14" i="1"/>
  <c r="J14" i="1"/>
  <c r="I14" i="1"/>
  <c r="H14" i="1"/>
  <c r="G14" i="1"/>
  <c r="F14" i="1"/>
  <c r="R14" i="1" s="1"/>
  <c r="E14" i="1"/>
  <c r="Q14" i="1" s="1"/>
  <c r="P14" i="1" s="1"/>
  <c r="D14" i="1"/>
  <c r="O13" i="1"/>
  <c r="N13" i="1"/>
  <c r="M13" i="1"/>
  <c r="L13" i="1"/>
  <c r="K13" i="1"/>
  <c r="I13" i="1"/>
  <c r="H13" i="1"/>
  <c r="F13" i="1"/>
  <c r="R13" i="1" s="1"/>
  <c r="E13" i="1"/>
  <c r="Q13" i="1" s="1"/>
  <c r="O12" i="1"/>
  <c r="K12" i="1"/>
  <c r="I12" i="1"/>
  <c r="H12" i="1"/>
  <c r="I11" i="1"/>
  <c r="H11" i="1"/>
  <c r="H9" i="1"/>
  <c r="R44" i="1" l="1"/>
  <c r="R53" i="1"/>
  <c r="R64" i="1"/>
  <c r="R63" i="1" s="1"/>
  <c r="R75" i="1"/>
  <c r="R94" i="1"/>
  <c r="R101" i="1"/>
  <c r="Q111" i="1"/>
  <c r="P112" i="1"/>
  <c r="P111" i="1" s="1"/>
  <c r="R12" i="1"/>
  <c r="R11" i="1" s="1"/>
  <c r="R9" i="1" s="1"/>
  <c r="P15" i="1"/>
  <c r="P16" i="1"/>
  <c r="P24" i="1"/>
  <c r="Q23" i="1"/>
  <c r="P25" i="1"/>
  <c r="P29" i="1"/>
  <c r="Q28" i="1"/>
  <c r="Q27" i="1" s="1"/>
  <c r="P30" i="1"/>
  <c r="P31" i="1"/>
  <c r="P36" i="1"/>
  <c r="P40" i="1"/>
  <c r="Q46" i="1"/>
  <c r="P47" i="1"/>
  <c r="P48" i="1"/>
  <c r="P58" i="1"/>
  <c r="P86" i="1"/>
  <c r="Q85" i="1"/>
  <c r="P87" i="1"/>
  <c r="P88" i="1"/>
  <c r="P93" i="1"/>
  <c r="P98" i="1"/>
  <c r="R111" i="1"/>
  <c r="Q124" i="1"/>
  <c r="P125" i="1"/>
  <c r="P124" i="1" s="1"/>
  <c r="P129" i="1"/>
  <c r="P135" i="1"/>
  <c r="P136" i="1"/>
  <c r="R142" i="1"/>
  <c r="P151" i="1"/>
  <c r="Q154" i="1"/>
  <c r="Q153" i="1" s="1"/>
  <c r="P155" i="1"/>
  <c r="P154" i="1" s="1"/>
  <c r="P153" i="1" s="1"/>
  <c r="R162" i="1"/>
  <c r="P167" i="1"/>
  <c r="P166" i="1" s="1"/>
  <c r="Q166" i="1"/>
  <c r="P176" i="1"/>
  <c r="Q182" i="1"/>
  <c r="P192" i="1"/>
  <c r="P195" i="1"/>
  <c r="P196" i="1"/>
  <c r="P202" i="1"/>
  <c r="P205" i="1"/>
  <c r="P226" i="1"/>
  <c r="P231" i="1"/>
  <c r="P230" i="1" s="1"/>
  <c r="Q246" i="1"/>
  <c r="Q18" i="1"/>
  <c r="P19" i="1"/>
  <c r="P18" i="1" s="1"/>
  <c r="P33" i="1"/>
  <c r="P34" i="1"/>
  <c r="P35" i="1"/>
  <c r="P39" i="1"/>
  <c r="P55" i="1"/>
  <c r="P56" i="1"/>
  <c r="P57" i="1"/>
  <c r="P68" i="1"/>
  <c r="P73" i="1"/>
  <c r="P72" i="1" s="1"/>
  <c r="Q72" i="1"/>
  <c r="P74" i="1"/>
  <c r="P77" i="1"/>
  <c r="P78" i="1"/>
  <c r="P79" i="1"/>
  <c r="Q82" i="1"/>
  <c r="P83" i="1"/>
  <c r="P84" i="1"/>
  <c r="P96" i="1"/>
  <c r="P97" i="1"/>
  <c r="P103" i="1"/>
  <c r="P104" i="1"/>
  <c r="P105" i="1"/>
  <c r="Q121" i="1"/>
  <c r="P122" i="1"/>
  <c r="P123" i="1"/>
  <c r="P138" i="1"/>
  <c r="P139" i="1"/>
  <c r="P140" i="1"/>
  <c r="P177" i="1"/>
  <c r="P180" i="1"/>
  <c r="P219" i="1"/>
  <c r="P218" i="1" s="1"/>
  <c r="Q218" i="1"/>
  <c r="P222" i="1"/>
  <c r="Q44" i="1"/>
  <c r="P45" i="1"/>
  <c r="Q53" i="1"/>
  <c r="P54" i="1"/>
  <c r="P53" i="1" s="1"/>
  <c r="P65" i="1"/>
  <c r="P64" i="1" s="1"/>
  <c r="P63" i="1" s="1"/>
  <c r="Q64" i="1"/>
  <c r="P76" i="1"/>
  <c r="P75" i="1" s="1"/>
  <c r="Q75" i="1"/>
  <c r="Q91" i="1"/>
  <c r="P92" i="1"/>
  <c r="Q94" i="1"/>
  <c r="P95" i="1"/>
  <c r="P94" i="1" s="1"/>
  <c r="P102" i="1"/>
  <c r="P101" i="1" s="1"/>
  <c r="Q101" i="1"/>
  <c r="P107" i="1"/>
  <c r="P106" i="1" s="1"/>
  <c r="Q106" i="1"/>
  <c r="P115" i="1"/>
  <c r="P114" i="1" s="1"/>
  <c r="Q114" i="1"/>
  <c r="P128" i="1"/>
  <c r="P127" i="1" s="1"/>
  <c r="Q127" i="1"/>
  <c r="P131" i="1"/>
  <c r="P130" i="1" s="1"/>
  <c r="Q130" i="1"/>
  <c r="Q133" i="1"/>
  <c r="P134" i="1"/>
  <c r="P133" i="1" s="1"/>
  <c r="Q146" i="1"/>
  <c r="P147" i="1"/>
  <c r="P146" i="1" s="1"/>
  <c r="P164" i="1"/>
  <c r="P163" i="1" s="1"/>
  <c r="Q163" i="1"/>
  <c r="Q162" i="1" s="1"/>
  <c r="Q199" i="1"/>
  <c r="P200" i="1"/>
  <c r="P215" i="1"/>
  <c r="P244" i="1"/>
  <c r="Q243" i="1"/>
  <c r="Q267" i="1"/>
  <c r="Q12" i="1"/>
  <c r="Q11" i="1" s="1"/>
  <c r="Q9" i="1" s="1"/>
  <c r="P13" i="1"/>
  <c r="P12" i="1" s="1"/>
  <c r="P11" i="1" s="1"/>
  <c r="P70" i="1"/>
  <c r="P69" i="1" s="1"/>
  <c r="Q69" i="1"/>
  <c r="R91" i="1"/>
  <c r="R81" i="1" s="1"/>
  <c r="R127" i="1"/>
  <c r="R120" i="1" s="1"/>
  <c r="R133" i="1"/>
  <c r="P144" i="1"/>
  <c r="P143" i="1" s="1"/>
  <c r="P142" i="1" s="1"/>
  <c r="Q143" i="1"/>
  <c r="Q142" i="1" s="1"/>
  <c r="P170" i="1"/>
  <c r="P181" i="1"/>
  <c r="P193" i="1"/>
  <c r="R170" i="1"/>
  <c r="R175" i="1"/>
  <c r="R174" i="1" s="1"/>
  <c r="Q190" i="1"/>
  <c r="P190" i="1" s="1"/>
  <c r="Q191" i="1"/>
  <c r="R195" i="1"/>
  <c r="R191" i="1" s="1"/>
  <c r="R204" i="1"/>
  <c r="P204" i="1" s="1"/>
  <c r="R208" i="1"/>
  <c r="P208" i="1" s="1"/>
  <c r="Q212" i="1"/>
  <c r="Q230" i="1"/>
  <c r="Q234" i="1"/>
  <c r="R238" i="1"/>
  <c r="R236" i="1" s="1"/>
  <c r="R229" i="1" s="1"/>
  <c r="R239" i="1"/>
  <c r="P239" i="1" s="1"/>
  <c r="R242" i="1"/>
  <c r="R240" i="1" s="1"/>
  <c r="R247" i="1"/>
  <c r="R246" i="1" s="1"/>
  <c r="Q249" i="1"/>
  <c r="P249" i="1" s="1"/>
  <c r="Q255" i="1"/>
  <c r="P255" i="1" s="1"/>
  <c r="Q259" i="1"/>
  <c r="P259" i="1" s="1"/>
  <c r="Q266" i="1"/>
  <c r="P281" i="1"/>
  <c r="P284" i="1"/>
  <c r="Q283" i="1"/>
  <c r="P285" i="1"/>
  <c r="P288" i="1"/>
  <c r="P296" i="1"/>
  <c r="P304" i="1"/>
  <c r="P327" i="1"/>
  <c r="P330" i="1"/>
  <c r="R339" i="1"/>
  <c r="P344" i="1"/>
  <c r="P349" i="1"/>
  <c r="Q354" i="1"/>
  <c r="Q353" i="1" s="1"/>
  <c r="P357" i="1"/>
  <c r="R367" i="1"/>
  <c r="P371" i="1"/>
  <c r="P376" i="1"/>
  <c r="P375" i="1" s="1"/>
  <c r="Q375" i="1"/>
  <c r="AQ9" i="2"/>
  <c r="AY11" i="2"/>
  <c r="P189" i="1"/>
  <c r="P188" i="1" s="1"/>
  <c r="P245" i="1"/>
  <c r="P261" i="1"/>
  <c r="P260" i="1" s="1"/>
  <c r="P280" i="1"/>
  <c r="Q279" i="1"/>
  <c r="Q286" i="1"/>
  <c r="P287" i="1"/>
  <c r="P286" i="1" s="1"/>
  <c r="P318" i="1"/>
  <c r="Q178" i="1"/>
  <c r="P178" i="1" s="1"/>
  <c r="Q186" i="1"/>
  <c r="R217" i="1"/>
  <c r="P217" i="1" s="1"/>
  <c r="R225" i="1"/>
  <c r="P225" i="1" s="1"/>
  <c r="P237" i="1"/>
  <c r="P241" i="1"/>
  <c r="P248" i="1"/>
  <c r="Q257" i="1"/>
  <c r="R264" i="1"/>
  <c r="R268" i="1"/>
  <c r="R267" i="1" s="1"/>
  <c r="P271" i="1"/>
  <c r="P270" i="1" s="1"/>
  <c r="Q270" i="1"/>
  <c r="R279" i="1"/>
  <c r="R286" i="1"/>
  <c r="Q294" i="1"/>
  <c r="Q293" i="1" s="1"/>
  <c r="P295" i="1"/>
  <c r="Q300" i="1"/>
  <c r="Q299" i="1" s="1"/>
  <c r="P301" i="1"/>
  <c r="P300" i="1" s="1"/>
  <c r="P314" i="1"/>
  <c r="P348" i="1"/>
  <c r="P347" i="1" s="1"/>
  <c r="Q347" i="1"/>
  <c r="Q361" i="1"/>
  <c r="P362" i="1"/>
  <c r="Q378" i="1"/>
  <c r="P379" i="1"/>
  <c r="P378" i="1" s="1"/>
  <c r="S9" i="2"/>
  <c r="AZ21" i="2"/>
  <c r="R183" i="1"/>
  <c r="R182" i="1" s="1"/>
  <c r="R213" i="1"/>
  <c r="R211" i="1" s="1"/>
  <c r="Q216" i="1"/>
  <c r="P216" i="1" s="1"/>
  <c r="Q224" i="1"/>
  <c r="P224" i="1" s="1"/>
  <c r="Q238" i="1"/>
  <c r="Q242" i="1"/>
  <c r="P242" i="1" s="1"/>
  <c r="Q254" i="1"/>
  <c r="R258" i="1"/>
  <c r="R257" i="1" s="1"/>
  <c r="R252" i="1" s="1"/>
  <c r="Q260" i="1"/>
  <c r="P265" i="1"/>
  <c r="R294" i="1"/>
  <c r="R293" i="1" s="1"/>
  <c r="R300" i="1"/>
  <c r="R299" i="1" s="1"/>
  <c r="P305" i="1"/>
  <c r="P340" i="1"/>
  <c r="R347" i="1"/>
  <c r="P363" i="1"/>
  <c r="Q315" i="1"/>
  <c r="P315" i="1" s="1"/>
  <c r="Q369" i="1"/>
  <c r="R379" i="1"/>
  <c r="R378" i="1" s="1"/>
  <c r="R383" i="1"/>
  <c r="R374" i="1" s="1"/>
  <c r="F11" i="2"/>
  <c r="F9" i="2" s="1"/>
  <c r="F386" i="2" s="1"/>
  <c r="R11" i="2"/>
  <c r="R9" i="2" s="1"/>
  <c r="R386" i="2" s="1"/>
  <c r="AP11" i="2"/>
  <c r="AP9" i="2" s="1"/>
  <c r="AP386" i="2" s="1"/>
  <c r="M13" i="2"/>
  <c r="O12" i="2"/>
  <c r="Y13" i="2"/>
  <c r="AE12" i="2"/>
  <c r="AE11" i="2" s="1"/>
  <c r="AE9" i="2" s="1"/>
  <c r="AX12" i="2"/>
  <c r="BA14" i="2"/>
  <c r="AZ14" i="2" s="1"/>
  <c r="AW14" i="2"/>
  <c r="BB15" i="2"/>
  <c r="AK16" i="2"/>
  <c r="J16" i="1" s="1"/>
  <c r="M19" i="2"/>
  <c r="AB18" i="2"/>
  <c r="AB11" i="2" s="1"/>
  <c r="BB20" i="2"/>
  <c r="BB18" i="2" s="1"/>
  <c r="Y21" i="2"/>
  <c r="G21" i="1" s="1"/>
  <c r="AA23" i="2"/>
  <c r="I23" i="1" s="1"/>
  <c r="BB24" i="2"/>
  <c r="BB23" i="2" s="1"/>
  <c r="AW23" i="2"/>
  <c r="M23" i="1" s="1"/>
  <c r="AK25" i="2"/>
  <c r="J25" i="1" s="1"/>
  <c r="N28" i="2"/>
  <c r="AL28" i="2"/>
  <c r="M29" i="2"/>
  <c r="AB28" i="2"/>
  <c r="AB27" i="2" s="1"/>
  <c r="BB30" i="2"/>
  <c r="BB28" i="2" s="1"/>
  <c r="BB27" i="2" s="1"/>
  <c r="P28" i="2"/>
  <c r="P27" i="2" s="1"/>
  <c r="P9" i="2" s="1"/>
  <c r="AW32" i="2"/>
  <c r="M32" i="1" s="1"/>
  <c r="Y36" i="2"/>
  <c r="G36" i="1" s="1"/>
  <c r="BA37" i="2"/>
  <c r="AZ37" i="2" s="1"/>
  <c r="M37" i="2"/>
  <c r="D37" i="1" s="1"/>
  <c r="AK38" i="2"/>
  <c r="J38" i="1" s="1"/>
  <c r="AZ38" i="2"/>
  <c r="BB40" i="2"/>
  <c r="M42" i="2"/>
  <c r="D42" i="1" s="1"/>
  <c r="BA44" i="2"/>
  <c r="AW44" i="2"/>
  <c r="M44" i="1" s="1"/>
  <c r="AK46" i="2"/>
  <c r="J46" i="1" s="1"/>
  <c r="BA46" i="2"/>
  <c r="AZ55" i="2"/>
  <c r="AK64" i="2"/>
  <c r="AT63" i="2"/>
  <c r="J63" i="2"/>
  <c r="AW69" i="2"/>
  <c r="M69" i="1" s="1"/>
  <c r="AK72" i="2"/>
  <c r="J72" i="1" s="1"/>
  <c r="AK75" i="2"/>
  <c r="J75" i="1" s="1"/>
  <c r="D81" i="2"/>
  <c r="U61" i="2"/>
  <c r="AE81" i="2"/>
  <c r="AZ87" i="2"/>
  <c r="AW94" i="2"/>
  <c r="M94" i="1" s="1"/>
  <c r="D100" i="2"/>
  <c r="AN100" i="2"/>
  <c r="AN61" i="2" s="1"/>
  <c r="AK106" i="2"/>
  <c r="J106" i="1" s="1"/>
  <c r="BA114" i="2"/>
  <c r="AZ116" i="2"/>
  <c r="R307" i="1"/>
  <c r="P307" i="1" s="1"/>
  <c r="P355" i="1"/>
  <c r="R356" i="1"/>
  <c r="P356" i="1" s="1"/>
  <c r="R365" i="1"/>
  <c r="P365" i="1" s="1"/>
  <c r="Q382" i="1"/>
  <c r="P382" i="1" s="1"/>
  <c r="BA16" i="2"/>
  <c r="AZ16" i="2" s="1"/>
  <c r="BB17" i="2"/>
  <c r="AZ17" i="2" s="1"/>
  <c r="AK23" i="2"/>
  <c r="J23" i="1" s="1"/>
  <c r="BA25" i="2"/>
  <c r="AZ25" i="2" s="1"/>
  <c r="BA33" i="2"/>
  <c r="AZ33" i="2" s="1"/>
  <c r="M33" i="2"/>
  <c r="D33" i="1" s="1"/>
  <c r="BA39" i="2"/>
  <c r="AZ39" i="2" s="1"/>
  <c r="Y39" i="2"/>
  <c r="G39" i="1" s="1"/>
  <c r="AZ86" i="2"/>
  <c r="AZ85" i="2" s="1"/>
  <c r="BA85" i="2"/>
  <c r="AZ121" i="2"/>
  <c r="P381" i="1"/>
  <c r="U386" i="2"/>
  <c r="BA13" i="2"/>
  <c r="AT11" i="2"/>
  <c r="AT9" i="2" s="1"/>
  <c r="BB16" i="2"/>
  <c r="N18" i="2"/>
  <c r="E18" i="1" s="1"/>
  <c r="M23" i="2"/>
  <c r="D23" i="1" s="1"/>
  <c r="AB23" i="2"/>
  <c r="BB25" i="2"/>
  <c r="AX28" i="2"/>
  <c r="AW28" i="2"/>
  <c r="BA30" i="2"/>
  <c r="AZ30" i="2" s="1"/>
  <c r="AN28" i="2"/>
  <c r="AN27" i="2" s="1"/>
  <c r="AN9" i="2" s="1"/>
  <c r="BB32" i="2"/>
  <c r="AZ32" i="2" s="1"/>
  <c r="BA35" i="2"/>
  <c r="AZ35" i="2" s="1"/>
  <c r="Y35" i="2"/>
  <c r="G35" i="1" s="1"/>
  <c r="BB38" i="2"/>
  <c r="AZ40" i="2"/>
  <c r="AK44" i="2"/>
  <c r="J44" i="1" s="1"/>
  <c r="AZ65" i="2"/>
  <c r="AZ64" i="2" s="1"/>
  <c r="BA64" i="2"/>
  <c r="V61" i="2"/>
  <c r="AW63" i="2"/>
  <c r="AZ73" i="2"/>
  <c r="AZ72" i="2" s="1"/>
  <c r="BA72" i="2"/>
  <c r="BA75" i="2"/>
  <c r="AK82" i="2"/>
  <c r="BB91" i="2"/>
  <c r="Q311" i="1"/>
  <c r="R316" i="1"/>
  <c r="P316" i="1" s="1"/>
  <c r="Q319" i="1"/>
  <c r="P319" i="1" s="1"/>
  <c r="Q323" i="1"/>
  <c r="P323" i="1" s="1"/>
  <c r="Q328" i="1"/>
  <c r="P328" i="1" s="1"/>
  <c r="Q332" i="1"/>
  <c r="P332" i="1" s="1"/>
  <c r="Q342" i="1"/>
  <c r="P342" i="1" s="1"/>
  <c r="Q346" i="1"/>
  <c r="P346" i="1" s="1"/>
  <c r="Q350" i="1"/>
  <c r="P350" i="1" s="1"/>
  <c r="AK13" i="2"/>
  <c r="AM12" i="2"/>
  <c r="BB13" i="2"/>
  <c r="BB12" i="2" s="1"/>
  <c r="BA15" i="2"/>
  <c r="AZ15" i="2" s="1"/>
  <c r="N12" i="2"/>
  <c r="V12" i="2"/>
  <c r="V11" i="2" s="1"/>
  <c r="V9" i="2" s="1"/>
  <c r="AL18" i="2"/>
  <c r="K18" i="1" s="1"/>
  <c r="AY18" i="2"/>
  <c r="O18" i="1" s="1"/>
  <c r="AK18" i="2"/>
  <c r="J18" i="1" s="1"/>
  <c r="AZ19" i="2"/>
  <c r="BA20" i="2"/>
  <c r="AZ20" i="2" s="1"/>
  <c r="BB21" i="2"/>
  <c r="D23" i="2"/>
  <c r="D9" i="2" s="1"/>
  <c r="BA24" i="2"/>
  <c r="AA28" i="2"/>
  <c r="AY28" i="2"/>
  <c r="AK28" i="2"/>
  <c r="AZ29" i="2"/>
  <c r="BA31" i="2"/>
  <c r="AZ31" i="2" s="1"/>
  <c r="Y31" i="2"/>
  <c r="G31" i="1" s="1"/>
  <c r="BB34" i="2"/>
  <c r="AZ34" i="2" s="1"/>
  <c r="AZ36" i="2"/>
  <c r="BA41" i="2"/>
  <c r="AZ41" i="2" s="1"/>
  <c r="M41" i="2"/>
  <c r="D41" i="1" s="1"/>
  <c r="AZ42" i="2"/>
  <c r="M44" i="2"/>
  <c r="D44" i="1" s="1"/>
  <c r="S44" i="2"/>
  <c r="BA53" i="2"/>
  <c r="AW53" i="2"/>
  <c r="M53" i="1" s="1"/>
  <c r="AZ56" i="2"/>
  <c r="BB64" i="2"/>
  <c r="AZ68" i="2"/>
  <c r="AK69" i="2"/>
  <c r="J69" i="1" s="1"/>
  <c r="Y75" i="2"/>
  <c r="G75" i="1" s="1"/>
  <c r="V81" i="2"/>
  <c r="AW82" i="2"/>
  <c r="AZ93" i="2"/>
  <c r="BA106" i="2"/>
  <c r="AZ108" i="2"/>
  <c r="AT120" i="2"/>
  <c r="BB121" i="2"/>
  <c r="AE120" i="2"/>
  <c r="N46" i="2"/>
  <c r="AL46" i="2"/>
  <c r="N69" i="2"/>
  <c r="E69" i="1" s="1"/>
  <c r="AL69" i="2"/>
  <c r="K69" i="1" s="1"/>
  <c r="N82" i="2"/>
  <c r="AL82" i="2"/>
  <c r="O91" i="2"/>
  <c r="F91" i="1" s="1"/>
  <c r="AM91" i="2"/>
  <c r="L91" i="1" s="1"/>
  <c r="N94" i="2"/>
  <c r="E94" i="1" s="1"/>
  <c r="AL94" i="2"/>
  <c r="K94" i="1" s="1"/>
  <c r="AX94" i="2"/>
  <c r="N94" i="1" s="1"/>
  <c r="M98" i="2"/>
  <c r="D98" i="1" s="1"/>
  <c r="Q100" i="2"/>
  <c r="Q61" i="2" s="1"/>
  <c r="Q386" i="2" s="1"/>
  <c r="U100" i="2"/>
  <c r="AO100" i="2"/>
  <c r="AO61" i="2" s="1"/>
  <c r="AO386" i="2" s="1"/>
  <c r="AS100" i="2"/>
  <c r="AS61" i="2" s="1"/>
  <c r="AS386" i="2" s="1"/>
  <c r="Z101" i="2"/>
  <c r="AH101" i="2"/>
  <c r="AH100" i="2" s="1"/>
  <c r="G106" i="2"/>
  <c r="G100" i="2" s="1"/>
  <c r="G61" i="2" s="1"/>
  <c r="O106" i="2"/>
  <c r="F106" i="1" s="1"/>
  <c r="Y107" i="2"/>
  <c r="AE106" i="2"/>
  <c r="AE100" i="2" s="1"/>
  <c r="AE61" i="2" s="1"/>
  <c r="AM106" i="2"/>
  <c r="AW107" i="2"/>
  <c r="BB107" i="2"/>
  <c r="BB106" i="2" s="1"/>
  <c r="M108" i="2"/>
  <c r="D108" i="1" s="1"/>
  <c r="M109" i="2"/>
  <c r="D109" i="1" s="1"/>
  <c r="Z111" i="2"/>
  <c r="H111" i="1" s="1"/>
  <c r="AK112" i="2"/>
  <c r="Y115" i="2"/>
  <c r="AW115" i="2"/>
  <c r="BB115" i="2"/>
  <c r="BB114" i="2" s="1"/>
  <c r="M116" i="2"/>
  <c r="D116" i="1" s="1"/>
  <c r="M117" i="2"/>
  <c r="D117" i="1" s="1"/>
  <c r="O121" i="2"/>
  <c r="AF120" i="2"/>
  <c r="AF61" i="2" s="1"/>
  <c r="AF386" i="2" s="1"/>
  <c r="AK123" i="2"/>
  <c r="J123" i="1" s="1"/>
  <c r="AA124" i="2"/>
  <c r="Y125" i="2"/>
  <c r="AK126" i="2"/>
  <c r="AW128" i="2"/>
  <c r="Y129" i="2"/>
  <c r="G129" i="1" s="1"/>
  <c r="BB131" i="2"/>
  <c r="BB130" i="2" s="1"/>
  <c r="O130" i="2"/>
  <c r="F130" i="1" s="1"/>
  <c r="AX130" i="2"/>
  <c r="N130" i="1" s="1"/>
  <c r="BA132" i="2"/>
  <c r="AZ132" i="2" s="1"/>
  <c r="Y132" i="2"/>
  <c r="AK134" i="2"/>
  <c r="AL133" i="2"/>
  <c r="K133" i="1" s="1"/>
  <c r="AT133" i="2"/>
  <c r="M135" i="2"/>
  <c r="D135" i="1" s="1"/>
  <c r="Y137" i="2"/>
  <c r="G137" i="1" s="1"/>
  <c r="BA138" i="2"/>
  <c r="AZ138" i="2" s="1"/>
  <c r="M138" i="2"/>
  <c r="D138" i="1" s="1"/>
  <c r="BB139" i="2"/>
  <c r="BA140" i="2"/>
  <c r="AZ140" i="2" s="1"/>
  <c r="Y140" i="2"/>
  <c r="G140" i="1" s="1"/>
  <c r="AB142" i="2"/>
  <c r="Z143" i="2"/>
  <c r="AH143" i="2"/>
  <c r="AH142" i="2" s="1"/>
  <c r="AZ151" i="2"/>
  <c r="AZ156" i="2"/>
  <c r="AT162" i="2"/>
  <c r="G162" i="2"/>
  <c r="Z162" i="2"/>
  <c r="AH162" i="2"/>
  <c r="AZ171" i="2"/>
  <c r="AZ175" i="2"/>
  <c r="BA174" i="2"/>
  <c r="AW174" i="2"/>
  <c r="P173" i="2"/>
  <c r="BB45" i="2"/>
  <c r="BB44" i="2" s="1"/>
  <c r="O46" i="2"/>
  <c r="AA46" i="2"/>
  <c r="I46" i="1" s="1"/>
  <c r="AZ47" i="2"/>
  <c r="AZ46" i="2" s="1"/>
  <c r="Y48" i="2"/>
  <c r="G48" i="1" s="1"/>
  <c r="M50" i="2"/>
  <c r="D50" i="1" s="1"/>
  <c r="BB54" i="2"/>
  <c r="BB53" i="2" s="1"/>
  <c r="M55" i="2"/>
  <c r="D55" i="1" s="1"/>
  <c r="Y57" i="2"/>
  <c r="G57" i="1" s="1"/>
  <c r="M59" i="2"/>
  <c r="D59" i="1" s="1"/>
  <c r="N64" i="2"/>
  <c r="Z64" i="2"/>
  <c r="AL64" i="2"/>
  <c r="AX64" i="2"/>
  <c r="M65" i="2"/>
  <c r="Y67" i="2"/>
  <c r="G67" i="1" s="1"/>
  <c r="O69" i="2"/>
  <c r="F69" i="1" s="1"/>
  <c r="AZ70" i="2"/>
  <c r="AZ69" i="2" s="1"/>
  <c r="Y71" i="2"/>
  <c r="G71" i="1" s="1"/>
  <c r="N72" i="2"/>
  <c r="E72" i="1" s="1"/>
  <c r="AL72" i="2"/>
  <c r="K72" i="1" s="1"/>
  <c r="M73" i="2"/>
  <c r="BB76" i="2"/>
  <c r="BB75" i="2" s="1"/>
  <c r="M77" i="2"/>
  <c r="D77" i="1" s="1"/>
  <c r="Y79" i="2"/>
  <c r="G79" i="1" s="1"/>
  <c r="O82" i="2"/>
  <c r="AZ83" i="2"/>
  <c r="AZ82" i="2" s="1"/>
  <c r="Y84" i="2"/>
  <c r="G84" i="1" s="1"/>
  <c r="N85" i="2"/>
  <c r="E85" i="1" s="1"/>
  <c r="AL85" i="2"/>
  <c r="K85" i="1" s="1"/>
  <c r="M86" i="2"/>
  <c r="Y88" i="2"/>
  <c r="G88" i="1" s="1"/>
  <c r="M90" i="2"/>
  <c r="D90" i="1" s="1"/>
  <c r="Y92" i="2"/>
  <c r="AW92" i="2"/>
  <c r="BA92" i="2"/>
  <c r="O94" i="2"/>
  <c r="F94" i="1" s="1"/>
  <c r="BA95" i="2"/>
  <c r="M96" i="2"/>
  <c r="D96" i="1" s="1"/>
  <c r="AZ98" i="2"/>
  <c r="AK102" i="2"/>
  <c r="AL101" i="2"/>
  <c r="BB103" i="2"/>
  <c r="AZ103" i="2" s="1"/>
  <c r="P120" i="2"/>
  <c r="P61" i="2" s="1"/>
  <c r="BA121" i="2"/>
  <c r="BA123" i="2"/>
  <c r="AZ123" i="2" s="1"/>
  <c r="BA126" i="2"/>
  <c r="BA128" i="2"/>
  <c r="Y128" i="2"/>
  <c r="BA134" i="2"/>
  <c r="M134" i="2"/>
  <c r="N133" i="2"/>
  <c r="E133" i="1" s="1"/>
  <c r="BA136" i="2"/>
  <c r="AZ136" i="2" s="1"/>
  <c r="Y136" i="2"/>
  <c r="G136" i="1" s="1"/>
  <c r="M102" i="2"/>
  <c r="N101" i="2"/>
  <c r="BA102" i="2"/>
  <c r="BA104" i="2"/>
  <c r="AZ104" i="2" s="1"/>
  <c r="BA110" i="2"/>
  <c r="AZ110" i="2" s="1"/>
  <c r="BA112" i="2"/>
  <c r="BA118" i="2"/>
  <c r="AZ118" i="2" s="1"/>
  <c r="AM121" i="2"/>
  <c r="AB124" i="2"/>
  <c r="AB120" i="2" s="1"/>
  <c r="AB61" i="2" s="1"/>
  <c r="BB126" i="2"/>
  <c r="BB124" i="2" s="1"/>
  <c r="AA127" i="2"/>
  <c r="I127" i="1" s="1"/>
  <c r="AQ127" i="2"/>
  <c r="AQ120" i="2" s="1"/>
  <c r="AQ61" i="2" s="1"/>
  <c r="BB128" i="2"/>
  <c r="BB127" i="2" s="1"/>
  <c r="J130" i="2"/>
  <c r="J120" i="2" s="1"/>
  <c r="BB133" i="2"/>
  <c r="Y133" i="2"/>
  <c r="G133" i="1" s="1"/>
  <c r="Z133" i="2"/>
  <c r="H133" i="1" s="1"/>
  <c r="AH133" i="2"/>
  <c r="AH120" i="2" s="1"/>
  <c r="AH61" i="2" s="1"/>
  <c r="AZ139" i="2"/>
  <c r="AZ147" i="2"/>
  <c r="AZ146" i="2" s="1"/>
  <c r="BA146" i="2"/>
  <c r="M185" i="2"/>
  <c r="D185" i="1" s="1"/>
  <c r="O53" i="2"/>
  <c r="F53" i="1" s="1"/>
  <c r="BB96" i="2"/>
  <c r="BB94" i="2" s="1"/>
  <c r="BA97" i="2"/>
  <c r="AZ97" i="2" s="1"/>
  <c r="AX101" i="2"/>
  <c r="BB105" i="2"/>
  <c r="AZ105" i="2" s="1"/>
  <c r="Z106" i="2"/>
  <c r="H106" i="1" s="1"/>
  <c r="AY111" i="2"/>
  <c r="O111" i="1" s="1"/>
  <c r="BB113" i="2"/>
  <c r="BB111" i="2" s="1"/>
  <c r="Z114" i="2"/>
  <c r="H114" i="1" s="1"/>
  <c r="N121" i="2"/>
  <c r="M122" i="2"/>
  <c r="D124" i="2"/>
  <c r="D120" i="2" s="1"/>
  <c r="D61" i="2" s="1"/>
  <c r="BA125" i="2"/>
  <c r="AW124" i="2"/>
  <c r="Z127" i="2"/>
  <c r="H127" i="1" s="1"/>
  <c r="S127" i="2"/>
  <c r="S120" i="2" s="1"/>
  <c r="S61" i="2" s="1"/>
  <c r="BA129" i="2"/>
  <c r="AZ129" i="2" s="1"/>
  <c r="BA130" i="2"/>
  <c r="J133" i="2"/>
  <c r="AZ135" i="2"/>
  <c r="AZ137" i="2"/>
  <c r="BB144" i="2"/>
  <c r="BB143" i="2" s="1"/>
  <c r="BB142" i="2" s="1"/>
  <c r="O143" i="2"/>
  <c r="AX143" i="2"/>
  <c r="BA145" i="2"/>
  <c r="AZ145" i="2" s="1"/>
  <c r="Y145" i="2"/>
  <c r="G145" i="1" s="1"/>
  <c r="BB146" i="2"/>
  <c r="AZ148" i="2"/>
  <c r="AZ150" i="2"/>
  <c r="BA154" i="2"/>
  <c r="BA153" i="2" s="1"/>
  <c r="AW153" i="2"/>
  <c r="M153" i="1" s="1"/>
  <c r="N130" i="2"/>
  <c r="E130" i="1" s="1"/>
  <c r="AL130" i="2"/>
  <c r="K130" i="1" s="1"/>
  <c r="N143" i="2"/>
  <c r="AL143" i="2"/>
  <c r="N166" i="2"/>
  <c r="E166" i="1" s="1"/>
  <c r="AL166" i="2"/>
  <c r="K166" i="1" s="1"/>
  <c r="AK179" i="2"/>
  <c r="J179" i="1" s="1"/>
  <c r="Y183" i="2"/>
  <c r="Z182" i="2"/>
  <c r="H182" i="1" s="1"/>
  <c r="Z185" i="2"/>
  <c r="H185" i="1" s="1"/>
  <c r="AK186" i="2"/>
  <c r="Z191" i="2"/>
  <c r="H191" i="1" s="1"/>
  <c r="AL191" i="2"/>
  <c r="K191" i="1" s="1"/>
  <c r="Y192" i="2"/>
  <c r="AA191" i="2"/>
  <c r="I191" i="1" s="1"/>
  <c r="AK191" i="2"/>
  <c r="J191" i="1" s="1"/>
  <c r="M193" i="2"/>
  <c r="D193" i="1" s="1"/>
  <c r="BA193" i="2"/>
  <c r="AZ193" i="2" s="1"/>
  <c r="BB196" i="2"/>
  <c r="BA200" i="2"/>
  <c r="V199" i="2"/>
  <c r="V160" i="2" s="1"/>
  <c r="AN199" i="2"/>
  <c r="AN160" i="2" s="1"/>
  <c r="Y201" i="2"/>
  <c r="G201" i="1" s="1"/>
  <c r="AA199" i="2"/>
  <c r="I199" i="1" s="1"/>
  <c r="AQ199" i="2"/>
  <c r="AQ160" i="2" s="1"/>
  <c r="AZ201" i="2"/>
  <c r="M202" i="2"/>
  <c r="D202" i="1" s="1"/>
  <c r="BA202" i="2"/>
  <c r="AZ202" i="2" s="1"/>
  <c r="G199" i="2"/>
  <c r="BB205" i="2"/>
  <c r="M207" i="2"/>
  <c r="D207" i="1" s="1"/>
  <c r="BB207" i="2"/>
  <c r="AZ207" i="2" s="1"/>
  <c r="J210" i="2"/>
  <c r="AW213" i="2"/>
  <c r="M213" i="1" s="1"/>
  <c r="AX211" i="2"/>
  <c r="BB214" i="2"/>
  <c r="AK215" i="2"/>
  <c r="AL214" i="2"/>
  <c r="AT210" i="2"/>
  <c r="M216" i="2"/>
  <c r="D216" i="1" s="1"/>
  <c r="BB216" i="2"/>
  <c r="O218" i="2"/>
  <c r="F218" i="1" s="1"/>
  <c r="Y218" i="2"/>
  <c r="G218" i="1" s="1"/>
  <c r="M220" i="2"/>
  <c r="D220" i="1" s="1"/>
  <c r="AK232" i="2"/>
  <c r="J232" i="1" s="1"/>
  <c r="AL230" i="2"/>
  <c r="AW238" i="2"/>
  <c r="M238" i="1" s="1"/>
  <c r="AX236" i="2"/>
  <c r="N236" i="1" s="1"/>
  <c r="AK244" i="2"/>
  <c r="AL243" i="2"/>
  <c r="K243" i="1" s="1"/>
  <c r="M249" i="2"/>
  <c r="D249" i="1" s="1"/>
  <c r="BB249" i="2"/>
  <c r="O257" i="2"/>
  <c r="F257" i="1" s="1"/>
  <c r="BB258" i="2"/>
  <c r="N146" i="2"/>
  <c r="E146" i="1" s="1"/>
  <c r="AL146" i="2"/>
  <c r="K146" i="1" s="1"/>
  <c r="M147" i="2"/>
  <c r="Y149" i="2"/>
  <c r="G149" i="1" s="1"/>
  <c r="M151" i="2"/>
  <c r="D151" i="1" s="1"/>
  <c r="BB155" i="2"/>
  <c r="BB154" i="2" s="1"/>
  <c r="BB153" i="2" s="1"/>
  <c r="M156" i="2"/>
  <c r="D156" i="1" s="1"/>
  <c r="Y158" i="2"/>
  <c r="G158" i="1" s="1"/>
  <c r="Y164" i="2"/>
  <c r="AW164" i="2"/>
  <c r="BA164" i="2"/>
  <c r="O166" i="2"/>
  <c r="F166" i="1" s="1"/>
  <c r="AZ167" i="2"/>
  <c r="AZ166" i="2" s="1"/>
  <c r="Y168" i="2"/>
  <c r="G168" i="1" s="1"/>
  <c r="M170" i="2"/>
  <c r="D170" i="1" s="1"/>
  <c r="N174" i="2"/>
  <c r="AL174" i="2"/>
  <c r="M175" i="2"/>
  <c r="Y177" i="2"/>
  <c r="G177" i="1" s="1"/>
  <c r="M179" i="2"/>
  <c r="D179" i="1" s="1"/>
  <c r="BA179" i="2"/>
  <c r="AZ179" i="2" s="1"/>
  <c r="BA181" i="2"/>
  <c r="AZ181" i="2" s="1"/>
  <c r="AW181" i="2"/>
  <c r="M181" i="1" s="1"/>
  <c r="AM182" i="2"/>
  <c r="L182" i="1" s="1"/>
  <c r="AK183" i="2"/>
  <c r="AL182" i="2"/>
  <c r="K182" i="1" s="1"/>
  <c r="BB182" i="2"/>
  <c r="M184" i="2"/>
  <c r="D184" i="1" s="1"/>
  <c r="AL185" i="2"/>
  <c r="K185" i="1" s="1"/>
  <c r="BA185" i="2"/>
  <c r="BA187" i="2"/>
  <c r="AZ187" i="2" s="1"/>
  <c r="M187" i="2"/>
  <c r="D187" i="1" s="1"/>
  <c r="AK189" i="2"/>
  <c r="AL188" i="2"/>
  <c r="K188" i="1" s="1"/>
  <c r="BB188" i="2"/>
  <c r="BA195" i="2"/>
  <c r="AZ195" i="2" s="1"/>
  <c r="AZ196" i="2"/>
  <c r="M197" i="2"/>
  <c r="D197" i="1" s="1"/>
  <c r="BA197" i="2"/>
  <c r="AZ197" i="2" s="1"/>
  <c r="D199" i="2"/>
  <c r="D160" i="2" s="1"/>
  <c r="Y200" i="2"/>
  <c r="Z199" i="2"/>
  <c r="H199" i="1" s="1"/>
  <c r="AH199" i="2"/>
  <c r="BB199" i="2"/>
  <c r="S199" i="2"/>
  <c r="S160" i="2" s="1"/>
  <c r="BA204" i="2"/>
  <c r="AZ204" i="2" s="1"/>
  <c r="AZ205" i="2"/>
  <c r="M206" i="2"/>
  <c r="D206" i="1" s="1"/>
  <c r="BA206" i="2"/>
  <c r="AZ206" i="2" s="1"/>
  <c r="BA211" i="2"/>
  <c r="BA213" i="2"/>
  <c r="AZ213" i="2" s="1"/>
  <c r="AM214" i="2"/>
  <c r="L214" i="1" s="1"/>
  <c r="AW214" i="2"/>
  <c r="M214" i="1" s="1"/>
  <c r="AK219" i="2"/>
  <c r="AL218" i="2"/>
  <c r="K218" i="1" s="1"/>
  <c r="AW247" i="2"/>
  <c r="AY246" i="2"/>
  <c r="O246" i="1" s="1"/>
  <c r="AB252" i="2"/>
  <c r="AK265" i="2"/>
  <c r="AL264" i="2"/>
  <c r="K264" i="1" s="1"/>
  <c r="AW271" i="2"/>
  <c r="AX270" i="2"/>
  <c r="N270" i="1" s="1"/>
  <c r="AW183" i="2"/>
  <c r="AX182" i="2"/>
  <c r="N182" i="1" s="1"/>
  <c r="O185" i="2"/>
  <c r="F185" i="1" s="1"/>
  <c r="BB186" i="2"/>
  <c r="BB185" i="2" s="1"/>
  <c r="M190" i="2"/>
  <c r="D190" i="1" s="1"/>
  <c r="BB190" i="2"/>
  <c r="AZ190" i="2" s="1"/>
  <c r="AK203" i="2"/>
  <c r="J203" i="1" s="1"/>
  <c r="AM199" i="2"/>
  <c r="L199" i="1" s="1"/>
  <c r="AM211" i="2"/>
  <c r="AK212" i="2"/>
  <c r="AW211" i="2"/>
  <c r="Y213" i="2"/>
  <c r="G213" i="1" s="1"/>
  <c r="Z211" i="2"/>
  <c r="M215" i="2"/>
  <c r="N214" i="2"/>
  <c r="BA215" i="2"/>
  <c r="AZ216" i="2"/>
  <c r="BA217" i="2"/>
  <c r="AZ217" i="2" s="1"/>
  <c r="AK223" i="2"/>
  <c r="J223" i="1" s="1"/>
  <c r="AL221" i="2"/>
  <c r="K221" i="1" s="1"/>
  <c r="AW234" i="2"/>
  <c r="AX233" i="2"/>
  <c r="N233" i="1" s="1"/>
  <c r="AW235" i="2"/>
  <c r="M235" i="1" s="1"/>
  <c r="AY233" i="2"/>
  <c r="O233" i="1" s="1"/>
  <c r="AW242" i="2"/>
  <c r="M242" i="1" s="1"/>
  <c r="AX240" i="2"/>
  <c r="N240" i="1" s="1"/>
  <c r="AW261" i="2"/>
  <c r="AY260" i="2"/>
  <c r="O260" i="1" s="1"/>
  <c r="AZ263" i="2"/>
  <c r="AZ180" i="2"/>
  <c r="BA183" i="2"/>
  <c r="M183" i="2"/>
  <c r="N182" i="2"/>
  <c r="E182" i="1" s="1"/>
  <c r="O188" i="2"/>
  <c r="F188" i="1" s="1"/>
  <c r="M189" i="2"/>
  <c r="N188" i="2"/>
  <c r="E188" i="1" s="1"/>
  <c r="BA189" i="2"/>
  <c r="AW192" i="2"/>
  <c r="AY191" i="2"/>
  <c r="O191" i="1" s="1"/>
  <c r="M194" i="2"/>
  <c r="D194" i="1" s="1"/>
  <c r="BB194" i="2"/>
  <c r="AZ194" i="2" s="1"/>
  <c r="AW200" i="2"/>
  <c r="AX199" i="2"/>
  <c r="N199" i="1" s="1"/>
  <c r="AW201" i="2"/>
  <c r="M201" i="1" s="1"/>
  <c r="AY199" i="2"/>
  <c r="O199" i="1" s="1"/>
  <c r="M203" i="2"/>
  <c r="D203" i="1" s="1"/>
  <c r="O199" i="2"/>
  <c r="F199" i="1" s="1"/>
  <c r="BB203" i="2"/>
  <c r="AZ203" i="2" s="1"/>
  <c r="O211" i="2"/>
  <c r="M212" i="2"/>
  <c r="BB212" i="2"/>
  <c r="BB211" i="2" s="1"/>
  <c r="Y211" i="2"/>
  <c r="M219" i="2"/>
  <c r="N218" i="2"/>
  <c r="E218" i="1" s="1"/>
  <c r="BA219" i="2"/>
  <c r="AW225" i="2"/>
  <c r="M225" i="1" s="1"/>
  <c r="AX221" i="2"/>
  <c r="N221" i="1" s="1"/>
  <c r="BB243" i="2"/>
  <c r="AK245" i="2"/>
  <c r="J245" i="1" s="1"/>
  <c r="AM243" i="2"/>
  <c r="L243" i="1" s="1"/>
  <c r="Y259" i="2"/>
  <c r="AA257" i="2"/>
  <c r="AW269" i="2"/>
  <c r="AY267" i="2"/>
  <c r="O267" i="1" s="1"/>
  <c r="O278" i="2"/>
  <c r="BB284" i="2"/>
  <c r="BB283" i="2" s="1"/>
  <c r="O283" i="2"/>
  <c r="F283" i="1" s="1"/>
  <c r="Y189" i="2"/>
  <c r="AW189" i="2"/>
  <c r="O191" i="2"/>
  <c r="F191" i="1" s="1"/>
  <c r="AZ192" i="2"/>
  <c r="M195" i="2"/>
  <c r="D195" i="1" s="1"/>
  <c r="N199" i="2"/>
  <c r="E199" i="1" s="1"/>
  <c r="AL199" i="2"/>
  <c r="K199" i="1" s="1"/>
  <c r="M200" i="2"/>
  <c r="M204" i="2"/>
  <c r="D204" i="1" s="1"/>
  <c r="M208" i="2"/>
  <c r="D208" i="1" s="1"/>
  <c r="M213" i="2"/>
  <c r="D213" i="1" s="1"/>
  <c r="M217" i="2"/>
  <c r="D217" i="1" s="1"/>
  <c r="Z221" i="2"/>
  <c r="H221" i="1" s="1"/>
  <c r="M222" i="2"/>
  <c r="S221" i="2"/>
  <c r="S210" i="2" s="1"/>
  <c r="AA221" i="2"/>
  <c r="AK222" i="2"/>
  <c r="AQ221" i="2"/>
  <c r="AQ210" i="2" s="1"/>
  <c r="AY221" i="2"/>
  <c r="O221" i="1" s="1"/>
  <c r="AZ224" i="2"/>
  <c r="BA225" i="2"/>
  <c r="AZ225" i="2" s="1"/>
  <c r="M225" i="2"/>
  <c r="D225" i="1" s="1"/>
  <c r="AZ226" i="2"/>
  <c r="M227" i="2"/>
  <c r="D227" i="1" s="1"/>
  <c r="BA227" i="2"/>
  <c r="AZ227" i="2" s="1"/>
  <c r="J229" i="2"/>
  <c r="P229" i="2"/>
  <c r="P160" i="2" s="1"/>
  <c r="G229" i="2"/>
  <c r="BB231" i="2"/>
  <c r="BB230" i="2" s="1"/>
  <c r="AW231" i="2"/>
  <c r="AY230" i="2"/>
  <c r="AB229" i="2"/>
  <c r="AB160" i="2" s="1"/>
  <c r="BA234" i="2"/>
  <c r="Y235" i="2"/>
  <c r="G235" i="1" s="1"/>
  <c r="AA233" i="2"/>
  <c r="I233" i="1" s="1"/>
  <c r="AZ235" i="2"/>
  <c r="BA238" i="2"/>
  <c r="AZ238" i="2" s="1"/>
  <c r="AZ239" i="2"/>
  <c r="BA242" i="2"/>
  <c r="AZ242" i="2" s="1"/>
  <c r="M245" i="2"/>
  <c r="D245" i="1" s="1"/>
  <c r="BB245" i="2"/>
  <c r="Y247" i="2"/>
  <c r="AA246" i="2"/>
  <c r="I246" i="1" s="1"/>
  <c r="AK246" i="2"/>
  <c r="J246" i="1" s="1"/>
  <c r="M248" i="2"/>
  <c r="D248" i="1" s="1"/>
  <c r="BA248" i="2"/>
  <c r="AZ248" i="2" s="1"/>
  <c r="S252" i="2"/>
  <c r="Y262" i="2"/>
  <c r="G262" i="1" s="1"/>
  <c r="Z260" i="2"/>
  <c r="H260" i="1" s="1"/>
  <c r="M265" i="2"/>
  <c r="N264" i="2"/>
  <c r="E264" i="1" s="1"/>
  <c r="BA265" i="2"/>
  <c r="Y271" i="2"/>
  <c r="BA271" i="2"/>
  <c r="Z270" i="2"/>
  <c r="H270" i="1" s="1"/>
  <c r="BA272" i="2"/>
  <c r="AZ272" i="2" s="1"/>
  <c r="M272" i="2"/>
  <c r="D272" i="1" s="1"/>
  <c r="M273" i="2"/>
  <c r="D273" i="1" s="1"/>
  <c r="BA273" i="2"/>
  <c r="AZ273" i="2" s="1"/>
  <c r="J279" i="2"/>
  <c r="J278" i="2" s="1"/>
  <c r="AZ222" i="2"/>
  <c r="AZ221" i="2" s="1"/>
  <c r="M223" i="2"/>
  <c r="D223" i="1" s="1"/>
  <c r="BA223" i="2"/>
  <c r="AZ223" i="2" s="1"/>
  <c r="BB224" i="2"/>
  <c r="BB221" i="2" s="1"/>
  <c r="AN229" i="2"/>
  <c r="AX229" i="2"/>
  <c r="N229" i="1" s="1"/>
  <c r="Y231" i="2"/>
  <c r="AA230" i="2"/>
  <c r="AK230" i="2"/>
  <c r="AQ229" i="2"/>
  <c r="M232" i="2"/>
  <c r="D232" i="1" s="1"/>
  <c r="BA232" i="2"/>
  <c r="AZ232" i="2" s="1"/>
  <c r="Y234" i="2"/>
  <c r="Z233" i="2"/>
  <c r="H233" i="1" s="1"/>
  <c r="BB233" i="2"/>
  <c r="AM236" i="2"/>
  <c r="L236" i="1" s="1"/>
  <c r="AK237" i="2"/>
  <c r="Y238" i="2"/>
  <c r="G238" i="1" s="1"/>
  <c r="Z236" i="2"/>
  <c r="H236" i="1" s="1"/>
  <c r="AM240" i="2"/>
  <c r="L240" i="1" s="1"/>
  <c r="AK241" i="2"/>
  <c r="AW240" i="2"/>
  <c r="M240" i="1" s="1"/>
  <c r="Y242" i="2"/>
  <c r="G242" i="1" s="1"/>
  <c r="Z240" i="2"/>
  <c r="H240" i="1" s="1"/>
  <c r="M244" i="2"/>
  <c r="N243" i="2"/>
  <c r="E243" i="1" s="1"/>
  <c r="BA244" i="2"/>
  <c r="M246" i="2"/>
  <c r="D246" i="1" s="1"/>
  <c r="D252" i="2"/>
  <c r="O252" i="2"/>
  <c r="F252" i="1" s="1"/>
  <c r="AE252" i="2"/>
  <c r="AE160" i="2" s="1"/>
  <c r="AY252" i="2"/>
  <c r="O252" i="1" s="1"/>
  <c r="AI252" i="2"/>
  <c r="AI160" i="2" s="1"/>
  <c r="AI386" i="2" s="1"/>
  <c r="AM252" i="2"/>
  <c r="L252" i="1" s="1"/>
  <c r="AT252" i="2"/>
  <c r="AK270" i="2"/>
  <c r="J270" i="1" s="1"/>
  <c r="M279" i="2"/>
  <c r="AL286" i="2"/>
  <c r="K286" i="1" s="1"/>
  <c r="AK288" i="2"/>
  <c r="Y221" i="2"/>
  <c r="G221" i="1" s="1"/>
  <c r="AW221" i="2"/>
  <c r="M221" i="1" s="1"/>
  <c r="L229" i="2"/>
  <c r="L160" i="2" s="1"/>
  <c r="L386" i="2" s="1"/>
  <c r="O236" i="2"/>
  <c r="F236" i="1" s="1"/>
  <c r="M237" i="2"/>
  <c r="BB237" i="2"/>
  <c r="BB236" i="2" s="1"/>
  <c r="O240" i="2"/>
  <c r="F240" i="1" s="1"/>
  <c r="M241" i="2"/>
  <c r="BB241" i="2"/>
  <c r="BB240" i="2" s="1"/>
  <c r="AZ245" i="2"/>
  <c r="AZ249" i="2"/>
  <c r="BB250" i="2"/>
  <c r="Z253" i="2"/>
  <c r="Y254" i="2"/>
  <c r="AH252" i="2"/>
  <c r="AX257" i="2"/>
  <c r="N257" i="1" s="1"/>
  <c r="AW258" i="2"/>
  <c r="BB259" i="2"/>
  <c r="AW259" i="2"/>
  <c r="M259" i="1" s="1"/>
  <c r="AY257" i="2"/>
  <c r="O257" i="1" s="1"/>
  <c r="BA260" i="2"/>
  <c r="AK268" i="2"/>
  <c r="AL267" i="2"/>
  <c r="K267" i="1" s="1"/>
  <c r="M270" i="2"/>
  <c r="D270" i="1" s="1"/>
  <c r="P278" i="2"/>
  <c r="BB281" i="2"/>
  <c r="AB278" i="2"/>
  <c r="O230" i="2"/>
  <c r="AZ231" i="2"/>
  <c r="N233" i="2"/>
  <c r="E233" i="1" s="1"/>
  <c r="AL233" i="2"/>
  <c r="K233" i="1" s="1"/>
  <c r="M234" i="2"/>
  <c r="M238" i="2"/>
  <c r="D238" i="1" s="1"/>
  <c r="M242" i="2"/>
  <c r="D242" i="1" s="1"/>
  <c r="Y244" i="2"/>
  <c r="AW244" i="2"/>
  <c r="O246" i="2"/>
  <c r="F246" i="1" s="1"/>
  <c r="AZ247" i="2"/>
  <c r="AZ250" i="2"/>
  <c r="J253" i="2"/>
  <c r="J252" i="2" s="1"/>
  <c r="J160" i="2" s="1"/>
  <c r="AK254" i="2"/>
  <c r="AL253" i="2"/>
  <c r="BB255" i="2"/>
  <c r="AZ255" i="2" s="1"/>
  <c r="AZ259" i="2"/>
  <c r="BB263" i="2"/>
  <c r="BA266" i="2"/>
  <c r="AZ266" i="2" s="1"/>
  <c r="BA268" i="2"/>
  <c r="BA274" i="2"/>
  <c r="AZ274" i="2" s="1"/>
  <c r="BB280" i="2"/>
  <c r="BA282" i="2"/>
  <c r="AZ282" i="2" s="1"/>
  <c r="BA287" i="2"/>
  <c r="M287" i="2"/>
  <c r="N286" i="2"/>
  <c r="E286" i="1" s="1"/>
  <c r="BA288" i="2"/>
  <c r="AZ288" i="2" s="1"/>
  <c r="M288" i="2"/>
  <c r="D288" i="1" s="1"/>
  <c r="E252" i="2"/>
  <c r="E160" i="2" s="1"/>
  <c r="E386" i="2" s="1"/>
  <c r="AC252" i="2"/>
  <c r="AC160" i="2" s="1"/>
  <c r="AC386" i="2" s="1"/>
  <c r="M254" i="2"/>
  <c r="N253" i="2"/>
  <c r="BA254" i="2"/>
  <c r="BA256" i="2"/>
  <c r="AZ256" i="2" s="1"/>
  <c r="AK258" i="2"/>
  <c r="AL257" i="2"/>
  <c r="K257" i="1" s="1"/>
  <c r="BB261" i="2"/>
  <c r="BB260" i="2" s="1"/>
  <c r="BA262" i="2"/>
  <c r="AZ262" i="2" s="1"/>
  <c r="BB269" i="2"/>
  <c r="BB267" i="2" s="1"/>
  <c r="Y280" i="2"/>
  <c r="AW281" i="2"/>
  <c r="M281" i="1" s="1"/>
  <c r="Y282" i="2"/>
  <c r="G282" i="1" s="1"/>
  <c r="AK283" i="2"/>
  <c r="J283" i="1" s="1"/>
  <c r="BA283" i="2"/>
  <c r="AZ284" i="2"/>
  <c r="AZ283" i="2" s="1"/>
  <c r="BA289" i="2"/>
  <c r="AZ289" i="2" s="1"/>
  <c r="AX253" i="2"/>
  <c r="Y256" i="2"/>
  <c r="G256" i="1" s="1"/>
  <c r="M258" i="2"/>
  <c r="N257" i="2"/>
  <c r="E257" i="1" s="1"/>
  <c r="BA258" i="2"/>
  <c r="BB271" i="2"/>
  <c r="BB270" i="2" s="1"/>
  <c r="BA281" i="2"/>
  <c r="AZ281" i="2" s="1"/>
  <c r="Y281" i="2"/>
  <c r="G281" i="1" s="1"/>
  <c r="M284" i="2"/>
  <c r="N279" i="2"/>
  <c r="AL279" i="2"/>
  <c r="N283" i="2"/>
  <c r="E283" i="1" s="1"/>
  <c r="Z286" i="2"/>
  <c r="H286" i="1" s="1"/>
  <c r="AW290" i="2"/>
  <c r="M290" i="1" s="1"/>
  <c r="Y291" i="2"/>
  <c r="G291" i="1" s="1"/>
  <c r="N294" i="2"/>
  <c r="AA294" i="2"/>
  <c r="AQ294" i="2"/>
  <c r="AQ293" i="2" s="1"/>
  <c r="BB295" i="2"/>
  <c r="BB294" i="2" s="1"/>
  <c r="BB293" i="2" s="1"/>
  <c r="M296" i="2"/>
  <c r="BB297" i="2"/>
  <c r="BB301" i="2"/>
  <c r="AZ301" i="2" s="1"/>
  <c r="Y300" i="2"/>
  <c r="G300" i="1" s="1"/>
  <c r="D299" i="2"/>
  <c r="D276" i="2" s="1"/>
  <c r="AZ306" i="2"/>
  <c r="AK285" i="2"/>
  <c r="J285" i="1" s="1"/>
  <c r="AB286" i="2"/>
  <c r="BA290" i="2"/>
  <c r="AZ290" i="2" s="1"/>
  <c r="Y290" i="2"/>
  <c r="G290" i="1" s="1"/>
  <c r="V293" i="2"/>
  <c r="AW296" i="2"/>
  <c r="AK301" i="2"/>
  <c r="BB302" i="2"/>
  <c r="AZ302" i="2" s="1"/>
  <c r="AW304" i="2"/>
  <c r="AY299" i="2"/>
  <c r="O299" i="1" s="1"/>
  <c r="O310" i="2"/>
  <c r="BB311" i="2"/>
  <c r="BB310" i="2" s="1"/>
  <c r="M311" i="2"/>
  <c r="BA300" i="2"/>
  <c r="Y304" i="2"/>
  <c r="AA299" i="2"/>
  <c r="I299" i="1" s="1"/>
  <c r="AQ299" i="2"/>
  <c r="P309" i="2"/>
  <c r="BA310" i="2"/>
  <c r="BA291" i="2"/>
  <c r="AZ291" i="2" s="1"/>
  <c r="AT293" i="2"/>
  <c r="AX294" i="2"/>
  <c r="BA295" i="2"/>
  <c r="Y295" i="2"/>
  <c r="AY294" i="2"/>
  <c r="BB296" i="2"/>
  <c r="AZ296" i="2" s="1"/>
  <c r="BA297" i="2"/>
  <c r="AZ297" i="2" s="1"/>
  <c r="Z299" i="2"/>
  <c r="H299" i="1" s="1"/>
  <c r="S299" i="2"/>
  <c r="S276" i="2" s="1"/>
  <c r="AB299" i="2"/>
  <c r="P299" i="2"/>
  <c r="Y303" i="2"/>
  <c r="G303" i="1" s="1"/>
  <c r="BB304" i="2"/>
  <c r="M305" i="2"/>
  <c r="BA305" i="2"/>
  <c r="BA307" i="2"/>
  <c r="AZ307" i="2" s="1"/>
  <c r="AW307" i="2"/>
  <c r="M307" i="1" s="1"/>
  <c r="S310" i="2"/>
  <c r="S309" i="2" s="1"/>
  <c r="AA310" i="2"/>
  <c r="AK311" i="2"/>
  <c r="AQ310" i="2"/>
  <c r="AQ309" i="2" s="1"/>
  <c r="Y312" i="2"/>
  <c r="G312" i="1" s="1"/>
  <c r="O313" i="2"/>
  <c r="F313" i="1" s="1"/>
  <c r="AM313" i="2"/>
  <c r="M314" i="2"/>
  <c r="N313" i="2"/>
  <c r="E313" i="1" s="1"/>
  <c r="AW314" i="2"/>
  <c r="BA314" i="2"/>
  <c r="BA316" i="2"/>
  <c r="AZ316" i="2" s="1"/>
  <c r="AW316" i="2"/>
  <c r="M316" i="1" s="1"/>
  <c r="J317" i="2"/>
  <c r="AK318" i="2"/>
  <c r="AL317" i="2"/>
  <c r="K317" i="1" s="1"/>
  <c r="AT317" i="2"/>
  <c r="AT309" i="2" s="1"/>
  <c r="BB319" i="2"/>
  <c r="BB317" i="2" s="1"/>
  <c r="AZ321" i="2"/>
  <c r="BA322" i="2"/>
  <c r="AZ322" i="2" s="1"/>
  <c r="M322" i="2"/>
  <c r="D322" i="1" s="1"/>
  <c r="AK326" i="2"/>
  <c r="AZ331" i="2"/>
  <c r="D338" i="2"/>
  <c r="D336" i="2" s="1"/>
  <c r="V336" i="2"/>
  <c r="M306" i="2"/>
  <c r="D306" i="1" s="1"/>
  <c r="Y307" i="2"/>
  <c r="G307" i="1" s="1"/>
  <c r="Z310" i="2"/>
  <c r="AK312" i="2"/>
  <c r="J312" i="1" s="1"/>
  <c r="Y314" i="2"/>
  <c r="M315" i="2"/>
  <c r="D315" i="1" s="1"/>
  <c r="Y316" i="2"/>
  <c r="G316" i="1" s="1"/>
  <c r="O317" i="2"/>
  <c r="F317" i="1" s="1"/>
  <c r="M318" i="2"/>
  <c r="N317" i="2"/>
  <c r="E317" i="1" s="1"/>
  <c r="V317" i="2"/>
  <c r="V309" i="2" s="1"/>
  <c r="AW318" i="2"/>
  <c r="BA318" i="2"/>
  <c r="AW325" i="2"/>
  <c r="M325" i="1" s="1"/>
  <c r="AZ334" i="2"/>
  <c r="S338" i="2"/>
  <c r="S336" i="2" s="1"/>
  <c r="AZ349" i="2"/>
  <c r="AZ351" i="2"/>
  <c r="AZ315" i="2"/>
  <c r="AZ327" i="2"/>
  <c r="BB347" i="2"/>
  <c r="BA303" i="2"/>
  <c r="AZ303" i="2" s="1"/>
  <c r="J309" i="2"/>
  <c r="AH309" i="2"/>
  <c r="AH276" i="2" s="1"/>
  <c r="BA312" i="2"/>
  <c r="AZ312" i="2" s="1"/>
  <c r="AK314" i="2"/>
  <c r="AL313" i="2"/>
  <c r="K313" i="1" s="1"/>
  <c r="AZ319" i="2"/>
  <c r="M320" i="2"/>
  <c r="D320" i="1" s="1"/>
  <c r="BA320" i="2"/>
  <c r="AZ320" i="2" s="1"/>
  <c r="M323" i="2"/>
  <c r="D323" i="1" s="1"/>
  <c r="BB323" i="2"/>
  <c r="AZ323" i="2" s="1"/>
  <c r="Y326" i="2"/>
  <c r="AZ332" i="2"/>
  <c r="M339" i="2"/>
  <c r="M347" i="2"/>
  <c r="D347" i="1" s="1"/>
  <c r="N326" i="2"/>
  <c r="Z326" i="2"/>
  <c r="AL326" i="2"/>
  <c r="AX326" i="2"/>
  <c r="M327" i="2"/>
  <c r="BA329" i="2"/>
  <c r="AZ329" i="2" s="1"/>
  <c r="M331" i="2"/>
  <c r="D331" i="1" s="1"/>
  <c r="BA333" i="2"/>
  <c r="AZ333" i="2" s="1"/>
  <c r="Z339" i="2"/>
  <c r="P339" i="2"/>
  <c r="P338" i="2" s="1"/>
  <c r="AK340" i="2"/>
  <c r="M343" i="2"/>
  <c r="D343" i="1" s="1"/>
  <c r="Y344" i="2"/>
  <c r="G344" i="1" s="1"/>
  <c r="BB345" i="2"/>
  <c r="BA345" i="2"/>
  <c r="M346" i="2"/>
  <c r="D346" i="1" s="1"/>
  <c r="BA346" i="2"/>
  <c r="AZ346" i="2" s="1"/>
  <c r="AQ347" i="2"/>
  <c r="AQ338" i="2" s="1"/>
  <c r="AQ336" i="2" s="1"/>
  <c r="M349" i="2"/>
  <c r="D349" i="1" s="1"/>
  <c r="BB350" i="2"/>
  <c r="Y351" i="2"/>
  <c r="G351" i="1" s="1"/>
  <c r="BB355" i="2"/>
  <c r="BB354" i="2" s="1"/>
  <c r="AZ343" i="2"/>
  <c r="BB328" i="2"/>
  <c r="BB326" i="2" s="1"/>
  <c r="BB325" i="2" s="1"/>
  <c r="BB332" i="2"/>
  <c r="BA340" i="2"/>
  <c r="AW340" i="2"/>
  <c r="AK342" i="2"/>
  <c r="J342" i="1" s="1"/>
  <c r="M344" i="2"/>
  <c r="D344" i="1" s="1"/>
  <c r="D347" i="2"/>
  <c r="BA348" i="2"/>
  <c r="AW348" i="2"/>
  <c r="BB349" i="2"/>
  <c r="AK354" i="2"/>
  <c r="BA354" i="2"/>
  <c r="BA353" i="2" s="1"/>
  <c r="AZ355" i="2"/>
  <c r="AZ354" i="2" s="1"/>
  <c r="AY339" i="2"/>
  <c r="BB341" i="2"/>
  <c r="BA342" i="2"/>
  <c r="AZ342" i="2" s="1"/>
  <c r="N347" i="2"/>
  <c r="E347" i="1" s="1"/>
  <c r="BA350" i="2"/>
  <c r="BB351" i="2"/>
  <c r="AW354" i="2"/>
  <c r="N354" i="2"/>
  <c r="AL354" i="2"/>
  <c r="BB357" i="2"/>
  <c r="AZ357" i="2" s="1"/>
  <c r="M358" i="2"/>
  <c r="D358" i="1" s="1"/>
  <c r="BA358" i="2"/>
  <c r="AZ358" i="2" s="1"/>
  <c r="D361" i="2"/>
  <c r="BA362" i="2"/>
  <c r="P361" i="2"/>
  <c r="Y365" i="2"/>
  <c r="G365" i="1" s="1"/>
  <c r="M367" i="2"/>
  <c r="D367" i="1" s="1"/>
  <c r="BB368" i="2"/>
  <c r="BB367" i="2" s="1"/>
  <c r="AQ374" i="2"/>
  <c r="D374" i="2"/>
  <c r="Y374" i="2"/>
  <c r="G374" i="1" s="1"/>
  <c r="AZ379" i="2"/>
  <c r="AZ378" i="2" s="1"/>
  <c r="BA378" i="2"/>
  <c r="AW378" i="2"/>
  <c r="M378" i="1" s="1"/>
  <c r="AZ383" i="2"/>
  <c r="Y356" i="2"/>
  <c r="G356" i="1" s="1"/>
  <c r="BB362" i="2"/>
  <c r="BB361" i="2" s="1"/>
  <c r="AW361" i="2"/>
  <c r="M361" i="1" s="1"/>
  <c r="AK363" i="2"/>
  <c r="J363" i="1" s="1"/>
  <c r="AK364" i="2"/>
  <c r="J364" i="1" s="1"/>
  <c r="AZ364" i="2"/>
  <c r="AK375" i="2"/>
  <c r="BB359" i="2"/>
  <c r="AZ359" i="2" s="1"/>
  <c r="Y361" i="2"/>
  <c r="G361" i="1" s="1"/>
  <c r="BA363" i="2"/>
  <c r="AZ363" i="2" s="1"/>
  <c r="AW374" i="2"/>
  <c r="M374" i="1" s="1"/>
  <c r="N361" i="2"/>
  <c r="E361" i="1" s="1"/>
  <c r="AL361" i="2"/>
  <c r="K361" i="1" s="1"/>
  <c r="M361" i="2"/>
  <c r="D361" i="1" s="1"/>
  <c r="AB361" i="2"/>
  <c r="AB336" i="2" s="1"/>
  <c r="BB363" i="2"/>
  <c r="AZ365" i="2"/>
  <c r="AY374" i="2"/>
  <c r="O374" i="1" s="1"/>
  <c r="AZ376" i="2"/>
  <c r="AZ375" i="2" s="1"/>
  <c r="AZ374" i="2" s="1"/>
  <c r="BA375" i="2"/>
  <c r="BA374" i="2" s="1"/>
  <c r="AZ382" i="2"/>
  <c r="N367" i="2"/>
  <c r="E367" i="1" s="1"/>
  <c r="AL367" i="2"/>
  <c r="K367" i="1" s="1"/>
  <c r="O368" i="2"/>
  <c r="AA368" i="2"/>
  <c r="AM368" i="2"/>
  <c r="M377" i="2"/>
  <c r="D377" i="1" s="1"/>
  <c r="M381" i="2"/>
  <c r="D381" i="1" s="1"/>
  <c r="Y369" i="2"/>
  <c r="AW369" i="2"/>
  <c r="BA369" i="2"/>
  <c r="M371" i="2"/>
  <c r="D371" i="1" s="1"/>
  <c r="M376" i="2"/>
  <c r="BB379" i="2"/>
  <c r="BB378" i="2" s="1"/>
  <c r="BB374" i="2" s="1"/>
  <c r="AT276" i="2" l="1"/>
  <c r="AZ300" i="2"/>
  <c r="D386" i="2"/>
  <c r="AN386" i="2"/>
  <c r="BB81" i="2"/>
  <c r="BA368" i="2"/>
  <c r="BA367" i="2" s="1"/>
  <c r="AZ369" i="2"/>
  <c r="AZ368" i="2" s="1"/>
  <c r="AZ367" i="2" s="1"/>
  <c r="AW347" i="2"/>
  <c r="M347" i="1" s="1"/>
  <c r="M348" i="1"/>
  <c r="M338" i="2"/>
  <c r="D339" i="1"/>
  <c r="M317" i="2"/>
  <c r="D317" i="1" s="1"/>
  <c r="D318" i="1"/>
  <c r="AM367" i="2"/>
  <c r="L368" i="1"/>
  <c r="AK374" i="2"/>
  <c r="J374" i="1" s="1"/>
  <c r="J375" i="1"/>
  <c r="BA361" i="2"/>
  <c r="AZ362" i="2"/>
  <c r="AZ361" i="2" s="1"/>
  <c r="AZ348" i="2"/>
  <c r="AZ347" i="2" s="1"/>
  <c r="BA347" i="2"/>
  <c r="M326" i="2"/>
  <c r="D327" i="1"/>
  <c r="N325" i="2"/>
  <c r="E325" i="1" s="1"/>
  <c r="E326" i="1"/>
  <c r="N309" i="2"/>
  <c r="E309" i="1" s="1"/>
  <c r="AZ328" i="2"/>
  <c r="M313" i="2"/>
  <c r="D313" i="1" s="1"/>
  <c r="D314" i="1"/>
  <c r="Y299" i="2"/>
  <c r="G299" i="1" s="1"/>
  <c r="G304" i="1"/>
  <c r="AQ276" i="2"/>
  <c r="AB276" i="2"/>
  <c r="M375" i="2"/>
  <c r="D376" i="1"/>
  <c r="Y368" i="2"/>
  <c r="G369" i="1"/>
  <c r="AK361" i="2"/>
  <c r="J361" i="1" s="1"/>
  <c r="AL353" i="2"/>
  <c r="K354" i="1"/>
  <c r="BB339" i="2"/>
  <c r="BB338" i="2" s="1"/>
  <c r="AK353" i="2"/>
  <c r="J353" i="1" s="1"/>
  <c r="J354" i="1"/>
  <c r="AZ340" i="2"/>
  <c r="BA339" i="2"/>
  <c r="BA338" i="2" s="1"/>
  <c r="BA336" i="2" s="1"/>
  <c r="AX325" i="2"/>
  <c r="N325" i="1" s="1"/>
  <c r="N326" i="1"/>
  <c r="Y325" i="2"/>
  <c r="G325" i="1" s="1"/>
  <c r="G326" i="1"/>
  <c r="AK313" i="2"/>
  <c r="J313" i="1" s="1"/>
  <c r="J314" i="1"/>
  <c r="AZ341" i="2"/>
  <c r="BA326" i="2"/>
  <c r="BA325" i="2" s="1"/>
  <c r="Z309" i="2"/>
  <c r="H309" i="1" s="1"/>
  <c r="H310" i="1"/>
  <c r="AK317" i="2"/>
  <c r="J317" i="1" s="1"/>
  <c r="J318" i="1"/>
  <c r="AZ314" i="2"/>
  <c r="AZ313" i="2" s="1"/>
  <c r="BA313" i="2"/>
  <c r="AK310" i="2"/>
  <c r="J311" i="1"/>
  <c r="AY293" i="2"/>
  <c r="O294" i="1"/>
  <c r="AW294" i="2"/>
  <c r="M296" i="1"/>
  <c r="BA257" i="2"/>
  <c r="AZ258" i="2"/>
  <c r="AZ257" i="2" s="1"/>
  <c r="AX252" i="2"/>
  <c r="N252" i="1" s="1"/>
  <c r="N253" i="1"/>
  <c r="AK257" i="2"/>
  <c r="J257" i="1" s="1"/>
  <c r="J258" i="1"/>
  <c r="AZ246" i="2"/>
  <c r="Z252" i="2"/>
  <c r="H252" i="1" s="1"/>
  <c r="H253" i="1"/>
  <c r="D279" i="1"/>
  <c r="AA229" i="2"/>
  <c r="I229" i="1" s="1"/>
  <c r="I230" i="1"/>
  <c r="Y246" i="2"/>
  <c r="G246" i="1" s="1"/>
  <c r="G247" i="1"/>
  <c r="BA236" i="2"/>
  <c r="AW230" i="2"/>
  <c r="M231" i="1"/>
  <c r="O367" i="2"/>
  <c r="F368" i="1"/>
  <c r="N353" i="2"/>
  <c r="E353" i="1" s="1"/>
  <c r="E354" i="1"/>
  <c r="AZ350" i="2"/>
  <c r="AY338" i="2"/>
  <c r="O339" i="1"/>
  <c r="Y354" i="2"/>
  <c r="AZ345" i="2"/>
  <c r="AK339" i="2"/>
  <c r="J340" i="1"/>
  <c r="AL325" i="2"/>
  <c r="K325" i="1" s="1"/>
  <c r="K326" i="1"/>
  <c r="N338" i="2"/>
  <c r="AK325" i="2"/>
  <c r="J325" i="1" s="1"/>
  <c r="J326" i="1"/>
  <c r="AW313" i="2"/>
  <c r="M314" i="1"/>
  <c r="AA309" i="2"/>
  <c r="I309" i="1" s="1"/>
  <c r="I310" i="1"/>
  <c r="AZ305" i="2"/>
  <c r="BA299" i="2"/>
  <c r="Y294" i="2"/>
  <c r="G295" i="1"/>
  <c r="M310" i="2"/>
  <c r="D311" i="1"/>
  <c r="AW299" i="2"/>
  <c r="M299" i="1" s="1"/>
  <c r="M304" i="1"/>
  <c r="V276" i="2"/>
  <c r="M294" i="2"/>
  <c r="D296" i="1"/>
  <c r="N293" i="2"/>
  <c r="E293" i="1" s="1"/>
  <c r="E294" i="1"/>
  <c r="BB279" i="2"/>
  <c r="BB278" i="2" s="1"/>
  <c r="AK253" i="2"/>
  <c r="J254" i="1"/>
  <c r="AZ230" i="2"/>
  <c r="P276" i="2"/>
  <c r="P386" i="2" s="1"/>
  <c r="BB253" i="2"/>
  <c r="Y240" i="2"/>
  <c r="G240" i="1" s="1"/>
  <c r="Y236" i="2"/>
  <c r="G236" i="1" s="1"/>
  <c r="M230" i="2"/>
  <c r="AK286" i="2"/>
  <c r="J286" i="1" s="1"/>
  <c r="J288" i="1"/>
  <c r="M243" i="2"/>
  <c r="D243" i="1" s="1"/>
  <c r="D244" i="1"/>
  <c r="AK240" i="2"/>
  <c r="J240" i="1" s="1"/>
  <c r="J241" i="1"/>
  <c r="AW236" i="2"/>
  <c r="M236" i="1" s="1"/>
  <c r="BA230" i="2"/>
  <c r="Y230" i="2"/>
  <c r="G231" i="1"/>
  <c r="AZ271" i="2"/>
  <c r="AZ270" i="2" s="1"/>
  <c r="BA270" i="2"/>
  <c r="M264" i="2"/>
  <c r="D264" i="1" s="1"/>
  <c r="D265" i="1"/>
  <c r="BA246" i="2"/>
  <c r="AZ241" i="2"/>
  <c r="AZ240" i="2" s="1"/>
  <c r="AZ237" i="2"/>
  <c r="AZ236" i="2" s="1"/>
  <c r="AZ234" i="2"/>
  <c r="AZ233" i="2" s="1"/>
  <c r="BA233" i="2"/>
  <c r="BB229" i="2"/>
  <c r="M221" i="2"/>
  <c r="D221" i="1" s="1"/>
  <c r="D222" i="1"/>
  <c r="AW188" i="2"/>
  <c r="M188" i="1" s="1"/>
  <c r="M189" i="1"/>
  <c r="AW267" i="2"/>
  <c r="M267" i="1" s="1"/>
  <c r="M269" i="1"/>
  <c r="Y210" i="2"/>
  <c r="G210" i="1" s="1"/>
  <c r="G211" i="1"/>
  <c r="M182" i="2"/>
  <c r="D182" i="1" s="1"/>
  <c r="D183" i="1"/>
  <c r="AZ280" i="2"/>
  <c r="AZ279" i="2" s="1"/>
  <c r="AW260" i="2"/>
  <c r="M260" i="1" s="1"/>
  <c r="M261" i="1"/>
  <c r="BA214" i="2"/>
  <c r="AZ215" i="2"/>
  <c r="AZ214" i="2" s="1"/>
  <c r="AW182" i="2"/>
  <c r="M182" i="1" s="1"/>
  <c r="M183" i="1"/>
  <c r="AW246" i="2"/>
  <c r="M246" i="1" s="1"/>
  <c r="M247" i="1"/>
  <c r="M191" i="2"/>
  <c r="D191" i="1" s="1"/>
  <c r="AK182" i="2"/>
  <c r="J182" i="1" s="1"/>
  <c r="J183" i="1"/>
  <c r="AL173" i="2"/>
  <c r="K173" i="1" s="1"/>
  <c r="K174" i="1"/>
  <c r="Y163" i="2"/>
  <c r="G164" i="1"/>
  <c r="AM229" i="2"/>
  <c r="L229" i="1" s="1"/>
  <c r="AK214" i="2"/>
  <c r="J214" i="1" s="1"/>
  <c r="J215" i="1"/>
  <c r="Y191" i="2"/>
  <c r="G191" i="1" s="1"/>
  <c r="G192" i="1"/>
  <c r="AK185" i="2"/>
  <c r="J185" i="1" s="1"/>
  <c r="J186" i="1"/>
  <c r="N142" i="2"/>
  <c r="E142" i="1" s="1"/>
  <c r="E143" i="1"/>
  <c r="AK174" i="2"/>
  <c r="AL162" i="2"/>
  <c r="Y143" i="2"/>
  <c r="AX100" i="2"/>
  <c r="N100" i="1" s="1"/>
  <c r="N101" i="1"/>
  <c r="AK199" i="2"/>
  <c r="J199" i="1" s="1"/>
  <c r="AZ131" i="2"/>
  <c r="AZ130" i="2" s="1"/>
  <c r="Y174" i="2"/>
  <c r="BA133" i="2"/>
  <c r="AZ134" i="2"/>
  <c r="AZ133" i="2" s="1"/>
  <c r="AL100" i="2"/>
  <c r="K100" i="1" s="1"/>
  <c r="K101" i="1"/>
  <c r="BA94" i="2"/>
  <c r="AZ95" i="2"/>
  <c r="Y91" i="2"/>
  <c r="G91" i="1" s="1"/>
  <c r="G92" i="1"/>
  <c r="O81" i="2"/>
  <c r="F81" i="1" s="1"/>
  <c r="F82" i="1"/>
  <c r="M72" i="2"/>
  <c r="D72" i="1" s="1"/>
  <c r="D73" i="1"/>
  <c r="AX63" i="2"/>
  <c r="N64" i="1"/>
  <c r="O44" i="2"/>
  <c r="F44" i="1" s="1"/>
  <c r="F46" i="1"/>
  <c r="Z173" i="2"/>
  <c r="H173" i="1" s="1"/>
  <c r="AY173" i="2"/>
  <c r="AH160" i="2"/>
  <c r="AH386" i="2" s="1"/>
  <c r="AT160" i="2"/>
  <c r="Y153" i="2"/>
  <c r="G153" i="1" s="1"/>
  <c r="AA120" i="2"/>
  <c r="I124" i="1"/>
  <c r="Y114" i="2"/>
  <c r="G114" i="1" s="1"/>
  <c r="G115" i="1"/>
  <c r="AL81" i="2"/>
  <c r="K81" i="1" s="1"/>
  <c r="K82" i="1"/>
  <c r="AL44" i="2"/>
  <c r="K44" i="1" s="1"/>
  <c r="K46" i="1"/>
  <c r="AZ113" i="2"/>
  <c r="O100" i="2"/>
  <c r="F100" i="1" s="1"/>
  <c r="AY27" i="2"/>
  <c r="O27" i="1" s="1"/>
  <c r="O28" i="1"/>
  <c r="P311" i="1"/>
  <c r="P310" i="1" s="1"/>
  <c r="Q310" i="1"/>
  <c r="AK81" i="2"/>
  <c r="J81" i="1" s="1"/>
  <c r="J82" i="1"/>
  <c r="BA63" i="2"/>
  <c r="Y46" i="2"/>
  <c r="BA28" i="2"/>
  <c r="BA27" i="2" s="1"/>
  <c r="AZ115" i="2"/>
  <c r="AZ114" i="2" s="1"/>
  <c r="Y64" i="2"/>
  <c r="M28" i="2"/>
  <c r="D29" i="1"/>
  <c r="AE386" i="2"/>
  <c r="R354" i="1"/>
  <c r="R353" i="1" s="1"/>
  <c r="P238" i="1"/>
  <c r="P383" i="1"/>
  <c r="Q313" i="1"/>
  <c r="P294" i="1"/>
  <c r="P293" i="1" s="1"/>
  <c r="P236" i="1"/>
  <c r="P279" i="1"/>
  <c r="Q326" i="1"/>
  <c r="Q325" i="1" s="1"/>
  <c r="P213" i="1"/>
  <c r="Q100" i="1"/>
  <c r="P91" i="1"/>
  <c r="Q236" i="1"/>
  <c r="P121" i="1"/>
  <c r="P120" i="1" s="1"/>
  <c r="P82" i="1"/>
  <c r="P183" i="1"/>
  <c r="P182" i="1" s="1"/>
  <c r="Q174" i="1"/>
  <c r="P23" i="1"/>
  <c r="BB353" i="2"/>
  <c r="Z325" i="2"/>
  <c r="H325" i="1" s="1"/>
  <c r="H326" i="1"/>
  <c r="BA317" i="2"/>
  <c r="AZ318" i="2"/>
  <c r="AZ317" i="2" s="1"/>
  <c r="Y313" i="2"/>
  <c r="G313" i="1" s="1"/>
  <c r="G314" i="1"/>
  <c r="M299" i="2"/>
  <c r="D299" i="1" s="1"/>
  <c r="D305" i="1"/>
  <c r="AZ295" i="2"/>
  <c r="AZ294" i="2" s="1"/>
  <c r="AZ293" i="2" s="1"/>
  <c r="BA294" i="2"/>
  <c r="BA293" i="2" s="1"/>
  <c r="BA309" i="2"/>
  <c r="BB309" i="2"/>
  <c r="AL278" i="2"/>
  <c r="K279" i="1"/>
  <c r="M257" i="2"/>
  <c r="D257" i="1" s="1"/>
  <c r="D258" i="1"/>
  <c r="BA253" i="2"/>
  <c r="AZ254" i="2"/>
  <c r="AZ253" i="2" s="1"/>
  <c r="M286" i="2"/>
  <c r="D286" i="1" s="1"/>
  <c r="D287" i="1"/>
  <c r="AW243" i="2"/>
  <c r="M243" i="1" s="1"/>
  <c r="M244" i="1"/>
  <c r="M233" i="2"/>
  <c r="D233" i="1" s="1"/>
  <c r="D234" i="1"/>
  <c r="O229" i="2"/>
  <c r="F229" i="1" s="1"/>
  <c r="F230" i="1"/>
  <c r="AK267" i="2"/>
  <c r="J267" i="1" s="1"/>
  <c r="J268" i="1"/>
  <c r="AK236" i="2"/>
  <c r="J236" i="1" s="1"/>
  <c r="J237" i="1"/>
  <c r="Y233" i="2"/>
  <c r="G233" i="1" s="1"/>
  <c r="G234" i="1"/>
  <c r="AW279" i="2"/>
  <c r="Y270" i="2"/>
  <c r="G270" i="1" s="1"/>
  <c r="G271" i="1"/>
  <c r="AK221" i="2"/>
  <c r="J221" i="1" s="1"/>
  <c r="J222" i="1"/>
  <c r="Y188" i="2"/>
  <c r="G188" i="1" s="1"/>
  <c r="G189" i="1"/>
  <c r="F278" i="1"/>
  <c r="AA252" i="2"/>
  <c r="I252" i="1" s="1"/>
  <c r="I257" i="1"/>
  <c r="BA218" i="2"/>
  <c r="AZ219" i="2"/>
  <c r="AZ218" i="2" s="1"/>
  <c r="BB210" i="2"/>
  <c r="M188" i="2"/>
  <c r="D188" i="1" s="1"/>
  <c r="D189" i="1"/>
  <c r="BA182" i="2"/>
  <c r="AZ183" i="2"/>
  <c r="AZ182" i="2" s="1"/>
  <c r="AK278" i="2"/>
  <c r="N210" i="2"/>
  <c r="E210" i="1" s="1"/>
  <c r="E214" i="1"/>
  <c r="AW210" i="2"/>
  <c r="M210" i="1" s="1"/>
  <c r="M211" i="1"/>
  <c r="Z278" i="2"/>
  <c r="AK264" i="2"/>
  <c r="J264" i="1" s="1"/>
  <c r="J265" i="1"/>
  <c r="Y199" i="2"/>
  <c r="G199" i="1" s="1"/>
  <c r="G200" i="1"/>
  <c r="N173" i="2"/>
  <c r="E173" i="1" s="1"/>
  <c r="E174" i="1"/>
  <c r="AZ200" i="2"/>
  <c r="AZ199" i="2" s="1"/>
  <c r="BA199" i="2"/>
  <c r="BA191" i="2"/>
  <c r="M162" i="2"/>
  <c r="AZ155" i="2"/>
  <c r="AZ154" i="2" s="1"/>
  <c r="AZ153" i="2" s="1"/>
  <c r="O142" i="2"/>
  <c r="F142" i="1" s="1"/>
  <c r="F143" i="1"/>
  <c r="M121" i="2"/>
  <c r="D122" i="1"/>
  <c r="BB191" i="2"/>
  <c r="BB173" i="2" s="1"/>
  <c r="BA101" i="2"/>
  <c r="AZ102" i="2"/>
  <c r="AZ101" i="2" s="1"/>
  <c r="Y127" i="2"/>
  <c r="G127" i="1" s="1"/>
  <c r="G128" i="1"/>
  <c r="AK101" i="2"/>
  <c r="J102" i="1"/>
  <c r="AL63" i="2"/>
  <c r="K64" i="1"/>
  <c r="M174" i="1"/>
  <c r="AM173" i="2"/>
  <c r="Y166" i="2"/>
  <c r="G166" i="1" s="1"/>
  <c r="H162" i="1"/>
  <c r="AW127" i="2"/>
  <c r="M127" i="1" s="1"/>
  <c r="M128" i="1"/>
  <c r="AK111" i="2"/>
  <c r="J111" i="1" s="1"/>
  <c r="J112" i="1"/>
  <c r="Y106" i="2"/>
  <c r="G107" i="1"/>
  <c r="Z100" i="2"/>
  <c r="H100" i="1" s="1"/>
  <c r="H101" i="1"/>
  <c r="N81" i="2"/>
  <c r="E81" i="1" s="1"/>
  <c r="E82" i="1"/>
  <c r="N44" i="2"/>
  <c r="E44" i="1" s="1"/>
  <c r="E46" i="1"/>
  <c r="AZ28" i="2"/>
  <c r="AZ27" i="2" s="1"/>
  <c r="AA27" i="2"/>
  <c r="I27" i="1" s="1"/>
  <c r="I28" i="1"/>
  <c r="BB11" i="2"/>
  <c r="BB9" i="2" s="1"/>
  <c r="AX120" i="2"/>
  <c r="N120" i="1" s="1"/>
  <c r="BB101" i="2"/>
  <c r="BB100" i="2" s="1"/>
  <c r="M106" i="2"/>
  <c r="D106" i="1" s="1"/>
  <c r="P354" i="1"/>
  <c r="P353" i="1" s="1"/>
  <c r="Z120" i="2"/>
  <c r="H120" i="1" s="1"/>
  <c r="AX81" i="2"/>
  <c r="N81" i="1" s="1"/>
  <c r="J61" i="2"/>
  <c r="AL27" i="2"/>
  <c r="K27" i="1" s="1"/>
  <c r="K28" i="1"/>
  <c r="AB9" i="2"/>
  <c r="AB386" i="2" s="1"/>
  <c r="AW12" i="2"/>
  <c r="M14" i="1"/>
  <c r="Y12" i="2"/>
  <c r="G13" i="1"/>
  <c r="P369" i="1"/>
  <c r="P368" i="1" s="1"/>
  <c r="P367" i="1" s="1"/>
  <c r="Q368" i="1"/>
  <c r="Q367" i="1" s="1"/>
  <c r="P313" i="1"/>
  <c r="P258" i="1"/>
  <c r="P257" i="1" s="1"/>
  <c r="Q317" i="1"/>
  <c r="AY9" i="2"/>
  <c r="O11" i="1"/>
  <c r="P326" i="1"/>
  <c r="P325" i="1" s="1"/>
  <c r="P283" i="1"/>
  <c r="P212" i="1"/>
  <c r="P211" i="1" s="1"/>
  <c r="Q211" i="1"/>
  <c r="R199" i="1"/>
  <c r="R221" i="1"/>
  <c r="R210" i="1" s="1"/>
  <c r="R160" i="1" s="1"/>
  <c r="P100" i="1"/>
  <c r="Q63" i="1"/>
  <c r="Q120" i="1"/>
  <c r="Q81" i="1"/>
  <c r="P28" i="1"/>
  <c r="P27" i="1" s="1"/>
  <c r="AZ353" i="2"/>
  <c r="P336" i="2"/>
  <c r="AW368" i="2"/>
  <c r="M369" i="1"/>
  <c r="M353" i="2"/>
  <c r="D353" i="1" s="1"/>
  <c r="AW339" i="2"/>
  <c r="M340" i="1"/>
  <c r="AW317" i="2"/>
  <c r="M317" i="1" s="1"/>
  <c r="M318" i="1"/>
  <c r="AX293" i="2"/>
  <c r="N294" i="1"/>
  <c r="O309" i="2"/>
  <c r="F309" i="1" s="1"/>
  <c r="F310" i="1"/>
  <c r="AZ304" i="2"/>
  <c r="AZ299" i="2" s="1"/>
  <c r="N278" i="2"/>
  <c r="E279" i="1"/>
  <c r="AZ287" i="2"/>
  <c r="AZ286" i="2" s="1"/>
  <c r="BA286" i="2"/>
  <c r="AZ268" i="2"/>
  <c r="BA267" i="2"/>
  <c r="AZ261" i="2"/>
  <c r="AZ260" i="2" s="1"/>
  <c r="Y253" i="2"/>
  <c r="G254" i="1"/>
  <c r="M240" i="2"/>
  <c r="D240" i="1" s="1"/>
  <c r="D241" i="1"/>
  <c r="M236" i="2"/>
  <c r="D236" i="1" s="1"/>
  <c r="D237" i="1"/>
  <c r="BA243" i="2"/>
  <c r="AZ244" i="2"/>
  <c r="AZ243" i="2" s="1"/>
  <c r="J230" i="1"/>
  <c r="J276" i="2"/>
  <c r="BA264" i="2"/>
  <c r="AZ265" i="2"/>
  <c r="AZ264" i="2" s="1"/>
  <c r="AY229" i="2"/>
  <c r="O229" i="1" s="1"/>
  <c r="O230" i="1"/>
  <c r="Z229" i="2"/>
  <c r="H229" i="1" s="1"/>
  <c r="AA210" i="2"/>
  <c r="I210" i="1" s="1"/>
  <c r="I221" i="1"/>
  <c r="M199" i="2"/>
  <c r="D199" i="1" s="1"/>
  <c r="D200" i="1"/>
  <c r="AZ191" i="2"/>
  <c r="Y257" i="2"/>
  <c r="G257" i="1" s="1"/>
  <c r="G259" i="1"/>
  <c r="N229" i="2"/>
  <c r="E229" i="1" s="1"/>
  <c r="M211" i="2"/>
  <c r="D212" i="1"/>
  <c r="AW199" i="2"/>
  <c r="M199" i="1" s="1"/>
  <c r="M200" i="1"/>
  <c r="AW191" i="2"/>
  <c r="M191" i="1" s="1"/>
  <c r="M192" i="1"/>
  <c r="AW233" i="2"/>
  <c r="M233" i="1" s="1"/>
  <c r="M234" i="1"/>
  <c r="M214" i="2"/>
  <c r="D214" i="1" s="1"/>
  <c r="D215" i="1"/>
  <c r="AK211" i="2"/>
  <c r="J212" i="1"/>
  <c r="AK218" i="2"/>
  <c r="J218" i="1" s="1"/>
  <c r="J219" i="1"/>
  <c r="BA163" i="2"/>
  <c r="BA162" i="2" s="1"/>
  <c r="AZ164" i="2"/>
  <c r="AZ163" i="2" s="1"/>
  <c r="AZ162" i="2" s="1"/>
  <c r="M146" i="2"/>
  <c r="D147" i="1"/>
  <c r="BB257" i="2"/>
  <c r="AL229" i="2"/>
  <c r="K229" i="1" s="1"/>
  <c r="K230" i="1"/>
  <c r="AX210" i="2"/>
  <c r="N210" i="1" s="1"/>
  <c r="N211" i="1"/>
  <c r="AW120" i="2"/>
  <c r="M120" i="1" s="1"/>
  <c r="M124" i="1"/>
  <c r="N120" i="2"/>
  <c r="E120" i="1" s="1"/>
  <c r="E121" i="1"/>
  <c r="AZ112" i="2"/>
  <c r="AZ111" i="2" s="1"/>
  <c r="BA111" i="2"/>
  <c r="N100" i="2"/>
  <c r="E100" i="1" s="1"/>
  <c r="E101" i="1"/>
  <c r="AZ144" i="2"/>
  <c r="AZ143" i="2" s="1"/>
  <c r="AZ142" i="2" s="1"/>
  <c r="AZ128" i="2"/>
  <c r="AZ127" i="2" s="1"/>
  <c r="BA127" i="2"/>
  <c r="BA91" i="2"/>
  <c r="BA81" i="2" s="1"/>
  <c r="AZ92" i="2"/>
  <c r="AZ91" i="2" s="1"/>
  <c r="Z63" i="2"/>
  <c r="H64" i="1"/>
  <c r="AY210" i="2"/>
  <c r="O210" i="1" s="1"/>
  <c r="AA173" i="2"/>
  <c r="O162" i="2"/>
  <c r="N162" i="2"/>
  <c r="AK133" i="2"/>
  <c r="J133" i="1" s="1"/>
  <c r="J134" i="1"/>
  <c r="AK124" i="2"/>
  <c r="J124" i="1" s="1"/>
  <c r="J126" i="1"/>
  <c r="AW106" i="2"/>
  <c r="M107" i="1"/>
  <c r="BB120" i="2"/>
  <c r="M82" i="1"/>
  <c r="BB63" i="2"/>
  <c r="AK27" i="2"/>
  <c r="J27" i="1" s="1"/>
  <c r="J28" i="1"/>
  <c r="BA23" i="2"/>
  <c r="AZ24" i="2"/>
  <c r="AZ23" i="2" s="1"/>
  <c r="AZ18" i="2"/>
  <c r="V386" i="2"/>
  <c r="AM11" i="2"/>
  <c r="L12" i="1"/>
  <c r="AK121" i="2"/>
  <c r="AZ76" i="2"/>
  <c r="AZ75" i="2" s="1"/>
  <c r="AZ63" i="2" s="1"/>
  <c r="M63" i="1"/>
  <c r="O63" i="2"/>
  <c r="AA44" i="2"/>
  <c r="I44" i="1" s="1"/>
  <c r="AW27" i="2"/>
  <c r="M27" i="1" s="1"/>
  <c r="M28" i="1"/>
  <c r="AL11" i="2"/>
  <c r="AY100" i="2"/>
  <c r="AZ96" i="2"/>
  <c r="M75" i="2"/>
  <c r="D75" i="1" s="1"/>
  <c r="AT61" i="2"/>
  <c r="AT386" i="2" s="1"/>
  <c r="Y53" i="2"/>
  <c r="G53" i="1" s="1"/>
  <c r="N27" i="2"/>
  <c r="E27" i="1" s="1"/>
  <c r="E28" i="1"/>
  <c r="M18" i="2"/>
  <c r="D18" i="1" s="1"/>
  <c r="D19" i="1"/>
  <c r="O11" i="2"/>
  <c r="F12" i="1"/>
  <c r="Q339" i="1"/>
  <c r="Q338" i="1" s="1"/>
  <c r="P254" i="1"/>
  <c r="P253" i="1" s="1"/>
  <c r="Q253" i="1"/>
  <c r="P317" i="1"/>
  <c r="AQ386" i="2"/>
  <c r="Q374" i="1"/>
  <c r="R338" i="1"/>
  <c r="R336" i="1" s="1"/>
  <c r="R309" i="1"/>
  <c r="P243" i="1"/>
  <c r="Q214" i="1"/>
  <c r="P199" i="1"/>
  <c r="P162" i="1"/>
  <c r="Q221" i="1"/>
  <c r="P247" i="1"/>
  <c r="P246" i="1" s="1"/>
  <c r="P46" i="1"/>
  <c r="P44" i="1" s="1"/>
  <c r="R100" i="1"/>
  <c r="R61" i="1" s="1"/>
  <c r="AW353" i="2"/>
  <c r="M353" i="1" s="1"/>
  <c r="M354" i="1"/>
  <c r="Z338" i="2"/>
  <c r="H339" i="1"/>
  <c r="AZ326" i="2"/>
  <c r="AZ325" i="2" s="1"/>
  <c r="AZ311" i="2"/>
  <c r="AZ310" i="2" s="1"/>
  <c r="AZ309" i="2" s="1"/>
  <c r="AL309" i="2"/>
  <c r="K309" i="1" s="1"/>
  <c r="AK300" i="2"/>
  <c r="J301" i="1"/>
  <c r="BB300" i="2"/>
  <c r="BB299" i="2" s="1"/>
  <c r="Y279" i="2"/>
  <c r="G280" i="1"/>
  <c r="N252" i="2"/>
  <c r="E252" i="1" s="1"/>
  <c r="E253" i="1"/>
  <c r="Y243" i="2"/>
  <c r="G243" i="1" s="1"/>
  <c r="G244" i="1"/>
  <c r="AA367" i="2"/>
  <c r="I368" i="1"/>
  <c r="Y339" i="2"/>
  <c r="AM309" i="2"/>
  <c r="L313" i="1"/>
  <c r="Y310" i="2"/>
  <c r="AA293" i="2"/>
  <c r="I294" i="1"/>
  <c r="M283" i="2"/>
  <c r="D283" i="1" s="1"/>
  <c r="D284" i="1"/>
  <c r="M253" i="2"/>
  <c r="D254" i="1"/>
  <c r="AL252" i="2"/>
  <c r="K252" i="1" s="1"/>
  <c r="K253" i="1"/>
  <c r="AZ269" i="2"/>
  <c r="AW257" i="2"/>
  <c r="M258" i="1"/>
  <c r="BA221" i="2"/>
  <c r="BA210" i="2" s="1"/>
  <c r="Y260" i="2"/>
  <c r="G260" i="1" s="1"/>
  <c r="BA240" i="2"/>
  <c r="M218" i="2"/>
  <c r="D218" i="1" s="1"/>
  <c r="D219" i="1"/>
  <c r="O210" i="2"/>
  <c r="F210" i="1" s="1"/>
  <c r="F211" i="1"/>
  <c r="BA188" i="2"/>
  <c r="BA173" i="2" s="1"/>
  <c r="AZ189" i="2"/>
  <c r="AZ188" i="2" s="1"/>
  <c r="BA279" i="2"/>
  <c r="Z210" i="2"/>
  <c r="H210" i="1" s="1"/>
  <c r="H211" i="1"/>
  <c r="AM210" i="2"/>
  <c r="L210" i="1" s="1"/>
  <c r="L211" i="1"/>
  <c r="AW270" i="2"/>
  <c r="M270" i="1" s="1"/>
  <c r="M271" i="1"/>
  <c r="AZ212" i="2"/>
  <c r="AZ211" i="2" s="1"/>
  <c r="AZ210" i="2" s="1"/>
  <c r="AK188" i="2"/>
  <c r="J188" i="1" s="1"/>
  <c r="J189" i="1"/>
  <c r="AZ186" i="2"/>
  <c r="AZ185" i="2" s="1"/>
  <c r="M174" i="2"/>
  <c r="D175" i="1"/>
  <c r="AW163" i="2"/>
  <c r="M164" i="1"/>
  <c r="AK243" i="2"/>
  <c r="J243" i="1" s="1"/>
  <c r="J244" i="1"/>
  <c r="AL210" i="2"/>
  <c r="K210" i="1" s="1"/>
  <c r="K214" i="1"/>
  <c r="Y182" i="2"/>
  <c r="G182" i="1" s="1"/>
  <c r="G183" i="1"/>
  <c r="AL142" i="2"/>
  <c r="K142" i="1" s="1"/>
  <c r="K143" i="1"/>
  <c r="AX173" i="2"/>
  <c r="AX142" i="2"/>
  <c r="N142" i="1" s="1"/>
  <c r="N143" i="1"/>
  <c r="BA124" i="2"/>
  <c r="BA120" i="2" s="1"/>
  <c r="AZ125" i="2"/>
  <c r="AZ124" i="2" s="1"/>
  <c r="M154" i="2"/>
  <c r="AM120" i="2"/>
  <c r="L120" i="1" s="1"/>
  <c r="L121" i="1"/>
  <c r="M101" i="2"/>
  <c r="D102" i="1"/>
  <c r="BA143" i="2"/>
  <c r="BA142" i="2" s="1"/>
  <c r="M133" i="2"/>
  <c r="D133" i="1" s="1"/>
  <c r="D134" i="1"/>
  <c r="AZ126" i="2"/>
  <c r="AW91" i="2"/>
  <c r="M91" i="1" s="1"/>
  <c r="M92" i="1"/>
  <c r="M85" i="2"/>
  <c r="D86" i="1"/>
  <c r="M64" i="2"/>
  <c r="D65" i="1"/>
  <c r="N63" i="2"/>
  <c r="E64" i="1"/>
  <c r="AZ174" i="2"/>
  <c r="AZ173" i="2" s="1"/>
  <c r="O173" i="2"/>
  <c r="F173" i="1" s="1"/>
  <c r="G160" i="2"/>
  <c r="G386" i="2" s="1"/>
  <c r="Z142" i="2"/>
  <c r="H142" i="1" s="1"/>
  <c r="H143" i="1"/>
  <c r="Y130" i="2"/>
  <c r="G130" i="1" s="1"/>
  <c r="G132" i="1"/>
  <c r="Y124" i="2"/>
  <c r="G125" i="1"/>
  <c r="O120" i="2"/>
  <c r="F120" i="1" s="1"/>
  <c r="F121" i="1"/>
  <c r="AW114" i="2"/>
  <c r="M114" i="1" s="1"/>
  <c r="M115" i="1"/>
  <c r="AM100" i="2"/>
  <c r="L100" i="1" s="1"/>
  <c r="L106" i="1"/>
  <c r="AZ107" i="2"/>
  <c r="AZ106" i="2" s="1"/>
  <c r="AM81" i="2"/>
  <c r="AZ54" i="2"/>
  <c r="AZ53" i="2" s="1"/>
  <c r="Y28" i="2"/>
  <c r="N11" i="2"/>
  <c r="E12" i="1"/>
  <c r="AK12" i="2"/>
  <c r="J13" i="1"/>
  <c r="M114" i="2"/>
  <c r="D114" i="1" s="1"/>
  <c r="M53" i="2"/>
  <c r="D53" i="1" s="1"/>
  <c r="AX27" i="2"/>
  <c r="N27" i="1" s="1"/>
  <c r="N28" i="1"/>
  <c r="AZ13" i="2"/>
  <c r="AZ12" i="2" s="1"/>
  <c r="AZ11" i="2" s="1"/>
  <c r="BA12" i="2"/>
  <c r="BA11" i="2" s="1"/>
  <c r="BA9" i="2" s="1"/>
  <c r="AZ120" i="2"/>
  <c r="Y69" i="2"/>
  <c r="G69" i="1" s="1"/>
  <c r="BA18" i="2"/>
  <c r="AL120" i="2"/>
  <c r="K120" i="1" s="1"/>
  <c r="M94" i="2"/>
  <c r="D94" i="1" s="1"/>
  <c r="Y82" i="2"/>
  <c r="AK63" i="2"/>
  <c r="J64" i="1"/>
  <c r="AZ45" i="2"/>
  <c r="AZ44" i="2" s="1"/>
  <c r="AX11" i="2"/>
  <c r="N12" i="1"/>
  <c r="M12" i="2"/>
  <c r="D13" i="1"/>
  <c r="R361" i="1"/>
  <c r="P339" i="1"/>
  <c r="P338" i="1" s="1"/>
  <c r="P264" i="1"/>
  <c r="S386" i="2"/>
  <c r="P361" i="1"/>
  <c r="R278" i="1"/>
  <c r="R276" i="1" s="1"/>
  <c r="P240" i="1"/>
  <c r="Q185" i="1"/>
  <c r="P186" i="1"/>
  <c r="P185" i="1" s="1"/>
  <c r="AA9" i="2"/>
  <c r="Q278" i="1"/>
  <c r="P374" i="1"/>
  <c r="P299" i="1"/>
  <c r="P266" i="1"/>
  <c r="Q264" i="1"/>
  <c r="Q233" i="1"/>
  <c r="Q229" i="1" s="1"/>
  <c r="P234" i="1"/>
  <c r="P233" i="1" s="1"/>
  <c r="P229" i="1" s="1"/>
  <c r="R173" i="1"/>
  <c r="Q188" i="1"/>
  <c r="P268" i="1"/>
  <c r="P267" i="1" s="1"/>
  <c r="P214" i="1"/>
  <c r="Q240" i="1"/>
  <c r="P221" i="1"/>
  <c r="P191" i="1"/>
  <c r="P175" i="1"/>
  <c r="P174" i="1" s="1"/>
  <c r="P85" i="1"/>
  <c r="P9" i="1" l="1"/>
  <c r="AK11" i="2"/>
  <c r="J12" i="1"/>
  <c r="L81" i="1"/>
  <c r="AM61" i="2"/>
  <c r="L61" i="1" s="1"/>
  <c r="I9" i="1"/>
  <c r="AZ9" i="2"/>
  <c r="AW162" i="2"/>
  <c r="M163" i="1"/>
  <c r="M257" i="1"/>
  <c r="AW252" i="2"/>
  <c r="M252" i="1" s="1"/>
  <c r="AK299" i="2"/>
  <c r="J299" i="1" s="1"/>
  <c r="J300" i="1"/>
  <c r="Q336" i="1"/>
  <c r="P173" i="1"/>
  <c r="P160" i="1" s="1"/>
  <c r="AX9" i="2"/>
  <c r="N11" i="1"/>
  <c r="Y81" i="2"/>
  <c r="G81" i="1" s="1"/>
  <c r="G82" i="1"/>
  <c r="Y27" i="2"/>
  <c r="G27" i="1" s="1"/>
  <c r="G28" i="1"/>
  <c r="N61" i="2"/>
  <c r="E61" i="1" s="1"/>
  <c r="E63" i="1"/>
  <c r="M153" i="2"/>
  <c r="D153" i="1" s="1"/>
  <c r="D154" i="1"/>
  <c r="BA278" i="2"/>
  <c r="BA276" i="2" s="1"/>
  <c r="M252" i="2"/>
  <c r="D252" i="1" s="1"/>
  <c r="D253" i="1"/>
  <c r="AA276" i="2"/>
  <c r="I276" i="1" s="1"/>
  <c r="I293" i="1"/>
  <c r="Y338" i="2"/>
  <c r="G339" i="1"/>
  <c r="Y278" i="2"/>
  <c r="G279" i="1"/>
  <c r="Z336" i="2"/>
  <c r="H336" i="1" s="1"/>
  <c r="H338" i="1"/>
  <c r="BB61" i="2"/>
  <c r="I173" i="1"/>
  <c r="AA160" i="2"/>
  <c r="I160" i="1" s="1"/>
  <c r="Z61" i="2"/>
  <c r="H63" i="1"/>
  <c r="D146" i="1"/>
  <c r="M142" i="2"/>
  <c r="D142" i="1" s="1"/>
  <c r="AZ267" i="2"/>
  <c r="N276" i="2"/>
  <c r="E276" i="1" s="1"/>
  <c r="E278" i="1"/>
  <c r="P210" i="1"/>
  <c r="O9" i="1"/>
  <c r="BA100" i="2"/>
  <c r="AW278" i="2"/>
  <c r="M279" i="1"/>
  <c r="BA252" i="2"/>
  <c r="AL276" i="2"/>
  <c r="K276" i="1" s="1"/>
  <c r="K278" i="1"/>
  <c r="Y63" i="2"/>
  <c r="G64" i="1"/>
  <c r="BA61" i="2"/>
  <c r="P309" i="1"/>
  <c r="I120" i="1"/>
  <c r="I386" i="1" s="1"/>
  <c r="AA61" i="2"/>
  <c r="I61" i="1" s="1"/>
  <c r="O173" i="1"/>
  <c r="AY160" i="2"/>
  <c r="O160" i="1" s="1"/>
  <c r="AZ94" i="2"/>
  <c r="AZ81" i="2" s="1"/>
  <c r="AZ61" i="2" s="1"/>
  <c r="AL160" i="2"/>
  <c r="K160" i="1" s="1"/>
  <c r="K162" i="1"/>
  <c r="Y162" i="2"/>
  <c r="G163" i="1"/>
  <c r="Y229" i="2"/>
  <c r="G229" i="1" s="1"/>
  <c r="G230" i="1"/>
  <c r="BB252" i="2"/>
  <c r="BB160" i="2" s="1"/>
  <c r="BB386" i="2" s="1"/>
  <c r="AK252" i="2"/>
  <c r="J252" i="1" s="1"/>
  <c r="J253" i="1"/>
  <c r="Y293" i="2"/>
  <c r="G293" i="1" s="1"/>
  <c r="G294" i="1"/>
  <c r="AW229" i="2"/>
  <c r="M229" i="1" s="1"/>
  <c r="M230" i="1"/>
  <c r="O293" i="1"/>
  <c r="AY276" i="2"/>
  <c r="O276" i="1" s="1"/>
  <c r="M374" i="2"/>
  <c r="D374" i="1" s="1"/>
  <c r="D375" i="1"/>
  <c r="M325" i="2"/>
  <c r="D325" i="1" s="1"/>
  <c r="D326" i="1"/>
  <c r="L367" i="1"/>
  <c r="AM336" i="2"/>
  <c r="L336" i="1" s="1"/>
  <c r="M336" i="2"/>
  <c r="D336" i="1" s="1"/>
  <c r="D338" i="1"/>
  <c r="D85" i="1"/>
  <c r="M81" i="2"/>
  <c r="D81" i="1" s="1"/>
  <c r="M100" i="2"/>
  <c r="D100" i="1" s="1"/>
  <c r="D101" i="1"/>
  <c r="N173" i="1"/>
  <c r="AX160" i="2"/>
  <c r="N160" i="1" s="1"/>
  <c r="M173" i="2"/>
  <c r="D173" i="1" s="1"/>
  <c r="D174" i="1"/>
  <c r="Y309" i="2"/>
  <c r="G309" i="1" s="1"/>
  <c r="G310" i="1"/>
  <c r="Q252" i="1"/>
  <c r="O9" i="2"/>
  <c r="F11" i="1"/>
  <c r="AM9" i="2"/>
  <c r="L11" i="1"/>
  <c r="M106" i="1"/>
  <c r="AW100" i="2"/>
  <c r="M100" i="1" s="1"/>
  <c r="M210" i="2"/>
  <c r="D210" i="1" s="1"/>
  <c r="D211" i="1"/>
  <c r="AK229" i="2"/>
  <c r="J229" i="1" s="1"/>
  <c r="Y252" i="2"/>
  <c r="G252" i="1" s="1"/>
  <c r="G253" i="1"/>
  <c r="N293" i="1"/>
  <c r="AX276" i="2"/>
  <c r="N276" i="1" s="1"/>
  <c r="AW367" i="2"/>
  <c r="M367" i="1" s="1"/>
  <c r="M368" i="1"/>
  <c r="Q61" i="1"/>
  <c r="AW11" i="2"/>
  <c r="M12" i="1"/>
  <c r="J386" i="2"/>
  <c r="G106" i="1"/>
  <c r="Y100" i="2"/>
  <c r="G100" i="1" s="1"/>
  <c r="L173" i="1"/>
  <c r="AM160" i="2"/>
  <c r="L160" i="1" s="1"/>
  <c r="AL61" i="2"/>
  <c r="K61" i="1" s="1"/>
  <c r="K63" i="1"/>
  <c r="Z276" i="2"/>
  <c r="H276" i="1" s="1"/>
  <c r="H278" i="1"/>
  <c r="O276" i="2"/>
  <c r="F276" i="1" s="1"/>
  <c r="AX61" i="2"/>
  <c r="N61" i="1" s="1"/>
  <c r="N63" i="1"/>
  <c r="AK173" i="2"/>
  <c r="J174" i="1"/>
  <c r="BA229" i="2"/>
  <c r="M229" i="2"/>
  <c r="D229" i="1" s="1"/>
  <c r="D230" i="1"/>
  <c r="BB276" i="2"/>
  <c r="M293" i="2"/>
  <c r="D293" i="1" s="1"/>
  <c r="D294" i="1"/>
  <c r="N336" i="2"/>
  <c r="E336" i="1" s="1"/>
  <c r="E338" i="1"/>
  <c r="AK338" i="2"/>
  <c r="J339" i="1"/>
  <c r="AY336" i="2"/>
  <c r="O336" i="1" s="1"/>
  <c r="O338" i="1"/>
  <c r="BB336" i="2"/>
  <c r="M11" i="2"/>
  <c r="D12" i="1"/>
  <c r="M63" i="2"/>
  <c r="D64" i="1"/>
  <c r="I367" i="1"/>
  <c r="AA336" i="2"/>
  <c r="I336" i="1" s="1"/>
  <c r="P252" i="1"/>
  <c r="O100" i="1"/>
  <c r="AY61" i="2"/>
  <c r="O61" i="1" s="1"/>
  <c r="AW81" i="2"/>
  <c r="N160" i="2"/>
  <c r="E160" i="1" s="1"/>
  <c r="E162" i="1"/>
  <c r="BA160" i="2"/>
  <c r="BA386" i="2" s="1"/>
  <c r="AW338" i="2"/>
  <c r="M339" i="1"/>
  <c r="J278" i="1"/>
  <c r="P81" i="1"/>
  <c r="P61" i="1" s="1"/>
  <c r="P278" i="1"/>
  <c r="P276" i="1" s="1"/>
  <c r="Y173" i="2"/>
  <c r="G173" i="1" s="1"/>
  <c r="G174" i="1"/>
  <c r="AZ278" i="2"/>
  <c r="AZ276" i="2" s="1"/>
  <c r="AZ229" i="2"/>
  <c r="AZ160" i="2" s="1"/>
  <c r="M309" i="2"/>
  <c r="D309" i="1" s="1"/>
  <c r="D310" i="1"/>
  <c r="AW309" i="2"/>
  <c r="M309" i="1" s="1"/>
  <c r="M313" i="1"/>
  <c r="F367" i="1"/>
  <c r="O336" i="2"/>
  <c r="F336" i="1" s="1"/>
  <c r="AW293" i="2"/>
  <c r="M293" i="1" s="1"/>
  <c r="M294" i="1"/>
  <c r="AK309" i="2"/>
  <c r="J309" i="1" s="1"/>
  <c r="J310" i="1"/>
  <c r="AZ339" i="2"/>
  <c r="AZ338" i="2" s="1"/>
  <c r="AZ336" i="2" s="1"/>
  <c r="Y367" i="2"/>
  <c r="G367" i="1" s="1"/>
  <c r="G368" i="1"/>
  <c r="P336" i="1"/>
  <c r="J63" i="1"/>
  <c r="N9" i="2"/>
  <c r="E11" i="1"/>
  <c r="E386" i="1" s="1"/>
  <c r="G124" i="1"/>
  <c r="Y120" i="2"/>
  <c r="G120" i="1" s="1"/>
  <c r="AM276" i="2"/>
  <c r="L276" i="1" s="1"/>
  <c r="L309" i="1"/>
  <c r="AL9" i="2"/>
  <c r="K11" i="1"/>
  <c r="K386" i="1" s="1"/>
  <c r="O61" i="2"/>
  <c r="F61" i="1" s="1"/>
  <c r="F63" i="1"/>
  <c r="AK120" i="2"/>
  <c r="J120" i="1" s="1"/>
  <c r="J121" i="1"/>
  <c r="O160" i="2"/>
  <c r="F160" i="1" s="1"/>
  <c r="F162" i="1"/>
  <c r="AK210" i="2"/>
  <c r="J210" i="1" s="1"/>
  <c r="J211" i="1"/>
  <c r="Q210" i="1"/>
  <c r="O386" i="1"/>
  <c r="Y11" i="2"/>
  <c r="G12" i="1"/>
  <c r="Z160" i="2"/>
  <c r="H160" i="1" s="1"/>
  <c r="AW173" i="2"/>
  <c r="M173" i="1" s="1"/>
  <c r="AK100" i="2"/>
  <c r="J100" i="1" s="1"/>
  <c r="J101" i="1"/>
  <c r="AZ100" i="2"/>
  <c r="M120" i="2"/>
  <c r="D120" i="1" s="1"/>
  <c r="D121" i="1"/>
  <c r="M160" i="2"/>
  <c r="D160" i="1" s="1"/>
  <c r="D162" i="1"/>
  <c r="AZ252" i="2"/>
  <c r="Q173" i="1"/>
  <c r="Q160" i="1" s="1"/>
  <c r="M27" i="2"/>
  <c r="D27" i="1" s="1"/>
  <c r="D28" i="1"/>
  <c r="G46" i="1"/>
  <c r="Y44" i="2"/>
  <c r="G44" i="1" s="1"/>
  <c r="Q309" i="1"/>
  <c r="Q276" i="1" s="1"/>
  <c r="Y142" i="2"/>
  <c r="G142" i="1" s="1"/>
  <c r="G143" i="1"/>
  <c r="Y353" i="2"/>
  <c r="G353" i="1" s="1"/>
  <c r="G354" i="1"/>
  <c r="M278" i="2"/>
  <c r="K353" i="1"/>
  <c r="AL336" i="2"/>
  <c r="K336" i="1" s="1"/>
  <c r="M61" i="2" l="1"/>
  <c r="D61" i="1" s="1"/>
  <c r="D63" i="1"/>
  <c r="AK336" i="2"/>
  <c r="J336" i="1" s="1"/>
  <c r="J338" i="1"/>
  <c r="M276" i="2"/>
  <c r="D276" i="1" s="1"/>
  <c r="D278" i="1"/>
  <c r="N386" i="2"/>
  <c r="E9" i="1"/>
  <c r="AW336" i="2"/>
  <c r="M336" i="1" s="1"/>
  <c r="M338" i="1"/>
  <c r="M81" i="1"/>
  <c r="AW61" i="2"/>
  <c r="M61" i="1" s="1"/>
  <c r="O386" i="2"/>
  <c r="F9" i="1"/>
  <c r="Y160" i="2"/>
  <c r="G160" i="1" s="1"/>
  <c r="G162" i="1"/>
  <c r="AW276" i="2"/>
  <c r="M276" i="1" s="1"/>
  <c r="M278" i="1"/>
  <c r="AX386" i="2"/>
  <c r="N9" i="1"/>
  <c r="AW160" i="2"/>
  <c r="M160" i="1" s="1"/>
  <c r="M162" i="1"/>
  <c r="AK276" i="2"/>
  <c r="J276" i="1" s="1"/>
  <c r="M9" i="2"/>
  <c r="D11" i="1"/>
  <c r="D386" i="1" s="1"/>
  <c r="J173" i="1"/>
  <c r="AK160" i="2"/>
  <c r="J160" i="1" s="1"/>
  <c r="L386" i="1"/>
  <c r="Y336" i="2"/>
  <c r="G336" i="1" s="1"/>
  <c r="G338" i="1"/>
  <c r="AZ386" i="2"/>
  <c r="Y9" i="2"/>
  <c r="G11" i="1"/>
  <c r="AL386" i="2"/>
  <c r="K9" i="1"/>
  <c r="AK61" i="2"/>
  <c r="J61" i="1" s="1"/>
  <c r="AM386" i="2"/>
  <c r="L9" i="1"/>
  <c r="H386" i="1"/>
  <c r="Q386" i="1" s="1"/>
  <c r="P386" i="1" s="1"/>
  <c r="AW9" i="2"/>
  <c r="M11" i="1"/>
  <c r="M386" i="1" s="1"/>
  <c r="F386" i="1"/>
  <c r="R386" i="1" s="1"/>
  <c r="Y61" i="2"/>
  <c r="G61" i="1" s="1"/>
  <c r="G63" i="1"/>
  <c r="AY386" i="2"/>
  <c r="H61" i="1"/>
  <c r="Z386" i="2"/>
  <c r="Y276" i="2"/>
  <c r="G276" i="1" s="1"/>
  <c r="G278" i="1"/>
  <c r="N386" i="1"/>
  <c r="AA386" i="2"/>
  <c r="AK9" i="2"/>
  <c r="J11" i="1"/>
  <c r="J386" i="1" s="1"/>
  <c r="G386" i="1" l="1"/>
  <c r="AK386" i="2"/>
  <c r="J9" i="1"/>
  <c r="AW386" i="2"/>
  <c r="M9" i="1"/>
  <c r="Y386" i="2"/>
  <c r="G9" i="1"/>
  <c r="M386" i="2"/>
  <c r="D9" i="1"/>
</calcChain>
</file>

<file path=xl/comments1.xml><?xml version="1.0" encoding="utf-8"?>
<comments xmlns="http://schemas.openxmlformats.org/spreadsheetml/2006/main">
  <authors>
    <author>psttejada</author>
  </authors>
  <commentList>
    <comment ref="C240" authorId="0">
      <text>
        <r>
          <rPr>
            <sz val="9"/>
            <color indexed="81"/>
            <rFont val="Tahoma"/>
            <family val="2"/>
          </rPr>
          <t>Part of OGP on PTS</t>
        </r>
      </text>
    </comment>
  </commentList>
</comments>
</file>

<file path=xl/comments2.xml><?xml version="1.0" encoding="utf-8"?>
<comments xmlns="http://schemas.openxmlformats.org/spreadsheetml/2006/main">
  <authors>
    <author>psttejada</author>
  </authors>
  <commentList>
    <comment ref="C240" authorId="0">
      <text>
        <r>
          <rPr>
            <sz val="9"/>
            <color indexed="81"/>
            <rFont val="Tahoma"/>
            <family val="2"/>
          </rPr>
          <t>Part of OGP on PTS</t>
        </r>
      </text>
    </comment>
  </commentList>
</comments>
</file>

<file path=xl/sharedStrings.xml><?xml version="1.0" encoding="utf-8"?>
<sst xmlns="http://schemas.openxmlformats.org/spreadsheetml/2006/main" count="800" uniqueCount="325">
  <si>
    <t>PASSENGER STATISTICS SUMMARY BY PMO/PORT</t>
  </si>
  <si>
    <t>Philippine Ports Authority</t>
  </si>
  <si>
    <t>2016</t>
  </si>
  <si>
    <t>PASSENGER TRAFFIC</t>
  </si>
  <si>
    <t>Port Management Offices</t>
  </si>
  <si>
    <t>1st Quarter</t>
  </si>
  <si>
    <t>2nd Quarter</t>
  </si>
  <si>
    <t>3rd Quarter</t>
  </si>
  <si>
    <t>4th Quarter</t>
  </si>
  <si>
    <t>GRAND TOTAL</t>
  </si>
  <si>
    <t>Total</t>
  </si>
  <si>
    <t>Disembarked</t>
  </si>
  <si>
    <t>Embarked</t>
  </si>
  <si>
    <t>Manila/Northern Luzon</t>
  </si>
  <si>
    <t>PMO NCR South</t>
  </si>
  <si>
    <t>BP South Harbor</t>
  </si>
  <si>
    <t>Pier 3</t>
  </si>
  <si>
    <t>Pier 5</t>
  </si>
  <si>
    <t>Pier 9</t>
  </si>
  <si>
    <t>Pier 15</t>
  </si>
  <si>
    <t>BP (Anchorage)</t>
  </si>
  <si>
    <t>TMO Pasig</t>
  </si>
  <si>
    <t xml:space="preserve">Terminal Pasig Bank - Government </t>
  </si>
  <si>
    <t>Terminal Pasig Bank - Government Bay &amp; River</t>
  </si>
  <si>
    <t>Private Ports</t>
  </si>
  <si>
    <t>MICT Field Office</t>
  </si>
  <si>
    <t>MICT (Berth)</t>
  </si>
  <si>
    <t>MICT (Anchorage)</t>
  </si>
  <si>
    <t>PMO NCR North</t>
  </si>
  <si>
    <t>BP North Harbor</t>
  </si>
  <si>
    <t>Pier 2 RoRo</t>
  </si>
  <si>
    <t>Pier 2 Non RoRo</t>
  </si>
  <si>
    <t>Pier 4 RoRo</t>
  </si>
  <si>
    <t>Pier 4 Non RoRo</t>
  </si>
  <si>
    <t>Pier 6 Non RoRo</t>
  </si>
  <si>
    <t>Pier 8 Non RoRo</t>
  </si>
  <si>
    <t>Pier 10 RoRo</t>
  </si>
  <si>
    <t>Pier 10 Non RoRo</t>
  </si>
  <si>
    <t>Pier 12 Non RoRo</t>
  </si>
  <si>
    <t>Pier 14 Non RoRo</t>
  </si>
  <si>
    <t>Marine Slipway RoRo</t>
  </si>
  <si>
    <t>Marine Slipway Non RoRo</t>
  </si>
  <si>
    <t>TMO Vitas (Pier 18)</t>
  </si>
  <si>
    <t>PMO Northern Luzon</t>
  </si>
  <si>
    <t>TMO Batanes</t>
  </si>
  <si>
    <t>TMO Cagayan/Isabela/Ilocos</t>
  </si>
  <si>
    <t>TP Aparri (Anchorage)</t>
  </si>
  <si>
    <t>TP Currimao</t>
  </si>
  <si>
    <t>TP Currimao (Anchorage)</t>
  </si>
  <si>
    <t>Other Government Ports</t>
  </si>
  <si>
    <t>PMO Bataan/Aurora</t>
  </si>
  <si>
    <t>BP Limay</t>
  </si>
  <si>
    <t>TMO Capinpin (TP Orion)</t>
  </si>
  <si>
    <t>TMO Casiguran</t>
  </si>
  <si>
    <t>TMO Dingalan</t>
  </si>
  <si>
    <t>Southern Luzon</t>
  </si>
  <si>
    <t>PMO Batangas</t>
  </si>
  <si>
    <t>BP Batangas</t>
  </si>
  <si>
    <t>Batangas RoRo</t>
  </si>
  <si>
    <t>Batangas Non RoRo Phase 1</t>
  </si>
  <si>
    <t>Batangas Non RoRo Phase 2</t>
  </si>
  <si>
    <t>Batangas (Anchorage)</t>
  </si>
  <si>
    <t>TMO Bauan</t>
  </si>
  <si>
    <t>Bauan</t>
  </si>
  <si>
    <t>Bauan (Anchorage)</t>
  </si>
  <si>
    <t>TMO Tablas (ex-Poctoy)</t>
  </si>
  <si>
    <t>Tablas RoRo</t>
  </si>
  <si>
    <t>Tablas Non RoRo</t>
  </si>
  <si>
    <t>TMO Romblon</t>
  </si>
  <si>
    <t>Romblon RoRo</t>
  </si>
  <si>
    <t>Romblon Non RoRo</t>
  </si>
  <si>
    <t>PMO Bicol</t>
  </si>
  <si>
    <t>BP Legazpi</t>
  </si>
  <si>
    <t>BP Legazpi (Anchorage)</t>
  </si>
  <si>
    <t>TMO Bulan</t>
  </si>
  <si>
    <t>TP Bulan Non RoRo</t>
  </si>
  <si>
    <t>TP Bulan RoRo</t>
  </si>
  <si>
    <t>TMO Matnog</t>
  </si>
  <si>
    <t>TMO Camarines (TP Pasacao)</t>
  </si>
  <si>
    <t>TMO Pio Duran</t>
  </si>
  <si>
    <t>TMO Tabaco</t>
  </si>
  <si>
    <t>TP Tabaco Non RoRo</t>
  </si>
  <si>
    <t>TP Tabaco RoRo</t>
  </si>
  <si>
    <t>TMO Catanduanes (TP Virac)</t>
  </si>
  <si>
    <t>TP Virac Non RoRo</t>
  </si>
  <si>
    <t>TP Virac RoRo</t>
  </si>
  <si>
    <t>PMO Palawan</t>
  </si>
  <si>
    <t>BP Puerto Princesa</t>
  </si>
  <si>
    <t>BP Puerto Princesa Non RoRo</t>
  </si>
  <si>
    <t>BP Puerto Princesa RoRo</t>
  </si>
  <si>
    <t>BP Puerto Princesa (Anchorage)</t>
  </si>
  <si>
    <t>TP Brooke's Point</t>
  </si>
  <si>
    <t>TP Coron</t>
  </si>
  <si>
    <t>TP Coron Non RoRo</t>
  </si>
  <si>
    <t>TP Coron RoRo</t>
  </si>
  <si>
    <t>TP Coron (Anchorage)</t>
  </si>
  <si>
    <t>TP Culion</t>
  </si>
  <si>
    <t>TP Cuyo</t>
  </si>
  <si>
    <t>TP Cuyo Non RoRo</t>
  </si>
  <si>
    <t>TP Cuyo RoRo</t>
  </si>
  <si>
    <t>TP El Nido</t>
  </si>
  <si>
    <t>TP El Nido (Berth)</t>
  </si>
  <si>
    <t>TP El Nido (Anchorage)</t>
  </si>
  <si>
    <t>PMO Mindoro</t>
  </si>
  <si>
    <t>BP Calapan</t>
  </si>
  <si>
    <t>BP Calapan RoRo</t>
  </si>
  <si>
    <t>BP Calapan Non Roro</t>
  </si>
  <si>
    <t>TMO Lubang/Tilik/Looc</t>
  </si>
  <si>
    <t>TP Tilik RoRo</t>
  </si>
  <si>
    <t>TP Tilik Non RoRo</t>
  </si>
  <si>
    <t>TMO Puerto Galera</t>
  </si>
  <si>
    <t>TP Puerto Galera RoRo</t>
  </si>
  <si>
    <t>TP Puerto Galera Non RoRo</t>
  </si>
  <si>
    <t>TMO Roxas</t>
  </si>
  <si>
    <t>TP Dangay, Roxas RoRo</t>
  </si>
  <si>
    <t>TP Dangay, Roxas Non RoRo</t>
  </si>
  <si>
    <t>TMO San Jose/Abra de Ilog</t>
  </si>
  <si>
    <t>TP Abra de Ilog RoRo</t>
  </si>
  <si>
    <t>TP Abra de Ilog Non RoRo</t>
  </si>
  <si>
    <t>TP San Jose RoRo</t>
  </si>
  <si>
    <t>TP San Jose Non RoRo</t>
  </si>
  <si>
    <t>TP San Jose (Anchorage)</t>
  </si>
  <si>
    <t>PMO Marinduque/Quezon</t>
  </si>
  <si>
    <t>BP Lucena</t>
  </si>
  <si>
    <t>BP Lucena RoRo</t>
  </si>
  <si>
    <t>BP Lucena Non RoRo</t>
  </si>
  <si>
    <t>TMO Balanacan</t>
  </si>
  <si>
    <t>TP Balanacan RoRo</t>
  </si>
  <si>
    <t>TP Balanacan Non RoRo</t>
  </si>
  <si>
    <t>TMO Sta. Cruz (Buyabod)</t>
  </si>
  <si>
    <t>PMO Masbate</t>
  </si>
  <si>
    <t>BP Masbate</t>
  </si>
  <si>
    <t>BP Masbate RoRo</t>
  </si>
  <si>
    <t>BP Masbate Non RoRo</t>
  </si>
  <si>
    <t>Visayas</t>
  </si>
  <si>
    <t>PMO Negros Oriental/Siquijor</t>
  </si>
  <si>
    <t>BP Dumaguete</t>
  </si>
  <si>
    <t>BP Dumaguete RoRo</t>
  </si>
  <si>
    <t>BP Dumaguete Non RoRo</t>
  </si>
  <si>
    <t>TMO Larena</t>
  </si>
  <si>
    <t>TP Larena RoRo</t>
  </si>
  <si>
    <t>TP Larena Non RoRo</t>
  </si>
  <si>
    <t>TMO Tandayag</t>
  </si>
  <si>
    <t>PMO Panay/Guimaras</t>
  </si>
  <si>
    <t>BP Iloilo</t>
  </si>
  <si>
    <t>RC-2 (Fort San Pedro)</t>
  </si>
  <si>
    <t>RC-3 (FF Cruz Bay &amp; River)</t>
  </si>
  <si>
    <t>RC-3 (APFC, Lapuz)</t>
  </si>
  <si>
    <t>RC-3 (Montenegro Shipping Lines)</t>
  </si>
  <si>
    <t>RC-3 (Fastcraft and Inter-island)</t>
  </si>
  <si>
    <t>RC-4 (ICPC, Loboc)</t>
  </si>
  <si>
    <t>TMO Aklan (TP Dumaguit)</t>
  </si>
  <si>
    <t>TMO Antique (TP San Jose)</t>
  </si>
  <si>
    <t>TMO Antique (TP San Jose) Non RoRo</t>
  </si>
  <si>
    <t>TMO Antique (TP San Jose) Anchorage</t>
  </si>
  <si>
    <t>TMO Capiz</t>
  </si>
  <si>
    <t>TP Culasi RoRo</t>
  </si>
  <si>
    <t>TP Culasi Non RoRo</t>
  </si>
  <si>
    <t>TMO Guimaras</t>
  </si>
  <si>
    <t>TP Jordan RoRo</t>
  </si>
  <si>
    <t>TP Jordan Non RoRo</t>
  </si>
  <si>
    <t>TMO Iloilo</t>
  </si>
  <si>
    <t>TP Dumangas RoRo</t>
  </si>
  <si>
    <t>TP Dumangas Non RoRo</t>
  </si>
  <si>
    <t>TP Estancia Non RoRo</t>
  </si>
  <si>
    <t>TP Estancia RoRo</t>
  </si>
  <si>
    <t>PMO Eastern Leyte/Samar</t>
  </si>
  <si>
    <t>BP Tacloban</t>
  </si>
  <si>
    <t>TMO Borongan</t>
  </si>
  <si>
    <t>TMO Calbayog</t>
  </si>
  <si>
    <t>TMO Catbalogan</t>
  </si>
  <si>
    <t>TMO Guiuan</t>
  </si>
  <si>
    <t xml:space="preserve">TMO Liloan </t>
  </si>
  <si>
    <t>TMO San Isidro</t>
  </si>
  <si>
    <t>PMO Negros Occidental/Bacolod/Banago/Bredco</t>
  </si>
  <si>
    <t>BP Banago</t>
  </si>
  <si>
    <t>BP Banago RoRo</t>
  </si>
  <si>
    <t>BP Banago Non RoRo</t>
  </si>
  <si>
    <t>TMO Danao</t>
  </si>
  <si>
    <t>TP Danao RoRo</t>
  </si>
  <si>
    <t>TP Danao Non RoRo</t>
  </si>
  <si>
    <t>TMO Hinoba-an</t>
  </si>
  <si>
    <t>TMO Pulupandan</t>
  </si>
  <si>
    <t>TP Pulupandan RoRo</t>
  </si>
  <si>
    <t>TP Pulupandan Non RoRo</t>
  </si>
  <si>
    <t>TMO San Carlos</t>
  </si>
  <si>
    <t>TP San Carlos RoRo</t>
  </si>
  <si>
    <t>TP San Carlos Non RoRo</t>
  </si>
  <si>
    <t>TP San Carlos lay up-Government</t>
  </si>
  <si>
    <t>TP San Carlos (Anchorage)</t>
  </si>
  <si>
    <t>PMO Western Leyte/Biliran</t>
  </si>
  <si>
    <t>BP Ormoc</t>
  </si>
  <si>
    <t>BP Ormoc RoRo</t>
  </si>
  <si>
    <t>BP Ormoc Non RoRo</t>
  </si>
  <si>
    <t>TMO Baybay</t>
  </si>
  <si>
    <t>TP Baybay RoRo</t>
  </si>
  <si>
    <t>TP Baybay Non RoRo</t>
  </si>
  <si>
    <t>TMO Hilongos</t>
  </si>
  <si>
    <t>TP Hilongos RoRo</t>
  </si>
  <si>
    <t>TP Hilongos Non RoRo</t>
  </si>
  <si>
    <t>TMO Isabel</t>
  </si>
  <si>
    <t>TMO Naval/Maripipi</t>
  </si>
  <si>
    <t>TP Naval RoRo</t>
  </si>
  <si>
    <t>TP Naval Non RoRo</t>
  </si>
  <si>
    <t>TMO Maasin/Guadalupe/Limasawa</t>
  </si>
  <si>
    <t>TP Maasin RoRo</t>
  </si>
  <si>
    <t>TP Maasin (Tramping)</t>
  </si>
  <si>
    <t>TMO Palompon/San Isidro</t>
  </si>
  <si>
    <t>TP Palompon RoRo</t>
  </si>
  <si>
    <t>TP Palompon Non RoRo</t>
  </si>
  <si>
    <t>PMO Bohol</t>
  </si>
  <si>
    <t>BP Tagbilaran</t>
  </si>
  <si>
    <t>BP Tagbilaran RoRo</t>
  </si>
  <si>
    <t>BP Tagbilaran Non RoRo</t>
  </si>
  <si>
    <t>BP Tagbilaran (Anchorage)</t>
  </si>
  <si>
    <t>TMO Jagna</t>
  </si>
  <si>
    <t>TP Jagna RoRo</t>
  </si>
  <si>
    <t>TP Jagna Non RoRo</t>
  </si>
  <si>
    <t>TMO Getafe</t>
  </si>
  <si>
    <t>TP Getafe RoRo</t>
  </si>
  <si>
    <t>TP Getafe Non RoRo</t>
  </si>
  <si>
    <t>TMO Loon</t>
  </si>
  <si>
    <t>TMO Talibon</t>
  </si>
  <si>
    <t>TP Talibon RoRo</t>
  </si>
  <si>
    <t>TP Talibon Non RoRo</t>
  </si>
  <si>
    <t>TMO Tubigon</t>
  </si>
  <si>
    <t>TP Tubigon RoRo</t>
  </si>
  <si>
    <t>TP Tubigon Non RoRo</t>
  </si>
  <si>
    <t>TMO Ubay</t>
  </si>
  <si>
    <t>TP Ubay RoRo</t>
  </si>
  <si>
    <t>TP Ubay Non RoRo</t>
  </si>
  <si>
    <t>Northern Mindanao</t>
  </si>
  <si>
    <t>PMO Misamis Oriental/Cagayan de Oro</t>
  </si>
  <si>
    <t>BP Cagayan de Oro</t>
  </si>
  <si>
    <t>BP Macabalan RoRo</t>
  </si>
  <si>
    <t>BP Macabalan Non RoRo</t>
  </si>
  <si>
    <t>BP Macabalan (Anchorage)</t>
  </si>
  <si>
    <t>TMO Balingoan</t>
  </si>
  <si>
    <t>TP Balingoan RoRo</t>
  </si>
  <si>
    <t>TP Balingoan Non RoRo</t>
  </si>
  <si>
    <t>TMO Camiguin</t>
  </si>
  <si>
    <t>TP Benoni RoRo</t>
  </si>
  <si>
    <t>TP Benoni Non RoRo</t>
  </si>
  <si>
    <t>TMO Opol</t>
  </si>
  <si>
    <t>PMO Lanao del Norte/Iligan</t>
  </si>
  <si>
    <t>BP Iligan</t>
  </si>
  <si>
    <t>BP Iligan RoRo</t>
  </si>
  <si>
    <t>BP Iligan Non RoRo</t>
  </si>
  <si>
    <t>PMO Agusan</t>
  </si>
  <si>
    <t>BP Nasipit</t>
  </si>
  <si>
    <t>BP Nasipit RoRo</t>
  </si>
  <si>
    <t>BP Nasipit Non RoRo</t>
  </si>
  <si>
    <t>BP Nasipit (Anchorage)</t>
  </si>
  <si>
    <t>TMO Butuan</t>
  </si>
  <si>
    <t>TMO Masao</t>
  </si>
  <si>
    <t>PMO Surigao</t>
  </si>
  <si>
    <t>BP Surigao</t>
  </si>
  <si>
    <t>BP Surigao RoRo</t>
  </si>
  <si>
    <t>BP Surigao Non RoRo</t>
  </si>
  <si>
    <t>TMO Dinagat</t>
  </si>
  <si>
    <t>TMO Lipata</t>
  </si>
  <si>
    <t>TMO Siargao</t>
  </si>
  <si>
    <t>TP Dapa RoRo</t>
  </si>
  <si>
    <t>TP Dapa Non RoRo</t>
  </si>
  <si>
    <t>TP Dapa Municipal</t>
  </si>
  <si>
    <t>TMO Tandag</t>
  </si>
  <si>
    <t>PMO Misamis Occidental/Ozamiz</t>
  </si>
  <si>
    <t>BP Ozamiz</t>
  </si>
  <si>
    <t>BP Ozamiz RoRo</t>
  </si>
  <si>
    <t>BP Ozamiz Non RoRo</t>
  </si>
  <si>
    <t>BP Ozamiz (Anchorage)</t>
  </si>
  <si>
    <t>BP Daima</t>
  </si>
  <si>
    <t>TMO Jimenez</t>
  </si>
  <si>
    <t>TMO Plaridel</t>
  </si>
  <si>
    <t>Southern Mindanao</t>
  </si>
  <si>
    <t>PMO Davao</t>
  </si>
  <si>
    <t>BP Davao</t>
  </si>
  <si>
    <t>BP Sasa</t>
  </si>
  <si>
    <t>BP Lanang (Anchorage)</t>
  </si>
  <si>
    <t>BP Therma Marine (Maco)- Anchorage</t>
  </si>
  <si>
    <t>BP Panabo (Anchorage)</t>
  </si>
  <si>
    <t>BP Sta. Ana (Anchorage)</t>
  </si>
  <si>
    <t>BP Ilang (Anchorage)</t>
  </si>
  <si>
    <t>TMO Mati Wharf</t>
  </si>
  <si>
    <t>TMO Babak/Samal</t>
  </si>
  <si>
    <t>TP Babak (KM 11)</t>
  </si>
  <si>
    <t>TP Mae Wess Ferry Terminal (River &amp; Bay)</t>
  </si>
  <si>
    <t>PMO SOCSARGEN</t>
  </si>
  <si>
    <t>BP General Santos</t>
  </si>
  <si>
    <t>BP Makar Wharf RoRo</t>
  </si>
  <si>
    <t>BP Makar Wharf Non RoRo</t>
  </si>
  <si>
    <t>TMO Sarangani</t>
  </si>
  <si>
    <t>PMO Cotabato</t>
  </si>
  <si>
    <t>BP Cotabato</t>
  </si>
  <si>
    <t>TMO Sultan Kudarat</t>
  </si>
  <si>
    <t>PMO Zamboanga del Norte</t>
  </si>
  <si>
    <t>BP Dapitan</t>
  </si>
  <si>
    <t>BP Dapitan RoRo</t>
  </si>
  <si>
    <t>BP Dapitan Non RoRo</t>
  </si>
  <si>
    <t xml:space="preserve">PMO Zamboanga </t>
  </si>
  <si>
    <t>BP Zamboanga</t>
  </si>
  <si>
    <t>BP Zamboanga RoRo</t>
  </si>
  <si>
    <t>BP Zamboanga Non RoRo</t>
  </si>
  <si>
    <t>TMO Isabela (Basilan)</t>
  </si>
  <si>
    <t>TP Basilan RoRo</t>
  </si>
  <si>
    <t>TP Basilan Non RoRo</t>
  </si>
  <si>
    <t>TMO Zamboanga del Sur (Pagadian)</t>
  </si>
  <si>
    <t>TMO Zamboanga Sibugay (Malangas)</t>
  </si>
  <si>
    <t>*Based on GCG Memorandum Circular No. 2014-10 dated 25 March 2014 - Rationalization of the Philippine Ports Authority</t>
  </si>
  <si>
    <t>Source: Port Management Offices' Monthly Statistical Report</t>
  </si>
  <si>
    <t>Notes:</t>
  </si>
  <si>
    <t>*Values may not add up to totals due to rounding off.</t>
  </si>
  <si>
    <t>*Statistics of TMOs are based only in Terminal Ports under its jurisdiction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</si>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</sst>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/>
    <xf numFmtId="0" fontId="1" fillId="0" borderId="0" xfId="0" quotePrefix="1" applyFont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3" fillId="2" borderId="0" xfId="0" applyNumberFormat="1" applyFont="1" applyFill="1"/>
    <xf numFmtId="3" fontId="3" fillId="3" borderId="8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/>
    </xf>
    <xf numFmtId="3" fontId="3" fillId="6" borderId="8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left" vertical="center"/>
    </xf>
    <xf numFmtId="3" fontId="3" fillId="2" borderId="8" xfId="0" applyNumberFormat="1" applyFont="1" applyFill="1" applyBorder="1"/>
    <xf numFmtId="3" fontId="4" fillId="2" borderId="9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3" fontId="5" fillId="2" borderId="10" xfId="0" applyNumberFormat="1" applyFont="1" applyFill="1" applyBorder="1" applyAlignment="1">
      <alignment horizontal="left"/>
    </xf>
    <xf numFmtId="3" fontId="3" fillId="2" borderId="11" xfId="0" applyNumberFormat="1" applyFont="1" applyFill="1" applyBorder="1"/>
    <xf numFmtId="3" fontId="3" fillId="2" borderId="9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3" fontId="6" fillId="2" borderId="7" xfId="0" applyNumberFormat="1" applyFont="1" applyFill="1" applyBorder="1" applyAlignment="1">
      <alignment horizontal="left"/>
    </xf>
    <xf numFmtId="3" fontId="3" fillId="2" borderId="12" xfId="0" applyNumberFormat="1" applyFont="1" applyFill="1" applyBorder="1"/>
    <xf numFmtId="3" fontId="6" fillId="2" borderId="0" xfId="0" applyNumberFormat="1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3" fontId="3" fillId="0" borderId="11" xfId="0" applyNumberFormat="1" applyFont="1" applyFill="1" applyBorder="1"/>
    <xf numFmtId="3" fontId="3" fillId="0" borderId="0" xfId="0" applyNumberFormat="1" applyFont="1" applyFill="1"/>
    <xf numFmtId="3" fontId="4" fillId="2" borderId="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93"/>
  <sheetViews>
    <sheetView tabSelected="1" zoomScale="85" zoomScaleNormal="85" zoomScaleSheetLayoutView="85" workbookViewId="0">
      <pane xSplit="3" ySplit="7" topLeftCell="P383" activePane="bottomRight" state="frozen"/>
      <selection activeCell="Y413" sqref="Y413"/>
      <selection pane="topRight" activeCell="Y413" sqref="Y413"/>
      <selection pane="bottomLeft" activeCell="Y413" sqref="Y413"/>
      <selection pane="bottomRight" activeCell="Y406" sqref="Y406"/>
    </sheetView>
  </sheetViews>
  <sheetFormatPr defaultColWidth="12" defaultRowHeight="15" customHeight="1" x14ac:dyDescent="0.25"/>
  <cols>
    <col min="1" max="1" width="2.7109375" style="26" customWidth="1"/>
    <col min="2" max="2" width="2.7109375" style="22" customWidth="1"/>
    <col min="3" max="3" width="40.7109375" style="34" customWidth="1"/>
    <col min="4" max="16" width="12" style="11"/>
    <col min="17" max="17" width="13.5703125" style="11" bestFit="1" customWidth="1"/>
    <col min="18" max="18" width="10.28515625" style="11" bestFit="1" customWidth="1"/>
    <col min="19" max="16384" width="12" style="11"/>
  </cols>
  <sheetData>
    <row r="1" spans="1:18" s="3" customFormat="1" ht="15" customHeight="1" x14ac:dyDescent="0.25">
      <c r="A1" s="1" t="s">
        <v>0</v>
      </c>
      <c r="B1" s="1"/>
      <c r="C1" s="2"/>
    </row>
    <row r="2" spans="1:18" s="7" customFormat="1" ht="15.75" x14ac:dyDescent="0.25">
      <c r="A2" s="4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s="7" customFormat="1" ht="15.75" x14ac:dyDescent="0.25">
      <c r="A3" s="8" t="s">
        <v>2</v>
      </c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8" s="7" customFormat="1" ht="15.75" x14ac:dyDescent="0.25">
      <c r="A4" s="4" t="s">
        <v>3</v>
      </c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ht="15" customHeight="1" x14ac:dyDescent="0.25">
      <c r="A5" s="9"/>
      <c r="B5" s="9"/>
      <c r="C5" s="10"/>
    </row>
    <row r="6" spans="1:18" ht="15" customHeight="1" x14ac:dyDescent="0.25">
      <c r="A6" s="41" t="s">
        <v>4</v>
      </c>
      <c r="B6" s="42"/>
      <c r="C6" s="43"/>
      <c r="D6" s="47" t="s">
        <v>5</v>
      </c>
      <c r="E6" s="47"/>
      <c r="F6" s="47"/>
      <c r="G6" s="48" t="s">
        <v>6</v>
      </c>
      <c r="H6" s="48"/>
      <c r="I6" s="48"/>
      <c r="J6" s="49" t="s">
        <v>7</v>
      </c>
      <c r="K6" s="49"/>
      <c r="L6" s="49"/>
      <c r="M6" s="50" t="s">
        <v>8</v>
      </c>
      <c r="N6" s="50"/>
      <c r="O6" s="50"/>
      <c r="P6" s="51" t="s">
        <v>9</v>
      </c>
      <c r="Q6" s="51"/>
      <c r="R6" s="51"/>
    </row>
    <row r="7" spans="1:18" ht="15" customHeight="1" x14ac:dyDescent="0.25">
      <c r="A7" s="44"/>
      <c r="B7" s="45"/>
      <c r="C7" s="46"/>
      <c r="D7" s="12" t="s">
        <v>10</v>
      </c>
      <c r="E7" s="12" t="s">
        <v>11</v>
      </c>
      <c r="F7" s="12" t="s">
        <v>12</v>
      </c>
      <c r="G7" s="13" t="s">
        <v>10</v>
      </c>
      <c r="H7" s="13" t="s">
        <v>11</v>
      </c>
      <c r="I7" s="13" t="s">
        <v>12</v>
      </c>
      <c r="J7" s="14" t="s">
        <v>10</v>
      </c>
      <c r="K7" s="14" t="s">
        <v>11</v>
      </c>
      <c r="L7" s="14" t="s">
        <v>12</v>
      </c>
      <c r="M7" s="15" t="s">
        <v>10</v>
      </c>
      <c r="N7" s="15" t="s">
        <v>11</v>
      </c>
      <c r="O7" s="15" t="s">
        <v>12</v>
      </c>
      <c r="P7" s="16" t="s">
        <v>10</v>
      </c>
      <c r="Q7" s="16" t="s">
        <v>11</v>
      </c>
      <c r="R7" s="16" t="s">
        <v>12</v>
      </c>
    </row>
    <row r="8" spans="1:18" ht="15" customHeight="1" x14ac:dyDescent="0.25">
      <c r="A8" s="17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5" customHeight="1" x14ac:dyDescent="0.25">
      <c r="A9" s="21" t="s">
        <v>13</v>
      </c>
      <c r="C9" s="23"/>
      <c r="D9" s="24">
        <f>passengers!M9</f>
        <v>345804</v>
      </c>
      <c r="E9" s="24">
        <f>passengers!N9</f>
        <v>173015</v>
      </c>
      <c r="F9" s="24">
        <f>passengers!O9</f>
        <v>172789</v>
      </c>
      <c r="G9" s="24">
        <f>passengers!Y9</f>
        <v>451725</v>
      </c>
      <c r="H9" s="24">
        <f>passengers!Z9</f>
        <v>230920</v>
      </c>
      <c r="I9" s="24">
        <f>passengers!AA9</f>
        <v>220805</v>
      </c>
      <c r="J9" s="24">
        <f>passengers!AK9</f>
        <v>273786</v>
      </c>
      <c r="K9" s="24">
        <f>passengers!AL9</f>
        <v>136127</v>
      </c>
      <c r="L9" s="24">
        <f>passengers!AM9</f>
        <v>137659</v>
      </c>
      <c r="M9" s="24">
        <f>passengers!AW9</f>
        <v>281825</v>
      </c>
      <c r="N9" s="24">
        <f>passengers!AX9</f>
        <v>135013</v>
      </c>
      <c r="O9" s="24">
        <f>passengers!AY9</f>
        <v>146812</v>
      </c>
      <c r="P9" s="24">
        <f t="shared" ref="P9:R9" si="0">+P11+P23+P27+P44+P53</f>
        <v>1353140</v>
      </c>
      <c r="Q9" s="24">
        <f t="shared" si="0"/>
        <v>675075</v>
      </c>
      <c r="R9" s="24">
        <f t="shared" si="0"/>
        <v>678065</v>
      </c>
    </row>
    <row r="10" spans="1:18" ht="15" customHeight="1" x14ac:dyDescent="0.25">
      <c r="A10" s="21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" customHeight="1" x14ac:dyDescent="0.25">
      <c r="A11" s="21"/>
      <c r="B11" s="22" t="s">
        <v>14</v>
      </c>
      <c r="C11" s="23"/>
      <c r="D11" s="24">
        <f>passengers!M11</f>
        <v>25786</v>
      </c>
      <c r="E11" s="24">
        <f>passengers!N11</f>
        <v>12893</v>
      </c>
      <c r="F11" s="24">
        <f>passengers!O11</f>
        <v>12893</v>
      </c>
      <c r="G11" s="24">
        <f>passengers!Y11</f>
        <v>5774</v>
      </c>
      <c r="H11" s="24">
        <f>passengers!Z11</f>
        <v>2887</v>
      </c>
      <c r="I11" s="24">
        <f>passengers!AA11</f>
        <v>2887</v>
      </c>
      <c r="J11" s="24">
        <f>passengers!AK11</f>
        <v>3750</v>
      </c>
      <c r="K11" s="24">
        <f>passengers!AL11</f>
        <v>1875</v>
      </c>
      <c r="L11" s="24">
        <f>passengers!AM11</f>
        <v>1875</v>
      </c>
      <c r="M11" s="24">
        <f>passengers!AW11</f>
        <v>8198</v>
      </c>
      <c r="N11" s="24">
        <f>passengers!AX11</f>
        <v>4099</v>
      </c>
      <c r="O11" s="24">
        <f>passengers!AY11</f>
        <v>4099</v>
      </c>
      <c r="P11" s="24">
        <f t="shared" ref="P11:R11" si="1">P12+P18+P21</f>
        <v>43508</v>
      </c>
      <c r="Q11" s="24">
        <f t="shared" si="1"/>
        <v>21754</v>
      </c>
      <c r="R11" s="24">
        <f t="shared" si="1"/>
        <v>21754</v>
      </c>
    </row>
    <row r="12" spans="1:18" ht="15" customHeight="1" x14ac:dyDescent="0.25">
      <c r="A12" s="25"/>
      <c r="B12" s="26"/>
      <c r="C12" s="23" t="s">
        <v>15</v>
      </c>
      <c r="D12" s="24">
        <f>passengers!M12</f>
        <v>25786</v>
      </c>
      <c r="E12" s="24">
        <f>passengers!N12</f>
        <v>12893</v>
      </c>
      <c r="F12" s="24">
        <f>passengers!O12</f>
        <v>12893</v>
      </c>
      <c r="G12" s="24">
        <f>passengers!Y12</f>
        <v>5774</v>
      </c>
      <c r="H12" s="24">
        <f>passengers!Z12</f>
        <v>2887</v>
      </c>
      <c r="I12" s="24">
        <f>passengers!AA12</f>
        <v>2887</v>
      </c>
      <c r="J12" s="24">
        <f>passengers!AK12</f>
        <v>3750</v>
      </c>
      <c r="K12" s="24">
        <f>passengers!AL12</f>
        <v>1875</v>
      </c>
      <c r="L12" s="24">
        <f>passengers!AM12</f>
        <v>1875</v>
      </c>
      <c r="M12" s="24">
        <f>passengers!AW12</f>
        <v>8198</v>
      </c>
      <c r="N12" s="24">
        <f>passengers!AX12</f>
        <v>4099</v>
      </c>
      <c r="O12" s="24">
        <f>passengers!AY12</f>
        <v>4099</v>
      </c>
      <c r="P12" s="24">
        <f t="shared" ref="P12:R12" si="2">SUM(P13:P17)</f>
        <v>43508</v>
      </c>
      <c r="Q12" s="24">
        <f t="shared" si="2"/>
        <v>21754</v>
      </c>
      <c r="R12" s="24">
        <f t="shared" si="2"/>
        <v>21754</v>
      </c>
    </row>
    <row r="13" spans="1:18" ht="15" customHeight="1" x14ac:dyDescent="0.25">
      <c r="A13" s="25"/>
      <c r="B13" s="26"/>
      <c r="C13" s="27" t="s">
        <v>16</v>
      </c>
      <c r="D13" s="24">
        <f>passengers!M13</f>
        <v>0</v>
      </c>
      <c r="E13" s="24">
        <f>passengers!N13</f>
        <v>0</v>
      </c>
      <c r="F13" s="24">
        <f>passengers!O13</f>
        <v>0</v>
      </c>
      <c r="G13" s="24">
        <f>passengers!Y13</f>
        <v>0</v>
      </c>
      <c r="H13" s="24">
        <f>passengers!Z13</f>
        <v>0</v>
      </c>
      <c r="I13" s="24">
        <f>passengers!AA13</f>
        <v>0</v>
      </c>
      <c r="J13" s="24">
        <f>passengers!AK13</f>
        <v>0</v>
      </c>
      <c r="K13" s="24">
        <f>passengers!AL13</f>
        <v>0</v>
      </c>
      <c r="L13" s="24">
        <f>passengers!AM13</f>
        <v>0</v>
      </c>
      <c r="M13" s="24">
        <f>passengers!AW13</f>
        <v>0</v>
      </c>
      <c r="N13" s="24">
        <f>passengers!AX13</f>
        <v>0</v>
      </c>
      <c r="O13" s="24">
        <f>passengers!AY13</f>
        <v>0</v>
      </c>
      <c r="P13" s="24">
        <f>Q13+R13</f>
        <v>0</v>
      </c>
      <c r="Q13" s="24">
        <f t="shared" ref="Q13:R17" si="3">E13+H13+K13+N13</f>
        <v>0</v>
      </c>
      <c r="R13" s="24">
        <f t="shared" si="3"/>
        <v>0</v>
      </c>
    </row>
    <row r="14" spans="1:18" ht="15" customHeight="1" x14ac:dyDescent="0.25">
      <c r="A14" s="25"/>
      <c r="B14" s="26"/>
      <c r="C14" s="27" t="s">
        <v>17</v>
      </c>
      <c r="D14" s="24">
        <f>passengers!M14</f>
        <v>0</v>
      </c>
      <c r="E14" s="24">
        <f>passengers!N14</f>
        <v>0</v>
      </c>
      <c r="F14" s="24">
        <f>passengers!O14</f>
        <v>0</v>
      </c>
      <c r="G14" s="24">
        <f>passengers!Y14</f>
        <v>0</v>
      </c>
      <c r="H14" s="24">
        <f>passengers!Z14</f>
        <v>0</v>
      </c>
      <c r="I14" s="24">
        <f>passengers!AA14</f>
        <v>0</v>
      </c>
      <c r="J14" s="24">
        <f>passengers!AK14</f>
        <v>0</v>
      </c>
      <c r="K14" s="24">
        <f>passengers!AL14</f>
        <v>0</v>
      </c>
      <c r="L14" s="24">
        <f>passengers!AM14</f>
        <v>0</v>
      </c>
      <c r="M14" s="24">
        <f>passengers!AW14</f>
        <v>0</v>
      </c>
      <c r="N14" s="24">
        <f>passengers!AX14</f>
        <v>0</v>
      </c>
      <c r="O14" s="24">
        <f>passengers!AY14</f>
        <v>0</v>
      </c>
      <c r="P14" s="24">
        <f>Q14+R14</f>
        <v>0</v>
      </c>
      <c r="Q14" s="24">
        <f t="shared" si="3"/>
        <v>0</v>
      </c>
      <c r="R14" s="24">
        <f t="shared" si="3"/>
        <v>0</v>
      </c>
    </row>
    <row r="15" spans="1:18" ht="15" customHeight="1" x14ac:dyDescent="0.25">
      <c r="A15" s="25"/>
      <c r="B15" s="26"/>
      <c r="C15" s="27" t="s">
        <v>18</v>
      </c>
      <c r="D15" s="24">
        <f>passengers!M15</f>
        <v>0</v>
      </c>
      <c r="E15" s="24">
        <f>passengers!N15</f>
        <v>0</v>
      </c>
      <c r="F15" s="24">
        <f>passengers!O15</f>
        <v>0</v>
      </c>
      <c r="G15" s="24">
        <f>passengers!Y15</f>
        <v>0</v>
      </c>
      <c r="H15" s="24">
        <f>passengers!Z15</f>
        <v>0</v>
      </c>
      <c r="I15" s="24">
        <f>passengers!AA15</f>
        <v>0</v>
      </c>
      <c r="J15" s="24">
        <f>passengers!AK15</f>
        <v>0</v>
      </c>
      <c r="K15" s="24">
        <f>passengers!AL15</f>
        <v>0</v>
      </c>
      <c r="L15" s="24">
        <f>passengers!AM15</f>
        <v>0</v>
      </c>
      <c r="M15" s="24">
        <f>passengers!AW15</f>
        <v>0</v>
      </c>
      <c r="N15" s="24">
        <f>passengers!AX15</f>
        <v>0</v>
      </c>
      <c r="O15" s="24">
        <f>passengers!AY15</f>
        <v>0</v>
      </c>
      <c r="P15" s="24">
        <f>Q15+R15</f>
        <v>0</v>
      </c>
      <c r="Q15" s="24">
        <f t="shared" si="3"/>
        <v>0</v>
      </c>
      <c r="R15" s="24">
        <f t="shared" si="3"/>
        <v>0</v>
      </c>
    </row>
    <row r="16" spans="1:18" ht="15" customHeight="1" x14ac:dyDescent="0.25">
      <c r="A16" s="25"/>
      <c r="B16" s="26"/>
      <c r="C16" s="27" t="s">
        <v>19</v>
      </c>
      <c r="D16" s="24">
        <f>passengers!M16</f>
        <v>25786</v>
      </c>
      <c r="E16" s="24">
        <f>passengers!N16</f>
        <v>12893</v>
      </c>
      <c r="F16" s="24">
        <f>passengers!O16</f>
        <v>12893</v>
      </c>
      <c r="G16" s="24">
        <f>passengers!Y16</f>
        <v>5774</v>
      </c>
      <c r="H16" s="24">
        <f>passengers!Z16</f>
        <v>2887</v>
      </c>
      <c r="I16" s="24">
        <f>passengers!AA16</f>
        <v>2887</v>
      </c>
      <c r="J16" s="24">
        <f>passengers!AK16</f>
        <v>3750</v>
      </c>
      <c r="K16" s="24">
        <f>passengers!AL16</f>
        <v>1875</v>
      </c>
      <c r="L16" s="24">
        <f>passengers!AM16</f>
        <v>1875</v>
      </c>
      <c r="M16" s="24">
        <f>passengers!AW16</f>
        <v>8198</v>
      </c>
      <c r="N16" s="24">
        <f>passengers!AX16</f>
        <v>4099</v>
      </c>
      <c r="O16" s="24">
        <f>passengers!AY16</f>
        <v>4099</v>
      </c>
      <c r="P16" s="24">
        <f>Q16+R16</f>
        <v>43508</v>
      </c>
      <c r="Q16" s="24">
        <f t="shared" si="3"/>
        <v>21754</v>
      </c>
      <c r="R16" s="24">
        <f t="shared" si="3"/>
        <v>21754</v>
      </c>
    </row>
    <row r="17" spans="1:18" ht="15" customHeight="1" x14ac:dyDescent="0.25">
      <c r="A17" s="25"/>
      <c r="B17" s="26"/>
      <c r="C17" s="27" t="s">
        <v>20</v>
      </c>
      <c r="D17" s="24">
        <f>passengers!M17</f>
        <v>0</v>
      </c>
      <c r="E17" s="24">
        <f>passengers!N17</f>
        <v>0</v>
      </c>
      <c r="F17" s="24">
        <f>passengers!O17</f>
        <v>0</v>
      </c>
      <c r="G17" s="24">
        <f>passengers!Y17</f>
        <v>0</v>
      </c>
      <c r="H17" s="24">
        <f>passengers!Z17</f>
        <v>0</v>
      </c>
      <c r="I17" s="24">
        <f>passengers!AA17</f>
        <v>0</v>
      </c>
      <c r="J17" s="24">
        <f>passengers!AK17</f>
        <v>0</v>
      </c>
      <c r="K17" s="24">
        <f>passengers!AL17</f>
        <v>0</v>
      </c>
      <c r="L17" s="24">
        <f>passengers!AM17</f>
        <v>0</v>
      </c>
      <c r="M17" s="24">
        <f>passengers!AW17</f>
        <v>0</v>
      </c>
      <c r="N17" s="24">
        <f>passengers!AX17</f>
        <v>0</v>
      </c>
      <c r="O17" s="24">
        <f>passengers!AY17</f>
        <v>0</v>
      </c>
      <c r="P17" s="24">
        <f>Q17+R17</f>
        <v>0</v>
      </c>
      <c r="Q17" s="24">
        <f t="shared" si="3"/>
        <v>0</v>
      </c>
      <c r="R17" s="24">
        <f t="shared" si="3"/>
        <v>0</v>
      </c>
    </row>
    <row r="18" spans="1:18" ht="15" customHeight="1" x14ac:dyDescent="0.25">
      <c r="A18" s="25"/>
      <c r="B18" s="26"/>
      <c r="C18" s="23" t="s">
        <v>21</v>
      </c>
      <c r="D18" s="24">
        <f>passengers!M18</f>
        <v>0</v>
      </c>
      <c r="E18" s="24">
        <f>passengers!N18</f>
        <v>0</v>
      </c>
      <c r="F18" s="24">
        <f>passengers!O18</f>
        <v>0</v>
      </c>
      <c r="G18" s="24">
        <f>passengers!Y18</f>
        <v>0</v>
      </c>
      <c r="H18" s="24">
        <f>passengers!Z18</f>
        <v>0</v>
      </c>
      <c r="I18" s="24">
        <f>passengers!AA18</f>
        <v>0</v>
      </c>
      <c r="J18" s="24">
        <f>passengers!AK18</f>
        <v>0</v>
      </c>
      <c r="K18" s="24">
        <f>passengers!AL18</f>
        <v>0</v>
      </c>
      <c r="L18" s="24">
        <f>passengers!AM18</f>
        <v>0</v>
      </c>
      <c r="M18" s="24">
        <f>passengers!AW18</f>
        <v>0</v>
      </c>
      <c r="N18" s="24">
        <f>passengers!AX18</f>
        <v>0</v>
      </c>
      <c r="O18" s="24">
        <f>passengers!AY18</f>
        <v>0</v>
      </c>
      <c r="P18" s="24">
        <f t="shared" ref="P18:R18" si="4">SUM(P19:P20)</f>
        <v>0</v>
      </c>
      <c r="Q18" s="24">
        <f t="shared" si="4"/>
        <v>0</v>
      </c>
      <c r="R18" s="24">
        <f t="shared" si="4"/>
        <v>0</v>
      </c>
    </row>
    <row r="19" spans="1:18" ht="15" customHeight="1" x14ac:dyDescent="0.25">
      <c r="A19" s="25"/>
      <c r="B19" s="26"/>
      <c r="C19" s="27" t="s">
        <v>22</v>
      </c>
      <c r="D19" s="24">
        <f>passengers!M19</f>
        <v>0</v>
      </c>
      <c r="E19" s="24">
        <f>passengers!N19</f>
        <v>0</v>
      </c>
      <c r="F19" s="24">
        <f>passengers!O19</f>
        <v>0</v>
      </c>
      <c r="G19" s="24">
        <f>passengers!Y19</f>
        <v>0</v>
      </c>
      <c r="H19" s="24">
        <f>passengers!Z19</f>
        <v>0</v>
      </c>
      <c r="I19" s="24">
        <f>passengers!AA19</f>
        <v>0</v>
      </c>
      <c r="J19" s="24">
        <f>passengers!AK19</f>
        <v>0</v>
      </c>
      <c r="K19" s="24">
        <f>passengers!AL19</f>
        <v>0</v>
      </c>
      <c r="L19" s="24">
        <f>passengers!AM19</f>
        <v>0</v>
      </c>
      <c r="M19" s="24">
        <f>passengers!AW19</f>
        <v>0</v>
      </c>
      <c r="N19" s="24">
        <f>passengers!AX19</f>
        <v>0</v>
      </c>
      <c r="O19" s="24">
        <f>passengers!AY19</f>
        <v>0</v>
      </c>
      <c r="P19" s="24">
        <f>Q19+R19</f>
        <v>0</v>
      </c>
      <c r="Q19" s="24">
        <f t="shared" ref="Q19:R21" si="5">E19+H19+K19+N19</f>
        <v>0</v>
      </c>
      <c r="R19" s="24">
        <f t="shared" si="5"/>
        <v>0</v>
      </c>
    </row>
    <row r="20" spans="1:18" ht="15" customHeight="1" x14ac:dyDescent="0.25">
      <c r="A20" s="25"/>
      <c r="B20" s="26"/>
      <c r="C20" s="27" t="s">
        <v>23</v>
      </c>
      <c r="D20" s="24">
        <f>passengers!M20</f>
        <v>0</v>
      </c>
      <c r="E20" s="24">
        <f>passengers!N20</f>
        <v>0</v>
      </c>
      <c r="F20" s="24">
        <f>passengers!O20</f>
        <v>0</v>
      </c>
      <c r="G20" s="24">
        <f>passengers!Y20</f>
        <v>0</v>
      </c>
      <c r="H20" s="24">
        <f>passengers!Z20</f>
        <v>0</v>
      </c>
      <c r="I20" s="24">
        <f>passengers!AA20</f>
        <v>0</v>
      </c>
      <c r="J20" s="24">
        <f>passengers!AK20</f>
        <v>0</v>
      </c>
      <c r="K20" s="24">
        <f>passengers!AL20</f>
        <v>0</v>
      </c>
      <c r="L20" s="24">
        <f>passengers!AM20</f>
        <v>0</v>
      </c>
      <c r="M20" s="24">
        <f>passengers!AW20</f>
        <v>0</v>
      </c>
      <c r="N20" s="24">
        <f>passengers!AX20</f>
        <v>0</v>
      </c>
      <c r="O20" s="24">
        <f>passengers!AY20</f>
        <v>0</v>
      </c>
      <c r="P20" s="24">
        <f>Q20+R20</f>
        <v>0</v>
      </c>
      <c r="Q20" s="24">
        <f t="shared" si="5"/>
        <v>0</v>
      </c>
      <c r="R20" s="24">
        <f t="shared" si="5"/>
        <v>0</v>
      </c>
    </row>
    <row r="21" spans="1:18" ht="15" customHeight="1" x14ac:dyDescent="0.25">
      <c r="A21" s="25"/>
      <c r="B21" s="26"/>
      <c r="C21" s="23" t="s">
        <v>24</v>
      </c>
      <c r="D21" s="24">
        <f>passengers!M21</f>
        <v>0</v>
      </c>
      <c r="E21" s="24">
        <f>passengers!N21</f>
        <v>0</v>
      </c>
      <c r="F21" s="24">
        <f>passengers!O21</f>
        <v>0</v>
      </c>
      <c r="G21" s="24">
        <f>passengers!Y21</f>
        <v>0</v>
      </c>
      <c r="H21" s="24">
        <f>passengers!Z21</f>
        <v>0</v>
      </c>
      <c r="I21" s="24">
        <f>passengers!AA21</f>
        <v>0</v>
      </c>
      <c r="J21" s="24">
        <f>passengers!AK21</f>
        <v>0</v>
      </c>
      <c r="K21" s="24">
        <f>passengers!AL21</f>
        <v>0</v>
      </c>
      <c r="L21" s="24">
        <f>passengers!AM21</f>
        <v>0</v>
      </c>
      <c r="M21" s="24">
        <f>passengers!AW21</f>
        <v>0</v>
      </c>
      <c r="N21" s="24">
        <f>passengers!AX21</f>
        <v>0</v>
      </c>
      <c r="O21" s="24">
        <f>passengers!AY21</f>
        <v>0</v>
      </c>
      <c r="P21" s="24">
        <f>Q21+R21</f>
        <v>0</v>
      </c>
      <c r="Q21" s="24">
        <f t="shared" si="5"/>
        <v>0</v>
      </c>
      <c r="R21" s="24">
        <f t="shared" si="5"/>
        <v>0</v>
      </c>
    </row>
    <row r="22" spans="1:18" ht="15" customHeight="1" x14ac:dyDescent="0.25">
      <c r="A22" s="25"/>
      <c r="B22" s="26"/>
      <c r="C22" s="2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5" customHeight="1" x14ac:dyDescent="0.25">
      <c r="A23" s="21"/>
      <c r="C23" s="28" t="s">
        <v>25</v>
      </c>
      <c r="D23" s="24">
        <f>passengers!M23</f>
        <v>0</v>
      </c>
      <c r="E23" s="24">
        <f>passengers!N23</f>
        <v>0</v>
      </c>
      <c r="F23" s="24">
        <f>passengers!O23</f>
        <v>0</v>
      </c>
      <c r="G23" s="24">
        <f>passengers!Y23</f>
        <v>0</v>
      </c>
      <c r="H23" s="24">
        <f>passengers!Z23</f>
        <v>0</v>
      </c>
      <c r="I23" s="24">
        <f>passengers!AA23</f>
        <v>0</v>
      </c>
      <c r="J23" s="24">
        <f>passengers!AK23</f>
        <v>0</v>
      </c>
      <c r="K23" s="24">
        <f>passengers!AL23</f>
        <v>0</v>
      </c>
      <c r="L23" s="24">
        <f>passengers!AM23</f>
        <v>0</v>
      </c>
      <c r="M23" s="24">
        <f>passengers!AW23</f>
        <v>0</v>
      </c>
      <c r="N23" s="24">
        <f>passengers!AX23</f>
        <v>0</v>
      </c>
      <c r="O23" s="24">
        <f>passengers!AY23</f>
        <v>0</v>
      </c>
      <c r="P23" s="24">
        <f t="shared" ref="P23:R23" si="6">SUM(P24:P25)</f>
        <v>0</v>
      </c>
      <c r="Q23" s="24">
        <f t="shared" si="6"/>
        <v>0</v>
      </c>
      <c r="R23" s="24">
        <f t="shared" si="6"/>
        <v>0</v>
      </c>
    </row>
    <row r="24" spans="1:18" ht="15" customHeight="1" x14ac:dyDescent="0.25">
      <c r="A24" s="21"/>
      <c r="C24" s="27" t="s">
        <v>26</v>
      </c>
      <c r="D24" s="24">
        <f>passengers!M24</f>
        <v>0</v>
      </c>
      <c r="E24" s="24">
        <f>passengers!N24</f>
        <v>0</v>
      </c>
      <c r="F24" s="24">
        <f>passengers!O24</f>
        <v>0</v>
      </c>
      <c r="G24" s="24">
        <f>passengers!Y24</f>
        <v>0</v>
      </c>
      <c r="H24" s="24">
        <f>passengers!Z24</f>
        <v>0</v>
      </c>
      <c r="I24" s="24">
        <f>passengers!AA24</f>
        <v>0</v>
      </c>
      <c r="J24" s="24">
        <f>passengers!AK24</f>
        <v>0</v>
      </c>
      <c r="K24" s="24">
        <f>passengers!AL24</f>
        <v>0</v>
      </c>
      <c r="L24" s="24">
        <f>passengers!AM24</f>
        <v>0</v>
      </c>
      <c r="M24" s="24">
        <f>passengers!AW24</f>
        <v>0</v>
      </c>
      <c r="N24" s="24">
        <f>passengers!AX24</f>
        <v>0</v>
      </c>
      <c r="O24" s="24">
        <f>passengers!AY24</f>
        <v>0</v>
      </c>
      <c r="P24" s="24">
        <f>Q24+R24</f>
        <v>0</v>
      </c>
      <c r="Q24" s="24">
        <f>E24+H24+K24+N24</f>
        <v>0</v>
      </c>
      <c r="R24" s="24">
        <f>F24+I24+L24+O24</f>
        <v>0</v>
      </c>
    </row>
    <row r="25" spans="1:18" ht="15" customHeight="1" x14ac:dyDescent="0.25">
      <c r="A25" s="21"/>
      <c r="C25" s="27" t="s">
        <v>27</v>
      </c>
      <c r="D25" s="24">
        <f>passengers!M25</f>
        <v>0</v>
      </c>
      <c r="E25" s="24">
        <f>passengers!N25</f>
        <v>0</v>
      </c>
      <c r="F25" s="24">
        <f>passengers!O25</f>
        <v>0</v>
      </c>
      <c r="G25" s="24">
        <f>passengers!Y25</f>
        <v>0</v>
      </c>
      <c r="H25" s="24">
        <f>passengers!Z25</f>
        <v>0</v>
      </c>
      <c r="I25" s="24">
        <f>passengers!AA25</f>
        <v>0</v>
      </c>
      <c r="J25" s="24">
        <f>passengers!AK25</f>
        <v>0</v>
      </c>
      <c r="K25" s="24">
        <f>passengers!AL25</f>
        <v>0</v>
      </c>
      <c r="L25" s="24">
        <f>passengers!AM25</f>
        <v>0</v>
      </c>
      <c r="M25" s="24">
        <f>passengers!AW25</f>
        <v>0</v>
      </c>
      <c r="N25" s="24">
        <f>passengers!AX25</f>
        <v>0</v>
      </c>
      <c r="O25" s="24">
        <f>passengers!AY25</f>
        <v>0</v>
      </c>
      <c r="P25" s="24">
        <f>Q25+R25</f>
        <v>0</v>
      </c>
      <c r="Q25" s="24">
        <f>E25+H25+K25+N25</f>
        <v>0</v>
      </c>
      <c r="R25" s="24">
        <f>F25+I25+L25+O25</f>
        <v>0</v>
      </c>
    </row>
    <row r="26" spans="1:18" ht="15" customHeight="1" x14ac:dyDescent="0.25">
      <c r="A26" s="25"/>
      <c r="C26" s="29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5" customHeight="1" x14ac:dyDescent="0.25">
      <c r="A27" s="21"/>
      <c r="B27" s="22" t="s">
        <v>28</v>
      </c>
      <c r="C27" s="23"/>
      <c r="D27" s="24">
        <f>passengers!M27</f>
        <v>316900</v>
      </c>
      <c r="E27" s="24">
        <f>passengers!N27</f>
        <v>158600</v>
      </c>
      <c r="F27" s="24">
        <f>passengers!O27</f>
        <v>158300</v>
      </c>
      <c r="G27" s="24">
        <f>passengers!Y27</f>
        <v>437826</v>
      </c>
      <c r="H27" s="24">
        <f>passengers!Z27</f>
        <v>223784</v>
      </c>
      <c r="I27" s="24">
        <f>passengers!AA27</f>
        <v>214042</v>
      </c>
      <c r="J27" s="24">
        <f>passengers!AK27</f>
        <v>267219</v>
      </c>
      <c r="K27" s="24">
        <f>passengers!AL27</f>
        <v>133009</v>
      </c>
      <c r="L27" s="24">
        <f>passengers!AM27</f>
        <v>134210</v>
      </c>
      <c r="M27" s="24">
        <f>passengers!AW27</f>
        <v>270563</v>
      </c>
      <c r="N27" s="24">
        <f>passengers!AX27</f>
        <v>129382</v>
      </c>
      <c r="O27" s="24">
        <f>passengers!AY27</f>
        <v>141181</v>
      </c>
      <c r="P27" s="24">
        <f t="shared" ref="P27:R27" si="7">P28+P41+P42</f>
        <v>1292508</v>
      </c>
      <c r="Q27" s="24">
        <f t="shared" si="7"/>
        <v>644775</v>
      </c>
      <c r="R27" s="24">
        <f t="shared" si="7"/>
        <v>647733</v>
      </c>
    </row>
    <row r="28" spans="1:18" ht="15" customHeight="1" x14ac:dyDescent="0.25">
      <c r="A28" s="25"/>
      <c r="C28" s="23" t="s">
        <v>29</v>
      </c>
      <c r="D28" s="24">
        <f>passengers!M28</f>
        <v>316900</v>
      </c>
      <c r="E28" s="24">
        <f>passengers!N28</f>
        <v>158600</v>
      </c>
      <c r="F28" s="24">
        <f>passengers!O28</f>
        <v>158300</v>
      </c>
      <c r="G28" s="24">
        <f>passengers!Y28</f>
        <v>437826</v>
      </c>
      <c r="H28" s="24">
        <f>passengers!Z28</f>
        <v>223784</v>
      </c>
      <c r="I28" s="24">
        <f>passengers!AA28</f>
        <v>214042</v>
      </c>
      <c r="J28" s="24">
        <f>passengers!AK28</f>
        <v>267219</v>
      </c>
      <c r="K28" s="24">
        <f>passengers!AL28</f>
        <v>133009</v>
      </c>
      <c r="L28" s="24">
        <f>passengers!AM28</f>
        <v>134210</v>
      </c>
      <c r="M28" s="24">
        <f>passengers!AW28</f>
        <v>270563</v>
      </c>
      <c r="N28" s="24">
        <f>passengers!AX28</f>
        <v>129382</v>
      </c>
      <c r="O28" s="24">
        <f>passengers!AY28</f>
        <v>141181</v>
      </c>
      <c r="P28" s="24">
        <f t="shared" ref="P28:R28" si="8">SUM(P29:P40)</f>
        <v>1292508</v>
      </c>
      <c r="Q28" s="24">
        <f t="shared" si="8"/>
        <v>644775</v>
      </c>
      <c r="R28" s="24">
        <f t="shared" si="8"/>
        <v>647733</v>
      </c>
    </row>
    <row r="29" spans="1:18" ht="15" customHeight="1" x14ac:dyDescent="0.25">
      <c r="A29" s="25"/>
      <c r="C29" s="27" t="s">
        <v>30</v>
      </c>
      <c r="D29" s="24">
        <f>passengers!M29</f>
        <v>38958</v>
      </c>
      <c r="E29" s="24">
        <f>passengers!N29</f>
        <v>21568</v>
      </c>
      <c r="F29" s="24">
        <f>passengers!O29</f>
        <v>17390</v>
      </c>
      <c r="G29" s="24">
        <f>passengers!Y29</f>
        <v>115169</v>
      </c>
      <c r="H29" s="24">
        <f>passengers!Z29</f>
        <v>60603</v>
      </c>
      <c r="I29" s="24">
        <f>passengers!AA29</f>
        <v>54566</v>
      </c>
      <c r="J29" s="24">
        <f>passengers!AK29</f>
        <v>76312</v>
      </c>
      <c r="K29" s="24">
        <f>passengers!AL29</f>
        <v>40728</v>
      </c>
      <c r="L29" s="24">
        <f>passengers!AM29</f>
        <v>35584</v>
      </c>
      <c r="M29" s="24">
        <f>passengers!AW29</f>
        <v>76905</v>
      </c>
      <c r="N29" s="24">
        <f>passengers!AX29</f>
        <v>40345</v>
      </c>
      <c r="O29" s="24">
        <f>passengers!AY29</f>
        <v>36560</v>
      </c>
      <c r="P29" s="24">
        <f t="shared" ref="P29:P42" si="9">Q29+R29</f>
        <v>307344</v>
      </c>
      <c r="Q29" s="24">
        <f t="shared" ref="Q29:R42" si="10">E29+H29+K29+N29</f>
        <v>163244</v>
      </c>
      <c r="R29" s="24">
        <f t="shared" si="10"/>
        <v>144100</v>
      </c>
    </row>
    <row r="30" spans="1:18" ht="15" customHeight="1" x14ac:dyDescent="0.25">
      <c r="A30" s="25"/>
      <c r="C30" s="27" t="s">
        <v>31</v>
      </c>
      <c r="D30" s="24">
        <f>passengers!M30</f>
        <v>0</v>
      </c>
      <c r="E30" s="24">
        <f>passengers!N30</f>
        <v>0</v>
      </c>
      <c r="F30" s="24">
        <f>passengers!O30</f>
        <v>0</v>
      </c>
      <c r="G30" s="24">
        <f>passengers!Y30</f>
        <v>0</v>
      </c>
      <c r="H30" s="24">
        <f>passengers!Z30</f>
        <v>0</v>
      </c>
      <c r="I30" s="24">
        <f>passengers!AA30</f>
        <v>0</v>
      </c>
      <c r="J30" s="24">
        <f>passengers!AK30</f>
        <v>0</v>
      </c>
      <c r="K30" s="24">
        <f>passengers!AL30</f>
        <v>0</v>
      </c>
      <c r="L30" s="24">
        <f>passengers!AM30</f>
        <v>0</v>
      </c>
      <c r="M30" s="24">
        <f>passengers!AW30</f>
        <v>0</v>
      </c>
      <c r="N30" s="24">
        <f>passengers!AX30</f>
        <v>0</v>
      </c>
      <c r="O30" s="24">
        <f>passengers!AY30</f>
        <v>0</v>
      </c>
      <c r="P30" s="24">
        <f t="shared" si="9"/>
        <v>0</v>
      </c>
      <c r="Q30" s="24">
        <f t="shared" si="10"/>
        <v>0</v>
      </c>
      <c r="R30" s="24">
        <f t="shared" si="10"/>
        <v>0</v>
      </c>
    </row>
    <row r="31" spans="1:18" ht="15" customHeight="1" x14ac:dyDescent="0.25">
      <c r="A31" s="25"/>
      <c r="C31" s="27" t="s">
        <v>32</v>
      </c>
      <c r="D31" s="24">
        <f>passengers!M31</f>
        <v>277942</v>
      </c>
      <c r="E31" s="24">
        <f>passengers!N31</f>
        <v>137032</v>
      </c>
      <c r="F31" s="24">
        <f>passengers!O31</f>
        <v>140910</v>
      </c>
      <c r="G31" s="24">
        <f>passengers!Y31</f>
        <v>322657</v>
      </c>
      <c r="H31" s="24">
        <f>passengers!Z31</f>
        <v>163181</v>
      </c>
      <c r="I31" s="24">
        <f>passengers!AA31</f>
        <v>159476</v>
      </c>
      <c r="J31" s="24">
        <f>passengers!AK31</f>
        <v>190907</v>
      </c>
      <c r="K31" s="24">
        <f>passengers!AL31</f>
        <v>92281</v>
      </c>
      <c r="L31" s="24">
        <f>passengers!AM31</f>
        <v>98626</v>
      </c>
      <c r="M31" s="24">
        <f>passengers!AW31</f>
        <v>193658</v>
      </c>
      <c r="N31" s="24">
        <f>passengers!AX31</f>
        <v>89037</v>
      </c>
      <c r="O31" s="24">
        <f>passengers!AY31</f>
        <v>104621</v>
      </c>
      <c r="P31" s="24">
        <f t="shared" si="9"/>
        <v>985164</v>
      </c>
      <c r="Q31" s="24">
        <f t="shared" si="10"/>
        <v>481531</v>
      </c>
      <c r="R31" s="24">
        <f t="shared" si="10"/>
        <v>503633</v>
      </c>
    </row>
    <row r="32" spans="1:18" ht="15" customHeight="1" x14ac:dyDescent="0.25">
      <c r="A32" s="25"/>
      <c r="C32" s="27" t="s">
        <v>33</v>
      </c>
      <c r="D32" s="24">
        <f>passengers!M32</f>
        <v>0</v>
      </c>
      <c r="E32" s="24">
        <f>passengers!N32</f>
        <v>0</v>
      </c>
      <c r="F32" s="24">
        <f>passengers!O32</f>
        <v>0</v>
      </c>
      <c r="G32" s="24">
        <f>passengers!Y32</f>
        <v>0</v>
      </c>
      <c r="H32" s="24">
        <f>passengers!Z32</f>
        <v>0</v>
      </c>
      <c r="I32" s="24">
        <f>passengers!AA32</f>
        <v>0</v>
      </c>
      <c r="J32" s="24">
        <f>passengers!AK32</f>
        <v>0</v>
      </c>
      <c r="K32" s="24">
        <f>passengers!AL32</f>
        <v>0</v>
      </c>
      <c r="L32" s="24">
        <f>passengers!AM32</f>
        <v>0</v>
      </c>
      <c r="M32" s="24">
        <f>passengers!AW32</f>
        <v>0</v>
      </c>
      <c r="N32" s="24">
        <f>passengers!AX32</f>
        <v>0</v>
      </c>
      <c r="O32" s="24">
        <f>passengers!AY32</f>
        <v>0</v>
      </c>
      <c r="P32" s="24">
        <f t="shared" si="9"/>
        <v>0</v>
      </c>
      <c r="Q32" s="24">
        <f t="shared" si="10"/>
        <v>0</v>
      </c>
      <c r="R32" s="24">
        <f t="shared" si="10"/>
        <v>0</v>
      </c>
    </row>
    <row r="33" spans="1:18" ht="15" customHeight="1" x14ac:dyDescent="0.25">
      <c r="A33" s="25"/>
      <c r="C33" s="27" t="s">
        <v>34</v>
      </c>
      <c r="D33" s="24">
        <f>passengers!M33</f>
        <v>0</v>
      </c>
      <c r="E33" s="24">
        <f>passengers!N33</f>
        <v>0</v>
      </c>
      <c r="F33" s="24">
        <f>passengers!O33</f>
        <v>0</v>
      </c>
      <c r="G33" s="24">
        <f>passengers!Y33</f>
        <v>0</v>
      </c>
      <c r="H33" s="24">
        <f>passengers!Z33</f>
        <v>0</v>
      </c>
      <c r="I33" s="24">
        <f>passengers!AA33</f>
        <v>0</v>
      </c>
      <c r="J33" s="24">
        <f>passengers!AK33</f>
        <v>0</v>
      </c>
      <c r="K33" s="24">
        <f>passengers!AL33</f>
        <v>0</v>
      </c>
      <c r="L33" s="24">
        <f>passengers!AM33</f>
        <v>0</v>
      </c>
      <c r="M33" s="24">
        <f>passengers!AW33</f>
        <v>0</v>
      </c>
      <c r="N33" s="24">
        <f>passengers!AX33</f>
        <v>0</v>
      </c>
      <c r="O33" s="24">
        <f>passengers!AY33</f>
        <v>0</v>
      </c>
      <c r="P33" s="24">
        <f t="shared" si="9"/>
        <v>0</v>
      </c>
      <c r="Q33" s="24">
        <f t="shared" si="10"/>
        <v>0</v>
      </c>
      <c r="R33" s="24">
        <f t="shared" si="10"/>
        <v>0</v>
      </c>
    </row>
    <row r="34" spans="1:18" ht="15" customHeight="1" x14ac:dyDescent="0.25">
      <c r="A34" s="25"/>
      <c r="C34" s="27" t="s">
        <v>35</v>
      </c>
      <c r="D34" s="24">
        <f>passengers!M34</f>
        <v>0</v>
      </c>
      <c r="E34" s="24">
        <f>passengers!N34</f>
        <v>0</v>
      </c>
      <c r="F34" s="24">
        <f>passengers!O34</f>
        <v>0</v>
      </c>
      <c r="G34" s="24">
        <f>passengers!Y34</f>
        <v>0</v>
      </c>
      <c r="H34" s="24">
        <f>passengers!Z34</f>
        <v>0</v>
      </c>
      <c r="I34" s="24">
        <f>passengers!AA34</f>
        <v>0</v>
      </c>
      <c r="J34" s="24">
        <f>passengers!AK34</f>
        <v>0</v>
      </c>
      <c r="K34" s="24">
        <f>passengers!AL34</f>
        <v>0</v>
      </c>
      <c r="L34" s="24">
        <f>passengers!AM34</f>
        <v>0</v>
      </c>
      <c r="M34" s="24">
        <f>passengers!AW34</f>
        <v>0</v>
      </c>
      <c r="N34" s="24">
        <f>passengers!AX34</f>
        <v>0</v>
      </c>
      <c r="O34" s="24">
        <f>passengers!AY34</f>
        <v>0</v>
      </c>
      <c r="P34" s="24">
        <f t="shared" si="9"/>
        <v>0</v>
      </c>
      <c r="Q34" s="24">
        <f t="shared" si="10"/>
        <v>0</v>
      </c>
      <c r="R34" s="24">
        <f t="shared" si="10"/>
        <v>0</v>
      </c>
    </row>
    <row r="35" spans="1:18" ht="15" customHeight="1" x14ac:dyDescent="0.25">
      <c r="A35" s="25"/>
      <c r="C35" s="27" t="s">
        <v>36</v>
      </c>
      <c r="D35" s="24">
        <f>passengers!M35</f>
        <v>0</v>
      </c>
      <c r="E35" s="24">
        <f>passengers!N35</f>
        <v>0</v>
      </c>
      <c r="F35" s="24">
        <f>passengers!O35</f>
        <v>0</v>
      </c>
      <c r="G35" s="24">
        <f>passengers!Y35</f>
        <v>0</v>
      </c>
      <c r="H35" s="24">
        <f>passengers!Z35</f>
        <v>0</v>
      </c>
      <c r="I35" s="24">
        <f>passengers!AA35</f>
        <v>0</v>
      </c>
      <c r="J35" s="24">
        <f>passengers!AK35</f>
        <v>0</v>
      </c>
      <c r="K35" s="24">
        <f>passengers!AL35</f>
        <v>0</v>
      </c>
      <c r="L35" s="24">
        <f>passengers!AM35</f>
        <v>0</v>
      </c>
      <c r="M35" s="24">
        <f>passengers!AW35</f>
        <v>0</v>
      </c>
      <c r="N35" s="24">
        <f>passengers!AX35</f>
        <v>0</v>
      </c>
      <c r="O35" s="24">
        <f>passengers!AY35</f>
        <v>0</v>
      </c>
      <c r="P35" s="24">
        <f t="shared" si="9"/>
        <v>0</v>
      </c>
      <c r="Q35" s="24">
        <f t="shared" si="10"/>
        <v>0</v>
      </c>
      <c r="R35" s="24">
        <f t="shared" si="10"/>
        <v>0</v>
      </c>
    </row>
    <row r="36" spans="1:18" ht="15" customHeight="1" x14ac:dyDescent="0.25">
      <c r="A36" s="25"/>
      <c r="C36" s="27" t="s">
        <v>37</v>
      </c>
      <c r="D36" s="24">
        <f>passengers!M36</f>
        <v>0</v>
      </c>
      <c r="E36" s="24">
        <f>passengers!N36</f>
        <v>0</v>
      </c>
      <c r="F36" s="24">
        <f>passengers!O36</f>
        <v>0</v>
      </c>
      <c r="G36" s="24">
        <f>passengers!Y36</f>
        <v>0</v>
      </c>
      <c r="H36" s="24">
        <f>passengers!Z36</f>
        <v>0</v>
      </c>
      <c r="I36" s="24">
        <f>passengers!AA36</f>
        <v>0</v>
      </c>
      <c r="J36" s="24">
        <f>passengers!AK36</f>
        <v>0</v>
      </c>
      <c r="K36" s="24">
        <f>passengers!AL36</f>
        <v>0</v>
      </c>
      <c r="L36" s="24">
        <f>passengers!AM36</f>
        <v>0</v>
      </c>
      <c r="M36" s="24">
        <f>passengers!AW36</f>
        <v>0</v>
      </c>
      <c r="N36" s="24">
        <f>passengers!AX36</f>
        <v>0</v>
      </c>
      <c r="O36" s="24">
        <f>passengers!AY36</f>
        <v>0</v>
      </c>
      <c r="P36" s="24">
        <f t="shared" si="9"/>
        <v>0</v>
      </c>
      <c r="Q36" s="24">
        <f t="shared" si="10"/>
        <v>0</v>
      </c>
      <c r="R36" s="24">
        <f t="shared" si="10"/>
        <v>0</v>
      </c>
    </row>
    <row r="37" spans="1:18" ht="15" customHeight="1" x14ac:dyDescent="0.25">
      <c r="A37" s="25"/>
      <c r="C37" s="27" t="s">
        <v>38</v>
      </c>
      <c r="D37" s="24">
        <f>passengers!M37</f>
        <v>0</v>
      </c>
      <c r="E37" s="24">
        <f>passengers!N37</f>
        <v>0</v>
      </c>
      <c r="F37" s="24">
        <f>passengers!O37</f>
        <v>0</v>
      </c>
      <c r="G37" s="24">
        <f>passengers!Y37</f>
        <v>0</v>
      </c>
      <c r="H37" s="24">
        <f>passengers!Z37</f>
        <v>0</v>
      </c>
      <c r="I37" s="24">
        <f>passengers!AA37</f>
        <v>0</v>
      </c>
      <c r="J37" s="24">
        <f>passengers!AK37</f>
        <v>0</v>
      </c>
      <c r="K37" s="24">
        <f>passengers!AL37</f>
        <v>0</v>
      </c>
      <c r="L37" s="24">
        <f>passengers!AM37</f>
        <v>0</v>
      </c>
      <c r="M37" s="24">
        <f>passengers!AW37</f>
        <v>0</v>
      </c>
      <c r="N37" s="24">
        <f>passengers!AX37</f>
        <v>0</v>
      </c>
      <c r="O37" s="24">
        <f>passengers!AY37</f>
        <v>0</v>
      </c>
      <c r="P37" s="24">
        <f t="shared" si="9"/>
        <v>0</v>
      </c>
      <c r="Q37" s="24">
        <f t="shared" si="10"/>
        <v>0</v>
      </c>
      <c r="R37" s="24">
        <f t="shared" si="10"/>
        <v>0</v>
      </c>
    </row>
    <row r="38" spans="1:18" ht="15" customHeight="1" x14ac:dyDescent="0.25">
      <c r="A38" s="25"/>
      <c r="C38" s="27" t="s">
        <v>39</v>
      </c>
      <c r="D38" s="24">
        <f>passengers!M38</f>
        <v>0</v>
      </c>
      <c r="E38" s="24">
        <f>passengers!N38</f>
        <v>0</v>
      </c>
      <c r="F38" s="24">
        <f>passengers!O38</f>
        <v>0</v>
      </c>
      <c r="G38" s="24">
        <f>passengers!Y38</f>
        <v>0</v>
      </c>
      <c r="H38" s="24">
        <f>passengers!Z38</f>
        <v>0</v>
      </c>
      <c r="I38" s="24">
        <f>passengers!AA38</f>
        <v>0</v>
      </c>
      <c r="J38" s="24">
        <f>passengers!AK38</f>
        <v>0</v>
      </c>
      <c r="K38" s="24">
        <f>passengers!AL38</f>
        <v>0</v>
      </c>
      <c r="L38" s="24">
        <f>passengers!AM38</f>
        <v>0</v>
      </c>
      <c r="M38" s="24">
        <f>passengers!AW38</f>
        <v>0</v>
      </c>
      <c r="N38" s="24">
        <f>passengers!AX38</f>
        <v>0</v>
      </c>
      <c r="O38" s="24">
        <f>passengers!AY38</f>
        <v>0</v>
      </c>
      <c r="P38" s="24">
        <f t="shared" si="9"/>
        <v>0</v>
      </c>
      <c r="Q38" s="24">
        <f t="shared" si="10"/>
        <v>0</v>
      </c>
      <c r="R38" s="24">
        <f t="shared" si="10"/>
        <v>0</v>
      </c>
    </row>
    <row r="39" spans="1:18" ht="15" customHeight="1" x14ac:dyDescent="0.25">
      <c r="A39" s="25"/>
      <c r="C39" s="27" t="s">
        <v>40</v>
      </c>
      <c r="D39" s="24">
        <f>passengers!M39</f>
        <v>0</v>
      </c>
      <c r="E39" s="24">
        <f>passengers!N39</f>
        <v>0</v>
      </c>
      <c r="F39" s="24">
        <f>passengers!O39</f>
        <v>0</v>
      </c>
      <c r="G39" s="24">
        <f>passengers!Y39</f>
        <v>0</v>
      </c>
      <c r="H39" s="24">
        <f>passengers!Z39</f>
        <v>0</v>
      </c>
      <c r="I39" s="24">
        <f>passengers!AA39</f>
        <v>0</v>
      </c>
      <c r="J39" s="24">
        <f>passengers!AK39</f>
        <v>0</v>
      </c>
      <c r="K39" s="24">
        <f>passengers!AL39</f>
        <v>0</v>
      </c>
      <c r="L39" s="24">
        <f>passengers!AM39</f>
        <v>0</v>
      </c>
      <c r="M39" s="24">
        <f>passengers!AW39</f>
        <v>0</v>
      </c>
      <c r="N39" s="24">
        <f>passengers!AX39</f>
        <v>0</v>
      </c>
      <c r="O39" s="24">
        <f>passengers!AY39</f>
        <v>0</v>
      </c>
      <c r="P39" s="24">
        <f t="shared" si="9"/>
        <v>0</v>
      </c>
      <c r="Q39" s="24">
        <f t="shared" si="10"/>
        <v>0</v>
      </c>
      <c r="R39" s="24">
        <f t="shared" si="10"/>
        <v>0</v>
      </c>
    </row>
    <row r="40" spans="1:18" ht="15" customHeight="1" x14ac:dyDescent="0.25">
      <c r="A40" s="25"/>
      <c r="C40" s="27" t="s">
        <v>41</v>
      </c>
      <c r="D40" s="24">
        <f>passengers!M40</f>
        <v>0</v>
      </c>
      <c r="E40" s="24">
        <f>passengers!N40</f>
        <v>0</v>
      </c>
      <c r="F40" s="24">
        <f>passengers!O40</f>
        <v>0</v>
      </c>
      <c r="G40" s="24">
        <f>passengers!Y40</f>
        <v>0</v>
      </c>
      <c r="H40" s="24">
        <f>passengers!Z40</f>
        <v>0</v>
      </c>
      <c r="I40" s="24">
        <f>passengers!AA40</f>
        <v>0</v>
      </c>
      <c r="J40" s="24">
        <f>passengers!AK40</f>
        <v>0</v>
      </c>
      <c r="K40" s="24">
        <f>passengers!AL40</f>
        <v>0</v>
      </c>
      <c r="L40" s="24">
        <f>passengers!AM40</f>
        <v>0</v>
      </c>
      <c r="M40" s="24">
        <f>passengers!AW40</f>
        <v>0</v>
      </c>
      <c r="N40" s="24">
        <f>passengers!AX40</f>
        <v>0</v>
      </c>
      <c r="O40" s="24">
        <f>passengers!AY40</f>
        <v>0</v>
      </c>
      <c r="P40" s="24">
        <f t="shared" si="9"/>
        <v>0</v>
      </c>
      <c r="Q40" s="24">
        <f t="shared" si="10"/>
        <v>0</v>
      </c>
      <c r="R40" s="24">
        <f t="shared" si="10"/>
        <v>0</v>
      </c>
    </row>
    <row r="41" spans="1:18" ht="15" customHeight="1" x14ac:dyDescent="0.25">
      <c r="A41" s="25"/>
      <c r="C41" s="23" t="s">
        <v>42</v>
      </c>
      <c r="D41" s="24">
        <f>passengers!M41</f>
        <v>0</v>
      </c>
      <c r="E41" s="24">
        <f>passengers!N41</f>
        <v>0</v>
      </c>
      <c r="F41" s="24">
        <f>passengers!O41</f>
        <v>0</v>
      </c>
      <c r="G41" s="24">
        <f>passengers!Y41</f>
        <v>0</v>
      </c>
      <c r="H41" s="24">
        <f>passengers!Z41</f>
        <v>0</v>
      </c>
      <c r="I41" s="24">
        <f>passengers!AA41</f>
        <v>0</v>
      </c>
      <c r="J41" s="24">
        <f>passengers!AK41</f>
        <v>0</v>
      </c>
      <c r="K41" s="24">
        <f>passengers!AL41</f>
        <v>0</v>
      </c>
      <c r="L41" s="24">
        <f>passengers!AM41</f>
        <v>0</v>
      </c>
      <c r="M41" s="24">
        <f>passengers!AW41</f>
        <v>0</v>
      </c>
      <c r="N41" s="24">
        <f>passengers!AX41</f>
        <v>0</v>
      </c>
      <c r="O41" s="24">
        <f>passengers!AY41</f>
        <v>0</v>
      </c>
      <c r="P41" s="24">
        <f>Q41+R41</f>
        <v>0</v>
      </c>
      <c r="Q41" s="24">
        <f t="shared" si="10"/>
        <v>0</v>
      </c>
      <c r="R41" s="24">
        <f t="shared" si="10"/>
        <v>0</v>
      </c>
    </row>
    <row r="42" spans="1:18" ht="15" customHeight="1" x14ac:dyDescent="0.25">
      <c r="A42" s="25"/>
      <c r="C42" s="23" t="s">
        <v>24</v>
      </c>
      <c r="D42" s="24">
        <f>passengers!M42</f>
        <v>0</v>
      </c>
      <c r="E42" s="24">
        <f>passengers!N42</f>
        <v>0</v>
      </c>
      <c r="F42" s="24">
        <f>passengers!O42</f>
        <v>0</v>
      </c>
      <c r="G42" s="24">
        <f>passengers!Y42</f>
        <v>0</v>
      </c>
      <c r="H42" s="24">
        <f>passengers!Z42</f>
        <v>0</v>
      </c>
      <c r="I42" s="24">
        <f>passengers!AA42</f>
        <v>0</v>
      </c>
      <c r="J42" s="24">
        <f>passengers!AK42</f>
        <v>0</v>
      </c>
      <c r="K42" s="24">
        <f>passengers!AL42</f>
        <v>0</v>
      </c>
      <c r="L42" s="24">
        <f>passengers!AM42</f>
        <v>0</v>
      </c>
      <c r="M42" s="24">
        <f>passengers!AW42</f>
        <v>0</v>
      </c>
      <c r="N42" s="24">
        <f>passengers!AX42</f>
        <v>0</v>
      </c>
      <c r="O42" s="24">
        <f>passengers!AY42</f>
        <v>0</v>
      </c>
      <c r="P42" s="24">
        <f t="shared" si="9"/>
        <v>0</v>
      </c>
      <c r="Q42" s="24">
        <f t="shared" si="10"/>
        <v>0</v>
      </c>
      <c r="R42" s="24">
        <f t="shared" si="10"/>
        <v>0</v>
      </c>
    </row>
    <row r="43" spans="1:18" ht="15" customHeight="1" x14ac:dyDescent="0.25">
      <c r="A43" s="25"/>
      <c r="C43" s="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5" customHeight="1" x14ac:dyDescent="0.25">
      <c r="A44" s="21"/>
      <c r="B44" s="22" t="s">
        <v>43</v>
      </c>
      <c r="C44" s="23"/>
      <c r="D44" s="24">
        <f>passengers!M44</f>
        <v>3118</v>
      </c>
      <c r="E44" s="24">
        <f>passengers!N44</f>
        <v>1522</v>
      </c>
      <c r="F44" s="24">
        <f>passengers!O44</f>
        <v>1596</v>
      </c>
      <c r="G44" s="24">
        <f>passengers!Y44</f>
        <v>8125</v>
      </c>
      <c r="H44" s="24">
        <f>passengers!Z44</f>
        <v>4249</v>
      </c>
      <c r="I44" s="24">
        <f>passengers!AA44</f>
        <v>3876</v>
      </c>
      <c r="J44" s="24">
        <f>passengers!AK44</f>
        <v>2817</v>
      </c>
      <c r="K44" s="24">
        <f>passengers!AL44</f>
        <v>1243</v>
      </c>
      <c r="L44" s="24">
        <f>passengers!AM44</f>
        <v>1574</v>
      </c>
      <c r="M44" s="24">
        <f>passengers!AW44</f>
        <v>3064</v>
      </c>
      <c r="N44" s="24">
        <f>passengers!AX44</f>
        <v>1532</v>
      </c>
      <c r="O44" s="24">
        <f>passengers!AY44</f>
        <v>1532</v>
      </c>
      <c r="P44" s="24">
        <f t="shared" ref="P44:R44" si="11">P45+P46+P50+P51</f>
        <v>17124</v>
      </c>
      <c r="Q44" s="24">
        <f t="shared" si="11"/>
        <v>8546</v>
      </c>
      <c r="R44" s="24">
        <f t="shared" si="11"/>
        <v>8578</v>
      </c>
    </row>
    <row r="45" spans="1:18" ht="15" customHeight="1" x14ac:dyDescent="0.25">
      <c r="A45" s="25"/>
      <c r="B45" s="26"/>
      <c r="C45" s="23" t="s">
        <v>44</v>
      </c>
      <c r="D45" s="24">
        <f>passengers!M45</f>
        <v>3118</v>
      </c>
      <c r="E45" s="24">
        <f>passengers!N45</f>
        <v>1522</v>
      </c>
      <c r="F45" s="24">
        <f>passengers!O45</f>
        <v>1596</v>
      </c>
      <c r="G45" s="24">
        <f>passengers!Y45</f>
        <v>7749</v>
      </c>
      <c r="H45" s="24">
        <f>passengers!Z45</f>
        <v>4061</v>
      </c>
      <c r="I45" s="24">
        <f>passengers!AA45</f>
        <v>3688</v>
      </c>
      <c r="J45" s="24">
        <f>passengers!AK45</f>
        <v>2817</v>
      </c>
      <c r="K45" s="24">
        <f>passengers!AL45</f>
        <v>1243</v>
      </c>
      <c r="L45" s="24">
        <f>passengers!AM45</f>
        <v>1574</v>
      </c>
      <c r="M45" s="24">
        <f>passengers!AW45</f>
        <v>2626</v>
      </c>
      <c r="N45" s="24">
        <f>passengers!AX45</f>
        <v>1313</v>
      </c>
      <c r="O45" s="24">
        <f>passengers!AY45</f>
        <v>1313</v>
      </c>
      <c r="P45" s="24">
        <f>Q45+R45</f>
        <v>16310</v>
      </c>
      <c r="Q45" s="24">
        <f>E45+H45+K45+N45</f>
        <v>8139</v>
      </c>
      <c r="R45" s="24">
        <f>F45+I45+L45+O45</f>
        <v>8171</v>
      </c>
    </row>
    <row r="46" spans="1:18" ht="15" customHeight="1" x14ac:dyDescent="0.25">
      <c r="A46" s="25"/>
      <c r="B46" s="26"/>
      <c r="C46" s="23" t="s">
        <v>45</v>
      </c>
      <c r="D46" s="24">
        <f>passengers!M46</f>
        <v>0</v>
      </c>
      <c r="E46" s="24">
        <f>passengers!N46</f>
        <v>0</v>
      </c>
      <c r="F46" s="24">
        <f>passengers!O46</f>
        <v>0</v>
      </c>
      <c r="G46" s="24">
        <f>passengers!Y46</f>
        <v>0</v>
      </c>
      <c r="H46" s="24">
        <f>passengers!Z46</f>
        <v>0</v>
      </c>
      <c r="I46" s="24">
        <f>passengers!AA46</f>
        <v>0</v>
      </c>
      <c r="J46" s="24">
        <f>passengers!AK46</f>
        <v>0</v>
      </c>
      <c r="K46" s="24">
        <f>passengers!AL46</f>
        <v>0</v>
      </c>
      <c r="L46" s="24">
        <f>passengers!AM46</f>
        <v>0</v>
      </c>
      <c r="M46" s="24">
        <f>passengers!AW46</f>
        <v>0</v>
      </c>
      <c r="N46" s="24">
        <f>passengers!AX46</f>
        <v>0</v>
      </c>
      <c r="O46" s="24">
        <f>passengers!AY46</f>
        <v>0</v>
      </c>
      <c r="P46" s="24">
        <f t="shared" ref="P46:R46" si="12">SUM(P47:P49)</f>
        <v>0</v>
      </c>
      <c r="Q46" s="24">
        <f t="shared" si="12"/>
        <v>0</v>
      </c>
      <c r="R46" s="24">
        <f t="shared" si="12"/>
        <v>0</v>
      </c>
    </row>
    <row r="47" spans="1:18" ht="15" customHeight="1" x14ac:dyDescent="0.25">
      <c r="A47" s="25"/>
      <c r="B47" s="26"/>
      <c r="C47" s="27" t="s">
        <v>46</v>
      </c>
      <c r="D47" s="24">
        <f>passengers!M47</f>
        <v>0</v>
      </c>
      <c r="E47" s="24">
        <f>passengers!N47</f>
        <v>0</v>
      </c>
      <c r="F47" s="24">
        <f>passengers!O47</f>
        <v>0</v>
      </c>
      <c r="G47" s="24">
        <f>passengers!Y47</f>
        <v>0</v>
      </c>
      <c r="H47" s="24">
        <f>passengers!Z47</f>
        <v>0</v>
      </c>
      <c r="I47" s="24">
        <f>passengers!AA47</f>
        <v>0</v>
      </c>
      <c r="J47" s="24">
        <f>passengers!AK47</f>
        <v>0</v>
      </c>
      <c r="K47" s="24">
        <f>passengers!AL47</f>
        <v>0</v>
      </c>
      <c r="L47" s="24">
        <f>passengers!AM47</f>
        <v>0</v>
      </c>
      <c r="M47" s="24">
        <f>passengers!AW47</f>
        <v>0</v>
      </c>
      <c r="N47" s="24">
        <f>passengers!AX47</f>
        <v>0</v>
      </c>
      <c r="O47" s="24">
        <f>passengers!AY47</f>
        <v>0</v>
      </c>
      <c r="P47" s="24">
        <f>Q47+R47</f>
        <v>0</v>
      </c>
      <c r="Q47" s="24">
        <f t="shared" ref="Q47:R51" si="13">E47+H47+K47+N47</f>
        <v>0</v>
      </c>
      <c r="R47" s="24">
        <f t="shared" si="13"/>
        <v>0</v>
      </c>
    </row>
    <row r="48" spans="1:18" ht="15" customHeight="1" x14ac:dyDescent="0.25">
      <c r="A48" s="25"/>
      <c r="B48" s="26"/>
      <c r="C48" s="27" t="s">
        <v>47</v>
      </c>
      <c r="D48" s="24">
        <f>passengers!M48</f>
        <v>0</v>
      </c>
      <c r="E48" s="24">
        <f>passengers!N48</f>
        <v>0</v>
      </c>
      <c r="F48" s="24">
        <f>passengers!O48</f>
        <v>0</v>
      </c>
      <c r="G48" s="24">
        <f>passengers!Y48</f>
        <v>0</v>
      </c>
      <c r="H48" s="24">
        <f>passengers!Z48</f>
        <v>0</v>
      </c>
      <c r="I48" s="24">
        <f>passengers!AA48</f>
        <v>0</v>
      </c>
      <c r="J48" s="24">
        <f>passengers!AK48</f>
        <v>0</v>
      </c>
      <c r="K48" s="24">
        <f>passengers!AL48</f>
        <v>0</v>
      </c>
      <c r="L48" s="24">
        <f>passengers!AM48</f>
        <v>0</v>
      </c>
      <c r="M48" s="24">
        <f>passengers!AW48</f>
        <v>0</v>
      </c>
      <c r="N48" s="24">
        <f>passengers!AX48</f>
        <v>0</v>
      </c>
      <c r="O48" s="24">
        <f>passengers!AY48</f>
        <v>0</v>
      </c>
      <c r="P48" s="24">
        <f>Q48+R48</f>
        <v>0</v>
      </c>
      <c r="Q48" s="24">
        <f t="shared" si="13"/>
        <v>0</v>
      </c>
      <c r="R48" s="24">
        <f t="shared" si="13"/>
        <v>0</v>
      </c>
    </row>
    <row r="49" spans="1:18" ht="15" customHeight="1" x14ac:dyDescent="0.25">
      <c r="A49" s="25"/>
      <c r="B49" s="26"/>
      <c r="C49" s="27" t="s">
        <v>48</v>
      </c>
      <c r="D49" s="24">
        <f>passengers!M49</f>
        <v>0</v>
      </c>
      <c r="E49" s="24">
        <f>passengers!N49</f>
        <v>0</v>
      </c>
      <c r="F49" s="24">
        <f>passengers!O49</f>
        <v>0</v>
      </c>
      <c r="G49" s="24">
        <f>passengers!Y49</f>
        <v>0</v>
      </c>
      <c r="H49" s="24">
        <f>passengers!Z49</f>
        <v>0</v>
      </c>
      <c r="I49" s="24">
        <f>passengers!AA49</f>
        <v>0</v>
      </c>
      <c r="J49" s="24">
        <f>passengers!AK49</f>
        <v>0</v>
      </c>
      <c r="K49" s="24">
        <f>passengers!AL49</f>
        <v>0</v>
      </c>
      <c r="L49" s="24">
        <f>passengers!AM49</f>
        <v>0</v>
      </c>
      <c r="M49" s="24">
        <f>passengers!AW49</f>
        <v>0</v>
      </c>
      <c r="N49" s="24">
        <f>passengers!AX49</f>
        <v>0</v>
      </c>
      <c r="O49" s="24">
        <f>passengers!AY49</f>
        <v>0</v>
      </c>
      <c r="P49" s="24">
        <f>Q49+R49</f>
        <v>0</v>
      </c>
      <c r="Q49" s="24">
        <f t="shared" si="13"/>
        <v>0</v>
      </c>
      <c r="R49" s="24">
        <f t="shared" si="13"/>
        <v>0</v>
      </c>
    </row>
    <row r="50" spans="1:18" ht="15" customHeight="1" x14ac:dyDescent="0.25">
      <c r="A50" s="25"/>
      <c r="B50" s="26"/>
      <c r="C50" s="23" t="s">
        <v>49</v>
      </c>
      <c r="D50" s="24">
        <f>passengers!M50</f>
        <v>0</v>
      </c>
      <c r="E50" s="24">
        <f>passengers!N50</f>
        <v>0</v>
      </c>
      <c r="F50" s="24">
        <f>passengers!O50</f>
        <v>0</v>
      </c>
      <c r="G50" s="24">
        <f>passengers!Y50</f>
        <v>376</v>
      </c>
      <c r="H50" s="24">
        <f>passengers!Z50</f>
        <v>188</v>
      </c>
      <c r="I50" s="24">
        <f>passengers!AA50</f>
        <v>188</v>
      </c>
      <c r="J50" s="24">
        <f>passengers!AK50</f>
        <v>0</v>
      </c>
      <c r="K50" s="24">
        <f>passengers!AL50</f>
        <v>0</v>
      </c>
      <c r="L50" s="24">
        <f>passengers!AM50</f>
        <v>0</v>
      </c>
      <c r="M50" s="24">
        <f>passengers!AW50</f>
        <v>438</v>
      </c>
      <c r="N50" s="24">
        <f>passengers!AX50</f>
        <v>219</v>
      </c>
      <c r="O50" s="24">
        <f>passengers!AY50</f>
        <v>219</v>
      </c>
      <c r="P50" s="24">
        <f>Q50+R50</f>
        <v>814</v>
      </c>
      <c r="Q50" s="24">
        <f t="shared" si="13"/>
        <v>407</v>
      </c>
      <c r="R50" s="24">
        <f t="shared" si="13"/>
        <v>407</v>
      </c>
    </row>
    <row r="51" spans="1:18" ht="15" customHeight="1" x14ac:dyDescent="0.25">
      <c r="A51" s="25"/>
      <c r="B51" s="26"/>
      <c r="C51" s="23" t="s">
        <v>24</v>
      </c>
      <c r="D51" s="24">
        <f>passengers!M51</f>
        <v>0</v>
      </c>
      <c r="E51" s="24">
        <f>passengers!N51</f>
        <v>0</v>
      </c>
      <c r="F51" s="24">
        <f>passengers!O51</f>
        <v>0</v>
      </c>
      <c r="G51" s="24">
        <f>passengers!Y51</f>
        <v>0</v>
      </c>
      <c r="H51" s="24">
        <f>passengers!Z51</f>
        <v>0</v>
      </c>
      <c r="I51" s="24">
        <f>passengers!AA51</f>
        <v>0</v>
      </c>
      <c r="J51" s="24">
        <f>passengers!AK51</f>
        <v>0</v>
      </c>
      <c r="K51" s="24">
        <f>passengers!AL51</f>
        <v>0</v>
      </c>
      <c r="L51" s="24">
        <f>passengers!AM51</f>
        <v>0</v>
      </c>
      <c r="M51" s="24">
        <f>passengers!AW51</f>
        <v>0</v>
      </c>
      <c r="N51" s="24">
        <f>passengers!AX51</f>
        <v>0</v>
      </c>
      <c r="O51" s="24">
        <f>passengers!AY51</f>
        <v>0</v>
      </c>
      <c r="P51" s="24">
        <f>Q51+R51</f>
        <v>0</v>
      </c>
      <c r="Q51" s="24">
        <f t="shared" si="13"/>
        <v>0</v>
      </c>
      <c r="R51" s="24">
        <f t="shared" si="13"/>
        <v>0</v>
      </c>
    </row>
    <row r="52" spans="1:18" ht="15" customHeight="1" x14ac:dyDescent="0.25">
      <c r="A52" s="25"/>
      <c r="B52" s="26"/>
      <c r="C52" s="2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5" customHeight="1" x14ac:dyDescent="0.25">
      <c r="A53" s="21"/>
      <c r="B53" s="22" t="s">
        <v>50</v>
      </c>
      <c r="C53" s="23"/>
      <c r="D53" s="24">
        <f>passengers!M53</f>
        <v>0</v>
      </c>
      <c r="E53" s="24">
        <f>passengers!N53</f>
        <v>0</v>
      </c>
      <c r="F53" s="24">
        <f>passengers!O53</f>
        <v>0</v>
      </c>
      <c r="G53" s="24">
        <f>passengers!Y53</f>
        <v>0</v>
      </c>
      <c r="H53" s="24">
        <f>passengers!Z53</f>
        <v>0</v>
      </c>
      <c r="I53" s="24">
        <f>passengers!AA53</f>
        <v>0</v>
      </c>
      <c r="J53" s="24">
        <f>passengers!AK53</f>
        <v>0</v>
      </c>
      <c r="K53" s="24">
        <f>passengers!AL53</f>
        <v>0</v>
      </c>
      <c r="L53" s="24">
        <f>passengers!AM53</f>
        <v>0</v>
      </c>
      <c r="M53" s="24">
        <f>passengers!AW53</f>
        <v>0</v>
      </c>
      <c r="N53" s="24">
        <f>passengers!AX53</f>
        <v>0</v>
      </c>
      <c r="O53" s="24">
        <f>passengers!AY53</f>
        <v>0</v>
      </c>
      <c r="P53" s="24">
        <f t="shared" ref="P53:R53" si="14">SUM(P54:P59)</f>
        <v>0</v>
      </c>
      <c r="Q53" s="24">
        <f t="shared" si="14"/>
        <v>0</v>
      </c>
      <c r="R53" s="24">
        <f t="shared" si="14"/>
        <v>0</v>
      </c>
    </row>
    <row r="54" spans="1:18" ht="15" customHeight="1" x14ac:dyDescent="0.25">
      <c r="A54" s="25"/>
      <c r="C54" s="23" t="s">
        <v>51</v>
      </c>
      <c r="D54" s="24">
        <f>passengers!M54</f>
        <v>0</v>
      </c>
      <c r="E54" s="24">
        <f>passengers!N54</f>
        <v>0</v>
      </c>
      <c r="F54" s="24">
        <f>passengers!O54</f>
        <v>0</v>
      </c>
      <c r="G54" s="24">
        <f>passengers!Y54</f>
        <v>0</v>
      </c>
      <c r="H54" s="24">
        <f>passengers!Z54</f>
        <v>0</v>
      </c>
      <c r="I54" s="24">
        <f>passengers!AA54</f>
        <v>0</v>
      </c>
      <c r="J54" s="24">
        <f>passengers!AK54</f>
        <v>0</v>
      </c>
      <c r="K54" s="24">
        <f>passengers!AL54</f>
        <v>0</v>
      </c>
      <c r="L54" s="24">
        <f>passengers!AM54</f>
        <v>0</v>
      </c>
      <c r="M54" s="24">
        <f>passengers!AW54</f>
        <v>0</v>
      </c>
      <c r="N54" s="24">
        <f>passengers!AX54</f>
        <v>0</v>
      </c>
      <c r="O54" s="24">
        <f>passengers!AY54</f>
        <v>0</v>
      </c>
      <c r="P54" s="24">
        <f t="shared" ref="P54:P59" si="15">Q54+R54</f>
        <v>0</v>
      </c>
      <c r="Q54" s="24">
        <f t="shared" ref="Q54:R59" si="16">E54+H54+K54+N54</f>
        <v>0</v>
      </c>
      <c r="R54" s="24">
        <f t="shared" si="16"/>
        <v>0</v>
      </c>
    </row>
    <row r="55" spans="1:18" ht="15" customHeight="1" x14ac:dyDescent="0.25">
      <c r="A55" s="25"/>
      <c r="C55" s="23" t="s">
        <v>52</v>
      </c>
      <c r="D55" s="24">
        <f>passengers!M55</f>
        <v>0</v>
      </c>
      <c r="E55" s="24">
        <f>passengers!N55</f>
        <v>0</v>
      </c>
      <c r="F55" s="24">
        <f>passengers!O55</f>
        <v>0</v>
      </c>
      <c r="G55" s="24">
        <f>passengers!Y55</f>
        <v>0</v>
      </c>
      <c r="H55" s="24">
        <f>passengers!Z55</f>
        <v>0</v>
      </c>
      <c r="I55" s="24">
        <f>passengers!AA55</f>
        <v>0</v>
      </c>
      <c r="J55" s="24">
        <f>passengers!AK55</f>
        <v>0</v>
      </c>
      <c r="K55" s="24">
        <f>passengers!AL55</f>
        <v>0</v>
      </c>
      <c r="L55" s="24">
        <f>passengers!AM55</f>
        <v>0</v>
      </c>
      <c r="M55" s="24">
        <f>passengers!AW55</f>
        <v>0</v>
      </c>
      <c r="N55" s="24">
        <f>passengers!AX55</f>
        <v>0</v>
      </c>
      <c r="O55" s="24">
        <f>passengers!AY55</f>
        <v>0</v>
      </c>
      <c r="P55" s="24">
        <f t="shared" si="15"/>
        <v>0</v>
      </c>
      <c r="Q55" s="24">
        <f t="shared" si="16"/>
        <v>0</v>
      </c>
      <c r="R55" s="24">
        <f t="shared" si="16"/>
        <v>0</v>
      </c>
    </row>
    <row r="56" spans="1:18" ht="15" customHeight="1" x14ac:dyDescent="0.25">
      <c r="A56" s="25"/>
      <c r="C56" s="23" t="s">
        <v>53</v>
      </c>
      <c r="D56" s="24">
        <f>passengers!M56</f>
        <v>0</v>
      </c>
      <c r="E56" s="24">
        <f>passengers!N56</f>
        <v>0</v>
      </c>
      <c r="F56" s="24">
        <f>passengers!O56</f>
        <v>0</v>
      </c>
      <c r="G56" s="24">
        <f>passengers!Y56</f>
        <v>0</v>
      </c>
      <c r="H56" s="24">
        <f>passengers!Z56</f>
        <v>0</v>
      </c>
      <c r="I56" s="24">
        <f>passengers!AA56</f>
        <v>0</v>
      </c>
      <c r="J56" s="24">
        <f>passengers!AK56</f>
        <v>0</v>
      </c>
      <c r="K56" s="24">
        <f>passengers!AL56</f>
        <v>0</v>
      </c>
      <c r="L56" s="24">
        <f>passengers!AM56</f>
        <v>0</v>
      </c>
      <c r="M56" s="24">
        <f>passengers!AW56</f>
        <v>0</v>
      </c>
      <c r="N56" s="24">
        <f>passengers!AX56</f>
        <v>0</v>
      </c>
      <c r="O56" s="24">
        <f>passengers!AY56</f>
        <v>0</v>
      </c>
      <c r="P56" s="24">
        <f t="shared" si="15"/>
        <v>0</v>
      </c>
      <c r="Q56" s="24">
        <f t="shared" si="16"/>
        <v>0</v>
      </c>
      <c r="R56" s="24">
        <f t="shared" si="16"/>
        <v>0</v>
      </c>
    </row>
    <row r="57" spans="1:18" ht="15" customHeight="1" x14ac:dyDescent="0.25">
      <c r="A57" s="25"/>
      <c r="C57" s="23" t="s">
        <v>54</v>
      </c>
      <c r="D57" s="24">
        <f>passengers!M57</f>
        <v>0</v>
      </c>
      <c r="E57" s="24">
        <f>passengers!N57</f>
        <v>0</v>
      </c>
      <c r="F57" s="24">
        <f>passengers!O57</f>
        <v>0</v>
      </c>
      <c r="G57" s="24">
        <f>passengers!Y57</f>
        <v>0</v>
      </c>
      <c r="H57" s="24">
        <f>passengers!Z57</f>
        <v>0</v>
      </c>
      <c r="I57" s="24">
        <f>passengers!AA57</f>
        <v>0</v>
      </c>
      <c r="J57" s="24">
        <f>passengers!AK57</f>
        <v>0</v>
      </c>
      <c r="K57" s="24">
        <f>passengers!AL57</f>
        <v>0</v>
      </c>
      <c r="L57" s="24">
        <f>passengers!AM57</f>
        <v>0</v>
      </c>
      <c r="M57" s="24">
        <f>passengers!AW57</f>
        <v>0</v>
      </c>
      <c r="N57" s="24">
        <f>passengers!AX57</f>
        <v>0</v>
      </c>
      <c r="O57" s="24">
        <f>passengers!AY57</f>
        <v>0</v>
      </c>
      <c r="P57" s="24">
        <f t="shared" si="15"/>
        <v>0</v>
      </c>
      <c r="Q57" s="24">
        <f t="shared" si="16"/>
        <v>0</v>
      </c>
      <c r="R57" s="24">
        <f t="shared" si="16"/>
        <v>0</v>
      </c>
    </row>
    <row r="58" spans="1:18" ht="15" customHeight="1" x14ac:dyDescent="0.25">
      <c r="A58" s="25"/>
      <c r="C58" s="23" t="s">
        <v>49</v>
      </c>
      <c r="D58" s="24">
        <f>passengers!M58</f>
        <v>0</v>
      </c>
      <c r="E58" s="24">
        <f>passengers!N58</f>
        <v>0</v>
      </c>
      <c r="F58" s="24">
        <f>passengers!O58</f>
        <v>0</v>
      </c>
      <c r="G58" s="24">
        <f>passengers!Y58</f>
        <v>0</v>
      </c>
      <c r="H58" s="24">
        <f>passengers!Z58</f>
        <v>0</v>
      </c>
      <c r="I58" s="24">
        <f>passengers!AA58</f>
        <v>0</v>
      </c>
      <c r="J58" s="24">
        <f>passengers!AK58</f>
        <v>0</v>
      </c>
      <c r="K58" s="24">
        <f>passengers!AL58</f>
        <v>0</v>
      </c>
      <c r="L58" s="24">
        <f>passengers!AM58</f>
        <v>0</v>
      </c>
      <c r="M58" s="24">
        <f>passengers!AW58</f>
        <v>0</v>
      </c>
      <c r="N58" s="24">
        <f>passengers!AX58</f>
        <v>0</v>
      </c>
      <c r="O58" s="24">
        <f>passengers!AY58</f>
        <v>0</v>
      </c>
      <c r="P58" s="24">
        <f t="shared" si="15"/>
        <v>0</v>
      </c>
      <c r="Q58" s="24">
        <f t="shared" si="16"/>
        <v>0</v>
      </c>
      <c r="R58" s="24">
        <f t="shared" si="16"/>
        <v>0</v>
      </c>
    </row>
    <row r="59" spans="1:18" ht="15" customHeight="1" x14ac:dyDescent="0.25">
      <c r="A59" s="25"/>
      <c r="C59" s="23" t="s">
        <v>24</v>
      </c>
      <c r="D59" s="24">
        <f>passengers!M59</f>
        <v>0</v>
      </c>
      <c r="E59" s="24">
        <f>passengers!N59</f>
        <v>0</v>
      </c>
      <c r="F59" s="24">
        <f>passengers!O59</f>
        <v>0</v>
      </c>
      <c r="G59" s="24">
        <f>passengers!Y59</f>
        <v>0</v>
      </c>
      <c r="H59" s="24">
        <f>passengers!Z59</f>
        <v>0</v>
      </c>
      <c r="I59" s="24">
        <f>passengers!AA59</f>
        <v>0</v>
      </c>
      <c r="J59" s="24">
        <f>passengers!AK59</f>
        <v>0</v>
      </c>
      <c r="K59" s="24">
        <f>passengers!AL59</f>
        <v>0</v>
      </c>
      <c r="L59" s="24">
        <f>passengers!AM59</f>
        <v>0</v>
      </c>
      <c r="M59" s="24">
        <f>passengers!AW59</f>
        <v>0</v>
      </c>
      <c r="N59" s="24">
        <f>passengers!AX59</f>
        <v>0</v>
      </c>
      <c r="O59" s="24">
        <f>passengers!AY59</f>
        <v>0</v>
      </c>
      <c r="P59" s="24">
        <f t="shared" si="15"/>
        <v>0</v>
      </c>
      <c r="Q59" s="24">
        <f t="shared" si="16"/>
        <v>0</v>
      </c>
      <c r="R59" s="24">
        <f t="shared" si="16"/>
        <v>0</v>
      </c>
    </row>
    <row r="60" spans="1:18" ht="15" customHeight="1" x14ac:dyDescent="0.25">
      <c r="A60" s="25"/>
      <c r="C60" s="27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5" customHeight="1" x14ac:dyDescent="0.25">
      <c r="A61" s="21" t="s">
        <v>55</v>
      </c>
      <c r="C61" s="23"/>
      <c r="D61" s="24">
        <f>passengers!M61</f>
        <v>5464057</v>
      </c>
      <c r="E61" s="24">
        <f>passengers!N61</f>
        <v>2791944</v>
      </c>
      <c r="F61" s="24">
        <f>passengers!O61</f>
        <v>2672113</v>
      </c>
      <c r="G61" s="24">
        <f>passengers!Y61</f>
        <v>7785604</v>
      </c>
      <c r="H61" s="24">
        <f>passengers!Z61</f>
        <v>4069527</v>
      </c>
      <c r="I61" s="24">
        <f>passengers!AA61</f>
        <v>3716077</v>
      </c>
      <c r="J61" s="24">
        <f>passengers!AK61</f>
        <v>4383649</v>
      </c>
      <c r="K61" s="24">
        <f>passengers!AL61</f>
        <v>2275167</v>
      </c>
      <c r="L61" s="24">
        <f>passengers!AM61</f>
        <v>2108482</v>
      </c>
      <c r="M61" s="24">
        <f>passengers!AW61</f>
        <v>5309058</v>
      </c>
      <c r="N61" s="24">
        <f>passengers!AX61</f>
        <v>2791751</v>
      </c>
      <c r="O61" s="24">
        <f>passengers!AY61</f>
        <v>2517307</v>
      </c>
      <c r="P61" s="24">
        <f t="shared" ref="P61:R61" si="17">P63+P81+P100+P120+P142+P153</f>
        <v>22942368</v>
      </c>
      <c r="Q61" s="24">
        <f t="shared" si="17"/>
        <v>11928389</v>
      </c>
      <c r="R61" s="24">
        <f t="shared" si="17"/>
        <v>11013979</v>
      </c>
    </row>
    <row r="62" spans="1:18" ht="15" customHeight="1" x14ac:dyDescent="0.25">
      <c r="A62" s="25"/>
      <c r="B62" s="26"/>
      <c r="C62" s="27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5" customHeight="1" x14ac:dyDescent="0.25">
      <c r="A63" s="21"/>
      <c r="B63" s="22" t="s">
        <v>56</v>
      </c>
      <c r="C63" s="23"/>
      <c r="D63" s="24">
        <f>passengers!M63</f>
        <v>1936443</v>
      </c>
      <c r="E63" s="24">
        <f>passengers!N63</f>
        <v>1023548</v>
      </c>
      <c r="F63" s="24">
        <f>passengers!O63</f>
        <v>912895</v>
      </c>
      <c r="G63" s="24">
        <f>passengers!Y63</f>
        <v>2654641</v>
      </c>
      <c r="H63" s="24">
        <f>passengers!Z63</f>
        <v>1429266</v>
      </c>
      <c r="I63" s="24">
        <f>passengers!AA63</f>
        <v>1225375</v>
      </c>
      <c r="J63" s="24">
        <f>passengers!AK63</f>
        <v>1522265</v>
      </c>
      <c r="K63" s="24">
        <f>passengers!AL63</f>
        <v>792857</v>
      </c>
      <c r="L63" s="24">
        <f>passengers!AM63</f>
        <v>729408</v>
      </c>
      <c r="M63" s="24">
        <f>passengers!AW63</f>
        <v>1840192</v>
      </c>
      <c r="N63" s="24">
        <f>passengers!AX63</f>
        <v>969917</v>
      </c>
      <c r="O63" s="24">
        <f>passengers!AY63</f>
        <v>870275</v>
      </c>
      <c r="P63" s="24">
        <f t="shared" ref="P63:R63" si="18">P64+P69+P72+P75+P78+P79</f>
        <v>7953541</v>
      </c>
      <c r="Q63" s="24">
        <f t="shared" si="18"/>
        <v>4215588</v>
      </c>
      <c r="R63" s="24">
        <f t="shared" si="18"/>
        <v>3737953</v>
      </c>
    </row>
    <row r="64" spans="1:18" ht="15" customHeight="1" x14ac:dyDescent="0.25">
      <c r="A64" s="25"/>
      <c r="C64" s="23" t="s">
        <v>57</v>
      </c>
      <c r="D64" s="24">
        <f>passengers!M64</f>
        <v>1724719</v>
      </c>
      <c r="E64" s="24">
        <f>passengers!N64</f>
        <v>920511</v>
      </c>
      <c r="F64" s="24">
        <f>passengers!O64</f>
        <v>804208</v>
      </c>
      <c r="G64" s="24">
        <f>passengers!Y64</f>
        <v>2334758</v>
      </c>
      <c r="H64" s="24">
        <f>passengers!Z64</f>
        <v>1274972</v>
      </c>
      <c r="I64" s="24">
        <f>passengers!AA64</f>
        <v>1059786</v>
      </c>
      <c r="J64" s="24">
        <f>passengers!AK64</f>
        <v>1350017</v>
      </c>
      <c r="K64" s="24">
        <f>passengers!AL64</f>
        <v>707165</v>
      </c>
      <c r="L64" s="24">
        <f>passengers!AM64</f>
        <v>642852</v>
      </c>
      <c r="M64" s="24">
        <f>passengers!AW64</f>
        <v>1581633</v>
      </c>
      <c r="N64" s="24">
        <f>passengers!AX64</f>
        <v>836671</v>
      </c>
      <c r="O64" s="24">
        <f>passengers!AY64</f>
        <v>744962</v>
      </c>
      <c r="P64" s="24">
        <f t="shared" ref="P64:R64" si="19">SUM(P65:P68)</f>
        <v>6991127</v>
      </c>
      <c r="Q64" s="24">
        <f t="shared" si="19"/>
        <v>3739319</v>
      </c>
      <c r="R64" s="24">
        <f t="shared" si="19"/>
        <v>3251808</v>
      </c>
    </row>
    <row r="65" spans="1:18" ht="15" customHeight="1" x14ac:dyDescent="0.25">
      <c r="A65" s="25"/>
      <c r="C65" s="27" t="s">
        <v>58</v>
      </c>
      <c r="D65" s="24">
        <f>passengers!M65</f>
        <v>1131371</v>
      </c>
      <c r="E65" s="24">
        <f>passengers!N65</f>
        <v>590341</v>
      </c>
      <c r="F65" s="24">
        <f>passengers!O65</f>
        <v>541030</v>
      </c>
      <c r="G65" s="24">
        <f>passengers!Y65</f>
        <v>1472877</v>
      </c>
      <c r="H65" s="24">
        <f>passengers!Z65</f>
        <v>799668</v>
      </c>
      <c r="I65" s="24">
        <f>passengers!AA65</f>
        <v>673209</v>
      </c>
      <c r="J65" s="24">
        <f>passengers!AK65</f>
        <v>814211</v>
      </c>
      <c r="K65" s="24">
        <f>passengers!AL65</f>
        <v>417691</v>
      </c>
      <c r="L65" s="24">
        <f>passengers!AM65</f>
        <v>396520</v>
      </c>
      <c r="M65" s="24">
        <f>passengers!AW65</f>
        <v>1004723</v>
      </c>
      <c r="N65" s="24">
        <f>passengers!AX65</f>
        <v>527863</v>
      </c>
      <c r="O65" s="24">
        <f>passengers!AY65</f>
        <v>476860</v>
      </c>
      <c r="P65" s="24">
        <f>Q65+R65</f>
        <v>4423182</v>
      </c>
      <c r="Q65" s="24">
        <f t="shared" ref="Q65:R68" si="20">E65+H65+K65+N65</f>
        <v>2335563</v>
      </c>
      <c r="R65" s="24">
        <f t="shared" si="20"/>
        <v>2087619</v>
      </c>
    </row>
    <row r="66" spans="1:18" ht="15" customHeight="1" x14ac:dyDescent="0.25">
      <c r="A66" s="25"/>
      <c r="C66" s="27" t="s">
        <v>59</v>
      </c>
      <c r="D66" s="24">
        <f>passengers!M66</f>
        <v>593348</v>
      </c>
      <c r="E66" s="24">
        <f>passengers!N66</f>
        <v>330170</v>
      </c>
      <c r="F66" s="24">
        <f>passengers!O66</f>
        <v>263178</v>
      </c>
      <c r="G66" s="24">
        <f>passengers!Y66</f>
        <v>861881</v>
      </c>
      <c r="H66" s="24">
        <f>passengers!Z66</f>
        <v>475304</v>
      </c>
      <c r="I66" s="24">
        <f>passengers!AA66</f>
        <v>386577</v>
      </c>
      <c r="J66" s="24">
        <f>passengers!AK66</f>
        <v>535806</v>
      </c>
      <c r="K66" s="24">
        <f>passengers!AL66</f>
        <v>289474</v>
      </c>
      <c r="L66" s="24">
        <f>passengers!AM66</f>
        <v>246332</v>
      </c>
      <c r="M66" s="24">
        <f>passengers!AW66</f>
        <v>576910</v>
      </c>
      <c r="N66" s="24">
        <f>passengers!AX66</f>
        <v>308808</v>
      </c>
      <c r="O66" s="24">
        <f>passengers!AY66</f>
        <v>268102</v>
      </c>
      <c r="P66" s="24">
        <f>Q66+R66</f>
        <v>2567945</v>
      </c>
      <c r="Q66" s="24">
        <f t="shared" si="20"/>
        <v>1403756</v>
      </c>
      <c r="R66" s="24">
        <f t="shared" si="20"/>
        <v>1164189</v>
      </c>
    </row>
    <row r="67" spans="1:18" ht="15" customHeight="1" x14ac:dyDescent="0.25">
      <c r="A67" s="25"/>
      <c r="C67" s="27" t="s">
        <v>60</v>
      </c>
      <c r="D67" s="24">
        <f>passengers!M67</f>
        <v>0</v>
      </c>
      <c r="E67" s="24">
        <f>passengers!N67</f>
        <v>0</v>
      </c>
      <c r="F67" s="24">
        <f>passengers!O67</f>
        <v>0</v>
      </c>
      <c r="G67" s="24">
        <f>passengers!Y67</f>
        <v>0</v>
      </c>
      <c r="H67" s="24">
        <f>passengers!Z67</f>
        <v>0</v>
      </c>
      <c r="I67" s="24">
        <f>passengers!AA67</f>
        <v>0</v>
      </c>
      <c r="J67" s="24">
        <f>passengers!AK67</f>
        <v>0</v>
      </c>
      <c r="K67" s="24">
        <f>passengers!AL67</f>
        <v>0</v>
      </c>
      <c r="L67" s="24">
        <f>passengers!AM67</f>
        <v>0</v>
      </c>
      <c r="M67" s="24">
        <f>passengers!AW67</f>
        <v>0</v>
      </c>
      <c r="N67" s="24">
        <f>passengers!AX67</f>
        <v>0</v>
      </c>
      <c r="O67" s="24">
        <f>passengers!AY67</f>
        <v>0</v>
      </c>
      <c r="P67" s="24">
        <f>Q67+R67</f>
        <v>0</v>
      </c>
      <c r="Q67" s="24">
        <f t="shared" si="20"/>
        <v>0</v>
      </c>
      <c r="R67" s="24">
        <f t="shared" si="20"/>
        <v>0</v>
      </c>
    </row>
    <row r="68" spans="1:18" ht="15" customHeight="1" x14ac:dyDescent="0.25">
      <c r="A68" s="25"/>
      <c r="C68" s="27" t="s">
        <v>61</v>
      </c>
      <c r="D68" s="24">
        <f>passengers!M68</f>
        <v>0</v>
      </c>
      <c r="E68" s="24">
        <f>passengers!N68</f>
        <v>0</v>
      </c>
      <c r="F68" s="24">
        <f>passengers!O68</f>
        <v>0</v>
      </c>
      <c r="G68" s="24">
        <f>passengers!Y68</f>
        <v>0</v>
      </c>
      <c r="H68" s="24">
        <f>passengers!Z68</f>
        <v>0</v>
      </c>
      <c r="I68" s="24">
        <f>passengers!AA68</f>
        <v>0</v>
      </c>
      <c r="J68" s="24">
        <f>passengers!AK68</f>
        <v>0</v>
      </c>
      <c r="K68" s="24">
        <f>passengers!AL68</f>
        <v>0</v>
      </c>
      <c r="L68" s="24">
        <f>passengers!AM68</f>
        <v>0</v>
      </c>
      <c r="M68" s="24">
        <f>passengers!AW68</f>
        <v>0</v>
      </c>
      <c r="N68" s="24">
        <f>passengers!AX68</f>
        <v>0</v>
      </c>
      <c r="O68" s="24">
        <f>passengers!AY68</f>
        <v>0</v>
      </c>
      <c r="P68" s="24">
        <f>Q68+R68</f>
        <v>0</v>
      </c>
      <c r="Q68" s="24">
        <f t="shared" si="20"/>
        <v>0</v>
      </c>
      <c r="R68" s="24">
        <f t="shared" si="20"/>
        <v>0</v>
      </c>
    </row>
    <row r="69" spans="1:18" ht="15" customHeight="1" x14ac:dyDescent="0.25">
      <c r="A69" s="25"/>
      <c r="C69" s="23" t="s">
        <v>62</v>
      </c>
      <c r="D69" s="24">
        <f>passengers!M69</f>
        <v>0</v>
      </c>
      <c r="E69" s="24">
        <f>passengers!N69</f>
        <v>0</v>
      </c>
      <c r="F69" s="24">
        <f>passengers!O69</f>
        <v>0</v>
      </c>
      <c r="G69" s="24">
        <f>passengers!Y69</f>
        <v>0</v>
      </c>
      <c r="H69" s="24">
        <f>passengers!Z69</f>
        <v>0</v>
      </c>
      <c r="I69" s="24">
        <f>passengers!AA69</f>
        <v>0</v>
      </c>
      <c r="J69" s="24">
        <f>passengers!AK69</f>
        <v>0</v>
      </c>
      <c r="K69" s="24">
        <f>passengers!AL69</f>
        <v>0</v>
      </c>
      <c r="L69" s="24">
        <f>passengers!AM69</f>
        <v>0</v>
      </c>
      <c r="M69" s="24">
        <f>passengers!AW69</f>
        <v>0</v>
      </c>
      <c r="N69" s="24">
        <f>passengers!AX69</f>
        <v>0</v>
      </c>
      <c r="O69" s="24">
        <f>passengers!AY69</f>
        <v>0</v>
      </c>
      <c r="P69" s="24">
        <f t="shared" ref="P69:R69" si="21">SUM(P70:P71)</f>
        <v>0</v>
      </c>
      <c r="Q69" s="24">
        <f t="shared" si="21"/>
        <v>0</v>
      </c>
      <c r="R69" s="24">
        <f t="shared" si="21"/>
        <v>0</v>
      </c>
    </row>
    <row r="70" spans="1:18" ht="15" customHeight="1" x14ac:dyDescent="0.25">
      <c r="A70" s="25"/>
      <c r="C70" s="27" t="s">
        <v>63</v>
      </c>
      <c r="D70" s="24">
        <f>passengers!M70</f>
        <v>0</v>
      </c>
      <c r="E70" s="24">
        <f>passengers!N70</f>
        <v>0</v>
      </c>
      <c r="F70" s="24">
        <f>passengers!O70</f>
        <v>0</v>
      </c>
      <c r="G70" s="24">
        <f>passengers!Y70</f>
        <v>0</v>
      </c>
      <c r="H70" s="24">
        <f>passengers!Z70</f>
        <v>0</v>
      </c>
      <c r="I70" s="24">
        <f>passengers!AA70</f>
        <v>0</v>
      </c>
      <c r="J70" s="24">
        <f>passengers!AK70</f>
        <v>0</v>
      </c>
      <c r="K70" s="24">
        <f>passengers!AL70</f>
        <v>0</v>
      </c>
      <c r="L70" s="24">
        <f>passengers!AM70</f>
        <v>0</v>
      </c>
      <c r="M70" s="24">
        <f>passengers!AW70</f>
        <v>0</v>
      </c>
      <c r="N70" s="24">
        <f>passengers!AX70</f>
        <v>0</v>
      </c>
      <c r="O70" s="24">
        <f>passengers!AY70</f>
        <v>0</v>
      </c>
      <c r="P70" s="24">
        <f>Q70+R70</f>
        <v>0</v>
      </c>
      <c r="Q70" s="24">
        <f>E70+H70+K70+N70</f>
        <v>0</v>
      </c>
      <c r="R70" s="24">
        <f>F70+I70+L70+O70</f>
        <v>0</v>
      </c>
    </row>
    <row r="71" spans="1:18" ht="15" customHeight="1" x14ac:dyDescent="0.25">
      <c r="A71" s="25"/>
      <c r="C71" s="27" t="s">
        <v>64</v>
      </c>
      <c r="D71" s="24">
        <f>passengers!M71</f>
        <v>0</v>
      </c>
      <c r="E71" s="24">
        <f>passengers!N71</f>
        <v>0</v>
      </c>
      <c r="F71" s="24">
        <f>passengers!O71</f>
        <v>0</v>
      </c>
      <c r="G71" s="24">
        <f>passengers!Y71</f>
        <v>0</v>
      </c>
      <c r="H71" s="24">
        <f>passengers!Z71</f>
        <v>0</v>
      </c>
      <c r="I71" s="24">
        <f>passengers!AA71</f>
        <v>0</v>
      </c>
      <c r="J71" s="24">
        <f>passengers!AK71</f>
        <v>0</v>
      </c>
      <c r="K71" s="24">
        <f>passengers!AL71</f>
        <v>0</v>
      </c>
      <c r="L71" s="24">
        <f>passengers!AM71</f>
        <v>0</v>
      </c>
      <c r="M71" s="24">
        <f>passengers!AW71</f>
        <v>0</v>
      </c>
      <c r="N71" s="24">
        <f>passengers!AX71</f>
        <v>0</v>
      </c>
      <c r="O71" s="24">
        <f>passengers!AY71</f>
        <v>0</v>
      </c>
      <c r="P71" s="24">
        <f>Q71+R71</f>
        <v>0</v>
      </c>
      <c r="Q71" s="24">
        <f>E71+H71+K71+N71</f>
        <v>0</v>
      </c>
      <c r="R71" s="24">
        <f>F71+I71+L71+O71</f>
        <v>0</v>
      </c>
    </row>
    <row r="72" spans="1:18" ht="15" customHeight="1" x14ac:dyDescent="0.25">
      <c r="A72" s="25"/>
      <c r="C72" s="23" t="s">
        <v>65</v>
      </c>
      <c r="D72" s="24">
        <f>passengers!M72</f>
        <v>89815</v>
      </c>
      <c r="E72" s="24">
        <f>passengers!N72</f>
        <v>47630</v>
      </c>
      <c r="F72" s="24">
        <f>passengers!O72</f>
        <v>42185</v>
      </c>
      <c r="G72" s="24">
        <f>passengers!Y72</f>
        <v>134082</v>
      </c>
      <c r="H72" s="24">
        <f>passengers!Z72</f>
        <v>69789</v>
      </c>
      <c r="I72" s="24">
        <f>passengers!AA72</f>
        <v>64293</v>
      </c>
      <c r="J72" s="24">
        <f>passengers!AK72</f>
        <v>76290</v>
      </c>
      <c r="K72" s="24">
        <f>passengers!AL72</f>
        <v>38706</v>
      </c>
      <c r="L72" s="24">
        <f>passengers!AM72</f>
        <v>37584</v>
      </c>
      <c r="M72" s="24">
        <f>passengers!AW72</f>
        <v>100962</v>
      </c>
      <c r="N72" s="24">
        <f>passengers!AX72</f>
        <v>53162</v>
      </c>
      <c r="O72" s="24">
        <f>passengers!AY72</f>
        <v>47800</v>
      </c>
      <c r="P72" s="24">
        <f t="shared" ref="P72:R72" si="22">SUM(P73:P74)</f>
        <v>401149</v>
      </c>
      <c r="Q72" s="24">
        <f t="shared" si="22"/>
        <v>209287</v>
      </c>
      <c r="R72" s="24">
        <f t="shared" si="22"/>
        <v>191862</v>
      </c>
    </row>
    <row r="73" spans="1:18" ht="15" customHeight="1" x14ac:dyDescent="0.25">
      <c r="A73" s="25"/>
      <c r="C73" s="27" t="s">
        <v>66</v>
      </c>
      <c r="D73" s="24">
        <f>passengers!M73</f>
        <v>83576</v>
      </c>
      <c r="E73" s="24">
        <f>passengers!N73</f>
        <v>44474</v>
      </c>
      <c r="F73" s="24">
        <f>passengers!O73</f>
        <v>39102</v>
      </c>
      <c r="G73" s="24">
        <f>passengers!Y73</f>
        <v>127633</v>
      </c>
      <c r="H73" s="24">
        <f>passengers!Z73</f>
        <v>66524</v>
      </c>
      <c r="I73" s="24">
        <f>passengers!AA73</f>
        <v>61109</v>
      </c>
      <c r="J73" s="24">
        <f>passengers!AK73</f>
        <v>75175</v>
      </c>
      <c r="K73" s="24">
        <f>passengers!AL73</f>
        <v>38178</v>
      </c>
      <c r="L73" s="24">
        <f>passengers!AM73</f>
        <v>36997</v>
      </c>
      <c r="M73" s="24">
        <f>passengers!AW73</f>
        <v>100929</v>
      </c>
      <c r="N73" s="24">
        <f>passengers!AX73</f>
        <v>53148</v>
      </c>
      <c r="O73" s="24">
        <f>passengers!AY73</f>
        <v>47781</v>
      </c>
      <c r="P73" s="24">
        <f>Q73+R73</f>
        <v>387313</v>
      </c>
      <c r="Q73" s="24">
        <f>E73+H73+K73+N73</f>
        <v>202324</v>
      </c>
      <c r="R73" s="24">
        <f>F73+I73+L73+O73</f>
        <v>184989</v>
      </c>
    </row>
    <row r="74" spans="1:18" ht="15" customHeight="1" x14ac:dyDescent="0.25">
      <c r="A74" s="25"/>
      <c r="C74" s="27" t="s">
        <v>67</v>
      </c>
      <c r="D74" s="24">
        <f>passengers!M74</f>
        <v>6239</v>
      </c>
      <c r="E74" s="24">
        <f>passengers!N74</f>
        <v>3156</v>
      </c>
      <c r="F74" s="24">
        <f>passengers!O74</f>
        <v>3083</v>
      </c>
      <c r="G74" s="24">
        <f>passengers!Y74</f>
        <v>6449</v>
      </c>
      <c r="H74" s="24">
        <f>passengers!Z74</f>
        <v>3265</v>
      </c>
      <c r="I74" s="24">
        <f>passengers!AA74</f>
        <v>3184</v>
      </c>
      <c r="J74" s="24">
        <f>passengers!AK74</f>
        <v>1115</v>
      </c>
      <c r="K74" s="24">
        <f>passengers!AL74</f>
        <v>528</v>
      </c>
      <c r="L74" s="24">
        <f>passengers!AM74</f>
        <v>587</v>
      </c>
      <c r="M74" s="24">
        <f>passengers!AW74</f>
        <v>33</v>
      </c>
      <c r="N74" s="24">
        <f>passengers!AX74</f>
        <v>14</v>
      </c>
      <c r="O74" s="24">
        <f>passengers!AY74</f>
        <v>19</v>
      </c>
      <c r="P74" s="24">
        <f>Q74+R74</f>
        <v>13836</v>
      </c>
      <c r="Q74" s="24">
        <f>E74+H74+K74+N74</f>
        <v>6963</v>
      </c>
      <c r="R74" s="24">
        <f>F74+I74+L74+O74</f>
        <v>6873</v>
      </c>
    </row>
    <row r="75" spans="1:18" ht="15" customHeight="1" x14ac:dyDescent="0.25">
      <c r="A75" s="25"/>
      <c r="C75" s="23" t="s">
        <v>68</v>
      </c>
      <c r="D75" s="24">
        <f>passengers!M75</f>
        <v>71479</v>
      </c>
      <c r="E75" s="24">
        <f>passengers!N75</f>
        <v>30306</v>
      </c>
      <c r="F75" s="24">
        <f>passengers!O75</f>
        <v>41173</v>
      </c>
      <c r="G75" s="24">
        <f>passengers!Y75</f>
        <v>102372</v>
      </c>
      <c r="H75" s="24">
        <f>passengers!Z75</f>
        <v>44185</v>
      </c>
      <c r="I75" s="24">
        <f>passengers!AA75</f>
        <v>58187</v>
      </c>
      <c r="J75" s="24">
        <f>passengers!AK75</f>
        <v>59209</v>
      </c>
      <c r="K75" s="24">
        <f>passengers!AL75</f>
        <v>28036</v>
      </c>
      <c r="L75" s="24">
        <f>passengers!AM75</f>
        <v>31173</v>
      </c>
      <c r="M75" s="24">
        <f>passengers!AW75</f>
        <v>110961</v>
      </c>
      <c r="N75" s="24">
        <f>passengers!AX75</f>
        <v>55737</v>
      </c>
      <c r="O75" s="24">
        <f>passengers!AY75</f>
        <v>55224</v>
      </c>
      <c r="P75" s="24">
        <f t="shared" ref="P75:R75" si="23">SUM(P76:P77)</f>
        <v>344021</v>
      </c>
      <c r="Q75" s="24">
        <f t="shared" si="23"/>
        <v>158264</v>
      </c>
      <c r="R75" s="24">
        <f t="shared" si="23"/>
        <v>185757</v>
      </c>
    </row>
    <row r="76" spans="1:18" ht="15" customHeight="1" x14ac:dyDescent="0.25">
      <c r="A76" s="25"/>
      <c r="B76" s="26"/>
      <c r="C76" s="27" t="s">
        <v>69</v>
      </c>
      <c r="D76" s="24">
        <f>passengers!M76</f>
        <v>70103</v>
      </c>
      <c r="E76" s="24">
        <f>passengers!N76</f>
        <v>29627</v>
      </c>
      <c r="F76" s="24">
        <f>passengers!O76</f>
        <v>40476</v>
      </c>
      <c r="G76" s="24">
        <f>passengers!Y76</f>
        <v>100858</v>
      </c>
      <c r="H76" s="24">
        <f>passengers!Z76</f>
        <v>43189</v>
      </c>
      <c r="I76" s="24">
        <f>passengers!AA76</f>
        <v>57669</v>
      </c>
      <c r="J76" s="24">
        <f>passengers!AK76</f>
        <v>58419</v>
      </c>
      <c r="K76" s="24">
        <f>passengers!AL76</f>
        <v>27584</v>
      </c>
      <c r="L76" s="24">
        <f>passengers!AM76</f>
        <v>30835</v>
      </c>
      <c r="M76" s="24">
        <f>passengers!AW76</f>
        <v>108990</v>
      </c>
      <c r="N76" s="24">
        <f>passengers!AX76</f>
        <v>54730</v>
      </c>
      <c r="O76" s="24">
        <f>passengers!AY76</f>
        <v>54260</v>
      </c>
      <c r="P76" s="24">
        <f>Q76+R76</f>
        <v>338370</v>
      </c>
      <c r="Q76" s="24">
        <f t="shared" ref="Q76:R79" si="24">E76+H76+K76+N76</f>
        <v>155130</v>
      </c>
      <c r="R76" s="24">
        <f t="shared" si="24"/>
        <v>183240</v>
      </c>
    </row>
    <row r="77" spans="1:18" ht="15" customHeight="1" x14ac:dyDescent="0.25">
      <c r="A77" s="25"/>
      <c r="B77" s="26"/>
      <c r="C77" s="27" t="s">
        <v>70</v>
      </c>
      <c r="D77" s="24">
        <f>passengers!M77</f>
        <v>1376</v>
      </c>
      <c r="E77" s="24">
        <f>passengers!N77</f>
        <v>679</v>
      </c>
      <c r="F77" s="24">
        <f>passengers!O77</f>
        <v>697</v>
      </c>
      <c r="G77" s="24">
        <f>passengers!Y77</f>
        <v>1514</v>
      </c>
      <c r="H77" s="24">
        <f>passengers!Z77</f>
        <v>996</v>
      </c>
      <c r="I77" s="24">
        <f>passengers!AA77</f>
        <v>518</v>
      </c>
      <c r="J77" s="24">
        <f>passengers!AK77</f>
        <v>790</v>
      </c>
      <c r="K77" s="24">
        <f>passengers!AL77</f>
        <v>452</v>
      </c>
      <c r="L77" s="24">
        <f>passengers!AM77</f>
        <v>338</v>
      </c>
      <c r="M77" s="24">
        <f>passengers!AW77</f>
        <v>1971</v>
      </c>
      <c r="N77" s="24">
        <f>passengers!AX77</f>
        <v>1007</v>
      </c>
      <c r="O77" s="24">
        <f>passengers!AY77</f>
        <v>964</v>
      </c>
      <c r="P77" s="24">
        <f>Q77+R77</f>
        <v>5651</v>
      </c>
      <c r="Q77" s="24">
        <f t="shared" si="24"/>
        <v>3134</v>
      </c>
      <c r="R77" s="24">
        <f t="shared" si="24"/>
        <v>2517</v>
      </c>
    </row>
    <row r="78" spans="1:18" ht="15" customHeight="1" x14ac:dyDescent="0.25">
      <c r="A78" s="25"/>
      <c r="C78" s="23" t="s">
        <v>49</v>
      </c>
      <c r="D78" s="24">
        <f>passengers!M78</f>
        <v>50430</v>
      </c>
      <c r="E78" s="24">
        <f>passengers!N78</f>
        <v>25101</v>
      </c>
      <c r="F78" s="24">
        <f>passengers!O78</f>
        <v>25329</v>
      </c>
      <c r="G78" s="24">
        <f>passengers!Y78</f>
        <v>83429</v>
      </c>
      <c r="H78" s="24">
        <f>passengers!Z78</f>
        <v>40320</v>
      </c>
      <c r="I78" s="24">
        <f>passengers!AA78</f>
        <v>43109</v>
      </c>
      <c r="J78" s="24">
        <f>passengers!AK78</f>
        <v>36749</v>
      </c>
      <c r="K78" s="24">
        <f>passengers!AL78</f>
        <v>18950</v>
      </c>
      <c r="L78" s="24">
        <f>passengers!AM78</f>
        <v>17799</v>
      </c>
      <c r="M78" s="24">
        <f>passengers!AW78</f>
        <v>46636</v>
      </c>
      <c r="N78" s="24">
        <f>passengers!AX78</f>
        <v>24347</v>
      </c>
      <c r="O78" s="24">
        <f>passengers!AY78</f>
        <v>22289</v>
      </c>
      <c r="P78" s="24">
        <f>Q78+R78</f>
        <v>217244</v>
      </c>
      <c r="Q78" s="24">
        <f t="shared" si="24"/>
        <v>108718</v>
      </c>
      <c r="R78" s="24">
        <f t="shared" si="24"/>
        <v>108526</v>
      </c>
    </row>
    <row r="79" spans="1:18" ht="15" customHeight="1" x14ac:dyDescent="0.25">
      <c r="A79" s="25"/>
      <c r="C79" s="23" t="s">
        <v>24</v>
      </c>
      <c r="D79" s="24">
        <f>passengers!M79</f>
        <v>0</v>
      </c>
      <c r="E79" s="24">
        <f>passengers!N79</f>
        <v>0</v>
      </c>
      <c r="F79" s="24">
        <f>passengers!O79</f>
        <v>0</v>
      </c>
      <c r="G79" s="24">
        <f>passengers!Y79</f>
        <v>0</v>
      </c>
      <c r="H79" s="24">
        <f>passengers!Z79</f>
        <v>0</v>
      </c>
      <c r="I79" s="24">
        <f>passengers!AA79</f>
        <v>0</v>
      </c>
      <c r="J79" s="24">
        <f>passengers!AK79</f>
        <v>0</v>
      </c>
      <c r="K79" s="24">
        <f>passengers!AL79</f>
        <v>0</v>
      </c>
      <c r="L79" s="24">
        <f>passengers!AM79</f>
        <v>0</v>
      </c>
      <c r="M79" s="24">
        <f>passengers!AW79</f>
        <v>0</v>
      </c>
      <c r="N79" s="24">
        <f>passengers!AX79</f>
        <v>0</v>
      </c>
      <c r="O79" s="24">
        <f>passengers!AY79</f>
        <v>0</v>
      </c>
      <c r="P79" s="24">
        <f>Q79+R79</f>
        <v>0</v>
      </c>
      <c r="Q79" s="24">
        <f t="shared" si="24"/>
        <v>0</v>
      </c>
      <c r="R79" s="24">
        <f t="shared" si="24"/>
        <v>0</v>
      </c>
    </row>
    <row r="80" spans="1:18" ht="15" customHeight="1" x14ac:dyDescent="0.25">
      <c r="A80" s="25"/>
      <c r="C80" s="27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5" customHeight="1" x14ac:dyDescent="0.25">
      <c r="A81" s="21"/>
      <c r="B81" s="22" t="s">
        <v>71</v>
      </c>
      <c r="C81" s="23"/>
      <c r="D81" s="24">
        <f>passengers!M81</f>
        <v>953469</v>
      </c>
      <c r="E81" s="24">
        <f>passengers!N81</f>
        <v>447466</v>
      </c>
      <c r="F81" s="24">
        <f>passengers!O81</f>
        <v>506003</v>
      </c>
      <c r="G81" s="24">
        <f>passengers!Y81</f>
        <v>1657130</v>
      </c>
      <c r="H81" s="24">
        <f>passengers!Z81</f>
        <v>816514</v>
      </c>
      <c r="I81" s="24">
        <f>passengers!AA81</f>
        <v>840616</v>
      </c>
      <c r="J81" s="24">
        <f>passengers!AK81</f>
        <v>890370</v>
      </c>
      <c r="K81" s="24">
        <f>passengers!AL81</f>
        <v>451402</v>
      </c>
      <c r="L81" s="24">
        <f>passengers!AM81</f>
        <v>438968</v>
      </c>
      <c r="M81" s="24">
        <f>passengers!AW81</f>
        <v>953584</v>
      </c>
      <c r="N81" s="24">
        <f>passengers!AX81</f>
        <v>488712</v>
      </c>
      <c r="O81" s="24">
        <f>passengers!AY81</f>
        <v>464872</v>
      </c>
      <c r="P81" s="24">
        <f t="shared" ref="P81:R81" si="25">P82+P85+P88+P89+P90+P91+P94+P97+P98</f>
        <v>4454553</v>
      </c>
      <c r="Q81" s="24">
        <f t="shared" si="25"/>
        <v>2204094</v>
      </c>
      <c r="R81" s="24">
        <f t="shared" si="25"/>
        <v>2250459</v>
      </c>
    </row>
    <row r="82" spans="1:18" ht="15" customHeight="1" x14ac:dyDescent="0.25">
      <c r="A82" s="25"/>
      <c r="C82" s="23" t="s">
        <v>72</v>
      </c>
      <c r="D82" s="24">
        <f>passengers!M82</f>
        <v>33221</v>
      </c>
      <c r="E82" s="24">
        <f>passengers!N82</f>
        <v>15086</v>
      </c>
      <c r="F82" s="24">
        <f>passengers!O82</f>
        <v>18135</v>
      </c>
      <c r="G82" s="24">
        <f>passengers!Y82</f>
        <v>41269</v>
      </c>
      <c r="H82" s="24">
        <f>passengers!Z82</f>
        <v>18754</v>
      </c>
      <c r="I82" s="24">
        <f>passengers!AA82</f>
        <v>22515</v>
      </c>
      <c r="J82" s="24">
        <f>passengers!AK82</f>
        <v>25585</v>
      </c>
      <c r="K82" s="24">
        <f>passengers!AL82</f>
        <v>12040</v>
      </c>
      <c r="L82" s="24">
        <f>passengers!AM82</f>
        <v>13545</v>
      </c>
      <c r="M82" s="24">
        <f>passengers!AW82</f>
        <v>22901</v>
      </c>
      <c r="N82" s="24">
        <f>passengers!AX82</f>
        <v>9762</v>
      </c>
      <c r="O82" s="24">
        <f>passengers!AY82</f>
        <v>13139</v>
      </c>
      <c r="P82" s="24">
        <f t="shared" ref="P82:R82" si="26">SUM(P83:P84)</f>
        <v>122976</v>
      </c>
      <c r="Q82" s="24">
        <f t="shared" si="26"/>
        <v>55642</v>
      </c>
      <c r="R82" s="24">
        <f t="shared" si="26"/>
        <v>67334</v>
      </c>
    </row>
    <row r="83" spans="1:18" ht="15" customHeight="1" x14ac:dyDescent="0.25">
      <c r="A83" s="25"/>
      <c r="C83" s="27" t="s">
        <v>72</v>
      </c>
      <c r="D83" s="24">
        <f>passengers!M83</f>
        <v>33221</v>
      </c>
      <c r="E83" s="24">
        <f>passengers!N83</f>
        <v>15086</v>
      </c>
      <c r="F83" s="24">
        <f>passengers!O83</f>
        <v>18135</v>
      </c>
      <c r="G83" s="24">
        <f>passengers!Y83</f>
        <v>41269</v>
      </c>
      <c r="H83" s="24">
        <f>passengers!Z83</f>
        <v>18754</v>
      </c>
      <c r="I83" s="24">
        <f>passengers!AA83</f>
        <v>22515</v>
      </c>
      <c r="J83" s="24">
        <f>passengers!AK83</f>
        <v>25585</v>
      </c>
      <c r="K83" s="24">
        <f>passengers!AL83</f>
        <v>12040</v>
      </c>
      <c r="L83" s="24">
        <f>passengers!AM83</f>
        <v>13545</v>
      </c>
      <c r="M83" s="24">
        <f>passengers!AW83</f>
        <v>22901</v>
      </c>
      <c r="N83" s="24">
        <f>passengers!AX83</f>
        <v>9762</v>
      </c>
      <c r="O83" s="24">
        <f>passengers!AY83</f>
        <v>13139</v>
      </c>
      <c r="P83" s="24">
        <f>Q83+R83</f>
        <v>122976</v>
      </c>
      <c r="Q83" s="24">
        <f>E83+H83+K83+N83</f>
        <v>55642</v>
      </c>
      <c r="R83" s="24">
        <f>F83+I83+L83+O83</f>
        <v>67334</v>
      </c>
    </row>
    <row r="84" spans="1:18" ht="15" customHeight="1" x14ac:dyDescent="0.25">
      <c r="A84" s="25"/>
      <c r="C84" s="27" t="s">
        <v>73</v>
      </c>
      <c r="D84" s="24">
        <f>passengers!M84</f>
        <v>0</v>
      </c>
      <c r="E84" s="24">
        <f>passengers!N84</f>
        <v>0</v>
      </c>
      <c r="F84" s="24">
        <f>passengers!O84</f>
        <v>0</v>
      </c>
      <c r="G84" s="24">
        <f>passengers!Y84</f>
        <v>0</v>
      </c>
      <c r="H84" s="24">
        <f>passengers!Z84</f>
        <v>0</v>
      </c>
      <c r="I84" s="24">
        <f>passengers!AA84</f>
        <v>0</v>
      </c>
      <c r="J84" s="24">
        <f>passengers!AK84</f>
        <v>0</v>
      </c>
      <c r="K84" s="24">
        <f>passengers!AL84</f>
        <v>0</v>
      </c>
      <c r="L84" s="24">
        <f>passengers!AM84</f>
        <v>0</v>
      </c>
      <c r="M84" s="24">
        <f>passengers!AW84</f>
        <v>0</v>
      </c>
      <c r="N84" s="24">
        <f>passengers!AX84</f>
        <v>0</v>
      </c>
      <c r="O84" s="24">
        <f>passengers!AY84</f>
        <v>0</v>
      </c>
      <c r="P84" s="24">
        <f>Q84+R84</f>
        <v>0</v>
      </c>
      <c r="Q84" s="24">
        <f>E84+H84+K84+N84</f>
        <v>0</v>
      </c>
      <c r="R84" s="24">
        <f>F84+I84+L84+O84</f>
        <v>0</v>
      </c>
    </row>
    <row r="85" spans="1:18" ht="15" customHeight="1" x14ac:dyDescent="0.25">
      <c r="A85" s="25"/>
      <c r="C85" s="23" t="s">
        <v>74</v>
      </c>
      <c r="D85" s="24">
        <f>passengers!M85</f>
        <v>32874</v>
      </c>
      <c r="E85" s="24">
        <f>passengers!N85</f>
        <v>14601</v>
      </c>
      <c r="F85" s="24">
        <f>passengers!O85</f>
        <v>18273</v>
      </c>
      <c r="G85" s="24">
        <f>passengers!Y85</f>
        <v>58875</v>
      </c>
      <c r="H85" s="24">
        <f>passengers!Z85</f>
        <v>26023</v>
      </c>
      <c r="I85" s="24">
        <f>passengers!AA85</f>
        <v>32852</v>
      </c>
      <c r="J85" s="24">
        <f>passengers!AK85</f>
        <v>35738</v>
      </c>
      <c r="K85" s="24">
        <f>passengers!AL85</f>
        <v>16867</v>
      </c>
      <c r="L85" s="24">
        <f>passengers!AM85</f>
        <v>18871</v>
      </c>
      <c r="M85" s="24">
        <f>passengers!AW85</f>
        <v>37530</v>
      </c>
      <c r="N85" s="24">
        <f>passengers!AX85</f>
        <v>17470</v>
      </c>
      <c r="O85" s="24">
        <f>passengers!AY85</f>
        <v>20060</v>
      </c>
      <c r="P85" s="24">
        <f t="shared" ref="P85:R85" si="27">SUM(P86:P87)</f>
        <v>165017</v>
      </c>
      <c r="Q85" s="24">
        <f t="shared" si="27"/>
        <v>74961</v>
      </c>
      <c r="R85" s="24">
        <f t="shared" si="27"/>
        <v>90056</v>
      </c>
    </row>
    <row r="86" spans="1:18" ht="15" customHeight="1" x14ac:dyDescent="0.25">
      <c r="A86" s="25"/>
      <c r="C86" s="27" t="s">
        <v>75</v>
      </c>
      <c r="D86" s="24">
        <f>passengers!M86</f>
        <v>32874</v>
      </c>
      <c r="E86" s="24">
        <f>passengers!N86</f>
        <v>14601</v>
      </c>
      <c r="F86" s="24">
        <f>passengers!O86</f>
        <v>18273</v>
      </c>
      <c r="G86" s="24">
        <f>passengers!Y86</f>
        <v>58875</v>
      </c>
      <c r="H86" s="24">
        <f>passengers!Z86</f>
        <v>26023</v>
      </c>
      <c r="I86" s="24">
        <f>passengers!AA86</f>
        <v>32852</v>
      </c>
      <c r="J86" s="24">
        <f>passengers!AK86</f>
        <v>35738</v>
      </c>
      <c r="K86" s="24">
        <f>passengers!AL86</f>
        <v>16867</v>
      </c>
      <c r="L86" s="24">
        <f>passengers!AM86</f>
        <v>18871</v>
      </c>
      <c r="M86" s="24">
        <f>passengers!AW86</f>
        <v>37530</v>
      </c>
      <c r="N86" s="24">
        <f>passengers!AX86</f>
        <v>17470</v>
      </c>
      <c r="O86" s="24">
        <f>passengers!AY86</f>
        <v>20060</v>
      </c>
      <c r="P86" s="24">
        <f>Q86+R86</f>
        <v>165017</v>
      </c>
      <c r="Q86" s="24">
        <f t="shared" ref="Q86:R90" si="28">E86+H86+K86+N86</f>
        <v>74961</v>
      </c>
      <c r="R86" s="24">
        <f t="shared" si="28"/>
        <v>90056</v>
      </c>
    </row>
    <row r="87" spans="1:18" ht="15" customHeight="1" x14ac:dyDescent="0.25">
      <c r="A87" s="25"/>
      <c r="C87" s="27" t="s">
        <v>76</v>
      </c>
      <c r="D87" s="24">
        <f>passengers!M87</f>
        <v>0</v>
      </c>
      <c r="E87" s="24">
        <f>passengers!N87</f>
        <v>0</v>
      </c>
      <c r="F87" s="24">
        <f>passengers!O87</f>
        <v>0</v>
      </c>
      <c r="G87" s="24">
        <f>passengers!Y87</f>
        <v>0</v>
      </c>
      <c r="H87" s="24">
        <f>passengers!Z87</f>
        <v>0</v>
      </c>
      <c r="I87" s="24">
        <f>passengers!AA87</f>
        <v>0</v>
      </c>
      <c r="J87" s="24">
        <f>passengers!AK87</f>
        <v>0</v>
      </c>
      <c r="K87" s="24">
        <f>passengers!AL87</f>
        <v>0</v>
      </c>
      <c r="L87" s="24">
        <f>passengers!AM87</f>
        <v>0</v>
      </c>
      <c r="M87" s="24">
        <f>passengers!AW87</f>
        <v>0</v>
      </c>
      <c r="N87" s="24">
        <f>passengers!AX87</f>
        <v>0</v>
      </c>
      <c r="O87" s="24">
        <f>passengers!AY87</f>
        <v>0</v>
      </c>
      <c r="P87" s="24">
        <f>Q87+R87</f>
        <v>0</v>
      </c>
      <c r="Q87" s="24">
        <f t="shared" si="28"/>
        <v>0</v>
      </c>
      <c r="R87" s="24">
        <f t="shared" si="28"/>
        <v>0</v>
      </c>
    </row>
    <row r="88" spans="1:18" ht="15" customHeight="1" x14ac:dyDescent="0.25">
      <c r="A88" s="25"/>
      <c r="C88" s="23" t="s">
        <v>77</v>
      </c>
      <c r="D88" s="24">
        <f>passengers!M88</f>
        <v>540035</v>
      </c>
      <c r="E88" s="24">
        <f>passengers!N88</f>
        <v>242793</v>
      </c>
      <c r="F88" s="24">
        <f>passengers!O88</f>
        <v>297242</v>
      </c>
      <c r="G88" s="24">
        <f>passengers!Y88</f>
        <v>1000868</v>
      </c>
      <c r="H88" s="24">
        <f>passengers!Z88</f>
        <v>488322</v>
      </c>
      <c r="I88" s="24">
        <f>passengers!AA88</f>
        <v>512546</v>
      </c>
      <c r="J88" s="24">
        <f>passengers!AK88</f>
        <v>507852</v>
      </c>
      <c r="K88" s="24">
        <f>passengers!AL88</f>
        <v>258838</v>
      </c>
      <c r="L88" s="24">
        <f>passengers!AM88</f>
        <v>249014</v>
      </c>
      <c r="M88" s="24">
        <f>passengers!AW88</f>
        <v>530549</v>
      </c>
      <c r="N88" s="24">
        <f>passengers!AX88</f>
        <v>273968</v>
      </c>
      <c r="O88" s="24">
        <f>passengers!AY88</f>
        <v>256581</v>
      </c>
      <c r="P88" s="24">
        <f>Q88+R88</f>
        <v>2579304</v>
      </c>
      <c r="Q88" s="24">
        <f t="shared" si="28"/>
        <v>1263921</v>
      </c>
      <c r="R88" s="24">
        <f t="shared" si="28"/>
        <v>1315383</v>
      </c>
    </row>
    <row r="89" spans="1:18" ht="15" customHeight="1" x14ac:dyDescent="0.25">
      <c r="A89" s="25"/>
      <c r="C89" s="23" t="s">
        <v>78</v>
      </c>
      <c r="D89" s="24">
        <f>passengers!M89</f>
        <v>0</v>
      </c>
      <c r="E89" s="24">
        <f>passengers!N89</f>
        <v>0</v>
      </c>
      <c r="F89" s="24">
        <f>passengers!O89</f>
        <v>0</v>
      </c>
      <c r="G89" s="24">
        <f>passengers!Y89</f>
        <v>0</v>
      </c>
      <c r="H89" s="24">
        <f>passengers!Z89</f>
        <v>0</v>
      </c>
      <c r="I89" s="24">
        <f>passengers!AA89</f>
        <v>0</v>
      </c>
      <c r="J89" s="24">
        <f>passengers!AK89</f>
        <v>0</v>
      </c>
      <c r="K89" s="24">
        <f>passengers!AL89</f>
        <v>0</v>
      </c>
      <c r="L89" s="24">
        <f>passengers!AM89</f>
        <v>0</v>
      </c>
      <c r="M89" s="24">
        <f>passengers!AW89</f>
        <v>0</v>
      </c>
      <c r="N89" s="24">
        <f>passengers!AX89</f>
        <v>0</v>
      </c>
      <c r="O89" s="24">
        <f>passengers!AY89</f>
        <v>0</v>
      </c>
      <c r="P89" s="24">
        <f>Q89+R89</f>
        <v>0</v>
      </c>
      <c r="Q89" s="24">
        <f t="shared" si="28"/>
        <v>0</v>
      </c>
      <c r="R89" s="24">
        <f t="shared" si="28"/>
        <v>0</v>
      </c>
    </row>
    <row r="90" spans="1:18" ht="15" customHeight="1" x14ac:dyDescent="0.25">
      <c r="A90" s="25"/>
      <c r="C90" s="23" t="s">
        <v>79</v>
      </c>
      <c r="D90" s="24">
        <f>passengers!M90</f>
        <v>107038</v>
      </c>
      <c r="E90" s="24">
        <f>passengers!N90</f>
        <v>54028</v>
      </c>
      <c r="F90" s="24">
        <f>passengers!O90</f>
        <v>53010</v>
      </c>
      <c r="G90" s="24">
        <f>passengers!Y90</f>
        <v>151740</v>
      </c>
      <c r="H90" s="24">
        <f>passengers!Z90</f>
        <v>78365</v>
      </c>
      <c r="I90" s="24">
        <f>passengers!AA90</f>
        <v>73375</v>
      </c>
      <c r="J90" s="24">
        <f>passengers!AK90</f>
        <v>79444</v>
      </c>
      <c r="K90" s="24">
        <f>passengers!AL90</f>
        <v>38419</v>
      </c>
      <c r="L90" s="24">
        <f>passengers!AM90</f>
        <v>41025</v>
      </c>
      <c r="M90" s="24">
        <f>passengers!AW90</f>
        <v>112820</v>
      </c>
      <c r="N90" s="24">
        <f>passengers!AX90</f>
        <v>57360</v>
      </c>
      <c r="O90" s="24">
        <f>passengers!AY90</f>
        <v>55460</v>
      </c>
      <c r="P90" s="24">
        <f>Q90+R90</f>
        <v>451042</v>
      </c>
      <c r="Q90" s="24">
        <f t="shared" si="28"/>
        <v>228172</v>
      </c>
      <c r="R90" s="24">
        <f t="shared" si="28"/>
        <v>222870</v>
      </c>
    </row>
    <row r="91" spans="1:18" ht="15" customHeight="1" x14ac:dyDescent="0.25">
      <c r="A91" s="25"/>
      <c r="C91" s="23" t="s">
        <v>80</v>
      </c>
      <c r="D91" s="24">
        <f>passengers!M91</f>
        <v>125081</v>
      </c>
      <c r="E91" s="24">
        <f>passengers!N91</f>
        <v>61611</v>
      </c>
      <c r="F91" s="24">
        <f>passengers!O91</f>
        <v>63470</v>
      </c>
      <c r="G91" s="24">
        <f>passengers!Y91</f>
        <v>210006</v>
      </c>
      <c r="H91" s="24">
        <f>passengers!Z91</f>
        <v>105896</v>
      </c>
      <c r="I91" s="24">
        <f>passengers!AA91</f>
        <v>104110</v>
      </c>
      <c r="J91" s="24">
        <f>passengers!AK91</f>
        <v>118649</v>
      </c>
      <c r="K91" s="24">
        <f>passengers!AL91</f>
        <v>60215</v>
      </c>
      <c r="L91" s="24">
        <f>passengers!AM91</f>
        <v>58434</v>
      </c>
      <c r="M91" s="24">
        <f>passengers!AW91</f>
        <v>127594</v>
      </c>
      <c r="N91" s="24">
        <f>passengers!AX91</f>
        <v>67722</v>
      </c>
      <c r="O91" s="24">
        <f>passengers!AY91</f>
        <v>59872</v>
      </c>
      <c r="P91" s="24">
        <f t="shared" ref="P91:R91" si="29">SUM(P92:P93)</f>
        <v>581330</v>
      </c>
      <c r="Q91" s="24">
        <f t="shared" si="29"/>
        <v>295444</v>
      </c>
      <c r="R91" s="24">
        <f t="shared" si="29"/>
        <v>285886</v>
      </c>
    </row>
    <row r="92" spans="1:18" ht="15" customHeight="1" x14ac:dyDescent="0.25">
      <c r="A92" s="25"/>
      <c r="C92" s="27" t="s">
        <v>81</v>
      </c>
      <c r="D92" s="24">
        <f>passengers!M92</f>
        <v>18137</v>
      </c>
      <c r="E92" s="24">
        <f>passengers!N92</f>
        <v>9050</v>
      </c>
      <c r="F92" s="24">
        <f>passengers!O92</f>
        <v>9087</v>
      </c>
      <c r="G92" s="24">
        <f>passengers!Y92</f>
        <v>36034</v>
      </c>
      <c r="H92" s="24">
        <f>passengers!Z92</f>
        <v>17425</v>
      </c>
      <c r="I92" s="24">
        <f>passengers!AA92</f>
        <v>18609</v>
      </c>
      <c r="J92" s="24">
        <f>passengers!AK92</f>
        <v>27566</v>
      </c>
      <c r="K92" s="24">
        <f>passengers!AL92</f>
        <v>15212</v>
      </c>
      <c r="L92" s="24">
        <f>passengers!AM92</f>
        <v>12354</v>
      </c>
      <c r="M92" s="24">
        <f>passengers!AW92</f>
        <v>26004</v>
      </c>
      <c r="N92" s="24">
        <f>passengers!AX92</f>
        <v>13145</v>
      </c>
      <c r="O92" s="24">
        <f>passengers!AY92</f>
        <v>12859</v>
      </c>
      <c r="P92" s="24">
        <f>Q92+R92</f>
        <v>107741</v>
      </c>
      <c r="Q92" s="24">
        <f>E92+H92+K92+N92</f>
        <v>54832</v>
      </c>
      <c r="R92" s="24">
        <f>F92+I92+L92+O92</f>
        <v>52909</v>
      </c>
    </row>
    <row r="93" spans="1:18" ht="15" customHeight="1" x14ac:dyDescent="0.25">
      <c r="A93" s="25"/>
      <c r="C93" s="27" t="s">
        <v>82</v>
      </c>
      <c r="D93" s="24">
        <f>passengers!M93</f>
        <v>106944</v>
      </c>
      <c r="E93" s="24">
        <f>passengers!N93</f>
        <v>52561</v>
      </c>
      <c r="F93" s="24">
        <f>passengers!O93</f>
        <v>54383</v>
      </c>
      <c r="G93" s="24">
        <f>passengers!Y93</f>
        <v>173972</v>
      </c>
      <c r="H93" s="24">
        <f>passengers!Z93</f>
        <v>88471</v>
      </c>
      <c r="I93" s="24">
        <f>passengers!AA93</f>
        <v>85501</v>
      </c>
      <c r="J93" s="24">
        <f>passengers!AK93</f>
        <v>91083</v>
      </c>
      <c r="K93" s="24">
        <f>passengers!AL93</f>
        <v>45003</v>
      </c>
      <c r="L93" s="24">
        <f>passengers!AM93</f>
        <v>46080</v>
      </c>
      <c r="M93" s="24">
        <f>passengers!AW93</f>
        <v>101590</v>
      </c>
      <c r="N93" s="24">
        <f>passengers!AX93</f>
        <v>54577</v>
      </c>
      <c r="O93" s="24">
        <f>passengers!AY93</f>
        <v>47013</v>
      </c>
      <c r="P93" s="24">
        <f>Q93+R93</f>
        <v>473589</v>
      </c>
      <c r="Q93" s="24">
        <f>E93+H93+K93+N93</f>
        <v>240612</v>
      </c>
      <c r="R93" s="24">
        <f>F93+I93+L93+O93</f>
        <v>232977</v>
      </c>
    </row>
    <row r="94" spans="1:18" ht="15" customHeight="1" x14ac:dyDescent="0.25">
      <c r="A94" s="25"/>
      <c r="C94" s="23" t="s">
        <v>83</v>
      </c>
      <c r="D94" s="24">
        <f>passengers!M94</f>
        <v>20257</v>
      </c>
      <c r="E94" s="24">
        <f>passengers!N94</f>
        <v>9173</v>
      </c>
      <c r="F94" s="24">
        <f>passengers!O94</f>
        <v>11084</v>
      </c>
      <c r="G94" s="24">
        <f>passengers!Y94</f>
        <v>33926</v>
      </c>
      <c r="H94" s="24">
        <f>passengers!Z94</f>
        <v>17980</v>
      </c>
      <c r="I94" s="24">
        <f>passengers!AA94</f>
        <v>15946</v>
      </c>
      <c r="J94" s="24">
        <f>passengers!AK94</f>
        <v>19737</v>
      </c>
      <c r="K94" s="24">
        <f>passengers!AL94</f>
        <v>10346</v>
      </c>
      <c r="L94" s="24">
        <f>passengers!AM94</f>
        <v>9391</v>
      </c>
      <c r="M94" s="24">
        <f>passengers!AW94</f>
        <v>15028</v>
      </c>
      <c r="N94" s="24">
        <f>passengers!AX94</f>
        <v>7054</v>
      </c>
      <c r="O94" s="24">
        <f>passengers!AY94</f>
        <v>7974</v>
      </c>
      <c r="P94" s="24">
        <f t="shared" ref="P94:R94" si="30">SUM(P95:P96)</f>
        <v>88948</v>
      </c>
      <c r="Q94" s="24">
        <f t="shared" si="30"/>
        <v>44553</v>
      </c>
      <c r="R94" s="24">
        <f t="shared" si="30"/>
        <v>44395</v>
      </c>
    </row>
    <row r="95" spans="1:18" ht="15" customHeight="1" x14ac:dyDescent="0.25">
      <c r="A95" s="25"/>
      <c r="C95" s="27" t="s">
        <v>84</v>
      </c>
      <c r="D95" s="24">
        <f>passengers!M95</f>
        <v>0</v>
      </c>
      <c r="E95" s="24">
        <f>passengers!N95</f>
        <v>0</v>
      </c>
      <c r="F95" s="24">
        <f>passengers!O95</f>
        <v>0</v>
      </c>
      <c r="G95" s="24">
        <f>passengers!Y95</f>
        <v>0</v>
      </c>
      <c r="H95" s="24">
        <f>passengers!Z95</f>
        <v>0</v>
      </c>
      <c r="I95" s="24">
        <f>passengers!AA95</f>
        <v>0</v>
      </c>
      <c r="J95" s="24">
        <f>passengers!AK95</f>
        <v>0</v>
      </c>
      <c r="K95" s="24">
        <f>passengers!AL95</f>
        <v>0</v>
      </c>
      <c r="L95" s="24">
        <f>passengers!AM95</f>
        <v>0</v>
      </c>
      <c r="M95" s="24">
        <f>passengers!AW95</f>
        <v>0</v>
      </c>
      <c r="N95" s="24">
        <f>passengers!AX95</f>
        <v>0</v>
      </c>
      <c r="O95" s="24">
        <f>passengers!AY95</f>
        <v>0</v>
      </c>
      <c r="P95" s="24">
        <f>Q95+R95</f>
        <v>0</v>
      </c>
      <c r="Q95" s="24">
        <f t="shared" ref="Q95:R98" si="31">E95+H95+K95+N95</f>
        <v>0</v>
      </c>
      <c r="R95" s="24">
        <f t="shared" si="31"/>
        <v>0</v>
      </c>
    </row>
    <row r="96" spans="1:18" ht="15" customHeight="1" x14ac:dyDescent="0.25">
      <c r="A96" s="25"/>
      <c r="C96" s="27" t="s">
        <v>85</v>
      </c>
      <c r="D96" s="24">
        <f>passengers!M96</f>
        <v>20257</v>
      </c>
      <c r="E96" s="24">
        <f>passengers!N96</f>
        <v>9173</v>
      </c>
      <c r="F96" s="24">
        <f>passengers!O96</f>
        <v>11084</v>
      </c>
      <c r="G96" s="24">
        <f>passengers!Y96</f>
        <v>33926</v>
      </c>
      <c r="H96" s="24">
        <f>passengers!Z96</f>
        <v>17980</v>
      </c>
      <c r="I96" s="24">
        <f>passengers!AA96</f>
        <v>15946</v>
      </c>
      <c r="J96" s="24">
        <f>passengers!AK96</f>
        <v>19737</v>
      </c>
      <c r="K96" s="24">
        <f>passengers!AL96</f>
        <v>10346</v>
      </c>
      <c r="L96" s="24">
        <f>passengers!AM96</f>
        <v>9391</v>
      </c>
      <c r="M96" s="24">
        <f>passengers!AW96</f>
        <v>15028</v>
      </c>
      <c r="N96" s="24">
        <f>passengers!AX96</f>
        <v>7054</v>
      </c>
      <c r="O96" s="24">
        <f>passengers!AY96</f>
        <v>7974</v>
      </c>
      <c r="P96" s="24">
        <f>Q96+R96</f>
        <v>88948</v>
      </c>
      <c r="Q96" s="24">
        <f t="shared" si="31"/>
        <v>44553</v>
      </c>
      <c r="R96" s="24">
        <f t="shared" si="31"/>
        <v>44395</v>
      </c>
    </row>
    <row r="97" spans="1:18" ht="15" customHeight="1" x14ac:dyDescent="0.25">
      <c r="A97" s="25"/>
      <c r="C97" s="23" t="s">
        <v>49</v>
      </c>
      <c r="D97" s="24">
        <f>passengers!M97</f>
        <v>94963</v>
      </c>
      <c r="E97" s="24">
        <f>passengers!N97</f>
        <v>50174</v>
      </c>
      <c r="F97" s="24">
        <f>passengers!O97</f>
        <v>44789</v>
      </c>
      <c r="G97" s="24">
        <f>passengers!Y97</f>
        <v>160446</v>
      </c>
      <c r="H97" s="24">
        <f>passengers!Z97</f>
        <v>81174</v>
      </c>
      <c r="I97" s="24">
        <f>passengers!AA97</f>
        <v>79272</v>
      </c>
      <c r="J97" s="24">
        <f>passengers!AK97</f>
        <v>103365</v>
      </c>
      <c r="K97" s="24">
        <f>passengers!AL97</f>
        <v>54677</v>
      </c>
      <c r="L97" s="24">
        <f>passengers!AM97</f>
        <v>48688</v>
      </c>
      <c r="M97" s="24">
        <f>passengers!AW97</f>
        <v>107162</v>
      </c>
      <c r="N97" s="24">
        <f>passengers!AX97</f>
        <v>55376</v>
      </c>
      <c r="O97" s="24">
        <f>passengers!AY97</f>
        <v>51786</v>
      </c>
      <c r="P97" s="24">
        <f>Q97+R97</f>
        <v>465936</v>
      </c>
      <c r="Q97" s="24">
        <f t="shared" si="31"/>
        <v>241401</v>
      </c>
      <c r="R97" s="24">
        <f t="shared" si="31"/>
        <v>224535</v>
      </c>
    </row>
    <row r="98" spans="1:18" ht="15" customHeight="1" x14ac:dyDescent="0.25">
      <c r="A98" s="25"/>
      <c r="C98" s="23" t="s">
        <v>24</v>
      </c>
      <c r="D98" s="24">
        <f>passengers!M98</f>
        <v>0</v>
      </c>
      <c r="E98" s="24">
        <f>passengers!N98</f>
        <v>0</v>
      </c>
      <c r="F98" s="24">
        <f>passengers!O98</f>
        <v>0</v>
      </c>
      <c r="G98" s="24">
        <f>passengers!Y98</f>
        <v>0</v>
      </c>
      <c r="H98" s="24">
        <f>passengers!Z98</f>
        <v>0</v>
      </c>
      <c r="I98" s="24">
        <f>passengers!AA98</f>
        <v>0</v>
      </c>
      <c r="J98" s="24">
        <f>passengers!AK98</f>
        <v>0</v>
      </c>
      <c r="K98" s="24">
        <f>passengers!AL98</f>
        <v>0</v>
      </c>
      <c r="L98" s="24">
        <f>passengers!AM98</f>
        <v>0</v>
      </c>
      <c r="M98" s="24">
        <f>passengers!AW98</f>
        <v>0</v>
      </c>
      <c r="N98" s="24">
        <f>passengers!AX98</f>
        <v>0</v>
      </c>
      <c r="O98" s="24">
        <f>passengers!AY98</f>
        <v>0</v>
      </c>
      <c r="P98" s="24">
        <f>Q98+R98</f>
        <v>0</v>
      </c>
      <c r="Q98" s="24">
        <f t="shared" si="31"/>
        <v>0</v>
      </c>
      <c r="R98" s="24">
        <f t="shared" si="31"/>
        <v>0</v>
      </c>
    </row>
    <row r="99" spans="1:18" ht="15" customHeight="1" x14ac:dyDescent="0.25">
      <c r="A99" s="25"/>
      <c r="C99" s="27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8" ht="15" customHeight="1" x14ac:dyDescent="0.25">
      <c r="A100" s="21"/>
      <c r="B100" s="22" t="s">
        <v>86</v>
      </c>
      <c r="C100" s="23"/>
      <c r="D100" s="24">
        <f>passengers!M100</f>
        <v>165715</v>
      </c>
      <c r="E100" s="24">
        <f>passengers!N100</f>
        <v>83725</v>
      </c>
      <c r="F100" s="24">
        <f>passengers!O100</f>
        <v>81990</v>
      </c>
      <c r="G100" s="24">
        <f>passengers!Y100</f>
        <v>195864</v>
      </c>
      <c r="H100" s="24">
        <f>passengers!Z100</f>
        <v>99889</v>
      </c>
      <c r="I100" s="24">
        <f>passengers!AA100</f>
        <v>95975</v>
      </c>
      <c r="J100" s="24">
        <f>passengers!AK100</f>
        <v>102739</v>
      </c>
      <c r="K100" s="24">
        <f>passengers!AL100</f>
        <v>52223</v>
      </c>
      <c r="L100" s="24">
        <f>passengers!AM100</f>
        <v>50516</v>
      </c>
      <c r="M100" s="24">
        <f>passengers!AW100</f>
        <v>151258</v>
      </c>
      <c r="N100" s="24">
        <f>passengers!AX100</f>
        <v>77325</v>
      </c>
      <c r="O100" s="24">
        <f>passengers!AY100</f>
        <v>73933</v>
      </c>
      <c r="P100" s="24">
        <f t="shared" ref="P100:R100" si="32">P101+P105+P106+P110+P111+P114+P117+P118</f>
        <v>615576</v>
      </c>
      <c r="Q100" s="24">
        <f t="shared" si="32"/>
        <v>313162</v>
      </c>
      <c r="R100" s="24">
        <f t="shared" si="32"/>
        <v>302414</v>
      </c>
    </row>
    <row r="101" spans="1:18" ht="15" customHeight="1" x14ac:dyDescent="0.25">
      <c r="A101" s="25"/>
      <c r="C101" s="23" t="s">
        <v>87</v>
      </c>
      <c r="D101" s="24">
        <f>passengers!M101</f>
        <v>54398</v>
      </c>
      <c r="E101" s="24">
        <f>passengers!N101</f>
        <v>27394</v>
      </c>
      <c r="F101" s="24">
        <f>passengers!O101</f>
        <v>27004</v>
      </c>
      <c r="G101" s="24">
        <f>passengers!Y101</f>
        <v>62084</v>
      </c>
      <c r="H101" s="24">
        <f>passengers!Z101</f>
        <v>31619</v>
      </c>
      <c r="I101" s="24">
        <f>passengers!AA101</f>
        <v>30465</v>
      </c>
      <c r="J101" s="24">
        <f>passengers!AK101</f>
        <v>27805</v>
      </c>
      <c r="K101" s="24">
        <f>passengers!AL101</f>
        <v>13560</v>
      </c>
      <c r="L101" s="24">
        <f>passengers!AM101</f>
        <v>14245</v>
      </c>
      <c r="M101" s="24">
        <f>passengers!AW101</f>
        <v>40482</v>
      </c>
      <c r="N101" s="24">
        <f>passengers!AX101</f>
        <v>21035</v>
      </c>
      <c r="O101" s="24">
        <f>passengers!AY101</f>
        <v>19447</v>
      </c>
      <c r="P101" s="24">
        <f t="shared" ref="P101:R101" si="33">SUM(P102:P104)</f>
        <v>184769</v>
      </c>
      <c r="Q101" s="24">
        <f t="shared" si="33"/>
        <v>93608</v>
      </c>
      <c r="R101" s="24">
        <f t="shared" si="33"/>
        <v>91161</v>
      </c>
    </row>
    <row r="102" spans="1:18" ht="15" customHeight="1" x14ac:dyDescent="0.25">
      <c r="A102" s="25"/>
      <c r="C102" s="27" t="s">
        <v>88</v>
      </c>
      <c r="D102" s="24">
        <f>passengers!M102</f>
        <v>25272</v>
      </c>
      <c r="E102" s="24">
        <f>passengers!N102</f>
        <v>12410</v>
      </c>
      <c r="F102" s="24">
        <f>passengers!O102</f>
        <v>12862</v>
      </c>
      <c r="G102" s="24">
        <f>passengers!Y102</f>
        <v>17832</v>
      </c>
      <c r="H102" s="24">
        <f>passengers!Z102</f>
        <v>8888</v>
      </c>
      <c r="I102" s="24">
        <f>passengers!AA102</f>
        <v>8944</v>
      </c>
      <c r="J102" s="24">
        <f>passengers!AK102</f>
        <v>8161</v>
      </c>
      <c r="K102" s="24">
        <f>passengers!AL102</f>
        <v>4082</v>
      </c>
      <c r="L102" s="24">
        <f>passengers!AM102</f>
        <v>4079</v>
      </c>
      <c r="M102" s="24">
        <f>passengers!AW102</f>
        <v>14634</v>
      </c>
      <c r="N102" s="24">
        <f>passengers!AX102</f>
        <v>7432</v>
      </c>
      <c r="O102" s="24">
        <f>passengers!AY102</f>
        <v>7202</v>
      </c>
      <c r="P102" s="24">
        <f>Q102+R102</f>
        <v>65899</v>
      </c>
      <c r="Q102" s="24">
        <f t="shared" ref="Q102:R105" si="34">E102+H102+K102+N102</f>
        <v>32812</v>
      </c>
      <c r="R102" s="24">
        <f t="shared" si="34"/>
        <v>33087</v>
      </c>
    </row>
    <row r="103" spans="1:18" ht="15" customHeight="1" x14ac:dyDescent="0.25">
      <c r="A103" s="25"/>
      <c r="C103" s="27" t="s">
        <v>89</v>
      </c>
      <c r="D103" s="24">
        <f>passengers!M103</f>
        <v>29108</v>
      </c>
      <c r="E103" s="24">
        <f>passengers!N103</f>
        <v>14975</v>
      </c>
      <c r="F103" s="24">
        <f>passengers!O103</f>
        <v>14133</v>
      </c>
      <c r="G103" s="24">
        <f>passengers!Y103</f>
        <v>43750</v>
      </c>
      <c r="H103" s="24">
        <f>passengers!Z103</f>
        <v>22481</v>
      </c>
      <c r="I103" s="24">
        <f>passengers!AA103</f>
        <v>21269</v>
      </c>
      <c r="J103" s="24">
        <f>passengers!AK103</f>
        <v>19644</v>
      </c>
      <c r="K103" s="24">
        <f>passengers!AL103</f>
        <v>9478</v>
      </c>
      <c r="L103" s="24">
        <f>passengers!AM103</f>
        <v>10166</v>
      </c>
      <c r="M103" s="24">
        <f>passengers!AW103</f>
        <v>25848</v>
      </c>
      <c r="N103" s="24">
        <f>passengers!AX103</f>
        <v>13603</v>
      </c>
      <c r="O103" s="24">
        <f>passengers!AY103</f>
        <v>12245</v>
      </c>
      <c r="P103" s="24">
        <f>Q103+R103</f>
        <v>118350</v>
      </c>
      <c r="Q103" s="24">
        <f t="shared" si="34"/>
        <v>60537</v>
      </c>
      <c r="R103" s="24">
        <f t="shared" si="34"/>
        <v>57813</v>
      </c>
    </row>
    <row r="104" spans="1:18" ht="15" customHeight="1" x14ac:dyDescent="0.25">
      <c r="A104" s="25"/>
      <c r="C104" s="27" t="s">
        <v>90</v>
      </c>
      <c r="D104" s="24">
        <f>passengers!M104</f>
        <v>18</v>
      </c>
      <c r="E104" s="24">
        <f>passengers!N104</f>
        <v>9</v>
      </c>
      <c r="F104" s="24">
        <f>passengers!O104</f>
        <v>9</v>
      </c>
      <c r="G104" s="24">
        <f>passengers!Y104</f>
        <v>502</v>
      </c>
      <c r="H104" s="24">
        <f>passengers!Z104</f>
        <v>250</v>
      </c>
      <c r="I104" s="24">
        <f>passengers!AA104</f>
        <v>252</v>
      </c>
      <c r="J104" s="24">
        <f>passengers!AK104</f>
        <v>0</v>
      </c>
      <c r="K104" s="24">
        <f>passengers!AL104</f>
        <v>0</v>
      </c>
      <c r="L104" s="24">
        <f>passengers!AM104</f>
        <v>0</v>
      </c>
      <c r="M104" s="24">
        <f>passengers!AW104</f>
        <v>0</v>
      </c>
      <c r="N104" s="24">
        <f>passengers!AX104</f>
        <v>0</v>
      </c>
      <c r="O104" s="24">
        <f>passengers!AY104</f>
        <v>0</v>
      </c>
      <c r="P104" s="24">
        <f>Q104+R104</f>
        <v>520</v>
      </c>
      <c r="Q104" s="24">
        <f t="shared" si="34"/>
        <v>259</v>
      </c>
      <c r="R104" s="24">
        <f t="shared" si="34"/>
        <v>261</v>
      </c>
    </row>
    <row r="105" spans="1:18" ht="15" customHeight="1" x14ac:dyDescent="0.25">
      <c r="A105" s="25"/>
      <c r="C105" s="23" t="s">
        <v>91</v>
      </c>
      <c r="D105" s="24">
        <f>passengers!M105</f>
        <v>819</v>
      </c>
      <c r="E105" s="24">
        <f>passengers!N105</f>
        <v>318</v>
      </c>
      <c r="F105" s="24">
        <f>passengers!O105</f>
        <v>501</v>
      </c>
      <c r="G105" s="24">
        <f>passengers!Y105</f>
        <v>2770</v>
      </c>
      <c r="H105" s="24">
        <f>passengers!Z105</f>
        <v>1265</v>
      </c>
      <c r="I105" s="24">
        <f>passengers!AA105</f>
        <v>1505</v>
      </c>
      <c r="J105" s="24">
        <f>passengers!AK105</f>
        <v>1484</v>
      </c>
      <c r="K105" s="24">
        <f>passengers!AL105</f>
        <v>772</v>
      </c>
      <c r="L105" s="24">
        <f>passengers!AM105</f>
        <v>712</v>
      </c>
      <c r="M105" s="24">
        <f>passengers!AW105</f>
        <v>1296</v>
      </c>
      <c r="N105" s="24">
        <f>passengers!AX105</f>
        <v>666</v>
      </c>
      <c r="O105" s="24">
        <f>passengers!AY105</f>
        <v>630</v>
      </c>
      <c r="P105" s="24">
        <f>Q105+R105</f>
        <v>6369</v>
      </c>
      <c r="Q105" s="24">
        <f t="shared" si="34"/>
        <v>3021</v>
      </c>
      <c r="R105" s="24">
        <f t="shared" si="34"/>
        <v>3348</v>
      </c>
    </row>
    <row r="106" spans="1:18" ht="15" customHeight="1" x14ac:dyDescent="0.25">
      <c r="A106" s="25"/>
      <c r="C106" s="23" t="s">
        <v>92</v>
      </c>
      <c r="D106" s="24">
        <f>passengers!M106</f>
        <v>63059</v>
      </c>
      <c r="E106" s="24">
        <f>passengers!N106</f>
        <v>33608</v>
      </c>
      <c r="F106" s="24">
        <f>passengers!O106</f>
        <v>29451</v>
      </c>
      <c r="G106" s="24">
        <f>passengers!Y106</f>
        <v>74423</v>
      </c>
      <c r="H106" s="24">
        <f>passengers!Z106</f>
        <v>38878</v>
      </c>
      <c r="I106" s="24">
        <f>passengers!AA106</f>
        <v>35545</v>
      </c>
      <c r="J106" s="24">
        <f>passengers!AK106</f>
        <v>37872</v>
      </c>
      <c r="K106" s="24">
        <f>passengers!AL106</f>
        <v>20132</v>
      </c>
      <c r="L106" s="24">
        <f>passengers!AM106</f>
        <v>17740</v>
      </c>
      <c r="M106" s="24">
        <f>passengers!AW106</f>
        <v>56175</v>
      </c>
      <c r="N106" s="24">
        <f>passengers!AX106</f>
        <v>29624</v>
      </c>
      <c r="O106" s="24">
        <f>passengers!AY106</f>
        <v>26551</v>
      </c>
      <c r="P106" s="24">
        <f t="shared" ref="P106:R106" si="35">SUM(P107:P109)</f>
        <v>231529</v>
      </c>
      <c r="Q106" s="24">
        <f t="shared" si="35"/>
        <v>122242</v>
      </c>
      <c r="R106" s="24">
        <f t="shared" si="35"/>
        <v>109287</v>
      </c>
    </row>
    <row r="107" spans="1:18" ht="15" customHeight="1" x14ac:dyDescent="0.25">
      <c r="A107" s="25"/>
      <c r="C107" s="27" t="s">
        <v>93</v>
      </c>
      <c r="D107" s="24">
        <f>passengers!M107</f>
        <v>34146</v>
      </c>
      <c r="E107" s="24">
        <f>passengers!N107</f>
        <v>19084</v>
      </c>
      <c r="F107" s="24">
        <f>passengers!O107</f>
        <v>15062</v>
      </c>
      <c r="G107" s="24">
        <f>passengers!Y107</f>
        <v>37378</v>
      </c>
      <c r="H107" s="24">
        <f>passengers!Z107</f>
        <v>20120</v>
      </c>
      <c r="I107" s="24">
        <f>passengers!AA107</f>
        <v>17258</v>
      </c>
      <c r="J107" s="24">
        <f>passengers!AK107</f>
        <v>18256</v>
      </c>
      <c r="K107" s="24">
        <f>passengers!AL107</f>
        <v>9922</v>
      </c>
      <c r="L107" s="24">
        <f>passengers!AM107</f>
        <v>8334</v>
      </c>
      <c r="M107" s="24">
        <f>passengers!AW107</f>
        <v>32718</v>
      </c>
      <c r="N107" s="24">
        <f>passengers!AX107</f>
        <v>17510</v>
      </c>
      <c r="O107" s="24">
        <f>passengers!AY107</f>
        <v>15208</v>
      </c>
      <c r="P107" s="24">
        <f>Q107+R107</f>
        <v>122498</v>
      </c>
      <c r="Q107" s="24">
        <f t="shared" ref="Q107:R110" si="36">E107+H107+K107+N107</f>
        <v>66636</v>
      </c>
      <c r="R107" s="24">
        <f t="shared" si="36"/>
        <v>55862</v>
      </c>
    </row>
    <row r="108" spans="1:18" ht="15" customHeight="1" x14ac:dyDescent="0.25">
      <c r="A108" s="25"/>
      <c r="C108" s="27" t="s">
        <v>94</v>
      </c>
      <c r="D108" s="24">
        <f>passengers!M108</f>
        <v>26583</v>
      </c>
      <c r="E108" s="24">
        <f>passengers!N108</f>
        <v>13359</v>
      </c>
      <c r="F108" s="24">
        <f>passengers!O108</f>
        <v>13224</v>
      </c>
      <c r="G108" s="24">
        <f>passengers!Y108</f>
        <v>36665</v>
      </c>
      <c r="H108" s="24">
        <f>passengers!Z108</f>
        <v>18568</v>
      </c>
      <c r="I108" s="24">
        <f>passengers!AA108</f>
        <v>18097</v>
      </c>
      <c r="J108" s="24">
        <f>passengers!AK108</f>
        <v>19616</v>
      </c>
      <c r="K108" s="24">
        <f>passengers!AL108</f>
        <v>10210</v>
      </c>
      <c r="L108" s="24">
        <f>passengers!AM108</f>
        <v>9406</v>
      </c>
      <c r="M108" s="24">
        <f>passengers!AW108</f>
        <v>23457</v>
      </c>
      <c r="N108" s="24">
        <f>passengers!AX108</f>
        <v>12114</v>
      </c>
      <c r="O108" s="24">
        <f>passengers!AY108</f>
        <v>11343</v>
      </c>
      <c r="P108" s="24">
        <f>Q108+R108</f>
        <v>106321</v>
      </c>
      <c r="Q108" s="24">
        <f t="shared" si="36"/>
        <v>54251</v>
      </c>
      <c r="R108" s="24">
        <f t="shared" si="36"/>
        <v>52070</v>
      </c>
    </row>
    <row r="109" spans="1:18" ht="15" customHeight="1" x14ac:dyDescent="0.25">
      <c r="A109" s="25"/>
      <c r="C109" s="27" t="s">
        <v>95</v>
      </c>
      <c r="D109" s="24">
        <f>passengers!M109</f>
        <v>2330</v>
      </c>
      <c r="E109" s="24">
        <f>passengers!N109</f>
        <v>1165</v>
      </c>
      <c r="F109" s="24">
        <f>passengers!O109</f>
        <v>1165</v>
      </c>
      <c r="G109" s="24">
        <f>passengers!Y109</f>
        <v>380</v>
      </c>
      <c r="H109" s="24">
        <f>passengers!Z109</f>
        <v>190</v>
      </c>
      <c r="I109" s="24">
        <f>passengers!AA109</f>
        <v>190</v>
      </c>
      <c r="J109" s="24">
        <f>passengers!AK109</f>
        <v>0</v>
      </c>
      <c r="K109" s="24">
        <f>passengers!AL109</f>
        <v>0</v>
      </c>
      <c r="L109" s="24">
        <f>passengers!AM109</f>
        <v>0</v>
      </c>
      <c r="M109" s="24">
        <f>passengers!AW109</f>
        <v>0</v>
      </c>
      <c r="N109" s="24">
        <f>passengers!AX109</f>
        <v>0</v>
      </c>
      <c r="O109" s="24">
        <f>passengers!AY109</f>
        <v>0</v>
      </c>
      <c r="P109" s="24">
        <f>Q109+R109</f>
        <v>2710</v>
      </c>
      <c r="Q109" s="24">
        <f t="shared" si="36"/>
        <v>1355</v>
      </c>
      <c r="R109" s="24">
        <f t="shared" si="36"/>
        <v>1355</v>
      </c>
    </row>
    <row r="110" spans="1:18" ht="15" customHeight="1" x14ac:dyDescent="0.25">
      <c r="A110" s="25"/>
      <c r="C110" s="23" t="s">
        <v>96</v>
      </c>
      <c r="D110" s="24">
        <f>passengers!M110</f>
        <v>9393</v>
      </c>
      <c r="E110" s="24">
        <f>passengers!N110</f>
        <v>4455</v>
      </c>
      <c r="F110" s="24">
        <f>passengers!O110</f>
        <v>4938</v>
      </c>
      <c r="G110" s="24">
        <f>passengers!Y110</f>
        <v>11549</v>
      </c>
      <c r="H110" s="24">
        <f>passengers!Z110</f>
        <v>5443</v>
      </c>
      <c r="I110" s="24">
        <f>passengers!AA110</f>
        <v>6106</v>
      </c>
      <c r="J110" s="24">
        <f>passengers!AK110</f>
        <v>9463</v>
      </c>
      <c r="K110" s="24">
        <f>passengers!AL110</f>
        <v>4624</v>
      </c>
      <c r="L110" s="24">
        <f>passengers!AM110</f>
        <v>4839</v>
      </c>
      <c r="M110" s="24">
        <f>passengers!AW110</f>
        <v>11215</v>
      </c>
      <c r="N110" s="24">
        <f>passengers!AX110</f>
        <v>5520</v>
      </c>
      <c r="O110" s="24">
        <f>passengers!AY110</f>
        <v>5695</v>
      </c>
      <c r="P110" s="24">
        <f>Q110+R110</f>
        <v>41620</v>
      </c>
      <c r="Q110" s="24">
        <f t="shared" si="36"/>
        <v>20042</v>
      </c>
      <c r="R110" s="24">
        <f t="shared" si="36"/>
        <v>21578</v>
      </c>
    </row>
    <row r="111" spans="1:18" ht="15" customHeight="1" x14ac:dyDescent="0.25">
      <c r="A111" s="25"/>
      <c r="C111" s="23" t="s">
        <v>97</v>
      </c>
      <c r="D111" s="24">
        <f>passengers!M111</f>
        <v>16627</v>
      </c>
      <c r="E111" s="24">
        <f>passengers!N111</f>
        <v>8318</v>
      </c>
      <c r="F111" s="24">
        <f>passengers!O111</f>
        <v>8309</v>
      </c>
      <c r="G111" s="24">
        <f>passengers!Y111</f>
        <v>26425</v>
      </c>
      <c r="H111" s="24">
        <f>passengers!Z111</f>
        <v>13790</v>
      </c>
      <c r="I111" s="24">
        <f>passengers!AA111</f>
        <v>12635</v>
      </c>
      <c r="J111" s="24">
        <f>passengers!AK111</f>
        <v>17001</v>
      </c>
      <c r="K111" s="24">
        <f>passengers!AL111</f>
        <v>8851</v>
      </c>
      <c r="L111" s="24">
        <f>passengers!AM111</f>
        <v>8150</v>
      </c>
      <c r="M111" s="24">
        <f>passengers!AW111</f>
        <v>19170</v>
      </c>
      <c r="N111" s="24">
        <f>passengers!AX111</f>
        <v>9878</v>
      </c>
      <c r="O111" s="24">
        <f>passengers!AY111</f>
        <v>9292</v>
      </c>
      <c r="P111" s="24">
        <f t="shared" ref="P111:R111" si="37">SUM(P112:P113)</f>
        <v>79223</v>
      </c>
      <c r="Q111" s="24">
        <f t="shared" si="37"/>
        <v>40837</v>
      </c>
      <c r="R111" s="24">
        <f t="shared" si="37"/>
        <v>38386</v>
      </c>
    </row>
    <row r="112" spans="1:18" ht="15" customHeight="1" x14ac:dyDescent="0.25">
      <c r="A112" s="25"/>
      <c r="C112" s="27" t="s">
        <v>98</v>
      </c>
      <c r="D112" s="24">
        <f>passengers!M112</f>
        <v>9629</v>
      </c>
      <c r="E112" s="24">
        <f>passengers!N112</f>
        <v>5097</v>
      </c>
      <c r="F112" s="24">
        <f>passengers!O112</f>
        <v>4532</v>
      </c>
      <c r="G112" s="24">
        <f>passengers!Y112</f>
        <v>13850</v>
      </c>
      <c r="H112" s="24">
        <f>passengers!Z112</f>
        <v>7388</v>
      </c>
      <c r="I112" s="24">
        <f>passengers!AA112</f>
        <v>6462</v>
      </c>
      <c r="J112" s="24">
        <f>passengers!AK112</f>
        <v>11229</v>
      </c>
      <c r="K112" s="24">
        <f>passengers!AL112</f>
        <v>6216</v>
      </c>
      <c r="L112" s="24">
        <f>passengers!AM112</f>
        <v>5013</v>
      </c>
      <c r="M112" s="24">
        <f>passengers!AW112</f>
        <v>12017</v>
      </c>
      <c r="N112" s="24">
        <f>passengers!AX112</f>
        <v>6455</v>
      </c>
      <c r="O112" s="24">
        <f>passengers!AY112</f>
        <v>5562</v>
      </c>
      <c r="P112" s="24">
        <f>Q112+R112</f>
        <v>46725</v>
      </c>
      <c r="Q112" s="24">
        <f>E112+H112+K112+N112</f>
        <v>25156</v>
      </c>
      <c r="R112" s="24">
        <f>F112+I112+L112+O112</f>
        <v>21569</v>
      </c>
    </row>
    <row r="113" spans="1:18" ht="15" customHeight="1" x14ac:dyDescent="0.25">
      <c r="A113" s="25"/>
      <c r="C113" s="27" t="s">
        <v>99</v>
      </c>
      <c r="D113" s="24">
        <f>passengers!M113</f>
        <v>6998</v>
      </c>
      <c r="E113" s="24">
        <f>passengers!N113</f>
        <v>3221</v>
      </c>
      <c r="F113" s="24">
        <f>passengers!O113</f>
        <v>3777</v>
      </c>
      <c r="G113" s="24">
        <f>passengers!Y113</f>
        <v>12575</v>
      </c>
      <c r="H113" s="24">
        <f>passengers!Z113</f>
        <v>6402</v>
      </c>
      <c r="I113" s="24">
        <f>passengers!AA113</f>
        <v>6173</v>
      </c>
      <c r="J113" s="24">
        <f>passengers!AK113</f>
        <v>5772</v>
      </c>
      <c r="K113" s="24">
        <f>passengers!AL113</f>
        <v>2635</v>
      </c>
      <c r="L113" s="24">
        <f>passengers!AM113</f>
        <v>3137</v>
      </c>
      <c r="M113" s="24">
        <f>passengers!AW113</f>
        <v>7153</v>
      </c>
      <c r="N113" s="24">
        <f>passengers!AX113</f>
        <v>3423</v>
      </c>
      <c r="O113" s="24">
        <f>passengers!AY113</f>
        <v>3730</v>
      </c>
      <c r="P113" s="24">
        <f>Q113+R113</f>
        <v>32498</v>
      </c>
      <c r="Q113" s="24">
        <f>E113+H113+K113+N113</f>
        <v>15681</v>
      </c>
      <c r="R113" s="24">
        <f>F113+I113+L113+O113</f>
        <v>16817</v>
      </c>
    </row>
    <row r="114" spans="1:18" ht="15" customHeight="1" x14ac:dyDescent="0.25">
      <c r="A114" s="25"/>
      <c r="C114" s="23" t="s">
        <v>100</v>
      </c>
      <c r="D114" s="24">
        <f>passengers!M114</f>
        <v>21235</v>
      </c>
      <c r="E114" s="24">
        <f>passengers!N114</f>
        <v>9556</v>
      </c>
      <c r="F114" s="24">
        <f>passengers!O114</f>
        <v>11679</v>
      </c>
      <c r="G114" s="24">
        <f>passengers!Y114</f>
        <v>18235</v>
      </c>
      <c r="H114" s="24">
        <f>passengers!Z114</f>
        <v>8766</v>
      </c>
      <c r="I114" s="24">
        <f>passengers!AA114</f>
        <v>9469</v>
      </c>
      <c r="J114" s="24">
        <f>passengers!AK114</f>
        <v>9007</v>
      </c>
      <c r="K114" s="24">
        <f>passengers!AL114</f>
        <v>4234</v>
      </c>
      <c r="L114" s="24">
        <f>passengers!AM114</f>
        <v>4773</v>
      </c>
      <c r="M114" s="24">
        <f>passengers!AW114</f>
        <v>22865</v>
      </c>
      <c r="N114" s="24">
        <f>passengers!AX114</f>
        <v>10577</v>
      </c>
      <c r="O114" s="24">
        <f>passengers!AY114</f>
        <v>12288</v>
      </c>
      <c r="P114" s="24">
        <f t="shared" ref="P114:R114" si="38">SUM(P115:P116)</f>
        <v>71342</v>
      </c>
      <c r="Q114" s="24">
        <f t="shared" si="38"/>
        <v>33133</v>
      </c>
      <c r="R114" s="24">
        <f t="shared" si="38"/>
        <v>38209</v>
      </c>
    </row>
    <row r="115" spans="1:18" ht="15" customHeight="1" x14ac:dyDescent="0.25">
      <c r="A115" s="25"/>
      <c r="C115" s="27" t="s">
        <v>101</v>
      </c>
      <c r="D115" s="24">
        <f>passengers!M115</f>
        <v>21235</v>
      </c>
      <c r="E115" s="24">
        <f>passengers!N115</f>
        <v>9556</v>
      </c>
      <c r="F115" s="24">
        <f>passengers!O115</f>
        <v>11679</v>
      </c>
      <c r="G115" s="24">
        <f>passengers!Y115</f>
        <v>18235</v>
      </c>
      <c r="H115" s="24">
        <f>passengers!Z115</f>
        <v>8766</v>
      </c>
      <c r="I115" s="24">
        <f>passengers!AA115</f>
        <v>9469</v>
      </c>
      <c r="J115" s="24">
        <f>passengers!AK115</f>
        <v>9007</v>
      </c>
      <c r="K115" s="24">
        <f>passengers!AL115</f>
        <v>4234</v>
      </c>
      <c r="L115" s="24">
        <f>passengers!AM115</f>
        <v>4773</v>
      </c>
      <c r="M115" s="24">
        <f>passengers!AW115</f>
        <v>22865</v>
      </c>
      <c r="N115" s="24">
        <f>passengers!AX115</f>
        <v>10577</v>
      </c>
      <c r="O115" s="24">
        <f>passengers!AY115</f>
        <v>12288</v>
      </c>
      <c r="P115" s="24">
        <f>Q115+R115</f>
        <v>71342</v>
      </c>
      <c r="Q115" s="24">
        <f t="shared" ref="Q115:R118" si="39">E115+H115+K115+N115</f>
        <v>33133</v>
      </c>
      <c r="R115" s="24">
        <f t="shared" si="39"/>
        <v>38209</v>
      </c>
    </row>
    <row r="116" spans="1:18" ht="15" customHeight="1" x14ac:dyDescent="0.25">
      <c r="A116" s="25"/>
      <c r="C116" s="27" t="s">
        <v>102</v>
      </c>
      <c r="D116" s="24">
        <f>passengers!M116</f>
        <v>0</v>
      </c>
      <c r="E116" s="24">
        <f>passengers!N116</f>
        <v>0</v>
      </c>
      <c r="F116" s="24">
        <f>passengers!O116</f>
        <v>0</v>
      </c>
      <c r="G116" s="24">
        <f>passengers!Y116</f>
        <v>0</v>
      </c>
      <c r="H116" s="24">
        <f>passengers!Z116</f>
        <v>0</v>
      </c>
      <c r="I116" s="24">
        <f>passengers!AA116</f>
        <v>0</v>
      </c>
      <c r="J116" s="24">
        <f>passengers!AK116</f>
        <v>0</v>
      </c>
      <c r="K116" s="24">
        <f>passengers!AL116</f>
        <v>0</v>
      </c>
      <c r="L116" s="24">
        <f>passengers!AM116</f>
        <v>0</v>
      </c>
      <c r="M116" s="24">
        <f>passengers!AW116</f>
        <v>0</v>
      </c>
      <c r="N116" s="24">
        <f>passengers!AX116</f>
        <v>0</v>
      </c>
      <c r="O116" s="24">
        <f>passengers!AY116</f>
        <v>0</v>
      </c>
      <c r="P116" s="24">
        <f>Q116+R116</f>
        <v>0</v>
      </c>
      <c r="Q116" s="24">
        <f t="shared" si="39"/>
        <v>0</v>
      </c>
      <c r="R116" s="24">
        <f t="shared" si="39"/>
        <v>0</v>
      </c>
    </row>
    <row r="117" spans="1:18" ht="15" customHeight="1" x14ac:dyDescent="0.25">
      <c r="A117" s="25"/>
      <c r="C117" s="23" t="s">
        <v>49</v>
      </c>
      <c r="D117" s="24">
        <f>passengers!M117</f>
        <v>170</v>
      </c>
      <c r="E117" s="24">
        <f>passengers!N117</f>
        <v>69</v>
      </c>
      <c r="F117" s="24">
        <f>passengers!O117</f>
        <v>101</v>
      </c>
      <c r="G117" s="24">
        <f>passengers!Y117</f>
        <v>352</v>
      </c>
      <c r="H117" s="24">
        <f>passengers!Z117</f>
        <v>115</v>
      </c>
      <c r="I117" s="24">
        <f>passengers!AA117</f>
        <v>237</v>
      </c>
      <c r="J117" s="24">
        <f>passengers!AK117</f>
        <v>107</v>
      </c>
      <c r="K117" s="24">
        <f>passengers!AL117</f>
        <v>50</v>
      </c>
      <c r="L117" s="24">
        <f>passengers!AM117</f>
        <v>57</v>
      </c>
      <c r="M117" s="24">
        <f>passengers!AW117</f>
        <v>55</v>
      </c>
      <c r="N117" s="24">
        <f>passengers!AX117</f>
        <v>25</v>
      </c>
      <c r="O117" s="24">
        <f>passengers!AY117</f>
        <v>30</v>
      </c>
      <c r="P117" s="24">
        <f>Q117+R117</f>
        <v>684</v>
      </c>
      <c r="Q117" s="24">
        <f t="shared" si="39"/>
        <v>259</v>
      </c>
      <c r="R117" s="24">
        <f t="shared" si="39"/>
        <v>425</v>
      </c>
    </row>
    <row r="118" spans="1:18" ht="15" customHeight="1" x14ac:dyDescent="0.25">
      <c r="A118" s="25"/>
      <c r="C118" s="23" t="s">
        <v>24</v>
      </c>
      <c r="D118" s="24">
        <f>passengers!M118</f>
        <v>14</v>
      </c>
      <c r="E118" s="24">
        <f>passengers!N118</f>
        <v>7</v>
      </c>
      <c r="F118" s="24">
        <f>passengers!O118</f>
        <v>7</v>
      </c>
      <c r="G118" s="24">
        <f>passengers!Y118</f>
        <v>26</v>
      </c>
      <c r="H118" s="24">
        <f>passengers!Z118</f>
        <v>13</v>
      </c>
      <c r="I118" s="24">
        <f>passengers!AA118</f>
        <v>13</v>
      </c>
      <c r="J118" s="24">
        <f>passengers!AK118</f>
        <v>0</v>
      </c>
      <c r="K118" s="24">
        <f>passengers!AL118</f>
        <v>0</v>
      </c>
      <c r="L118" s="24">
        <f>passengers!AM118</f>
        <v>0</v>
      </c>
      <c r="M118" s="24">
        <f>passengers!AW118</f>
        <v>0</v>
      </c>
      <c r="N118" s="24">
        <f>passengers!AX118</f>
        <v>0</v>
      </c>
      <c r="O118" s="24">
        <f>passengers!AY118</f>
        <v>0</v>
      </c>
      <c r="P118" s="24">
        <f>Q118+R118</f>
        <v>40</v>
      </c>
      <c r="Q118" s="24">
        <f t="shared" si="39"/>
        <v>20</v>
      </c>
      <c r="R118" s="24">
        <f t="shared" si="39"/>
        <v>20</v>
      </c>
    </row>
    <row r="119" spans="1:18" ht="15" customHeight="1" x14ac:dyDescent="0.25">
      <c r="A119" s="25"/>
      <c r="C119" s="27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1:18" ht="15" customHeight="1" x14ac:dyDescent="0.25">
      <c r="A120" s="21"/>
      <c r="B120" s="22" t="s">
        <v>103</v>
      </c>
      <c r="C120" s="23"/>
      <c r="D120" s="24">
        <f>passengers!M120</f>
        <v>1783389</v>
      </c>
      <c r="E120" s="24">
        <f>passengers!N120</f>
        <v>911761</v>
      </c>
      <c r="F120" s="24">
        <f>passengers!O120</f>
        <v>871628</v>
      </c>
      <c r="G120" s="24">
        <f>passengers!Y120</f>
        <v>2503499</v>
      </c>
      <c r="H120" s="24">
        <f>passengers!Z120</f>
        <v>1317989</v>
      </c>
      <c r="I120" s="24">
        <f>passengers!AA120</f>
        <v>1185510</v>
      </c>
      <c r="J120" s="24">
        <f>passengers!AK120</f>
        <v>1380160</v>
      </c>
      <c r="K120" s="24">
        <f>passengers!AL120</f>
        <v>719463</v>
      </c>
      <c r="L120" s="24">
        <f>passengers!AM120</f>
        <v>660697</v>
      </c>
      <c r="M120" s="24">
        <f>passengers!AW120</f>
        <v>1719431</v>
      </c>
      <c r="N120" s="24">
        <f>passengers!AX120</f>
        <v>912928</v>
      </c>
      <c r="O120" s="24">
        <f>passengers!AY120</f>
        <v>806503</v>
      </c>
      <c r="P120" s="24">
        <f t="shared" ref="P120:R120" si="40">P121+P124+P127+P130+P133+P139+P140</f>
        <v>7386479</v>
      </c>
      <c r="Q120" s="24">
        <f t="shared" si="40"/>
        <v>3862141</v>
      </c>
      <c r="R120" s="24">
        <f t="shared" si="40"/>
        <v>3524338</v>
      </c>
    </row>
    <row r="121" spans="1:18" ht="15" customHeight="1" x14ac:dyDescent="0.25">
      <c r="A121" s="25"/>
      <c r="C121" s="23" t="s">
        <v>104</v>
      </c>
      <c r="D121" s="24">
        <f>passengers!M121</f>
        <v>1190259</v>
      </c>
      <c r="E121" s="24">
        <f>passengers!N121</f>
        <v>611044</v>
      </c>
      <c r="F121" s="24">
        <f>passengers!O121</f>
        <v>579215</v>
      </c>
      <c r="G121" s="24">
        <f>passengers!Y121</f>
        <v>1619154</v>
      </c>
      <c r="H121" s="24">
        <f>passengers!Z121</f>
        <v>848177</v>
      </c>
      <c r="I121" s="24">
        <f>passengers!AA121</f>
        <v>770977</v>
      </c>
      <c r="J121" s="24">
        <f>passengers!AK121</f>
        <v>992132</v>
      </c>
      <c r="K121" s="24">
        <f>passengers!AL121</f>
        <v>519876</v>
      </c>
      <c r="L121" s="24">
        <f>passengers!AM121</f>
        <v>472256</v>
      </c>
      <c r="M121" s="24">
        <f>passengers!AW121</f>
        <v>1171176</v>
      </c>
      <c r="N121" s="24">
        <f>passengers!AX121</f>
        <v>638485</v>
      </c>
      <c r="O121" s="24">
        <f>passengers!AY121</f>
        <v>532691</v>
      </c>
      <c r="P121" s="24">
        <f t="shared" ref="P121:R121" si="41">SUM(P122:P123)</f>
        <v>4972721</v>
      </c>
      <c r="Q121" s="24">
        <f t="shared" si="41"/>
        <v>2617582</v>
      </c>
      <c r="R121" s="24">
        <f t="shared" si="41"/>
        <v>2355139</v>
      </c>
    </row>
    <row r="122" spans="1:18" ht="15" customHeight="1" x14ac:dyDescent="0.25">
      <c r="A122" s="25"/>
      <c r="C122" s="27" t="s">
        <v>105</v>
      </c>
      <c r="D122" s="24">
        <f>passengers!M122</f>
        <v>766391</v>
      </c>
      <c r="E122" s="24">
        <f>passengers!N122</f>
        <v>403425</v>
      </c>
      <c r="F122" s="24">
        <f>passengers!O122</f>
        <v>362966</v>
      </c>
      <c r="G122" s="24">
        <f>passengers!Y122</f>
        <v>1003671</v>
      </c>
      <c r="H122" s="24">
        <f>passengers!Z122</f>
        <v>542600</v>
      </c>
      <c r="I122" s="24">
        <f>passengers!AA122</f>
        <v>461071</v>
      </c>
      <c r="J122" s="24">
        <f>passengers!AK122</f>
        <v>540116</v>
      </c>
      <c r="K122" s="24">
        <f>passengers!AL122</f>
        <v>298462</v>
      </c>
      <c r="L122" s="24">
        <f>passengers!AM122</f>
        <v>241654</v>
      </c>
      <c r="M122" s="24">
        <f>passengers!AW122</f>
        <v>718572</v>
      </c>
      <c r="N122" s="24">
        <f>passengers!AX122</f>
        <v>410928</v>
      </c>
      <c r="O122" s="24">
        <f>passengers!AY122</f>
        <v>307644</v>
      </c>
      <c r="P122" s="24">
        <f>Q122+R122</f>
        <v>3028750</v>
      </c>
      <c r="Q122" s="24">
        <f>E122+H122+K122+N122</f>
        <v>1655415</v>
      </c>
      <c r="R122" s="24">
        <f>F122+I122+L122+O122</f>
        <v>1373335</v>
      </c>
    </row>
    <row r="123" spans="1:18" ht="15" customHeight="1" x14ac:dyDescent="0.25">
      <c r="A123" s="25"/>
      <c r="C123" s="27" t="s">
        <v>106</v>
      </c>
      <c r="D123" s="24">
        <f>passengers!M123</f>
        <v>423868</v>
      </c>
      <c r="E123" s="24">
        <f>passengers!N123</f>
        <v>207619</v>
      </c>
      <c r="F123" s="24">
        <f>passengers!O123</f>
        <v>216249</v>
      </c>
      <c r="G123" s="24">
        <f>passengers!Y123</f>
        <v>615483</v>
      </c>
      <c r="H123" s="24">
        <f>passengers!Z123</f>
        <v>305577</v>
      </c>
      <c r="I123" s="24">
        <f>passengers!AA123</f>
        <v>309906</v>
      </c>
      <c r="J123" s="24">
        <f>passengers!AK123</f>
        <v>452016</v>
      </c>
      <c r="K123" s="24">
        <f>passengers!AL123</f>
        <v>221414</v>
      </c>
      <c r="L123" s="24">
        <f>passengers!AM123</f>
        <v>230602</v>
      </c>
      <c r="M123" s="24">
        <f>passengers!AW123</f>
        <v>452604</v>
      </c>
      <c r="N123" s="24">
        <f>passengers!AX123</f>
        <v>227557</v>
      </c>
      <c r="O123" s="24">
        <f>passengers!AY123</f>
        <v>225047</v>
      </c>
      <c r="P123" s="24">
        <f>Q123+R123</f>
        <v>1943971</v>
      </c>
      <c r="Q123" s="24">
        <f>E123+H123+K123+N123</f>
        <v>962167</v>
      </c>
      <c r="R123" s="24">
        <f>F123+I123+L123+O123</f>
        <v>981804</v>
      </c>
    </row>
    <row r="124" spans="1:18" ht="15" customHeight="1" x14ac:dyDescent="0.25">
      <c r="A124" s="25"/>
      <c r="C124" s="23" t="s">
        <v>107</v>
      </c>
      <c r="D124" s="24">
        <f>passengers!M124</f>
        <v>19117</v>
      </c>
      <c r="E124" s="24">
        <f>passengers!N124</f>
        <v>9921</v>
      </c>
      <c r="F124" s="24">
        <f>passengers!O124</f>
        <v>9196</v>
      </c>
      <c r="G124" s="24">
        <f>passengers!Y124</f>
        <v>31772</v>
      </c>
      <c r="H124" s="24">
        <f>passengers!Z124</f>
        <v>16234</v>
      </c>
      <c r="I124" s="24">
        <f>passengers!AA124</f>
        <v>15538</v>
      </c>
      <c r="J124" s="24">
        <f>passengers!AK124</f>
        <v>7869</v>
      </c>
      <c r="K124" s="24">
        <f>passengers!AL124</f>
        <v>3761</v>
      </c>
      <c r="L124" s="24">
        <f>passengers!AM124</f>
        <v>4108</v>
      </c>
      <c r="M124" s="24">
        <f>passengers!AW124</f>
        <v>15069</v>
      </c>
      <c r="N124" s="24">
        <f>passengers!AX124</f>
        <v>7192</v>
      </c>
      <c r="O124" s="24">
        <f>passengers!AY124</f>
        <v>7877</v>
      </c>
      <c r="P124" s="24">
        <f t="shared" ref="P124:R124" si="42">SUM(P125:P126)</f>
        <v>73827</v>
      </c>
      <c r="Q124" s="24">
        <f t="shared" si="42"/>
        <v>37108</v>
      </c>
      <c r="R124" s="24">
        <f t="shared" si="42"/>
        <v>36719</v>
      </c>
    </row>
    <row r="125" spans="1:18" ht="15" customHeight="1" x14ac:dyDescent="0.25">
      <c r="A125" s="25"/>
      <c r="C125" s="27" t="s">
        <v>108</v>
      </c>
      <c r="D125" s="24">
        <f>passengers!M125</f>
        <v>0</v>
      </c>
      <c r="E125" s="24">
        <f>passengers!N125</f>
        <v>0</v>
      </c>
      <c r="F125" s="24">
        <f>passengers!O125</f>
        <v>0</v>
      </c>
      <c r="G125" s="24">
        <f>passengers!Y125</f>
        <v>487</v>
      </c>
      <c r="H125" s="24">
        <f>passengers!Z125</f>
        <v>200</v>
      </c>
      <c r="I125" s="24">
        <f>passengers!AA125</f>
        <v>287</v>
      </c>
      <c r="J125" s="24">
        <f>passengers!AK125</f>
        <v>0</v>
      </c>
      <c r="K125" s="24">
        <f>passengers!AL125</f>
        <v>0</v>
      </c>
      <c r="L125" s="24">
        <f>passengers!AM125</f>
        <v>0</v>
      </c>
      <c r="M125" s="24">
        <f>passengers!AW125</f>
        <v>0</v>
      </c>
      <c r="N125" s="24">
        <f>passengers!AX125</f>
        <v>0</v>
      </c>
      <c r="O125" s="24">
        <f>passengers!AY125</f>
        <v>0</v>
      </c>
      <c r="P125" s="24">
        <f t="shared" ref="P125:P132" si="43">Q125+R125</f>
        <v>487</v>
      </c>
      <c r="Q125" s="24">
        <f>E125+H125+K125+N125</f>
        <v>200</v>
      </c>
      <c r="R125" s="24">
        <f>F125+I125+L125+O125</f>
        <v>287</v>
      </c>
    </row>
    <row r="126" spans="1:18" ht="15" customHeight="1" x14ac:dyDescent="0.25">
      <c r="A126" s="25"/>
      <c r="C126" s="27" t="s">
        <v>109</v>
      </c>
      <c r="D126" s="24">
        <f>passengers!M126</f>
        <v>19117</v>
      </c>
      <c r="E126" s="24">
        <f>passengers!N126</f>
        <v>9921</v>
      </c>
      <c r="F126" s="24">
        <f>passengers!O126</f>
        <v>9196</v>
      </c>
      <c r="G126" s="24">
        <f>passengers!Y126</f>
        <v>31285</v>
      </c>
      <c r="H126" s="24">
        <f>passengers!Z126</f>
        <v>16034</v>
      </c>
      <c r="I126" s="24">
        <f>passengers!AA126</f>
        <v>15251</v>
      </c>
      <c r="J126" s="24">
        <f>passengers!AK126</f>
        <v>7869</v>
      </c>
      <c r="K126" s="24">
        <f>passengers!AL126</f>
        <v>3761</v>
      </c>
      <c r="L126" s="24">
        <f>passengers!AM126</f>
        <v>4108</v>
      </c>
      <c r="M126" s="24">
        <f>passengers!AW126</f>
        <v>15069</v>
      </c>
      <c r="N126" s="24">
        <f>passengers!AX126</f>
        <v>7192</v>
      </c>
      <c r="O126" s="24">
        <f>passengers!AY126</f>
        <v>7877</v>
      </c>
      <c r="P126" s="24">
        <f t="shared" si="43"/>
        <v>73340</v>
      </c>
      <c r="Q126" s="24">
        <f>E126+H126+K126+N126</f>
        <v>36908</v>
      </c>
      <c r="R126" s="24">
        <f>F126+I126+L126+O126</f>
        <v>36432</v>
      </c>
    </row>
    <row r="127" spans="1:18" ht="15" customHeight="1" x14ac:dyDescent="0.25">
      <c r="A127" s="25"/>
      <c r="C127" s="23" t="s">
        <v>110</v>
      </c>
      <c r="D127" s="24">
        <f>passengers!M127</f>
        <v>22763</v>
      </c>
      <c r="E127" s="24">
        <f>passengers!N127</f>
        <v>11025</v>
      </c>
      <c r="F127" s="24">
        <f>passengers!O127</f>
        <v>11738</v>
      </c>
      <c r="G127" s="24">
        <f>passengers!Y127</f>
        <v>23404</v>
      </c>
      <c r="H127" s="24">
        <f>passengers!Z127</f>
        <v>11648</v>
      </c>
      <c r="I127" s="24">
        <f>passengers!AA127</f>
        <v>11756</v>
      </c>
      <c r="J127" s="24">
        <f>passengers!AK127</f>
        <v>3314</v>
      </c>
      <c r="K127" s="24">
        <f>passengers!AL127</f>
        <v>1772</v>
      </c>
      <c r="L127" s="24">
        <f>passengers!AM127</f>
        <v>1542</v>
      </c>
      <c r="M127" s="24">
        <f>passengers!AW127</f>
        <v>5090</v>
      </c>
      <c r="N127" s="24">
        <f>passengers!AX127</f>
        <v>2629</v>
      </c>
      <c r="O127" s="24">
        <f>passengers!AY127</f>
        <v>2461</v>
      </c>
      <c r="P127" s="24">
        <f t="shared" ref="P127:R127" si="44">SUM(P128:P129)</f>
        <v>54571</v>
      </c>
      <c r="Q127" s="24">
        <f t="shared" si="44"/>
        <v>27074</v>
      </c>
      <c r="R127" s="24">
        <f t="shared" si="44"/>
        <v>27497</v>
      </c>
    </row>
    <row r="128" spans="1:18" ht="15" customHeight="1" x14ac:dyDescent="0.25">
      <c r="A128" s="25"/>
      <c r="C128" s="27" t="s">
        <v>111</v>
      </c>
      <c r="D128" s="24">
        <f>passengers!M128</f>
        <v>11146</v>
      </c>
      <c r="E128" s="24">
        <f>passengers!N128</f>
        <v>5353</v>
      </c>
      <c r="F128" s="24">
        <f>passengers!O128</f>
        <v>5793</v>
      </c>
      <c r="G128" s="24">
        <f>passengers!Y128</f>
        <v>12492</v>
      </c>
      <c r="H128" s="24">
        <f>passengers!Z128</f>
        <v>6124</v>
      </c>
      <c r="I128" s="24">
        <f>passengers!AA128</f>
        <v>6368</v>
      </c>
      <c r="J128" s="24">
        <f>passengers!AK128</f>
        <v>516</v>
      </c>
      <c r="K128" s="24">
        <f>passengers!AL128</f>
        <v>227</v>
      </c>
      <c r="L128" s="24">
        <f>passengers!AM128</f>
        <v>289</v>
      </c>
      <c r="M128" s="24">
        <f>passengers!AW128</f>
        <v>0</v>
      </c>
      <c r="N128" s="24">
        <f>passengers!AX128</f>
        <v>0</v>
      </c>
      <c r="O128" s="24">
        <f>passengers!AY128</f>
        <v>0</v>
      </c>
      <c r="P128" s="24">
        <f t="shared" si="43"/>
        <v>24154</v>
      </c>
      <c r="Q128" s="24">
        <f>E128+H128+K128+N128</f>
        <v>11704</v>
      </c>
      <c r="R128" s="24">
        <f>F128+I128+L128+O128</f>
        <v>12450</v>
      </c>
    </row>
    <row r="129" spans="1:18" ht="15" customHeight="1" x14ac:dyDescent="0.25">
      <c r="A129" s="25"/>
      <c r="C129" s="27" t="s">
        <v>112</v>
      </c>
      <c r="D129" s="24">
        <f>passengers!M129</f>
        <v>11617</v>
      </c>
      <c r="E129" s="24">
        <f>passengers!N129</f>
        <v>5672</v>
      </c>
      <c r="F129" s="24">
        <f>passengers!O129</f>
        <v>5945</v>
      </c>
      <c r="G129" s="24">
        <f>passengers!Y129</f>
        <v>10912</v>
      </c>
      <c r="H129" s="24">
        <f>passengers!Z129</f>
        <v>5524</v>
      </c>
      <c r="I129" s="24">
        <f>passengers!AA129</f>
        <v>5388</v>
      </c>
      <c r="J129" s="24">
        <f>passengers!AK129</f>
        <v>2798</v>
      </c>
      <c r="K129" s="24">
        <f>passengers!AL129</f>
        <v>1545</v>
      </c>
      <c r="L129" s="24">
        <f>passengers!AM129</f>
        <v>1253</v>
      </c>
      <c r="M129" s="24">
        <f>passengers!AW129</f>
        <v>5090</v>
      </c>
      <c r="N129" s="24">
        <f>passengers!AX129</f>
        <v>2629</v>
      </c>
      <c r="O129" s="24">
        <f>passengers!AY129</f>
        <v>2461</v>
      </c>
      <c r="P129" s="24">
        <f t="shared" si="43"/>
        <v>30417</v>
      </c>
      <c r="Q129" s="24">
        <f>E129+H129+K129+N129</f>
        <v>15370</v>
      </c>
      <c r="R129" s="24">
        <f>F129+I129+L129+O129</f>
        <v>15047</v>
      </c>
    </row>
    <row r="130" spans="1:18" ht="15" customHeight="1" x14ac:dyDescent="0.25">
      <c r="A130" s="25"/>
      <c r="C130" s="23" t="s">
        <v>113</v>
      </c>
      <c r="D130" s="24">
        <f>passengers!M130</f>
        <v>315300</v>
      </c>
      <c r="E130" s="24">
        <f>passengers!N130</f>
        <v>155526</v>
      </c>
      <c r="F130" s="24">
        <f>passengers!O130</f>
        <v>159774</v>
      </c>
      <c r="G130" s="24">
        <f>passengers!Y130</f>
        <v>486685</v>
      </c>
      <c r="H130" s="24">
        <f>passengers!Z130</f>
        <v>260510</v>
      </c>
      <c r="I130" s="24">
        <f>passengers!AA130</f>
        <v>226175</v>
      </c>
      <c r="J130" s="24">
        <f>passengers!AK130</f>
        <v>200297</v>
      </c>
      <c r="K130" s="24">
        <f>passengers!AL130</f>
        <v>102460</v>
      </c>
      <c r="L130" s="24">
        <f>passengers!AM130</f>
        <v>97837</v>
      </c>
      <c r="M130" s="24">
        <f>passengers!AW130</f>
        <v>269210</v>
      </c>
      <c r="N130" s="24">
        <f>passengers!AX130</f>
        <v>125393</v>
      </c>
      <c r="O130" s="24">
        <f>passengers!AY130</f>
        <v>143817</v>
      </c>
      <c r="P130" s="24">
        <f t="shared" ref="P130:R130" si="45">SUM(P131:P132)</f>
        <v>1271492</v>
      </c>
      <c r="Q130" s="24">
        <f t="shared" si="45"/>
        <v>643889</v>
      </c>
      <c r="R130" s="24">
        <f t="shared" si="45"/>
        <v>627603</v>
      </c>
    </row>
    <row r="131" spans="1:18" ht="15" customHeight="1" x14ac:dyDescent="0.25">
      <c r="A131" s="25"/>
      <c r="C131" s="27" t="s">
        <v>114</v>
      </c>
      <c r="D131" s="24">
        <f>passengers!M131</f>
        <v>312342</v>
      </c>
      <c r="E131" s="24">
        <f>passengers!N131</f>
        <v>153969</v>
      </c>
      <c r="F131" s="24">
        <f>passengers!O131</f>
        <v>158373</v>
      </c>
      <c r="G131" s="24">
        <f>passengers!Y131</f>
        <v>483074</v>
      </c>
      <c r="H131" s="24">
        <f>passengers!Z131</f>
        <v>258768</v>
      </c>
      <c r="I131" s="24">
        <f>passengers!AA131</f>
        <v>224306</v>
      </c>
      <c r="J131" s="24">
        <f>passengers!AK131</f>
        <v>200034</v>
      </c>
      <c r="K131" s="24">
        <f>passengers!AL131</f>
        <v>102279</v>
      </c>
      <c r="L131" s="24">
        <f>passengers!AM131</f>
        <v>97755</v>
      </c>
      <c r="M131" s="24">
        <f>passengers!AW131</f>
        <v>269210</v>
      </c>
      <c r="N131" s="24">
        <f>passengers!AX131</f>
        <v>125393</v>
      </c>
      <c r="O131" s="24">
        <f>passengers!AY131</f>
        <v>143817</v>
      </c>
      <c r="P131" s="24">
        <f t="shared" si="43"/>
        <v>1264660</v>
      </c>
      <c r="Q131" s="24">
        <f>E131+H131+K131+N131</f>
        <v>640409</v>
      </c>
      <c r="R131" s="24">
        <f>F131+I131+L131+O131</f>
        <v>624251</v>
      </c>
    </row>
    <row r="132" spans="1:18" ht="15" customHeight="1" x14ac:dyDescent="0.25">
      <c r="A132" s="25"/>
      <c r="C132" s="27" t="s">
        <v>115</v>
      </c>
      <c r="D132" s="24">
        <f>passengers!M132</f>
        <v>2958</v>
      </c>
      <c r="E132" s="24">
        <f>passengers!N132</f>
        <v>1557</v>
      </c>
      <c r="F132" s="24">
        <f>passengers!O132</f>
        <v>1401</v>
      </c>
      <c r="G132" s="24">
        <f>passengers!Y132</f>
        <v>3611</v>
      </c>
      <c r="H132" s="24">
        <f>passengers!Z132</f>
        <v>1742</v>
      </c>
      <c r="I132" s="24">
        <f>passengers!AA132</f>
        <v>1869</v>
      </c>
      <c r="J132" s="24">
        <f>passengers!AK132</f>
        <v>263</v>
      </c>
      <c r="K132" s="24">
        <f>passengers!AL132</f>
        <v>181</v>
      </c>
      <c r="L132" s="24">
        <f>passengers!AM132</f>
        <v>82</v>
      </c>
      <c r="M132" s="24">
        <f>passengers!AW132</f>
        <v>0</v>
      </c>
      <c r="N132" s="24">
        <f>passengers!AX132</f>
        <v>0</v>
      </c>
      <c r="O132" s="24">
        <f>passengers!AY132</f>
        <v>0</v>
      </c>
      <c r="P132" s="24">
        <f t="shared" si="43"/>
        <v>6832</v>
      </c>
      <c r="Q132" s="24">
        <f>E132+H132+K132+N132</f>
        <v>3480</v>
      </c>
      <c r="R132" s="24">
        <f>F132+I132+L132+O132</f>
        <v>3352</v>
      </c>
    </row>
    <row r="133" spans="1:18" ht="15" customHeight="1" x14ac:dyDescent="0.25">
      <c r="A133" s="25"/>
      <c r="C133" s="23" t="s">
        <v>116</v>
      </c>
      <c r="D133" s="24">
        <f>passengers!M133</f>
        <v>193869</v>
      </c>
      <c r="E133" s="24">
        <f>passengers!N133</f>
        <v>101668</v>
      </c>
      <c r="F133" s="24">
        <f>passengers!O133</f>
        <v>92201</v>
      </c>
      <c r="G133" s="24">
        <f>passengers!Y133</f>
        <v>256394</v>
      </c>
      <c r="H133" s="24">
        <f>passengers!Z133</f>
        <v>135537</v>
      </c>
      <c r="I133" s="24">
        <f>passengers!AA133</f>
        <v>120857</v>
      </c>
      <c r="J133" s="24">
        <f>passengers!AK133</f>
        <v>141008</v>
      </c>
      <c r="K133" s="24">
        <f>passengers!AL133</f>
        <v>74135</v>
      </c>
      <c r="L133" s="24">
        <f>passengers!AM133</f>
        <v>66873</v>
      </c>
      <c r="M133" s="24">
        <f>passengers!AW133</f>
        <v>205040</v>
      </c>
      <c r="N133" s="24">
        <f>passengers!AX133</f>
        <v>113284</v>
      </c>
      <c r="O133" s="24">
        <f>passengers!AY133</f>
        <v>91756</v>
      </c>
      <c r="P133" s="24">
        <f t="shared" ref="P133:R133" si="46">SUM(P134:P138)</f>
        <v>796311</v>
      </c>
      <c r="Q133" s="24">
        <f t="shared" si="46"/>
        <v>424624</v>
      </c>
      <c r="R133" s="24">
        <f t="shared" si="46"/>
        <v>371687</v>
      </c>
    </row>
    <row r="134" spans="1:18" ht="15" customHeight="1" x14ac:dyDescent="0.25">
      <c r="A134" s="25"/>
      <c r="C134" s="27" t="s">
        <v>117</v>
      </c>
      <c r="D134" s="24">
        <f>passengers!M134</f>
        <v>174473</v>
      </c>
      <c r="E134" s="24">
        <f>passengers!N134</f>
        <v>91392</v>
      </c>
      <c r="F134" s="24">
        <f>passengers!O134</f>
        <v>83081</v>
      </c>
      <c r="G134" s="24">
        <f>passengers!Y134</f>
        <v>228543</v>
      </c>
      <c r="H134" s="24">
        <f>passengers!Z134</f>
        <v>120598</v>
      </c>
      <c r="I134" s="24">
        <f>passengers!AA134</f>
        <v>107945</v>
      </c>
      <c r="J134" s="24">
        <f>passengers!AK134</f>
        <v>131140</v>
      </c>
      <c r="K134" s="24">
        <f>passengers!AL134</f>
        <v>68520</v>
      </c>
      <c r="L134" s="24">
        <f>passengers!AM134</f>
        <v>62620</v>
      </c>
      <c r="M134" s="24">
        <f>passengers!AW134</f>
        <v>190424</v>
      </c>
      <c r="N134" s="24">
        <f>passengers!AX134</f>
        <v>105255</v>
      </c>
      <c r="O134" s="24">
        <f>passengers!AY134</f>
        <v>85169</v>
      </c>
      <c r="P134" s="24">
        <f t="shared" ref="P134:P140" si="47">Q134+R134</f>
        <v>724580</v>
      </c>
      <c r="Q134" s="24">
        <f t="shared" ref="Q134:R140" si="48">E134+H134+K134+N134</f>
        <v>385765</v>
      </c>
      <c r="R134" s="24">
        <f t="shared" si="48"/>
        <v>338815</v>
      </c>
    </row>
    <row r="135" spans="1:18" ht="15" customHeight="1" x14ac:dyDescent="0.25">
      <c r="A135" s="25"/>
      <c r="C135" s="27" t="s">
        <v>118</v>
      </c>
      <c r="D135" s="24">
        <f>passengers!M135</f>
        <v>5310</v>
      </c>
      <c r="E135" s="24">
        <f>passengers!N135</f>
        <v>2734</v>
      </c>
      <c r="F135" s="24">
        <f>passengers!O135</f>
        <v>2576</v>
      </c>
      <c r="G135" s="24">
        <f>passengers!Y135</f>
        <v>6600</v>
      </c>
      <c r="H135" s="24">
        <f>passengers!Z135</f>
        <v>3419</v>
      </c>
      <c r="I135" s="24">
        <f>passengers!AA135</f>
        <v>3181</v>
      </c>
      <c r="J135" s="24">
        <f>passengers!AK135</f>
        <v>1138</v>
      </c>
      <c r="K135" s="24">
        <f>passengers!AL135</f>
        <v>543</v>
      </c>
      <c r="L135" s="24">
        <f>passengers!AM135</f>
        <v>595</v>
      </c>
      <c r="M135" s="24">
        <f>passengers!AW135</f>
        <v>2693</v>
      </c>
      <c r="N135" s="24">
        <f>passengers!AX135</f>
        <v>1421</v>
      </c>
      <c r="O135" s="24">
        <f>passengers!AY135</f>
        <v>1272</v>
      </c>
      <c r="P135" s="24">
        <f t="shared" si="47"/>
        <v>15741</v>
      </c>
      <c r="Q135" s="24">
        <f t="shared" si="48"/>
        <v>8117</v>
      </c>
      <c r="R135" s="24">
        <f t="shared" si="48"/>
        <v>7624</v>
      </c>
    </row>
    <row r="136" spans="1:18" ht="15" customHeight="1" x14ac:dyDescent="0.25">
      <c r="A136" s="25"/>
      <c r="C136" s="27" t="s">
        <v>119</v>
      </c>
      <c r="D136" s="24">
        <f>passengers!M136</f>
        <v>0</v>
      </c>
      <c r="E136" s="24">
        <f>passengers!N136</f>
        <v>0</v>
      </c>
      <c r="F136" s="24">
        <f>passengers!O136</f>
        <v>0</v>
      </c>
      <c r="G136" s="24">
        <f>passengers!Y136</f>
        <v>0</v>
      </c>
      <c r="H136" s="24">
        <f>passengers!Z136</f>
        <v>0</v>
      </c>
      <c r="I136" s="24">
        <f>passengers!AA136</f>
        <v>0</v>
      </c>
      <c r="J136" s="24">
        <f>passengers!AK136</f>
        <v>0</v>
      </c>
      <c r="K136" s="24">
        <f>passengers!AL136</f>
        <v>0</v>
      </c>
      <c r="L136" s="24">
        <f>passengers!AM136</f>
        <v>0</v>
      </c>
      <c r="M136" s="24">
        <f>passengers!AW136</f>
        <v>0</v>
      </c>
      <c r="N136" s="24">
        <f>passengers!AX136</f>
        <v>0</v>
      </c>
      <c r="O136" s="24">
        <f>passengers!AY136</f>
        <v>0</v>
      </c>
      <c r="P136" s="24">
        <f t="shared" si="47"/>
        <v>0</v>
      </c>
      <c r="Q136" s="24">
        <f t="shared" si="48"/>
        <v>0</v>
      </c>
      <c r="R136" s="24">
        <f t="shared" si="48"/>
        <v>0</v>
      </c>
    </row>
    <row r="137" spans="1:18" ht="15" customHeight="1" x14ac:dyDescent="0.25">
      <c r="A137" s="25"/>
      <c r="C137" s="27" t="s">
        <v>120</v>
      </c>
      <c r="D137" s="24">
        <f>passengers!M137</f>
        <v>4196</v>
      </c>
      <c r="E137" s="24">
        <f>passengers!N137</f>
        <v>2280</v>
      </c>
      <c r="F137" s="24">
        <f>passengers!O137</f>
        <v>1916</v>
      </c>
      <c r="G137" s="24">
        <f>passengers!Y137</f>
        <v>6297</v>
      </c>
      <c r="H137" s="24">
        <f>passengers!Z137</f>
        <v>3540</v>
      </c>
      <c r="I137" s="24">
        <f>passengers!AA137</f>
        <v>2757</v>
      </c>
      <c r="J137" s="24">
        <f>passengers!AK137</f>
        <v>2344</v>
      </c>
      <c r="K137" s="24">
        <f>passengers!AL137</f>
        <v>1385</v>
      </c>
      <c r="L137" s="24">
        <f>passengers!AM137</f>
        <v>959</v>
      </c>
      <c r="M137" s="24">
        <f>passengers!AW137</f>
        <v>3945</v>
      </c>
      <c r="N137" s="24">
        <f>passengers!AX137</f>
        <v>2312</v>
      </c>
      <c r="O137" s="24">
        <f>passengers!AY137</f>
        <v>1633</v>
      </c>
      <c r="P137" s="24">
        <f t="shared" si="47"/>
        <v>16782</v>
      </c>
      <c r="Q137" s="24">
        <f t="shared" si="48"/>
        <v>9517</v>
      </c>
      <c r="R137" s="24">
        <f t="shared" si="48"/>
        <v>7265</v>
      </c>
    </row>
    <row r="138" spans="1:18" ht="15" customHeight="1" x14ac:dyDescent="0.25">
      <c r="A138" s="25"/>
      <c r="C138" s="27" t="s">
        <v>121</v>
      </c>
      <c r="D138" s="24">
        <f>passengers!M138</f>
        <v>9890</v>
      </c>
      <c r="E138" s="24">
        <f>passengers!N138</f>
        <v>5262</v>
      </c>
      <c r="F138" s="24">
        <f>passengers!O138</f>
        <v>4628</v>
      </c>
      <c r="G138" s="24">
        <f>passengers!Y138</f>
        <v>14954</v>
      </c>
      <c r="H138" s="24">
        <f>passengers!Z138</f>
        <v>7980</v>
      </c>
      <c r="I138" s="24">
        <f>passengers!AA138</f>
        <v>6974</v>
      </c>
      <c r="J138" s="24">
        <f>passengers!AK138</f>
        <v>6386</v>
      </c>
      <c r="K138" s="24">
        <f>passengers!AL138</f>
        <v>3687</v>
      </c>
      <c r="L138" s="24">
        <f>passengers!AM138</f>
        <v>2699</v>
      </c>
      <c r="M138" s="24">
        <f>passengers!AW138</f>
        <v>7978</v>
      </c>
      <c r="N138" s="24">
        <f>passengers!AX138</f>
        <v>4296</v>
      </c>
      <c r="O138" s="24">
        <f>passengers!AY138</f>
        <v>3682</v>
      </c>
      <c r="P138" s="24">
        <f t="shared" si="47"/>
        <v>39208</v>
      </c>
      <c r="Q138" s="24">
        <f t="shared" si="48"/>
        <v>21225</v>
      </c>
      <c r="R138" s="24">
        <f t="shared" si="48"/>
        <v>17983</v>
      </c>
    </row>
    <row r="139" spans="1:18" ht="15" customHeight="1" x14ac:dyDescent="0.25">
      <c r="A139" s="25"/>
      <c r="C139" s="23" t="s">
        <v>49</v>
      </c>
      <c r="D139" s="24">
        <f>passengers!M139</f>
        <v>42081</v>
      </c>
      <c r="E139" s="24">
        <f>passengers!N139</f>
        <v>22577</v>
      </c>
      <c r="F139" s="24">
        <f>passengers!O139</f>
        <v>19504</v>
      </c>
      <c r="G139" s="24">
        <f>passengers!Y139</f>
        <v>86090</v>
      </c>
      <c r="H139" s="24">
        <f>passengers!Z139</f>
        <v>45883</v>
      </c>
      <c r="I139" s="24">
        <f>passengers!AA139</f>
        <v>40207</v>
      </c>
      <c r="J139" s="24">
        <f>passengers!AK139</f>
        <v>35540</v>
      </c>
      <c r="K139" s="24">
        <f>passengers!AL139</f>
        <v>17459</v>
      </c>
      <c r="L139" s="24">
        <f>passengers!AM139</f>
        <v>18081</v>
      </c>
      <c r="M139" s="24">
        <f>passengers!AW139</f>
        <v>53846</v>
      </c>
      <c r="N139" s="24">
        <f>passengers!AX139</f>
        <v>25945</v>
      </c>
      <c r="O139" s="24">
        <f>passengers!AY139</f>
        <v>27901</v>
      </c>
      <c r="P139" s="24">
        <f t="shared" si="47"/>
        <v>217557</v>
      </c>
      <c r="Q139" s="24">
        <f t="shared" si="48"/>
        <v>111864</v>
      </c>
      <c r="R139" s="24">
        <f t="shared" si="48"/>
        <v>105693</v>
      </c>
    </row>
    <row r="140" spans="1:18" ht="15" customHeight="1" x14ac:dyDescent="0.25">
      <c r="A140" s="25"/>
      <c r="C140" s="23" t="s">
        <v>24</v>
      </c>
      <c r="D140" s="24">
        <f>passengers!M140</f>
        <v>0</v>
      </c>
      <c r="E140" s="24">
        <f>passengers!N140</f>
        <v>0</v>
      </c>
      <c r="F140" s="24">
        <f>passengers!O140</f>
        <v>0</v>
      </c>
      <c r="G140" s="24">
        <f>passengers!Y140</f>
        <v>0</v>
      </c>
      <c r="H140" s="24">
        <f>passengers!Z140</f>
        <v>0</v>
      </c>
      <c r="I140" s="24">
        <f>passengers!AA140</f>
        <v>0</v>
      </c>
      <c r="J140" s="24">
        <f>passengers!AK140</f>
        <v>0</v>
      </c>
      <c r="K140" s="24">
        <f>passengers!AL140</f>
        <v>0</v>
      </c>
      <c r="L140" s="24">
        <f>passengers!AM140</f>
        <v>0</v>
      </c>
      <c r="M140" s="24">
        <f>passengers!AW140</f>
        <v>0</v>
      </c>
      <c r="N140" s="24">
        <f>passengers!AX140</f>
        <v>0</v>
      </c>
      <c r="O140" s="24">
        <f>passengers!AY140</f>
        <v>0</v>
      </c>
      <c r="P140" s="24">
        <f t="shared" si="47"/>
        <v>0</v>
      </c>
      <c r="Q140" s="24">
        <f t="shared" si="48"/>
        <v>0</v>
      </c>
      <c r="R140" s="24">
        <f t="shared" si="48"/>
        <v>0</v>
      </c>
    </row>
    <row r="141" spans="1:18" ht="15" customHeight="1" x14ac:dyDescent="0.25">
      <c r="A141" s="25"/>
      <c r="C141" s="27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1:18" ht="15" customHeight="1" x14ac:dyDescent="0.25">
      <c r="A142" s="21"/>
      <c r="B142" s="22" t="s">
        <v>122</v>
      </c>
      <c r="C142" s="23"/>
      <c r="D142" s="24">
        <f>passengers!M142</f>
        <v>402715</v>
      </c>
      <c r="E142" s="24">
        <f>passengers!N142</f>
        <v>210727</v>
      </c>
      <c r="F142" s="24">
        <f>passengers!O142</f>
        <v>191988</v>
      </c>
      <c r="G142" s="24">
        <f>passengers!Y142</f>
        <v>475924</v>
      </c>
      <c r="H142" s="24">
        <f>passengers!Z142</f>
        <v>250889</v>
      </c>
      <c r="I142" s="24">
        <f>passengers!AA142</f>
        <v>225035</v>
      </c>
      <c r="J142" s="24">
        <f>passengers!AK142</f>
        <v>313861</v>
      </c>
      <c r="K142" s="24">
        <f>passengers!AL142</f>
        <v>167516</v>
      </c>
      <c r="L142" s="24">
        <f>passengers!AM142</f>
        <v>146345</v>
      </c>
      <c r="M142" s="24">
        <f>passengers!AW142</f>
        <v>424328</v>
      </c>
      <c r="N142" s="24">
        <f>passengers!AX142</f>
        <v>225876</v>
      </c>
      <c r="O142" s="24">
        <f>passengers!AY142</f>
        <v>198452</v>
      </c>
      <c r="P142" s="24">
        <f t="shared" ref="P142:R142" si="49">P143+P146+P149+P150+P151</f>
        <v>1616828</v>
      </c>
      <c r="Q142" s="24">
        <f t="shared" si="49"/>
        <v>855008</v>
      </c>
      <c r="R142" s="24">
        <f t="shared" si="49"/>
        <v>761820</v>
      </c>
    </row>
    <row r="143" spans="1:18" ht="15" customHeight="1" x14ac:dyDescent="0.25">
      <c r="A143" s="25"/>
      <c r="C143" s="23" t="s">
        <v>123</v>
      </c>
      <c r="D143" s="24">
        <f>passengers!M143</f>
        <v>185262</v>
      </c>
      <c r="E143" s="24">
        <f>passengers!N143</f>
        <v>108323</v>
      </c>
      <c r="F143" s="24">
        <f>passengers!O143</f>
        <v>76939</v>
      </c>
      <c r="G143" s="24">
        <f>passengers!Y143</f>
        <v>210590</v>
      </c>
      <c r="H143" s="24">
        <f>passengers!Z143</f>
        <v>125599</v>
      </c>
      <c r="I143" s="24">
        <f>passengers!AA143</f>
        <v>84991</v>
      </c>
      <c r="J143" s="24">
        <f>passengers!AK143</f>
        <v>146781</v>
      </c>
      <c r="K143" s="24">
        <f>passengers!AL143</f>
        <v>78894</v>
      </c>
      <c r="L143" s="24">
        <f>passengers!AM143</f>
        <v>67887</v>
      </c>
      <c r="M143" s="24">
        <f>passengers!AW143</f>
        <v>206780</v>
      </c>
      <c r="N143" s="24">
        <f>passengers!AX143</f>
        <v>109045</v>
      </c>
      <c r="O143" s="24">
        <f>passengers!AY143</f>
        <v>97735</v>
      </c>
      <c r="P143" s="24">
        <f t="shared" ref="P143:R143" si="50">SUM(P144:P145)</f>
        <v>749413</v>
      </c>
      <c r="Q143" s="24">
        <f t="shared" si="50"/>
        <v>421861</v>
      </c>
      <c r="R143" s="24">
        <f t="shared" si="50"/>
        <v>327552</v>
      </c>
    </row>
    <row r="144" spans="1:18" ht="15" customHeight="1" x14ac:dyDescent="0.25">
      <c r="A144" s="25"/>
      <c r="C144" s="27" t="s">
        <v>124</v>
      </c>
      <c r="D144" s="24">
        <f>passengers!M144</f>
        <v>176368</v>
      </c>
      <c r="E144" s="24">
        <f>passengers!N144</f>
        <v>103615</v>
      </c>
      <c r="F144" s="24">
        <f>passengers!O144</f>
        <v>72753</v>
      </c>
      <c r="G144" s="24">
        <f>passengers!Y144</f>
        <v>208823</v>
      </c>
      <c r="H144" s="24">
        <f>passengers!Z144</f>
        <v>124646</v>
      </c>
      <c r="I144" s="24">
        <f>passengers!AA144</f>
        <v>84177</v>
      </c>
      <c r="J144" s="24">
        <f>passengers!AK144</f>
        <v>145365</v>
      </c>
      <c r="K144" s="24">
        <f>passengers!AL144</f>
        <v>77947</v>
      </c>
      <c r="L144" s="24">
        <f>passengers!AM144</f>
        <v>67418</v>
      </c>
      <c r="M144" s="24">
        <f>passengers!AW144</f>
        <v>206780</v>
      </c>
      <c r="N144" s="24">
        <f>passengers!AX144</f>
        <v>109045</v>
      </c>
      <c r="O144" s="24">
        <f>passengers!AY144</f>
        <v>97735</v>
      </c>
      <c r="P144" s="24">
        <f>Q144+R144</f>
        <v>737336</v>
      </c>
      <c r="Q144" s="24">
        <f>E144+H144+K144+N144</f>
        <v>415253</v>
      </c>
      <c r="R144" s="24">
        <f>F144+I144+L144+O144</f>
        <v>322083</v>
      </c>
    </row>
    <row r="145" spans="1:18" ht="15" customHeight="1" x14ac:dyDescent="0.25">
      <c r="A145" s="25"/>
      <c r="C145" s="27" t="s">
        <v>125</v>
      </c>
      <c r="D145" s="24">
        <f>passengers!M145</f>
        <v>8894</v>
      </c>
      <c r="E145" s="24">
        <f>passengers!N145</f>
        <v>4708</v>
      </c>
      <c r="F145" s="24">
        <f>passengers!O145</f>
        <v>4186</v>
      </c>
      <c r="G145" s="24">
        <f>passengers!Y145</f>
        <v>1767</v>
      </c>
      <c r="H145" s="24">
        <f>passengers!Z145</f>
        <v>953</v>
      </c>
      <c r="I145" s="24">
        <f>passengers!AA145</f>
        <v>814</v>
      </c>
      <c r="J145" s="24">
        <f>passengers!AK145</f>
        <v>1416</v>
      </c>
      <c r="K145" s="24">
        <f>passengers!AL145</f>
        <v>947</v>
      </c>
      <c r="L145" s="24">
        <f>passengers!AM145</f>
        <v>469</v>
      </c>
      <c r="M145" s="24">
        <f>passengers!AW145</f>
        <v>0</v>
      </c>
      <c r="N145" s="24">
        <f>passengers!AX145</f>
        <v>0</v>
      </c>
      <c r="O145" s="24">
        <f>passengers!AY145</f>
        <v>0</v>
      </c>
      <c r="P145" s="24">
        <f>Q145+R145</f>
        <v>12077</v>
      </c>
      <c r="Q145" s="24">
        <f>E145+H145+K145+N145</f>
        <v>6608</v>
      </c>
      <c r="R145" s="24">
        <f>F145+I145+L145+O145</f>
        <v>5469</v>
      </c>
    </row>
    <row r="146" spans="1:18" ht="15" customHeight="1" x14ac:dyDescent="0.25">
      <c r="A146" s="25"/>
      <c r="C146" s="23" t="s">
        <v>126</v>
      </c>
      <c r="D146" s="24">
        <f>passengers!M146</f>
        <v>190511</v>
      </c>
      <c r="E146" s="24">
        <f>passengers!N146</f>
        <v>91245</v>
      </c>
      <c r="F146" s="24">
        <f>passengers!O146</f>
        <v>99266</v>
      </c>
      <c r="G146" s="24">
        <f>passengers!Y146</f>
        <v>228932</v>
      </c>
      <c r="H146" s="24">
        <f>passengers!Z146</f>
        <v>111028</v>
      </c>
      <c r="I146" s="24">
        <f>passengers!AA146</f>
        <v>117904</v>
      </c>
      <c r="J146" s="24">
        <f>passengers!AK146</f>
        <v>163807</v>
      </c>
      <c r="K146" s="24">
        <f>passengers!AL146</f>
        <v>87226</v>
      </c>
      <c r="L146" s="24">
        <f>passengers!AM146</f>
        <v>76581</v>
      </c>
      <c r="M146" s="24">
        <f>passengers!AW146</f>
        <v>213078</v>
      </c>
      <c r="N146" s="24">
        <f>passengers!AX146</f>
        <v>114707</v>
      </c>
      <c r="O146" s="24">
        <f>passengers!AY146</f>
        <v>98371</v>
      </c>
      <c r="P146" s="24">
        <f t="shared" ref="P146:R146" si="51">SUM(P147:P148)</f>
        <v>796328</v>
      </c>
      <c r="Q146" s="24">
        <f t="shared" si="51"/>
        <v>404206</v>
      </c>
      <c r="R146" s="24">
        <f t="shared" si="51"/>
        <v>392122</v>
      </c>
    </row>
    <row r="147" spans="1:18" ht="15" customHeight="1" x14ac:dyDescent="0.25">
      <c r="A147" s="25"/>
      <c r="C147" s="27" t="s">
        <v>127</v>
      </c>
      <c r="D147" s="24">
        <f>passengers!M147</f>
        <v>180315</v>
      </c>
      <c r="E147" s="24">
        <f>passengers!N147</f>
        <v>85909</v>
      </c>
      <c r="F147" s="24">
        <f>passengers!O147</f>
        <v>94406</v>
      </c>
      <c r="G147" s="24">
        <f>passengers!Y147</f>
        <v>225861</v>
      </c>
      <c r="H147" s="24">
        <f>passengers!Z147</f>
        <v>109371</v>
      </c>
      <c r="I147" s="24">
        <f>passengers!AA147</f>
        <v>116490</v>
      </c>
      <c r="J147" s="24">
        <f>passengers!AK147</f>
        <v>162292</v>
      </c>
      <c r="K147" s="24">
        <f>passengers!AL147</f>
        <v>86519</v>
      </c>
      <c r="L147" s="24">
        <f>passengers!AM147</f>
        <v>75773</v>
      </c>
      <c r="M147" s="24">
        <f>passengers!AW147</f>
        <v>213021</v>
      </c>
      <c r="N147" s="24">
        <f>passengers!AX147</f>
        <v>114662</v>
      </c>
      <c r="O147" s="24">
        <f>passengers!AY147</f>
        <v>98359</v>
      </c>
      <c r="P147" s="24">
        <f>Q147+R147</f>
        <v>781489</v>
      </c>
      <c r="Q147" s="24">
        <f t="shared" ref="Q147:R151" si="52">E147+H147+K147+N147</f>
        <v>396461</v>
      </c>
      <c r="R147" s="24">
        <f t="shared" si="52"/>
        <v>385028</v>
      </c>
    </row>
    <row r="148" spans="1:18" ht="15" customHeight="1" x14ac:dyDescent="0.25">
      <c r="A148" s="25"/>
      <c r="C148" s="27" t="s">
        <v>128</v>
      </c>
      <c r="D148" s="24">
        <f>passengers!M148</f>
        <v>10196</v>
      </c>
      <c r="E148" s="24">
        <f>passengers!N148</f>
        <v>5336</v>
      </c>
      <c r="F148" s="24">
        <f>passengers!O148</f>
        <v>4860</v>
      </c>
      <c r="G148" s="24">
        <f>passengers!Y148</f>
        <v>3071</v>
      </c>
      <c r="H148" s="24">
        <f>passengers!Z148</f>
        <v>1657</v>
      </c>
      <c r="I148" s="24">
        <f>passengers!AA148</f>
        <v>1414</v>
      </c>
      <c r="J148" s="24">
        <f>passengers!AK148</f>
        <v>1515</v>
      </c>
      <c r="K148" s="24">
        <f>passengers!AL148</f>
        <v>707</v>
      </c>
      <c r="L148" s="24">
        <f>passengers!AM148</f>
        <v>808</v>
      </c>
      <c r="M148" s="24">
        <f>passengers!AW148</f>
        <v>57</v>
      </c>
      <c r="N148" s="24">
        <f>passengers!AX148</f>
        <v>45</v>
      </c>
      <c r="O148" s="24">
        <f>passengers!AY148</f>
        <v>12</v>
      </c>
      <c r="P148" s="24">
        <f>Q148+R148</f>
        <v>14839</v>
      </c>
      <c r="Q148" s="24">
        <f t="shared" si="52"/>
        <v>7745</v>
      </c>
      <c r="R148" s="24">
        <f t="shared" si="52"/>
        <v>7094</v>
      </c>
    </row>
    <row r="149" spans="1:18" ht="15" customHeight="1" x14ac:dyDescent="0.25">
      <c r="A149" s="25"/>
      <c r="C149" s="23" t="s">
        <v>129</v>
      </c>
      <c r="D149" s="24">
        <f>passengers!M149</f>
        <v>3862</v>
      </c>
      <c r="E149" s="24">
        <f>passengers!N149</f>
        <v>1773</v>
      </c>
      <c r="F149" s="24">
        <f>passengers!O149</f>
        <v>2089</v>
      </c>
      <c r="G149" s="24">
        <f>passengers!Y149</f>
        <v>5847</v>
      </c>
      <c r="H149" s="24">
        <f>passengers!Z149</f>
        <v>2704</v>
      </c>
      <c r="I149" s="24">
        <f>passengers!AA149</f>
        <v>3143</v>
      </c>
      <c r="J149" s="24">
        <f>passengers!AK149</f>
        <v>2779</v>
      </c>
      <c r="K149" s="24">
        <f>passengers!AL149</f>
        <v>1307</v>
      </c>
      <c r="L149" s="24">
        <f>passengers!AM149</f>
        <v>1472</v>
      </c>
      <c r="M149" s="24">
        <f>passengers!AW149</f>
        <v>3377</v>
      </c>
      <c r="N149" s="24">
        <f>passengers!AX149</f>
        <v>1563</v>
      </c>
      <c r="O149" s="24">
        <f>passengers!AY149</f>
        <v>1814</v>
      </c>
      <c r="P149" s="24">
        <f>Q149+R149</f>
        <v>15865</v>
      </c>
      <c r="Q149" s="24">
        <f t="shared" si="52"/>
        <v>7347</v>
      </c>
      <c r="R149" s="24">
        <f t="shared" si="52"/>
        <v>8518</v>
      </c>
    </row>
    <row r="150" spans="1:18" ht="15" customHeight="1" x14ac:dyDescent="0.25">
      <c r="A150" s="25"/>
      <c r="C150" s="23" t="s">
        <v>49</v>
      </c>
      <c r="D150" s="24">
        <f>passengers!M150</f>
        <v>23080</v>
      </c>
      <c r="E150" s="24">
        <f>passengers!N150</f>
        <v>9386</v>
      </c>
      <c r="F150" s="24">
        <f>passengers!O150</f>
        <v>13694</v>
      </c>
      <c r="G150" s="24">
        <f>passengers!Y150</f>
        <v>30555</v>
      </c>
      <c r="H150" s="24">
        <f>passengers!Z150</f>
        <v>11558</v>
      </c>
      <c r="I150" s="24">
        <f>passengers!AA150</f>
        <v>18997</v>
      </c>
      <c r="J150" s="24">
        <f>passengers!AK150</f>
        <v>494</v>
      </c>
      <c r="K150" s="24">
        <f>passengers!AL150</f>
        <v>89</v>
      </c>
      <c r="L150" s="24">
        <f>passengers!AM150</f>
        <v>405</v>
      </c>
      <c r="M150" s="24">
        <f>passengers!AW150</f>
        <v>1093</v>
      </c>
      <c r="N150" s="24">
        <f>passengers!AX150</f>
        <v>561</v>
      </c>
      <c r="O150" s="24">
        <f>passengers!AY150</f>
        <v>532</v>
      </c>
      <c r="P150" s="24">
        <f>Q150+R150</f>
        <v>55222</v>
      </c>
      <c r="Q150" s="24">
        <f t="shared" si="52"/>
        <v>21594</v>
      </c>
      <c r="R150" s="24">
        <f t="shared" si="52"/>
        <v>33628</v>
      </c>
    </row>
    <row r="151" spans="1:18" ht="15" customHeight="1" x14ac:dyDescent="0.25">
      <c r="A151" s="25"/>
      <c r="C151" s="23" t="s">
        <v>24</v>
      </c>
      <c r="D151" s="24">
        <f>passengers!M151</f>
        <v>0</v>
      </c>
      <c r="E151" s="24">
        <f>passengers!N151</f>
        <v>0</v>
      </c>
      <c r="F151" s="24">
        <f>passengers!O151</f>
        <v>0</v>
      </c>
      <c r="G151" s="24">
        <f>passengers!Y151</f>
        <v>0</v>
      </c>
      <c r="H151" s="24">
        <f>passengers!Z151</f>
        <v>0</v>
      </c>
      <c r="I151" s="24">
        <f>passengers!AA151</f>
        <v>0</v>
      </c>
      <c r="J151" s="24">
        <f>passengers!AK151</f>
        <v>0</v>
      </c>
      <c r="K151" s="24">
        <f>passengers!AL151</f>
        <v>0</v>
      </c>
      <c r="L151" s="24">
        <f>passengers!AM151</f>
        <v>0</v>
      </c>
      <c r="M151" s="24">
        <f>passengers!AW151</f>
        <v>0</v>
      </c>
      <c r="N151" s="24">
        <f>passengers!AX151</f>
        <v>0</v>
      </c>
      <c r="O151" s="24">
        <f>passengers!AY151</f>
        <v>0</v>
      </c>
      <c r="P151" s="24">
        <f>Q151+R151</f>
        <v>0</v>
      </c>
      <c r="Q151" s="24">
        <f t="shared" si="52"/>
        <v>0</v>
      </c>
      <c r="R151" s="24">
        <f t="shared" si="52"/>
        <v>0</v>
      </c>
    </row>
    <row r="152" spans="1:18" ht="15" customHeight="1" x14ac:dyDescent="0.25">
      <c r="A152" s="25"/>
      <c r="C152" s="27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1:18" ht="15" customHeight="1" x14ac:dyDescent="0.25">
      <c r="A153" s="21"/>
      <c r="B153" s="22" t="s">
        <v>130</v>
      </c>
      <c r="C153" s="23"/>
      <c r="D153" s="24">
        <f>passengers!M153</f>
        <v>222326</v>
      </c>
      <c r="E153" s="24">
        <f>passengers!N153</f>
        <v>114717</v>
      </c>
      <c r="F153" s="24">
        <f>passengers!O153</f>
        <v>107609</v>
      </c>
      <c r="G153" s="24">
        <f>passengers!Y153</f>
        <v>298546</v>
      </c>
      <c r="H153" s="24">
        <f>passengers!Z153</f>
        <v>154980</v>
      </c>
      <c r="I153" s="24">
        <f>passengers!AA153</f>
        <v>143566</v>
      </c>
      <c r="J153" s="24">
        <f>passengers!AK153</f>
        <v>174254</v>
      </c>
      <c r="K153" s="24">
        <f>passengers!AL153</f>
        <v>91706</v>
      </c>
      <c r="L153" s="24">
        <f>passengers!AM153</f>
        <v>82548</v>
      </c>
      <c r="M153" s="24">
        <f>passengers!AW153</f>
        <v>220265</v>
      </c>
      <c r="N153" s="24">
        <f>passengers!AX153</f>
        <v>116993</v>
      </c>
      <c r="O153" s="24">
        <f>passengers!AY153</f>
        <v>103272</v>
      </c>
      <c r="P153" s="24">
        <f t="shared" ref="P153:R153" si="53">P154+P157+P158</f>
        <v>915391</v>
      </c>
      <c r="Q153" s="24">
        <f t="shared" si="53"/>
        <v>478396</v>
      </c>
      <c r="R153" s="24">
        <f t="shared" si="53"/>
        <v>436995</v>
      </c>
    </row>
    <row r="154" spans="1:18" ht="15" customHeight="1" x14ac:dyDescent="0.25">
      <c r="A154" s="25"/>
      <c r="C154" s="23" t="s">
        <v>131</v>
      </c>
      <c r="D154" s="24">
        <f>passengers!M154</f>
        <v>207643</v>
      </c>
      <c r="E154" s="24">
        <f>passengers!N154</f>
        <v>107154</v>
      </c>
      <c r="F154" s="24">
        <f>passengers!O154</f>
        <v>100489</v>
      </c>
      <c r="G154" s="24">
        <f>passengers!Y154</f>
        <v>287641</v>
      </c>
      <c r="H154" s="24">
        <f>passengers!Z154</f>
        <v>149254</v>
      </c>
      <c r="I154" s="24">
        <f>passengers!AA154</f>
        <v>138387</v>
      </c>
      <c r="J154" s="24">
        <f>passengers!AK154</f>
        <v>167646</v>
      </c>
      <c r="K154" s="24">
        <f>passengers!AL154</f>
        <v>88200</v>
      </c>
      <c r="L154" s="24">
        <f>passengers!AM154</f>
        <v>79446</v>
      </c>
      <c r="M154" s="24">
        <f>passengers!AW154</f>
        <v>210550</v>
      </c>
      <c r="N154" s="24">
        <f>passengers!AX154</f>
        <v>111800</v>
      </c>
      <c r="O154" s="24">
        <f>passengers!AY154</f>
        <v>98750</v>
      </c>
      <c r="P154" s="24">
        <f t="shared" ref="P154:R154" si="54">SUM(P155:P156)</f>
        <v>873480</v>
      </c>
      <c r="Q154" s="24">
        <f t="shared" si="54"/>
        <v>456408</v>
      </c>
      <c r="R154" s="24">
        <f t="shared" si="54"/>
        <v>417072</v>
      </c>
    </row>
    <row r="155" spans="1:18" ht="15" customHeight="1" x14ac:dyDescent="0.25">
      <c r="A155" s="25"/>
      <c r="C155" s="27" t="s">
        <v>132</v>
      </c>
      <c r="D155" s="24">
        <f>passengers!M155</f>
        <v>152132</v>
      </c>
      <c r="E155" s="24">
        <f>passengers!N155</f>
        <v>79043</v>
      </c>
      <c r="F155" s="24">
        <f>passengers!O155</f>
        <v>73089</v>
      </c>
      <c r="G155" s="24">
        <f>passengers!Y155</f>
        <v>206330</v>
      </c>
      <c r="H155" s="24">
        <f>passengers!Z155</f>
        <v>108096</v>
      </c>
      <c r="I155" s="24">
        <f>passengers!AA155</f>
        <v>98234</v>
      </c>
      <c r="J155" s="24">
        <f>passengers!AK155</f>
        <v>111986</v>
      </c>
      <c r="K155" s="24">
        <f>passengers!AL155</f>
        <v>59992</v>
      </c>
      <c r="L155" s="24">
        <f>passengers!AM155</f>
        <v>51994</v>
      </c>
      <c r="M155" s="24">
        <f>passengers!AW155</f>
        <v>158373</v>
      </c>
      <c r="N155" s="24">
        <f>passengers!AX155</f>
        <v>85136</v>
      </c>
      <c r="O155" s="24">
        <f>passengers!AY155</f>
        <v>73237</v>
      </c>
      <c r="P155" s="24">
        <f>Q155+R155</f>
        <v>628821</v>
      </c>
      <c r="Q155" s="24">
        <f t="shared" ref="Q155:R158" si="55">E155+H155+K155+N155</f>
        <v>332267</v>
      </c>
      <c r="R155" s="24">
        <f t="shared" si="55"/>
        <v>296554</v>
      </c>
    </row>
    <row r="156" spans="1:18" ht="15" customHeight="1" x14ac:dyDescent="0.25">
      <c r="A156" s="25"/>
      <c r="C156" s="27" t="s">
        <v>133</v>
      </c>
      <c r="D156" s="24">
        <f>passengers!M156</f>
        <v>55511</v>
      </c>
      <c r="E156" s="24">
        <f>passengers!N156</f>
        <v>28111</v>
      </c>
      <c r="F156" s="24">
        <f>passengers!O156</f>
        <v>27400</v>
      </c>
      <c r="G156" s="24">
        <f>passengers!Y156</f>
        <v>81311</v>
      </c>
      <c r="H156" s="24">
        <f>passengers!Z156</f>
        <v>41158</v>
      </c>
      <c r="I156" s="24">
        <f>passengers!AA156</f>
        <v>40153</v>
      </c>
      <c r="J156" s="24">
        <f>passengers!AK156</f>
        <v>55660</v>
      </c>
      <c r="K156" s="24">
        <f>passengers!AL156</f>
        <v>28208</v>
      </c>
      <c r="L156" s="24">
        <f>passengers!AM156</f>
        <v>27452</v>
      </c>
      <c r="M156" s="24">
        <f>passengers!AW156</f>
        <v>52177</v>
      </c>
      <c r="N156" s="24">
        <f>passengers!AX156</f>
        <v>26664</v>
      </c>
      <c r="O156" s="24">
        <f>passengers!AY156</f>
        <v>25513</v>
      </c>
      <c r="P156" s="24">
        <f>Q156+R156</f>
        <v>244659</v>
      </c>
      <c r="Q156" s="24">
        <f t="shared" si="55"/>
        <v>124141</v>
      </c>
      <c r="R156" s="24">
        <f t="shared" si="55"/>
        <v>120518</v>
      </c>
    </row>
    <row r="157" spans="1:18" ht="15" customHeight="1" x14ac:dyDescent="0.25">
      <c r="A157" s="25"/>
      <c r="C157" s="23" t="s">
        <v>49</v>
      </c>
      <c r="D157" s="24">
        <f>passengers!M157</f>
        <v>14683</v>
      </c>
      <c r="E157" s="24">
        <f>passengers!N157</f>
        <v>7563</v>
      </c>
      <c r="F157" s="24">
        <f>passengers!O157</f>
        <v>7120</v>
      </c>
      <c r="G157" s="24">
        <f>passengers!Y157</f>
        <v>10905</v>
      </c>
      <c r="H157" s="24">
        <f>passengers!Z157</f>
        <v>5726</v>
      </c>
      <c r="I157" s="24">
        <f>passengers!AA157</f>
        <v>5179</v>
      </c>
      <c r="J157" s="24">
        <f>passengers!AK157</f>
        <v>6608</v>
      </c>
      <c r="K157" s="24">
        <f>passengers!AL157</f>
        <v>3506</v>
      </c>
      <c r="L157" s="24">
        <f>passengers!AM157</f>
        <v>3102</v>
      </c>
      <c r="M157" s="24">
        <f>passengers!AW157</f>
        <v>9715</v>
      </c>
      <c r="N157" s="24">
        <f>passengers!AX157</f>
        <v>5193</v>
      </c>
      <c r="O157" s="24">
        <f>passengers!AY157</f>
        <v>4522</v>
      </c>
      <c r="P157" s="24">
        <f>Q157+R157</f>
        <v>41911</v>
      </c>
      <c r="Q157" s="24">
        <f t="shared" si="55"/>
        <v>21988</v>
      </c>
      <c r="R157" s="24">
        <f t="shared" si="55"/>
        <v>19923</v>
      </c>
    </row>
    <row r="158" spans="1:18" ht="15" customHeight="1" x14ac:dyDescent="0.25">
      <c r="A158" s="25"/>
      <c r="C158" s="23" t="s">
        <v>24</v>
      </c>
      <c r="D158" s="24">
        <f>passengers!M158</f>
        <v>0</v>
      </c>
      <c r="E158" s="24">
        <f>passengers!N158</f>
        <v>0</v>
      </c>
      <c r="F158" s="24">
        <f>passengers!O158</f>
        <v>0</v>
      </c>
      <c r="G158" s="24">
        <f>passengers!Y158</f>
        <v>0</v>
      </c>
      <c r="H158" s="24">
        <f>passengers!Z158</f>
        <v>0</v>
      </c>
      <c r="I158" s="24">
        <f>passengers!AA158</f>
        <v>0</v>
      </c>
      <c r="J158" s="24">
        <f>passengers!AK158</f>
        <v>0</v>
      </c>
      <c r="K158" s="24">
        <f>passengers!AL158</f>
        <v>0</v>
      </c>
      <c r="L158" s="24">
        <f>passengers!AM158</f>
        <v>0</v>
      </c>
      <c r="M158" s="24">
        <f>passengers!AW158</f>
        <v>0</v>
      </c>
      <c r="N158" s="24">
        <f>passengers!AX158</f>
        <v>0</v>
      </c>
      <c r="O158" s="24">
        <f>passengers!AY158</f>
        <v>0</v>
      </c>
      <c r="P158" s="24">
        <f>Q158+R158</f>
        <v>0</v>
      </c>
      <c r="Q158" s="24">
        <f t="shared" si="55"/>
        <v>0</v>
      </c>
      <c r="R158" s="24">
        <f t="shared" si="55"/>
        <v>0</v>
      </c>
    </row>
    <row r="159" spans="1:18" ht="15" customHeight="1" x14ac:dyDescent="0.25">
      <c r="A159" s="25"/>
      <c r="C159" s="27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1:18" ht="15" customHeight="1" x14ac:dyDescent="0.25">
      <c r="A160" s="21" t="s">
        <v>134</v>
      </c>
      <c r="C160" s="23"/>
      <c r="D160" s="24">
        <f>passengers!M160</f>
        <v>5613963</v>
      </c>
      <c r="E160" s="24">
        <f>passengers!N160</f>
        <v>2933332</v>
      </c>
      <c r="F160" s="24">
        <f>passengers!O160</f>
        <v>2680631</v>
      </c>
      <c r="G160" s="24">
        <f>passengers!Y160</f>
        <v>8251726</v>
      </c>
      <c r="H160" s="24">
        <f>passengers!Z160</f>
        <v>4317102</v>
      </c>
      <c r="I160" s="24">
        <f>passengers!AA160</f>
        <v>3934624</v>
      </c>
      <c r="J160" s="24">
        <f>passengers!AK160</f>
        <v>5239068</v>
      </c>
      <c r="K160" s="24">
        <f>passengers!AL160</f>
        <v>2704371</v>
      </c>
      <c r="L160" s="24">
        <f>passengers!AM160</f>
        <v>2534697</v>
      </c>
      <c r="M160" s="24">
        <f>passengers!AW160</f>
        <v>6290954</v>
      </c>
      <c r="N160" s="24">
        <f>passengers!AX160</f>
        <v>3248522</v>
      </c>
      <c r="O160" s="24">
        <f>passengers!AY160</f>
        <v>3042432</v>
      </c>
      <c r="P160" s="24">
        <f t="shared" ref="P160:R160" si="56">P162+P173+P199+P210+P229+P252</f>
        <v>25395711</v>
      </c>
      <c r="Q160" s="24">
        <f t="shared" si="56"/>
        <v>13203327</v>
      </c>
      <c r="R160" s="24">
        <f t="shared" si="56"/>
        <v>12192384</v>
      </c>
    </row>
    <row r="161" spans="1:18" ht="15" customHeight="1" x14ac:dyDescent="0.25">
      <c r="A161" s="21"/>
      <c r="C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1:18" ht="15" customHeight="1" x14ac:dyDescent="0.25">
      <c r="A162" s="21"/>
      <c r="B162" s="22" t="s">
        <v>135</v>
      </c>
      <c r="C162" s="23"/>
      <c r="D162" s="24">
        <f>passengers!M162</f>
        <v>1190758</v>
      </c>
      <c r="E162" s="24">
        <f>passengers!N162</f>
        <v>614594</v>
      </c>
      <c r="F162" s="24">
        <f>passengers!O162</f>
        <v>576164</v>
      </c>
      <c r="G162" s="24">
        <f>passengers!Y162</f>
        <v>1671259</v>
      </c>
      <c r="H162" s="24">
        <f>passengers!Z162</f>
        <v>860062</v>
      </c>
      <c r="I162" s="24">
        <f>passengers!AA162</f>
        <v>811197</v>
      </c>
      <c r="J162" s="24">
        <f>passengers!AK162</f>
        <v>1096594</v>
      </c>
      <c r="K162" s="24">
        <f>passengers!AL162</f>
        <v>567044</v>
      </c>
      <c r="L162" s="24">
        <f>passengers!AM162</f>
        <v>529550</v>
      </c>
      <c r="M162" s="24">
        <f>passengers!AW162</f>
        <v>1276673</v>
      </c>
      <c r="N162" s="24">
        <f>passengers!AX162</f>
        <v>656020</v>
      </c>
      <c r="O162" s="24">
        <f>passengers!AY162</f>
        <v>620653</v>
      </c>
      <c r="P162" s="24">
        <f t="shared" ref="P162:R162" si="57">P163+P166+P169+P170+P171</f>
        <v>5235284</v>
      </c>
      <c r="Q162" s="24">
        <f t="shared" si="57"/>
        <v>2697720</v>
      </c>
      <c r="R162" s="24">
        <f t="shared" si="57"/>
        <v>2537564</v>
      </c>
    </row>
    <row r="163" spans="1:18" ht="15" customHeight="1" x14ac:dyDescent="0.25">
      <c r="A163" s="25"/>
      <c r="C163" s="23" t="s">
        <v>136</v>
      </c>
      <c r="D163" s="24">
        <f>passengers!M163</f>
        <v>358881</v>
      </c>
      <c r="E163" s="24">
        <f>passengers!N163</f>
        <v>207390</v>
      </c>
      <c r="F163" s="24">
        <f>passengers!O163</f>
        <v>151491</v>
      </c>
      <c r="G163" s="24">
        <f>passengers!Y163</f>
        <v>503585</v>
      </c>
      <c r="H163" s="24">
        <f>passengers!Z163</f>
        <v>292533</v>
      </c>
      <c r="I163" s="24">
        <f>passengers!AA163</f>
        <v>211052</v>
      </c>
      <c r="J163" s="24">
        <f>passengers!AK163</f>
        <v>312919</v>
      </c>
      <c r="K163" s="24">
        <f>passengers!AL163</f>
        <v>175079</v>
      </c>
      <c r="L163" s="24">
        <f>passengers!AM163</f>
        <v>137840</v>
      </c>
      <c r="M163" s="24">
        <f>passengers!AW163</f>
        <v>383650</v>
      </c>
      <c r="N163" s="24">
        <f>passengers!AX163</f>
        <v>206988</v>
      </c>
      <c r="O163" s="24">
        <f>passengers!AY163</f>
        <v>176662</v>
      </c>
      <c r="P163" s="24">
        <f t="shared" ref="P163:R163" si="58">SUM(P164:P165)</f>
        <v>1559035</v>
      </c>
      <c r="Q163" s="24">
        <f t="shared" si="58"/>
        <v>881990</v>
      </c>
      <c r="R163" s="24">
        <f t="shared" si="58"/>
        <v>677045</v>
      </c>
    </row>
    <row r="164" spans="1:18" ht="15" customHeight="1" x14ac:dyDescent="0.25">
      <c r="A164" s="25"/>
      <c r="C164" s="27" t="s">
        <v>137</v>
      </c>
      <c r="D164" s="24">
        <f>passengers!M164</f>
        <v>245072</v>
      </c>
      <c r="E164" s="24">
        <f>passengers!N164</f>
        <v>139116</v>
      </c>
      <c r="F164" s="24">
        <f>passengers!O164</f>
        <v>105956</v>
      </c>
      <c r="G164" s="24">
        <f>passengers!Y164</f>
        <v>338738</v>
      </c>
      <c r="H164" s="24">
        <f>passengers!Z164</f>
        <v>193883</v>
      </c>
      <c r="I164" s="24">
        <f>passengers!AA164</f>
        <v>144855</v>
      </c>
      <c r="J164" s="24">
        <f>passengers!AK164</f>
        <v>216011</v>
      </c>
      <c r="K164" s="24">
        <f>passengers!AL164</f>
        <v>115550</v>
      </c>
      <c r="L164" s="24">
        <f>passengers!AM164</f>
        <v>100461</v>
      </c>
      <c r="M164" s="24">
        <f>passengers!AW164</f>
        <v>257928</v>
      </c>
      <c r="N164" s="24">
        <f>passengers!AX164</f>
        <v>134009</v>
      </c>
      <c r="O164" s="24">
        <f>passengers!AY164</f>
        <v>123919</v>
      </c>
      <c r="P164" s="24">
        <f>Q164+R164</f>
        <v>1057749</v>
      </c>
      <c r="Q164" s="24">
        <f>E164+H164+K164+N164</f>
        <v>582558</v>
      </c>
      <c r="R164" s="24">
        <f>F164+I164+L164+O164</f>
        <v>475191</v>
      </c>
    </row>
    <row r="165" spans="1:18" ht="15" customHeight="1" x14ac:dyDescent="0.25">
      <c r="A165" s="25"/>
      <c r="C165" s="27" t="s">
        <v>138</v>
      </c>
      <c r="D165" s="24">
        <f>passengers!M165</f>
        <v>113809</v>
      </c>
      <c r="E165" s="24">
        <f>passengers!N165</f>
        <v>68274</v>
      </c>
      <c r="F165" s="24">
        <f>passengers!O165</f>
        <v>45535</v>
      </c>
      <c r="G165" s="24">
        <f>passengers!Y165</f>
        <v>164847</v>
      </c>
      <c r="H165" s="24">
        <f>passengers!Z165</f>
        <v>98650</v>
      </c>
      <c r="I165" s="24">
        <f>passengers!AA165</f>
        <v>66197</v>
      </c>
      <c r="J165" s="24">
        <f>passengers!AK165</f>
        <v>96908</v>
      </c>
      <c r="K165" s="24">
        <f>passengers!AL165</f>
        <v>59529</v>
      </c>
      <c r="L165" s="24">
        <f>passengers!AM165</f>
        <v>37379</v>
      </c>
      <c r="M165" s="24">
        <f>passengers!AW165</f>
        <v>125722</v>
      </c>
      <c r="N165" s="24">
        <f>passengers!AX165</f>
        <v>72979</v>
      </c>
      <c r="O165" s="24">
        <f>passengers!AY165</f>
        <v>52743</v>
      </c>
      <c r="P165" s="24">
        <f>Q165+R165</f>
        <v>501286</v>
      </c>
      <c r="Q165" s="24">
        <f>E165+H165+K165+N165</f>
        <v>299432</v>
      </c>
      <c r="R165" s="24">
        <f>F165+I165+L165+O165</f>
        <v>201854</v>
      </c>
    </row>
    <row r="166" spans="1:18" ht="15" customHeight="1" x14ac:dyDescent="0.25">
      <c r="A166" s="25"/>
      <c r="C166" s="23" t="s">
        <v>139</v>
      </c>
      <c r="D166" s="24">
        <f>passengers!M166</f>
        <v>39888</v>
      </c>
      <c r="E166" s="24">
        <f>passengers!N166</f>
        <v>21117</v>
      </c>
      <c r="F166" s="24">
        <f>passengers!O166</f>
        <v>18771</v>
      </c>
      <c r="G166" s="24">
        <f>passengers!Y166</f>
        <v>79634</v>
      </c>
      <c r="H166" s="24">
        <f>passengers!Z166</f>
        <v>41821</v>
      </c>
      <c r="I166" s="24">
        <f>passengers!AA166</f>
        <v>37813</v>
      </c>
      <c r="J166" s="24">
        <f>passengers!AK166</f>
        <v>30933</v>
      </c>
      <c r="K166" s="24">
        <f>passengers!AL166</f>
        <v>17473</v>
      </c>
      <c r="L166" s="24">
        <f>passengers!AM166</f>
        <v>13460</v>
      </c>
      <c r="M166" s="24">
        <f>passengers!AW166</f>
        <v>39806</v>
      </c>
      <c r="N166" s="24">
        <f>passengers!AX166</f>
        <v>14548</v>
      </c>
      <c r="O166" s="24">
        <f>passengers!AY166</f>
        <v>25258</v>
      </c>
      <c r="P166" s="24">
        <f t="shared" ref="P166:R166" si="59">SUM(P167:P168)</f>
        <v>190261</v>
      </c>
      <c r="Q166" s="24">
        <f t="shared" si="59"/>
        <v>94959</v>
      </c>
      <c r="R166" s="24">
        <f t="shared" si="59"/>
        <v>95302</v>
      </c>
    </row>
    <row r="167" spans="1:18" ht="15" customHeight="1" x14ac:dyDescent="0.25">
      <c r="A167" s="25"/>
      <c r="C167" s="27" t="s">
        <v>140</v>
      </c>
      <c r="D167" s="24">
        <f>passengers!M167</f>
        <v>39888</v>
      </c>
      <c r="E167" s="24">
        <f>passengers!N167</f>
        <v>21117</v>
      </c>
      <c r="F167" s="24">
        <f>passengers!O167</f>
        <v>18771</v>
      </c>
      <c r="G167" s="24">
        <f>passengers!Y167</f>
        <v>79634</v>
      </c>
      <c r="H167" s="24">
        <f>passengers!Z167</f>
        <v>41821</v>
      </c>
      <c r="I167" s="24">
        <f>passengers!AA167</f>
        <v>37813</v>
      </c>
      <c r="J167" s="24">
        <f>passengers!AK167</f>
        <v>30933</v>
      </c>
      <c r="K167" s="24">
        <f>passengers!AL167</f>
        <v>17473</v>
      </c>
      <c r="L167" s="24">
        <f>passengers!AM167</f>
        <v>13460</v>
      </c>
      <c r="M167" s="24">
        <f>passengers!AW167</f>
        <v>39806</v>
      </c>
      <c r="N167" s="24">
        <f>passengers!AX167</f>
        <v>14548</v>
      </c>
      <c r="O167" s="24">
        <f>passengers!AY167</f>
        <v>25258</v>
      </c>
      <c r="P167" s="24">
        <f>Q167+R167</f>
        <v>190261</v>
      </c>
      <c r="Q167" s="24">
        <f t="shared" ref="Q167:R171" si="60">E167+H167+K167+N167</f>
        <v>94959</v>
      </c>
      <c r="R167" s="24">
        <f t="shared" si="60"/>
        <v>95302</v>
      </c>
    </row>
    <row r="168" spans="1:18" ht="15" customHeight="1" x14ac:dyDescent="0.25">
      <c r="A168" s="25"/>
      <c r="C168" s="27" t="s">
        <v>141</v>
      </c>
      <c r="D168" s="24">
        <f>passengers!M168</f>
        <v>0</v>
      </c>
      <c r="E168" s="24">
        <f>passengers!N168</f>
        <v>0</v>
      </c>
      <c r="F168" s="24">
        <f>passengers!O168</f>
        <v>0</v>
      </c>
      <c r="G168" s="24">
        <f>passengers!Y168</f>
        <v>0</v>
      </c>
      <c r="H168" s="24">
        <f>passengers!Z168</f>
        <v>0</v>
      </c>
      <c r="I168" s="24">
        <f>passengers!AA168</f>
        <v>0</v>
      </c>
      <c r="J168" s="24">
        <f>passengers!AK168</f>
        <v>0</v>
      </c>
      <c r="K168" s="24">
        <f>passengers!AL168</f>
        <v>0</v>
      </c>
      <c r="L168" s="24">
        <f>passengers!AM168</f>
        <v>0</v>
      </c>
      <c r="M168" s="24">
        <f>passengers!AW168</f>
        <v>0</v>
      </c>
      <c r="N168" s="24">
        <f>passengers!AX168</f>
        <v>0</v>
      </c>
      <c r="O168" s="24">
        <f>passengers!AY168</f>
        <v>0</v>
      </c>
      <c r="P168" s="24">
        <f>Q168+R168</f>
        <v>0</v>
      </c>
      <c r="Q168" s="24">
        <f t="shared" si="60"/>
        <v>0</v>
      </c>
      <c r="R168" s="24">
        <f t="shared" si="60"/>
        <v>0</v>
      </c>
    </row>
    <row r="169" spans="1:18" ht="15" customHeight="1" x14ac:dyDescent="0.25">
      <c r="A169" s="25"/>
      <c r="C169" s="23" t="s">
        <v>142</v>
      </c>
      <c r="D169" s="24">
        <f>passengers!M169</f>
        <v>1893</v>
      </c>
      <c r="E169" s="24">
        <f>passengers!N169</f>
        <v>651</v>
      </c>
      <c r="F169" s="24">
        <f>passengers!O169</f>
        <v>1242</v>
      </c>
      <c r="G169" s="24">
        <f>passengers!Y169</f>
        <v>2636</v>
      </c>
      <c r="H169" s="24">
        <f>passengers!Z169</f>
        <v>915</v>
      </c>
      <c r="I169" s="24">
        <f>passengers!AA169</f>
        <v>1721</v>
      </c>
      <c r="J169" s="24">
        <f>passengers!AK169</f>
        <v>471</v>
      </c>
      <c r="K169" s="24">
        <f>passengers!AL169</f>
        <v>200</v>
      </c>
      <c r="L169" s="24">
        <f>passengers!AM169</f>
        <v>271</v>
      </c>
      <c r="M169" s="24">
        <f>passengers!AW169</f>
        <v>102</v>
      </c>
      <c r="N169" s="24">
        <f>passengers!AX169</f>
        <v>27</v>
      </c>
      <c r="O169" s="24">
        <f>passengers!AY169</f>
        <v>75</v>
      </c>
      <c r="P169" s="24">
        <f>Q169+R169</f>
        <v>5102</v>
      </c>
      <c r="Q169" s="24">
        <f t="shared" si="60"/>
        <v>1793</v>
      </c>
      <c r="R169" s="24">
        <f t="shared" si="60"/>
        <v>3309</v>
      </c>
    </row>
    <row r="170" spans="1:18" ht="15" customHeight="1" x14ac:dyDescent="0.25">
      <c r="A170" s="25"/>
      <c r="C170" s="23" t="s">
        <v>49</v>
      </c>
      <c r="D170" s="24">
        <f>passengers!M170</f>
        <v>497300</v>
      </c>
      <c r="E170" s="24">
        <f>passengers!N170</f>
        <v>243404</v>
      </c>
      <c r="F170" s="24">
        <f>passengers!O170</f>
        <v>253896</v>
      </c>
      <c r="G170" s="24">
        <f>passengers!Y170</f>
        <v>718166</v>
      </c>
      <c r="H170" s="24">
        <f>passengers!Z170</f>
        <v>350846</v>
      </c>
      <c r="I170" s="24">
        <f>passengers!AA170</f>
        <v>367320</v>
      </c>
      <c r="J170" s="24">
        <f>passengers!AK170</f>
        <v>490898</v>
      </c>
      <c r="K170" s="24">
        <f>passengers!AL170</f>
        <v>239256</v>
      </c>
      <c r="L170" s="24">
        <f>passengers!AM170</f>
        <v>251642</v>
      </c>
      <c r="M170" s="24">
        <f>passengers!AW170</f>
        <v>541780</v>
      </c>
      <c r="N170" s="24">
        <f>passengers!AX170</f>
        <v>271284</v>
      </c>
      <c r="O170" s="24">
        <f>passengers!AY170</f>
        <v>270496</v>
      </c>
      <c r="P170" s="24">
        <f>Q170+R170</f>
        <v>2248144</v>
      </c>
      <c r="Q170" s="24">
        <f t="shared" si="60"/>
        <v>1104790</v>
      </c>
      <c r="R170" s="24">
        <f t="shared" si="60"/>
        <v>1143354</v>
      </c>
    </row>
    <row r="171" spans="1:18" ht="15" customHeight="1" x14ac:dyDescent="0.25">
      <c r="A171" s="25"/>
      <c r="C171" s="23" t="s">
        <v>24</v>
      </c>
      <c r="D171" s="24">
        <f>passengers!M171</f>
        <v>292796</v>
      </c>
      <c r="E171" s="24">
        <f>passengers!N171</f>
        <v>142032</v>
      </c>
      <c r="F171" s="24">
        <f>passengers!O171</f>
        <v>150764</v>
      </c>
      <c r="G171" s="24">
        <f>passengers!Y171</f>
        <v>367238</v>
      </c>
      <c r="H171" s="24">
        <f>passengers!Z171</f>
        <v>173947</v>
      </c>
      <c r="I171" s="24">
        <f>passengers!AA171</f>
        <v>193291</v>
      </c>
      <c r="J171" s="24">
        <f>passengers!AK171</f>
        <v>261373</v>
      </c>
      <c r="K171" s="24">
        <f>passengers!AL171</f>
        <v>135036</v>
      </c>
      <c r="L171" s="24">
        <f>passengers!AM171</f>
        <v>126337</v>
      </c>
      <c r="M171" s="24">
        <f>passengers!AW171</f>
        <v>311335</v>
      </c>
      <c r="N171" s="24">
        <f>passengers!AX171</f>
        <v>163173</v>
      </c>
      <c r="O171" s="24">
        <f>passengers!AY171</f>
        <v>148162</v>
      </c>
      <c r="P171" s="24">
        <f>Q171+R171</f>
        <v>1232742</v>
      </c>
      <c r="Q171" s="24">
        <f t="shared" si="60"/>
        <v>614188</v>
      </c>
      <c r="R171" s="24">
        <f t="shared" si="60"/>
        <v>618554</v>
      </c>
    </row>
    <row r="172" spans="1:18" ht="15" customHeight="1" x14ac:dyDescent="0.25">
      <c r="A172" s="25"/>
      <c r="C172" s="27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1:18" ht="15" customHeight="1" x14ac:dyDescent="0.25">
      <c r="A173" s="21"/>
      <c r="B173" s="22" t="s">
        <v>143</v>
      </c>
      <c r="C173" s="23"/>
      <c r="D173" s="24">
        <f>passengers!M173</f>
        <v>887624</v>
      </c>
      <c r="E173" s="24">
        <f>passengers!N173</f>
        <v>494925</v>
      </c>
      <c r="F173" s="24">
        <f>passengers!O173</f>
        <v>392699</v>
      </c>
      <c r="G173" s="24">
        <f>passengers!Y173</f>
        <v>1139798</v>
      </c>
      <c r="H173" s="24">
        <f>passengers!Z173</f>
        <v>638941</v>
      </c>
      <c r="I173" s="24">
        <f>passengers!AA173</f>
        <v>500857</v>
      </c>
      <c r="J173" s="24">
        <f>passengers!AK173</f>
        <v>788034</v>
      </c>
      <c r="K173" s="24">
        <f>passengers!AL173</f>
        <v>407064</v>
      </c>
      <c r="L173" s="24">
        <f>passengers!AM173</f>
        <v>380970</v>
      </c>
      <c r="M173" s="24">
        <f>passengers!AW173</f>
        <v>1031926</v>
      </c>
      <c r="N173" s="24">
        <f>passengers!AX173</f>
        <v>503829</v>
      </c>
      <c r="O173" s="24">
        <f>passengers!AY173</f>
        <v>528097</v>
      </c>
      <c r="P173" s="24">
        <f t="shared" ref="P173:R173" si="61">P174+P181+P182+P185+P188+P191+P196+P197</f>
        <v>3847382</v>
      </c>
      <c r="Q173" s="24">
        <f t="shared" si="61"/>
        <v>2044759</v>
      </c>
      <c r="R173" s="24">
        <f t="shared" si="61"/>
        <v>1802623</v>
      </c>
    </row>
    <row r="174" spans="1:18" ht="15" customHeight="1" x14ac:dyDescent="0.25">
      <c r="A174" s="25"/>
      <c r="C174" s="23" t="s">
        <v>144</v>
      </c>
      <c r="D174" s="24">
        <f>passengers!M174</f>
        <v>531934</v>
      </c>
      <c r="E174" s="24">
        <f>passengers!N174</f>
        <v>285137</v>
      </c>
      <c r="F174" s="24">
        <f>passengers!O174</f>
        <v>246797</v>
      </c>
      <c r="G174" s="24">
        <f>passengers!Y174</f>
        <v>650147</v>
      </c>
      <c r="H174" s="24">
        <f>passengers!Z174</f>
        <v>340730</v>
      </c>
      <c r="I174" s="24">
        <f>passengers!AA174</f>
        <v>309417</v>
      </c>
      <c r="J174" s="24">
        <f>passengers!AK174</f>
        <v>464138</v>
      </c>
      <c r="K174" s="24">
        <f>passengers!AL174</f>
        <v>236258</v>
      </c>
      <c r="L174" s="24">
        <f>passengers!AM174</f>
        <v>227880</v>
      </c>
      <c r="M174" s="24">
        <f>passengers!AW174</f>
        <v>591592</v>
      </c>
      <c r="N174" s="24">
        <f>passengers!AX174</f>
        <v>289414</v>
      </c>
      <c r="O174" s="24">
        <f>passengers!AY174</f>
        <v>302178</v>
      </c>
      <c r="P174" s="24">
        <f t="shared" ref="P174:R174" si="62">SUM(P175:P180)</f>
        <v>2237811</v>
      </c>
      <c r="Q174" s="24">
        <f t="shared" si="62"/>
        <v>1151539</v>
      </c>
      <c r="R174" s="24">
        <f t="shared" si="62"/>
        <v>1086272</v>
      </c>
    </row>
    <row r="175" spans="1:18" ht="15" customHeight="1" x14ac:dyDescent="0.25">
      <c r="A175" s="25"/>
      <c r="C175" s="27" t="s">
        <v>145</v>
      </c>
      <c r="D175" s="24">
        <f>passengers!M175</f>
        <v>67288</v>
      </c>
      <c r="E175" s="24">
        <f>passengers!N175</f>
        <v>36021</v>
      </c>
      <c r="F175" s="24">
        <f>passengers!O175</f>
        <v>31267</v>
      </c>
      <c r="G175" s="24">
        <f>passengers!Y175</f>
        <v>88145</v>
      </c>
      <c r="H175" s="24">
        <f>passengers!Z175</f>
        <v>48582</v>
      </c>
      <c r="I175" s="24">
        <f>passengers!AA175</f>
        <v>39563</v>
      </c>
      <c r="J175" s="24">
        <f>passengers!AK175</f>
        <v>49729</v>
      </c>
      <c r="K175" s="24">
        <f>passengers!AL175</f>
        <v>26187</v>
      </c>
      <c r="L175" s="24">
        <f>passengers!AM175</f>
        <v>23542</v>
      </c>
      <c r="M175" s="24">
        <f>passengers!AW175</f>
        <v>64648</v>
      </c>
      <c r="N175" s="24">
        <f>passengers!AX175</f>
        <v>33737</v>
      </c>
      <c r="O175" s="24">
        <f>passengers!AY175</f>
        <v>30911</v>
      </c>
      <c r="P175" s="24">
        <f t="shared" ref="P175:P181" si="63">Q175+R175</f>
        <v>269810</v>
      </c>
      <c r="Q175" s="24">
        <f t="shared" ref="Q175:R181" si="64">E175+H175+K175+N175</f>
        <v>144527</v>
      </c>
      <c r="R175" s="24">
        <f t="shared" si="64"/>
        <v>125283</v>
      </c>
    </row>
    <row r="176" spans="1:18" ht="15" customHeight="1" x14ac:dyDescent="0.25">
      <c r="A176" s="25"/>
      <c r="C176" s="27" t="s">
        <v>146</v>
      </c>
      <c r="D176" s="24">
        <f>passengers!M176</f>
        <v>40263</v>
      </c>
      <c r="E176" s="24">
        <f>passengers!N176</f>
        <v>20271</v>
      </c>
      <c r="F176" s="24">
        <f>passengers!O176</f>
        <v>19992</v>
      </c>
      <c r="G176" s="24">
        <f>passengers!Y176</f>
        <v>53121</v>
      </c>
      <c r="H176" s="24">
        <f>passengers!Z176</f>
        <v>26826</v>
      </c>
      <c r="I176" s="24">
        <f>passengers!AA176</f>
        <v>26295</v>
      </c>
      <c r="J176" s="24">
        <f>passengers!AK176</f>
        <v>34201</v>
      </c>
      <c r="K176" s="24">
        <f>passengers!AL176</f>
        <v>16236</v>
      </c>
      <c r="L176" s="24">
        <f>passengers!AM176</f>
        <v>17965</v>
      </c>
      <c r="M176" s="24">
        <f>passengers!AW176</f>
        <v>42683</v>
      </c>
      <c r="N176" s="24">
        <f>passengers!AX176</f>
        <v>19624</v>
      </c>
      <c r="O176" s="24">
        <f>passengers!AY176</f>
        <v>23059</v>
      </c>
      <c r="P176" s="24">
        <f t="shared" si="63"/>
        <v>170268</v>
      </c>
      <c r="Q176" s="24">
        <f t="shared" si="64"/>
        <v>82957</v>
      </c>
      <c r="R176" s="24">
        <f t="shared" si="64"/>
        <v>87311</v>
      </c>
    </row>
    <row r="177" spans="1:18" ht="15" customHeight="1" x14ac:dyDescent="0.25">
      <c r="A177" s="25"/>
      <c r="C177" s="27" t="s">
        <v>147</v>
      </c>
      <c r="D177" s="24">
        <f>passengers!M177</f>
        <v>36225</v>
      </c>
      <c r="E177" s="24">
        <f>passengers!N177</f>
        <v>18257</v>
      </c>
      <c r="F177" s="24">
        <f>passengers!O177</f>
        <v>17968</v>
      </c>
      <c r="G177" s="24">
        <f>passengers!Y177</f>
        <v>45686</v>
      </c>
      <c r="H177" s="24">
        <f>passengers!Z177</f>
        <v>22478</v>
      </c>
      <c r="I177" s="24">
        <f>passengers!AA177</f>
        <v>23208</v>
      </c>
      <c r="J177" s="24">
        <f>passengers!AK177</f>
        <v>32836</v>
      </c>
      <c r="K177" s="24">
        <f>passengers!AL177</f>
        <v>12982</v>
      </c>
      <c r="L177" s="24">
        <f>passengers!AM177</f>
        <v>19854</v>
      </c>
      <c r="M177" s="24">
        <f>passengers!AW177</f>
        <v>42514</v>
      </c>
      <c r="N177" s="24">
        <f>passengers!AX177</f>
        <v>16324</v>
      </c>
      <c r="O177" s="24">
        <f>passengers!AY177</f>
        <v>26190</v>
      </c>
      <c r="P177" s="24">
        <f t="shared" si="63"/>
        <v>157261</v>
      </c>
      <c r="Q177" s="24">
        <f t="shared" si="64"/>
        <v>70041</v>
      </c>
      <c r="R177" s="24">
        <f t="shared" si="64"/>
        <v>87220</v>
      </c>
    </row>
    <row r="178" spans="1:18" ht="15" customHeight="1" x14ac:dyDescent="0.25">
      <c r="A178" s="25"/>
      <c r="C178" s="27" t="s">
        <v>148</v>
      </c>
      <c r="D178" s="24">
        <f>passengers!M178</f>
        <v>3505</v>
      </c>
      <c r="E178" s="24">
        <f>passengers!N178</f>
        <v>1794</v>
      </c>
      <c r="F178" s="24">
        <f>passengers!O178</f>
        <v>1711</v>
      </c>
      <c r="G178" s="24">
        <f>passengers!Y178</f>
        <v>7179</v>
      </c>
      <c r="H178" s="24">
        <f>passengers!Z178</f>
        <v>3382</v>
      </c>
      <c r="I178" s="24">
        <f>passengers!AA178</f>
        <v>3797</v>
      </c>
      <c r="J178" s="24">
        <f>passengers!AK178</f>
        <v>2247</v>
      </c>
      <c r="K178" s="24">
        <f>passengers!AL178</f>
        <v>1180</v>
      </c>
      <c r="L178" s="24">
        <f>passengers!AM178</f>
        <v>1067</v>
      </c>
      <c r="M178" s="24">
        <f>passengers!AW178</f>
        <v>2564</v>
      </c>
      <c r="N178" s="24">
        <f>passengers!AX178</f>
        <v>1473</v>
      </c>
      <c r="O178" s="24">
        <f>passengers!AY178</f>
        <v>1091</v>
      </c>
      <c r="P178" s="24">
        <f t="shared" si="63"/>
        <v>15495</v>
      </c>
      <c r="Q178" s="24">
        <f t="shared" si="64"/>
        <v>7829</v>
      </c>
      <c r="R178" s="24">
        <f t="shared" si="64"/>
        <v>7666</v>
      </c>
    </row>
    <row r="179" spans="1:18" ht="15" customHeight="1" x14ac:dyDescent="0.25">
      <c r="A179" s="25"/>
      <c r="C179" s="27" t="s">
        <v>149</v>
      </c>
      <c r="D179" s="24">
        <f>passengers!M179</f>
        <v>384653</v>
      </c>
      <c r="E179" s="24">
        <f>passengers!N179</f>
        <v>208794</v>
      </c>
      <c r="F179" s="24">
        <f>passengers!O179</f>
        <v>175859</v>
      </c>
      <c r="G179" s="24">
        <f>passengers!Y179</f>
        <v>456016</v>
      </c>
      <c r="H179" s="24">
        <f>passengers!Z179</f>
        <v>239462</v>
      </c>
      <c r="I179" s="24">
        <f>passengers!AA179</f>
        <v>216554</v>
      </c>
      <c r="J179" s="24">
        <f>passengers!AK179</f>
        <v>345125</v>
      </c>
      <c r="K179" s="24">
        <f>passengers!AL179</f>
        <v>179673</v>
      </c>
      <c r="L179" s="24">
        <f>passengers!AM179</f>
        <v>165452</v>
      </c>
      <c r="M179" s="24">
        <f>passengers!AW179</f>
        <v>439183</v>
      </c>
      <c r="N179" s="24">
        <f>passengers!AX179</f>
        <v>218256</v>
      </c>
      <c r="O179" s="24">
        <f>passengers!AY179</f>
        <v>220927</v>
      </c>
      <c r="P179" s="24">
        <f t="shared" si="63"/>
        <v>1624977</v>
      </c>
      <c r="Q179" s="24">
        <f t="shared" si="64"/>
        <v>846185</v>
      </c>
      <c r="R179" s="24">
        <f t="shared" si="64"/>
        <v>778792</v>
      </c>
    </row>
    <row r="180" spans="1:18" ht="15" customHeight="1" x14ac:dyDescent="0.25">
      <c r="A180" s="25"/>
      <c r="C180" s="27" t="s">
        <v>150</v>
      </c>
      <c r="D180" s="24">
        <f>passengers!M180</f>
        <v>0</v>
      </c>
      <c r="E180" s="24">
        <f>passengers!N180</f>
        <v>0</v>
      </c>
      <c r="F180" s="24">
        <f>passengers!O180</f>
        <v>0</v>
      </c>
      <c r="G180" s="24">
        <f>passengers!Y180</f>
        <v>0</v>
      </c>
      <c r="H180" s="24">
        <f>passengers!Z180</f>
        <v>0</v>
      </c>
      <c r="I180" s="24">
        <f>passengers!AA180</f>
        <v>0</v>
      </c>
      <c r="J180" s="24">
        <f>passengers!AK180</f>
        <v>0</v>
      </c>
      <c r="K180" s="24">
        <f>passengers!AL180</f>
        <v>0</v>
      </c>
      <c r="L180" s="24">
        <f>passengers!AM180</f>
        <v>0</v>
      </c>
      <c r="M180" s="24">
        <f>passengers!AW180</f>
        <v>0</v>
      </c>
      <c r="N180" s="24">
        <f>passengers!AX180</f>
        <v>0</v>
      </c>
      <c r="O180" s="24">
        <f>passengers!AY180</f>
        <v>0</v>
      </c>
      <c r="P180" s="24">
        <f t="shared" si="63"/>
        <v>0</v>
      </c>
      <c r="Q180" s="24">
        <f t="shared" si="64"/>
        <v>0</v>
      </c>
      <c r="R180" s="24">
        <f t="shared" si="64"/>
        <v>0</v>
      </c>
    </row>
    <row r="181" spans="1:18" ht="15" customHeight="1" x14ac:dyDescent="0.25">
      <c r="A181" s="25"/>
      <c r="C181" s="23" t="s">
        <v>151</v>
      </c>
      <c r="D181" s="24">
        <f>passengers!M181</f>
        <v>0</v>
      </c>
      <c r="E181" s="24">
        <f>passengers!N181</f>
        <v>0</v>
      </c>
      <c r="F181" s="24">
        <f>passengers!O181</f>
        <v>0</v>
      </c>
      <c r="G181" s="24">
        <f>passengers!Y181</f>
        <v>0</v>
      </c>
      <c r="H181" s="24">
        <f>passengers!Z181</f>
        <v>0</v>
      </c>
      <c r="I181" s="24">
        <f>passengers!AA181</f>
        <v>0</v>
      </c>
      <c r="J181" s="24">
        <f>passengers!AK181</f>
        <v>0</v>
      </c>
      <c r="K181" s="24">
        <f>passengers!AL181</f>
        <v>0</v>
      </c>
      <c r="L181" s="24">
        <f>passengers!AM181</f>
        <v>0</v>
      </c>
      <c r="M181" s="24">
        <f>passengers!AW181</f>
        <v>0</v>
      </c>
      <c r="N181" s="24">
        <f>passengers!AX181</f>
        <v>0</v>
      </c>
      <c r="O181" s="24">
        <f>passengers!AY181</f>
        <v>0</v>
      </c>
      <c r="P181" s="24">
        <f t="shared" si="63"/>
        <v>0</v>
      </c>
      <c r="Q181" s="24">
        <f t="shared" si="64"/>
        <v>0</v>
      </c>
      <c r="R181" s="24">
        <f t="shared" si="64"/>
        <v>0</v>
      </c>
    </row>
    <row r="182" spans="1:18" ht="15" customHeight="1" x14ac:dyDescent="0.25">
      <c r="A182" s="25"/>
      <c r="C182" s="23" t="s">
        <v>152</v>
      </c>
      <c r="D182" s="24">
        <f>passengers!M182</f>
        <v>0</v>
      </c>
      <c r="E182" s="24">
        <f>passengers!N182</f>
        <v>0</v>
      </c>
      <c r="F182" s="24">
        <f>passengers!O182</f>
        <v>0</v>
      </c>
      <c r="G182" s="24">
        <f>passengers!Y182</f>
        <v>0</v>
      </c>
      <c r="H182" s="24">
        <f>passengers!Z182</f>
        <v>0</v>
      </c>
      <c r="I182" s="24">
        <f>passengers!AA182</f>
        <v>0</v>
      </c>
      <c r="J182" s="24">
        <f>passengers!AK182</f>
        <v>0</v>
      </c>
      <c r="K182" s="24">
        <f>passengers!AL182</f>
        <v>0</v>
      </c>
      <c r="L182" s="24">
        <f>passengers!AM182</f>
        <v>0</v>
      </c>
      <c r="M182" s="24">
        <f>passengers!AW182</f>
        <v>0</v>
      </c>
      <c r="N182" s="24">
        <f>passengers!AX182</f>
        <v>0</v>
      </c>
      <c r="O182" s="24">
        <f>passengers!AY182</f>
        <v>0</v>
      </c>
      <c r="P182" s="24">
        <f t="shared" ref="P182:Q182" si="65">SUM(P183:P184)</f>
        <v>0</v>
      </c>
      <c r="Q182" s="24">
        <f t="shared" si="65"/>
        <v>0</v>
      </c>
      <c r="R182" s="24">
        <f>SUM(R183:R184)</f>
        <v>0</v>
      </c>
    </row>
    <row r="183" spans="1:18" ht="15" customHeight="1" x14ac:dyDescent="0.25">
      <c r="A183" s="25"/>
      <c r="C183" s="27" t="s">
        <v>153</v>
      </c>
      <c r="D183" s="24">
        <f>passengers!M183</f>
        <v>0</v>
      </c>
      <c r="E183" s="24">
        <f>passengers!N183</f>
        <v>0</v>
      </c>
      <c r="F183" s="24">
        <f>passengers!O183</f>
        <v>0</v>
      </c>
      <c r="G183" s="24">
        <f>passengers!Y183</f>
        <v>0</v>
      </c>
      <c r="H183" s="24">
        <f>passengers!Z183</f>
        <v>0</v>
      </c>
      <c r="I183" s="24">
        <f>passengers!AA183</f>
        <v>0</v>
      </c>
      <c r="J183" s="24">
        <f>passengers!AK183</f>
        <v>0</v>
      </c>
      <c r="K183" s="24">
        <f>passengers!AL183</f>
        <v>0</v>
      </c>
      <c r="L183" s="24">
        <f>passengers!AM183</f>
        <v>0</v>
      </c>
      <c r="M183" s="24">
        <f>passengers!AW183</f>
        <v>0</v>
      </c>
      <c r="N183" s="24">
        <f>passengers!AX183</f>
        <v>0</v>
      </c>
      <c r="O183" s="24">
        <f>passengers!AY183</f>
        <v>0</v>
      </c>
      <c r="P183" s="24">
        <f t="shared" ref="P183:P184" si="66">Q183+R183</f>
        <v>0</v>
      </c>
      <c r="Q183" s="24">
        <f>E183+H183+K183+N183</f>
        <v>0</v>
      </c>
      <c r="R183" s="24">
        <f>F183+I183+L183+O183</f>
        <v>0</v>
      </c>
    </row>
    <row r="184" spans="1:18" ht="15" customHeight="1" x14ac:dyDescent="0.25">
      <c r="A184" s="25"/>
      <c r="C184" s="27" t="s">
        <v>154</v>
      </c>
      <c r="D184" s="24">
        <f>passengers!M184</f>
        <v>0</v>
      </c>
      <c r="E184" s="24">
        <f>passengers!N184</f>
        <v>0</v>
      </c>
      <c r="F184" s="24">
        <f>passengers!O184</f>
        <v>0</v>
      </c>
      <c r="G184" s="24">
        <f>passengers!Y184</f>
        <v>0</v>
      </c>
      <c r="H184" s="24">
        <f>passengers!Z184</f>
        <v>0</v>
      </c>
      <c r="I184" s="24">
        <f>passengers!AA184</f>
        <v>0</v>
      </c>
      <c r="J184" s="24">
        <f>passengers!AK184</f>
        <v>0</v>
      </c>
      <c r="K184" s="24">
        <f>passengers!AL184</f>
        <v>0</v>
      </c>
      <c r="L184" s="24">
        <f>passengers!AM184</f>
        <v>0</v>
      </c>
      <c r="M184" s="24">
        <f>passengers!AW184</f>
        <v>0</v>
      </c>
      <c r="N184" s="24">
        <f>passengers!AX184</f>
        <v>0</v>
      </c>
      <c r="O184" s="24">
        <f>passengers!AY184</f>
        <v>0</v>
      </c>
      <c r="P184" s="24">
        <f t="shared" si="66"/>
        <v>0</v>
      </c>
      <c r="Q184" s="24">
        <f>E184+H184+K184+N184</f>
        <v>0</v>
      </c>
      <c r="R184" s="24">
        <f>F184+I184+L184+O184</f>
        <v>0</v>
      </c>
    </row>
    <row r="185" spans="1:18" ht="15" customHeight="1" x14ac:dyDescent="0.25">
      <c r="A185" s="25"/>
      <c r="C185" s="23" t="s">
        <v>155</v>
      </c>
      <c r="D185" s="24">
        <f>passengers!M185</f>
        <v>13919</v>
      </c>
      <c r="E185" s="24">
        <f>passengers!N185</f>
        <v>7421</v>
      </c>
      <c r="F185" s="24">
        <f>passengers!O185</f>
        <v>6498</v>
      </c>
      <c r="G185" s="24">
        <f>passengers!Y185</f>
        <v>22633</v>
      </c>
      <c r="H185" s="24">
        <f>passengers!Z185</f>
        <v>16831</v>
      </c>
      <c r="I185" s="24">
        <f>passengers!AA185</f>
        <v>5802</v>
      </c>
      <c r="J185" s="24">
        <f>passengers!AK185</f>
        <v>6509</v>
      </c>
      <c r="K185" s="24">
        <f>passengers!AL185</f>
        <v>5359</v>
      </c>
      <c r="L185" s="24">
        <f>passengers!AM185</f>
        <v>1150</v>
      </c>
      <c r="M185" s="24">
        <f>passengers!AW185</f>
        <v>16223</v>
      </c>
      <c r="N185" s="24">
        <f>passengers!AX185</f>
        <v>7780</v>
      </c>
      <c r="O185" s="24">
        <f>passengers!AY185</f>
        <v>8443</v>
      </c>
      <c r="P185" s="24">
        <f t="shared" ref="P185:R185" si="67">SUM(P186:P187)</f>
        <v>59284</v>
      </c>
      <c r="Q185" s="24">
        <f t="shared" si="67"/>
        <v>37391</v>
      </c>
      <c r="R185" s="24">
        <f t="shared" si="67"/>
        <v>21893</v>
      </c>
    </row>
    <row r="186" spans="1:18" ht="15" customHeight="1" x14ac:dyDescent="0.25">
      <c r="A186" s="25"/>
      <c r="C186" s="27" t="s">
        <v>156</v>
      </c>
      <c r="D186" s="24">
        <f>passengers!M186</f>
        <v>11914</v>
      </c>
      <c r="E186" s="24">
        <f>passengers!N186</f>
        <v>6312</v>
      </c>
      <c r="F186" s="24">
        <f>passengers!O186</f>
        <v>5602</v>
      </c>
      <c r="G186" s="24">
        <f>passengers!Y186</f>
        <v>18027</v>
      </c>
      <c r="H186" s="24">
        <f>passengers!Z186</f>
        <v>14457</v>
      </c>
      <c r="I186" s="24">
        <f>passengers!AA186</f>
        <v>3570</v>
      </c>
      <c r="J186" s="24">
        <f>passengers!AK186</f>
        <v>4327</v>
      </c>
      <c r="K186" s="24">
        <f>passengers!AL186</f>
        <v>4175</v>
      </c>
      <c r="L186" s="24">
        <f>passengers!AM186</f>
        <v>152</v>
      </c>
      <c r="M186" s="24">
        <f>passengers!AW186</f>
        <v>13683</v>
      </c>
      <c r="N186" s="24">
        <f>passengers!AX186</f>
        <v>6421</v>
      </c>
      <c r="O186" s="24">
        <f>passengers!AY186</f>
        <v>7262</v>
      </c>
      <c r="P186" s="24">
        <f>Q186+R186</f>
        <v>47951</v>
      </c>
      <c r="Q186" s="24">
        <f>E186+H186+K186+N186</f>
        <v>31365</v>
      </c>
      <c r="R186" s="24">
        <f>F186+I186+L186+O186</f>
        <v>16586</v>
      </c>
    </row>
    <row r="187" spans="1:18" ht="15" customHeight="1" x14ac:dyDescent="0.25">
      <c r="A187" s="25"/>
      <c r="C187" s="27" t="s">
        <v>157</v>
      </c>
      <c r="D187" s="24">
        <f>passengers!M187</f>
        <v>2005</v>
      </c>
      <c r="E187" s="24">
        <f>passengers!N187</f>
        <v>1109</v>
      </c>
      <c r="F187" s="24">
        <f>passengers!O187</f>
        <v>896</v>
      </c>
      <c r="G187" s="24">
        <f>passengers!Y187</f>
        <v>4606</v>
      </c>
      <c r="H187" s="24">
        <f>passengers!Z187</f>
        <v>2374</v>
      </c>
      <c r="I187" s="24">
        <f>passengers!AA187</f>
        <v>2232</v>
      </c>
      <c r="J187" s="24">
        <f>passengers!AK187</f>
        <v>2182</v>
      </c>
      <c r="K187" s="24">
        <f>passengers!AL187</f>
        <v>1184</v>
      </c>
      <c r="L187" s="24">
        <f>passengers!AM187</f>
        <v>998</v>
      </c>
      <c r="M187" s="24">
        <f>passengers!AW187</f>
        <v>2540</v>
      </c>
      <c r="N187" s="24">
        <f>passengers!AX187</f>
        <v>1359</v>
      </c>
      <c r="O187" s="24">
        <f>passengers!AY187</f>
        <v>1181</v>
      </c>
      <c r="P187" s="24">
        <f>Q187+R187</f>
        <v>11333</v>
      </c>
      <c r="Q187" s="24">
        <f>E187+H187+K187+N187</f>
        <v>6026</v>
      </c>
      <c r="R187" s="24">
        <f>F187+I187+L187+O187</f>
        <v>5307</v>
      </c>
    </row>
    <row r="188" spans="1:18" ht="15" customHeight="1" x14ac:dyDescent="0.25">
      <c r="A188" s="25"/>
      <c r="C188" s="23" t="s">
        <v>158</v>
      </c>
      <c r="D188" s="24">
        <f>passengers!M188</f>
        <v>40097</v>
      </c>
      <c r="E188" s="24">
        <f>passengers!N188</f>
        <v>20389</v>
      </c>
      <c r="F188" s="24">
        <f>passengers!O188</f>
        <v>19708</v>
      </c>
      <c r="G188" s="24">
        <f>passengers!Y188</f>
        <v>53079</v>
      </c>
      <c r="H188" s="24">
        <f>passengers!Z188</f>
        <v>26784</v>
      </c>
      <c r="I188" s="24">
        <f>passengers!AA188</f>
        <v>26295</v>
      </c>
      <c r="J188" s="24">
        <f>passengers!AK188</f>
        <v>34201</v>
      </c>
      <c r="K188" s="24">
        <f>passengers!AL188</f>
        <v>16236</v>
      </c>
      <c r="L188" s="24">
        <f>passengers!AM188</f>
        <v>17965</v>
      </c>
      <c r="M188" s="24">
        <f>passengers!AW188</f>
        <v>40710</v>
      </c>
      <c r="N188" s="24">
        <f>passengers!AX188</f>
        <v>20216</v>
      </c>
      <c r="O188" s="24">
        <f>passengers!AY188</f>
        <v>20494</v>
      </c>
      <c r="P188" s="24">
        <f t="shared" ref="P188:R188" si="68">SUM(P189:P190)</f>
        <v>168087</v>
      </c>
      <c r="Q188" s="24">
        <f t="shared" si="68"/>
        <v>83625</v>
      </c>
      <c r="R188" s="24">
        <f t="shared" si="68"/>
        <v>84462</v>
      </c>
    </row>
    <row r="189" spans="1:18" ht="15" customHeight="1" x14ac:dyDescent="0.25">
      <c r="A189" s="25"/>
      <c r="C189" s="27" t="s">
        <v>159</v>
      </c>
      <c r="D189" s="24">
        <f>passengers!M189</f>
        <v>40097</v>
      </c>
      <c r="E189" s="24">
        <f>passengers!N189</f>
        <v>20389</v>
      </c>
      <c r="F189" s="24">
        <f>passengers!O189</f>
        <v>19708</v>
      </c>
      <c r="G189" s="24">
        <f>passengers!Y189</f>
        <v>53079</v>
      </c>
      <c r="H189" s="24">
        <f>passengers!Z189</f>
        <v>26784</v>
      </c>
      <c r="I189" s="24">
        <f>passengers!AA189</f>
        <v>26295</v>
      </c>
      <c r="J189" s="24">
        <f>passengers!AK189</f>
        <v>34201</v>
      </c>
      <c r="K189" s="24">
        <f>passengers!AL189</f>
        <v>16236</v>
      </c>
      <c r="L189" s="24">
        <f>passengers!AM189</f>
        <v>17965</v>
      </c>
      <c r="M189" s="24">
        <f>passengers!AW189</f>
        <v>40710</v>
      </c>
      <c r="N189" s="24">
        <f>passengers!AX189</f>
        <v>20216</v>
      </c>
      <c r="O189" s="24">
        <f>passengers!AY189</f>
        <v>20494</v>
      </c>
      <c r="P189" s="24">
        <f>Q189+R189</f>
        <v>168087</v>
      </c>
      <c r="Q189" s="24">
        <f>E189+H189+K189+N189</f>
        <v>83625</v>
      </c>
      <c r="R189" s="24">
        <f>F189+I189+L189+O189</f>
        <v>84462</v>
      </c>
    </row>
    <row r="190" spans="1:18" ht="15" customHeight="1" x14ac:dyDescent="0.25">
      <c r="A190" s="25"/>
      <c r="C190" s="27" t="s">
        <v>160</v>
      </c>
      <c r="D190" s="24">
        <f>passengers!M190</f>
        <v>0</v>
      </c>
      <c r="E190" s="24">
        <f>passengers!N190</f>
        <v>0</v>
      </c>
      <c r="F190" s="24">
        <f>passengers!O190</f>
        <v>0</v>
      </c>
      <c r="G190" s="24">
        <f>passengers!Y190</f>
        <v>0</v>
      </c>
      <c r="H190" s="24">
        <f>passengers!Z190</f>
        <v>0</v>
      </c>
      <c r="I190" s="24">
        <f>passengers!AA190</f>
        <v>0</v>
      </c>
      <c r="J190" s="24">
        <f>passengers!AK190</f>
        <v>0</v>
      </c>
      <c r="K190" s="24">
        <f>passengers!AL190</f>
        <v>0</v>
      </c>
      <c r="L190" s="24">
        <f>passengers!AM190</f>
        <v>0</v>
      </c>
      <c r="M190" s="24">
        <f>passengers!AW190</f>
        <v>0</v>
      </c>
      <c r="N190" s="24">
        <f>passengers!AX190</f>
        <v>0</v>
      </c>
      <c r="O190" s="24">
        <f>passengers!AY190</f>
        <v>0</v>
      </c>
      <c r="P190" s="24">
        <f>Q190+R190</f>
        <v>0</v>
      </c>
      <c r="Q190" s="24">
        <f>E190+H190+K190+N190</f>
        <v>0</v>
      </c>
      <c r="R190" s="24">
        <f>F190+I190+L190+O190</f>
        <v>0</v>
      </c>
    </row>
    <row r="191" spans="1:18" ht="15" customHeight="1" x14ac:dyDescent="0.25">
      <c r="A191" s="25"/>
      <c r="C191" s="23" t="s">
        <v>161</v>
      </c>
      <c r="D191" s="24">
        <f>passengers!M191</f>
        <v>292418</v>
      </c>
      <c r="E191" s="24">
        <f>passengers!N191</f>
        <v>177292</v>
      </c>
      <c r="F191" s="24">
        <f>passengers!O191</f>
        <v>115126</v>
      </c>
      <c r="G191" s="24">
        <f>passengers!Y191</f>
        <v>389893</v>
      </c>
      <c r="H191" s="24">
        <f>passengers!Z191</f>
        <v>242279</v>
      </c>
      <c r="I191" s="24">
        <f>passengers!AA191</f>
        <v>147614</v>
      </c>
      <c r="J191" s="24">
        <f>passengers!AK191</f>
        <v>261279</v>
      </c>
      <c r="K191" s="24">
        <f>passengers!AL191</f>
        <v>138437</v>
      </c>
      <c r="L191" s="24">
        <f>passengers!AM191</f>
        <v>122842</v>
      </c>
      <c r="M191" s="24">
        <f>passengers!AW191</f>
        <v>354557</v>
      </c>
      <c r="N191" s="24">
        <f>passengers!AX191</f>
        <v>172179</v>
      </c>
      <c r="O191" s="24">
        <f>passengers!AY191</f>
        <v>182378</v>
      </c>
      <c r="P191" s="24">
        <f t="shared" ref="P191:R191" si="69">SUM(P192:P195)</f>
        <v>1298147</v>
      </c>
      <c r="Q191" s="24">
        <f t="shared" si="69"/>
        <v>730187</v>
      </c>
      <c r="R191" s="24">
        <f t="shared" si="69"/>
        <v>567960</v>
      </c>
    </row>
    <row r="192" spans="1:18" ht="15" customHeight="1" x14ac:dyDescent="0.25">
      <c r="A192" s="25"/>
      <c r="C192" s="27" t="s">
        <v>162</v>
      </c>
      <c r="D192" s="24">
        <f>passengers!M192</f>
        <v>292418</v>
      </c>
      <c r="E192" s="24">
        <f>passengers!N192</f>
        <v>177292</v>
      </c>
      <c r="F192" s="24">
        <f>passengers!O192</f>
        <v>115126</v>
      </c>
      <c r="G192" s="24">
        <f>passengers!Y192</f>
        <v>389893</v>
      </c>
      <c r="H192" s="24">
        <f>passengers!Z192</f>
        <v>242279</v>
      </c>
      <c r="I192" s="24">
        <f>passengers!AA192</f>
        <v>147614</v>
      </c>
      <c r="J192" s="24">
        <f>passengers!AK192</f>
        <v>261279</v>
      </c>
      <c r="K192" s="24">
        <f>passengers!AL192</f>
        <v>138437</v>
      </c>
      <c r="L192" s="24">
        <f>passengers!AM192</f>
        <v>122842</v>
      </c>
      <c r="M192" s="24">
        <f>passengers!AW192</f>
        <v>351858</v>
      </c>
      <c r="N192" s="24">
        <f>passengers!AX192</f>
        <v>170849</v>
      </c>
      <c r="O192" s="24">
        <f>passengers!AY192</f>
        <v>181009</v>
      </c>
      <c r="P192" s="24">
        <f t="shared" ref="P192:P197" si="70">Q192+R192</f>
        <v>1295448</v>
      </c>
      <c r="Q192" s="24">
        <f t="shared" ref="Q192:R197" si="71">E192+H192+K192+N192</f>
        <v>728857</v>
      </c>
      <c r="R192" s="24">
        <f t="shared" si="71"/>
        <v>566591</v>
      </c>
    </row>
    <row r="193" spans="1:18" ht="15" customHeight="1" x14ac:dyDescent="0.25">
      <c r="A193" s="25"/>
      <c r="C193" s="27" t="s">
        <v>163</v>
      </c>
      <c r="D193" s="24">
        <f>passengers!M193</f>
        <v>0</v>
      </c>
      <c r="E193" s="24">
        <f>passengers!N193</f>
        <v>0</v>
      </c>
      <c r="F193" s="24">
        <f>passengers!O193</f>
        <v>0</v>
      </c>
      <c r="G193" s="24">
        <f>passengers!Y193</f>
        <v>0</v>
      </c>
      <c r="H193" s="24">
        <f>passengers!Z193</f>
        <v>0</v>
      </c>
      <c r="I193" s="24">
        <f>passengers!AA193</f>
        <v>0</v>
      </c>
      <c r="J193" s="24">
        <f>passengers!AK193</f>
        <v>0</v>
      </c>
      <c r="K193" s="24">
        <f>passengers!AL193</f>
        <v>0</v>
      </c>
      <c r="L193" s="24">
        <f>passengers!AM193</f>
        <v>0</v>
      </c>
      <c r="M193" s="24">
        <f>passengers!AW193</f>
        <v>0</v>
      </c>
      <c r="N193" s="24">
        <f>passengers!AX193</f>
        <v>0</v>
      </c>
      <c r="O193" s="24">
        <f>passengers!AY193</f>
        <v>0</v>
      </c>
      <c r="P193" s="24">
        <f t="shared" si="70"/>
        <v>0</v>
      </c>
      <c r="Q193" s="24">
        <f t="shared" si="71"/>
        <v>0</v>
      </c>
      <c r="R193" s="24">
        <f t="shared" si="71"/>
        <v>0</v>
      </c>
    </row>
    <row r="194" spans="1:18" ht="15" customHeight="1" x14ac:dyDescent="0.25">
      <c r="A194" s="25"/>
      <c r="C194" s="27" t="s">
        <v>164</v>
      </c>
      <c r="D194" s="24">
        <f>passengers!M194</f>
        <v>0</v>
      </c>
      <c r="E194" s="24">
        <f>passengers!N194</f>
        <v>0</v>
      </c>
      <c r="F194" s="24">
        <f>passengers!O194</f>
        <v>0</v>
      </c>
      <c r="G194" s="24">
        <f>passengers!Y194</f>
        <v>0</v>
      </c>
      <c r="H194" s="24">
        <f>passengers!Z194</f>
        <v>0</v>
      </c>
      <c r="I194" s="24">
        <f>passengers!AA194</f>
        <v>0</v>
      </c>
      <c r="J194" s="24">
        <f>passengers!AK194</f>
        <v>0</v>
      </c>
      <c r="K194" s="24">
        <f>passengers!AL194</f>
        <v>0</v>
      </c>
      <c r="L194" s="24">
        <f>passengers!AM194</f>
        <v>0</v>
      </c>
      <c r="M194" s="24">
        <f>passengers!AW194</f>
        <v>2699</v>
      </c>
      <c r="N194" s="24">
        <f>passengers!AX194</f>
        <v>1330</v>
      </c>
      <c r="O194" s="24">
        <f>passengers!AY194</f>
        <v>1369</v>
      </c>
      <c r="P194" s="24">
        <f t="shared" si="70"/>
        <v>2699</v>
      </c>
      <c r="Q194" s="24">
        <f t="shared" si="71"/>
        <v>1330</v>
      </c>
      <c r="R194" s="24">
        <f t="shared" si="71"/>
        <v>1369</v>
      </c>
    </row>
    <row r="195" spans="1:18" ht="15" customHeight="1" x14ac:dyDescent="0.25">
      <c r="A195" s="25"/>
      <c r="C195" s="27" t="s">
        <v>165</v>
      </c>
      <c r="D195" s="24">
        <f>passengers!M195</f>
        <v>0</v>
      </c>
      <c r="E195" s="24">
        <f>passengers!N195</f>
        <v>0</v>
      </c>
      <c r="F195" s="24">
        <f>passengers!O195</f>
        <v>0</v>
      </c>
      <c r="G195" s="24">
        <f>passengers!Y195</f>
        <v>0</v>
      </c>
      <c r="H195" s="24">
        <f>passengers!Z195</f>
        <v>0</v>
      </c>
      <c r="I195" s="24">
        <f>passengers!AA195</f>
        <v>0</v>
      </c>
      <c r="J195" s="24">
        <f>passengers!AK195</f>
        <v>0</v>
      </c>
      <c r="K195" s="24">
        <f>passengers!AL195</f>
        <v>0</v>
      </c>
      <c r="L195" s="24">
        <f>passengers!AM195</f>
        <v>0</v>
      </c>
      <c r="M195" s="24">
        <f>passengers!AW195</f>
        <v>0</v>
      </c>
      <c r="N195" s="24">
        <f>passengers!AX195</f>
        <v>0</v>
      </c>
      <c r="O195" s="24">
        <f>passengers!AY195</f>
        <v>0</v>
      </c>
      <c r="P195" s="24">
        <f t="shared" si="70"/>
        <v>0</v>
      </c>
      <c r="Q195" s="24">
        <f t="shared" si="71"/>
        <v>0</v>
      </c>
      <c r="R195" s="24">
        <f t="shared" si="71"/>
        <v>0</v>
      </c>
    </row>
    <row r="196" spans="1:18" ht="15" customHeight="1" x14ac:dyDescent="0.25">
      <c r="A196" s="25"/>
      <c r="C196" s="23" t="s">
        <v>49</v>
      </c>
      <c r="D196" s="24">
        <f>passengers!M196</f>
        <v>3937</v>
      </c>
      <c r="E196" s="24">
        <f>passengers!N196</f>
        <v>2177</v>
      </c>
      <c r="F196" s="24">
        <f>passengers!O196</f>
        <v>1760</v>
      </c>
      <c r="G196" s="24">
        <f>passengers!Y196</f>
        <v>16052</v>
      </c>
      <c r="H196" s="24">
        <f>passengers!Z196</f>
        <v>8648</v>
      </c>
      <c r="I196" s="24">
        <f>passengers!AA196</f>
        <v>7404</v>
      </c>
      <c r="J196" s="24">
        <f>passengers!AK196</f>
        <v>17114</v>
      </c>
      <c r="K196" s="24">
        <f>passengers!AL196</f>
        <v>8387</v>
      </c>
      <c r="L196" s="24">
        <f>passengers!AM196</f>
        <v>8727</v>
      </c>
      <c r="M196" s="24">
        <f>passengers!AW196</f>
        <v>23859</v>
      </c>
      <c r="N196" s="24">
        <f>passengers!AX196</f>
        <v>11799</v>
      </c>
      <c r="O196" s="24">
        <f>passengers!AY196</f>
        <v>12060</v>
      </c>
      <c r="P196" s="24">
        <f t="shared" si="70"/>
        <v>60962</v>
      </c>
      <c r="Q196" s="24">
        <f t="shared" si="71"/>
        <v>31011</v>
      </c>
      <c r="R196" s="24">
        <f t="shared" si="71"/>
        <v>29951</v>
      </c>
    </row>
    <row r="197" spans="1:18" ht="15" customHeight="1" x14ac:dyDescent="0.25">
      <c r="A197" s="25"/>
      <c r="C197" s="23" t="s">
        <v>24</v>
      </c>
      <c r="D197" s="24">
        <f>passengers!M197</f>
        <v>5319</v>
      </c>
      <c r="E197" s="24">
        <f>passengers!N197</f>
        <v>2509</v>
      </c>
      <c r="F197" s="24">
        <f>passengers!O197</f>
        <v>2810</v>
      </c>
      <c r="G197" s="24">
        <f>passengers!Y197</f>
        <v>7994</v>
      </c>
      <c r="H197" s="24">
        <f>passengers!Z197</f>
        <v>3669</v>
      </c>
      <c r="I197" s="24">
        <f>passengers!AA197</f>
        <v>4325</v>
      </c>
      <c r="J197" s="24">
        <f>passengers!AK197</f>
        <v>4793</v>
      </c>
      <c r="K197" s="24">
        <f>passengers!AL197</f>
        <v>2387</v>
      </c>
      <c r="L197" s="24">
        <f>passengers!AM197</f>
        <v>2406</v>
      </c>
      <c r="M197" s="24">
        <f>passengers!AW197</f>
        <v>4985</v>
      </c>
      <c r="N197" s="24">
        <f>passengers!AX197</f>
        <v>2441</v>
      </c>
      <c r="O197" s="24">
        <f>passengers!AY197</f>
        <v>2544</v>
      </c>
      <c r="P197" s="24">
        <f t="shared" si="70"/>
        <v>23091</v>
      </c>
      <c r="Q197" s="24">
        <f t="shared" si="71"/>
        <v>11006</v>
      </c>
      <c r="R197" s="24">
        <f t="shared" si="71"/>
        <v>12085</v>
      </c>
    </row>
    <row r="198" spans="1:18" ht="15" customHeight="1" x14ac:dyDescent="0.25">
      <c r="A198" s="25"/>
      <c r="C198" s="27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15" customHeight="1" x14ac:dyDescent="0.25">
      <c r="A199" s="21"/>
      <c r="B199" s="22" t="s">
        <v>166</v>
      </c>
      <c r="C199" s="23"/>
      <c r="D199" s="24">
        <f>passengers!M199</f>
        <v>633403</v>
      </c>
      <c r="E199" s="24">
        <f>passengers!N199</f>
        <v>345699</v>
      </c>
      <c r="F199" s="24">
        <f>passengers!O199</f>
        <v>287704</v>
      </c>
      <c r="G199" s="24">
        <f>passengers!Y199</f>
        <v>1341637</v>
      </c>
      <c r="H199" s="24">
        <f>passengers!Z199</f>
        <v>707481</v>
      </c>
      <c r="I199" s="24">
        <f>passengers!AA199</f>
        <v>634156</v>
      </c>
      <c r="J199" s="24">
        <f>passengers!AK199</f>
        <v>682269</v>
      </c>
      <c r="K199" s="24">
        <f>passengers!AL199</f>
        <v>356696</v>
      </c>
      <c r="L199" s="24">
        <f>passengers!AM199</f>
        <v>325573</v>
      </c>
      <c r="M199" s="24">
        <f>passengers!AW199</f>
        <v>748986</v>
      </c>
      <c r="N199" s="24">
        <f>passengers!AX199</f>
        <v>388273</v>
      </c>
      <c r="O199" s="24">
        <f>passengers!AY199</f>
        <v>360713</v>
      </c>
      <c r="P199" s="24">
        <f t="shared" ref="P199:R199" si="72">SUM(P200:P208)</f>
        <v>3406295</v>
      </c>
      <c r="Q199" s="24">
        <f t="shared" si="72"/>
        <v>1798149</v>
      </c>
      <c r="R199" s="24">
        <f t="shared" si="72"/>
        <v>1608146</v>
      </c>
    </row>
    <row r="200" spans="1:18" ht="15" customHeight="1" x14ac:dyDescent="0.25">
      <c r="A200" s="25"/>
      <c r="B200" s="26"/>
      <c r="C200" s="23" t="s">
        <v>167</v>
      </c>
      <c r="D200" s="24">
        <f>passengers!M200</f>
        <v>0</v>
      </c>
      <c r="E200" s="24">
        <f>passengers!N200</f>
        <v>0</v>
      </c>
      <c r="F200" s="24">
        <f>passengers!O200</f>
        <v>0</v>
      </c>
      <c r="G200" s="24">
        <f>passengers!Y200</f>
        <v>0</v>
      </c>
      <c r="H200" s="24">
        <f>passengers!Z200</f>
        <v>0</v>
      </c>
      <c r="I200" s="24">
        <f>passengers!AA200</f>
        <v>0</v>
      </c>
      <c r="J200" s="24">
        <f>passengers!AK200</f>
        <v>0</v>
      </c>
      <c r="K200" s="24">
        <f>passengers!AL200</f>
        <v>0</v>
      </c>
      <c r="L200" s="24">
        <f>passengers!AM200</f>
        <v>0</v>
      </c>
      <c r="M200" s="24">
        <f>passengers!AW200</f>
        <v>0</v>
      </c>
      <c r="N200" s="24">
        <f>passengers!AX200</f>
        <v>0</v>
      </c>
      <c r="O200" s="24">
        <f>passengers!AY200</f>
        <v>0</v>
      </c>
      <c r="P200" s="24">
        <f t="shared" ref="P200:P208" si="73">Q200+R200</f>
        <v>0</v>
      </c>
      <c r="Q200" s="24">
        <f t="shared" ref="Q200:R208" si="74">E200+H200+K200+N200</f>
        <v>0</v>
      </c>
      <c r="R200" s="24">
        <f t="shared" si="74"/>
        <v>0</v>
      </c>
    </row>
    <row r="201" spans="1:18" ht="15" customHeight="1" x14ac:dyDescent="0.25">
      <c r="A201" s="25"/>
      <c r="B201" s="26"/>
      <c r="C201" s="23" t="s">
        <v>168</v>
      </c>
      <c r="D201" s="24">
        <f>passengers!M201</f>
        <v>0</v>
      </c>
      <c r="E201" s="24">
        <f>passengers!N201</f>
        <v>0</v>
      </c>
      <c r="F201" s="24">
        <f>passengers!O201</f>
        <v>0</v>
      </c>
      <c r="G201" s="24">
        <f>passengers!Y201</f>
        <v>0</v>
      </c>
      <c r="H201" s="24">
        <f>passengers!Z201</f>
        <v>0</v>
      </c>
      <c r="I201" s="24">
        <f>passengers!AA201</f>
        <v>0</v>
      </c>
      <c r="J201" s="24">
        <f>passengers!AK201</f>
        <v>0</v>
      </c>
      <c r="K201" s="24">
        <f>passengers!AL201</f>
        <v>0</v>
      </c>
      <c r="L201" s="24">
        <f>passengers!AM201</f>
        <v>0</v>
      </c>
      <c r="M201" s="24">
        <f>passengers!AW201</f>
        <v>0</v>
      </c>
      <c r="N201" s="24">
        <f>passengers!AX201</f>
        <v>0</v>
      </c>
      <c r="O201" s="24">
        <f>passengers!AY201</f>
        <v>0</v>
      </c>
      <c r="P201" s="24">
        <f t="shared" si="73"/>
        <v>0</v>
      </c>
      <c r="Q201" s="24">
        <f t="shared" si="74"/>
        <v>0</v>
      </c>
      <c r="R201" s="24">
        <f t="shared" si="74"/>
        <v>0</v>
      </c>
    </row>
    <row r="202" spans="1:18" ht="15" customHeight="1" x14ac:dyDescent="0.25">
      <c r="A202" s="25"/>
      <c r="B202" s="26"/>
      <c r="C202" s="23" t="s">
        <v>169</v>
      </c>
      <c r="D202" s="24">
        <f>passengers!M202</f>
        <v>0</v>
      </c>
      <c r="E202" s="24">
        <f>passengers!N202</f>
        <v>0</v>
      </c>
      <c r="F202" s="24">
        <f>passengers!O202</f>
        <v>0</v>
      </c>
      <c r="G202" s="24">
        <f>passengers!Y202</f>
        <v>0</v>
      </c>
      <c r="H202" s="24">
        <f>passengers!Z202</f>
        <v>0</v>
      </c>
      <c r="I202" s="24">
        <f>passengers!AA202</f>
        <v>0</v>
      </c>
      <c r="J202" s="24">
        <f>passengers!AK202</f>
        <v>0</v>
      </c>
      <c r="K202" s="24">
        <f>passengers!AL202</f>
        <v>0</v>
      </c>
      <c r="L202" s="24">
        <f>passengers!AM202</f>
        <v>0</v>
      </c>
      <c r="M202" s="24">
        <f>passengers!AW202</f>
        <v>5129</v>
      </c>
      <c r="N202" s="24">
        <f>passengers!AX202</f>
        <v>2390</v>
      </c>
      <c r="O202" s="24">
        <f>passengers!AY202</f>
        <v>2739</v>
      </c>
      <c r="P202" s="24">
        <f t="shared" si="73"/>
        <v>5129</v>
      </c>
      <c r="Q202" s="24">
        <f t="shared" si="74"/>
        <v>2390</v>
      </c>
      <c r="R202" s="24">
        <f t="shared" si="74"/>
        <v>2739</v>
      </c>
    </row>
    <row r="203" spans="1:18" ht="15" customHeight="1" x14ac:dyDescent="0.25">
      <c r="A203" s="25"/>
      <c r="B203" s="26"/>
      <c r="C203" s="23" t="s">
        <v>170</v>
      </c>
      <c r="D203" s="24">
        <f>passengers!M203</f>
        <v>27433</v>
      </c>
      <c r="E203" s="24">
        <f>passengers!N203</f>
        <v>13508</v>
      </c>
      <c r="F203" s="24">
        <f>passengers!O203</f>
        <v>13925</v>
      </c>
      <c r="G203" s="24">
        <f>passengers!Y203</f>
        <v>28635</v>
      </c>
      <c r="H203" s="24">
        <f>passengers!Z203</f>
        <v>14210</v>
      </c>
      <c r="I203" s="24">
        <f>passengers!AA203</f>
        <v>14425</v>
      </c>
      <c r="J203" s="24">
        <f>passengers!AK203</f>
        <v>24583</v>
      </c>
      <c r="K203" s="24">
        <f>passengers!AL203</f>
        <v>12070</v>
      </c>
      <c r="L203" s="24">
        <f>passengers!AM203</f>
        <v>12513</v>
      </c>
      <c r="M203" s="24">
        <f>passengers!AW203</f>
        <v>27494</v>
      </c>
      <c r="N203" s="24">
        <f>passengers!AX203</f>
        <v>14037</v>
      </c>
      <c r="O203" s="24">
        <f>passengers!AY203</f>
        <v>13457</v>
      </c>
      <c r="P203" s="24">
        <f t="shared" si="73"/>
        <v>108145</v>
      </c>
      <c r="Q203" s="24">
        <f t="shared" si="74"/>
        <v>53825</v>
      </c>
      <c r="R203" s="24">
        <f t="shared" si="74"/>
        <v>54320</v>
      </c>
    </row>
    <row r="204" spans="1:18" ht="15" customHeight="1" x14ac:dyDescent="0.25">
      <c r="A204" s="25"/>
      <c r="B204" s="26"/>
      <c r="C204" s="23" t="s">
        <v>171</v>
      </c>
      <c r="D204" s="24">
        <f>passengers!M204</f>
        <v>0</v>
      </c>
      <c r="E204" s="24">
        <f>passengers!N204</f>
        <v>0</v>
      </c>
      <c r="F204" s="24">
        <f>passengers!O204</f>
        <v>0</v>
      </c>
      <c r="G204" s="24">
        <f>passengers!Y204</f>
        <v>0</v>
      </c>
      <c r="H204" s="24">
        <f>passengers!Z204</f>
        <v>0</v>
      </c>
      <c r="I204" s="24">
        <f>passengers!AA204</f>
        <v>0</v>
      </c>
      <c r="J204" s="24">
        <f>passengers!AK204</f>
        <v>0</v>
      </c>
      <c r="K204" s="24">
        <f>passengers!AL204</f>
        <v>0</v>
      </c>
      <c r="L204" s="24">
        <f>passengers!AM204</f>
        <v>0</v>
      </c>
      <c r="M204" s="24">
        <f>passengers!AW204</f>
        <v>0</v>
      </c>
      <c r="N204" s="24">
        <f>passengers!AX204</f>
        <v>0</v>
      </c>
      <c r="O204" s="24">
        <f>passengers!AY204</f>
        <v>0</v>
      </c>
      <c r="P204" s="24">
        <f t="shared" si="73"/>
        <v>0</v>
      </c>
      <c r="Q204" s="24">
        <f t="shared" si="74"/>
        <v>0</v>
      </c>
      <c r="R204" s="24">
        <f t="shared" si="74"/>
        <v>0</v>
      </c>
    </row>
    <row r="205" spans="1:18" ht="15" customHeight="1" x14ac:dyDescent="0.25">
      <c r="A205" s="25"/>
      <c r="B205" s="26"/>
      <c r="C205" s="23" t="s">
        <v>172</v>
      </c>
      <c r="D205" s="24">
        <f>passengers!M205</f>
        <v>56075</v>
      </c>
      <c r="E205" s="24">
        <f>passengers!N205</f>
        <v>25346</v>
      </c>
      <c r="F205" s="24">
        <f>passengers!O205</f>
        <v>30729</v>
      </c>
      <c r="G205" s="24">
        <f>passengers!Y205</f>
        <v>126618</v>
      </c>
      <c r="H205" s="24">
        <f>passengers!Z205</f>
        <v>57235</v>
      </c>
      <c r="I205" s="24">
        <f>passengers!AA205</f>
        <v>69383</v>
      </c>
      <c r="J205" s="24">
        <f>passengers!AK205</f>
        <v>78170</v>
      </c>
      <c r="K205" s="24">
        <f>passengers!AL205</f>
        <v>34824</v>
      </c>
      <c r="L205" s="24">
        <f>passengers!AM205</f>
        <v>43346</v>
      </c>
      <c r="M205" s="24">
        <f>passengers!AW205</f>
        <v>83251</v>
      </c>
      <c r="N205" s="24">
        <f>passengers!AX205</f>
        <v>37346</v>
      </c>
      <c r="O205" s="24">
        <f>passengers!AY205</f>
        <v>45905</v>
      </c>
      <c r="P205" s="24">
        <f t="shared" si="73"/>
        <v>344114</v>
      </c>
      <c r="Q205" s="24">
        <f t="shared" si="74"/>
        <v>154751</v>
      </c>
      <c r="R205" s="24">
        <f t="shared" si="74"/>
        <v>189363</v>
      </c>
    </row>
    <row r="206" spans="1:18" ht="15" customHeight="1" x14ac:dyDescent="0.25">
      <c r="A206" s="25"/>
      <c r="B206" s="26"/>
      <c r="C206" s="23" t="s">
        <v>173</v>
      </c>
      <c r="D206" s="24">
        <f>passengers!M206</f>
        <v>118702</v>
      </c>
      <c r="E206" s="24">
        <f>passengers!N206</f>
        <v>66229</v>
      </c>
      <c r="F206" s="24">
        <f>passengers!O206</f>
        <v>52473</v>
      </c>
      <c r="G206" s="24">
        <f>passengers!Y206</f>
        <v>241173</v>
      </c>
      <c r="H206" s="24">
        <f>passengers!Z206</f>
        <v>117838</v>
      </c>
      <c r="I206" s="24">
        <f>passengers!AA206</f>
        <v>123335</v>
      </c>
      <c r="J206" s="24">
        <f>passengers!AK206</f>
        <v>144263</v>
      </c>
      <c r="K206" s="24">
        <f>passengers!AL206</f>
        <v>71136</v>
      </c>
      <c r="L206" s="24">
        <f>passengers!AM206</f>
        <v>73127</v>
      </c>
      <c r="M206" s="24">
        <f>passengers!AW206</f>
        <v>145519</v>
      </c>
      <c r="N206" s="24">
        <f>passengers!AX206</f>
        <v>66599</v>
      </c>
      <c r="O206" s="24">
        <f>passengers!AY206</f>
        <v>78920</v>
      </c>
      <c r="P206" s="24">
        <f t="shared" si="73"/>
        <v>649657</v>
      </c>
      <c r="Q206" s="24">
        <f t="shared" si="74"/>
        <v>321802</v>
      </c>
      <c r="R206" s="24">
        <f t="shared" si="74"/>
        <v>327855</v>
      </c>
    </row>
    <row r="207" spans="1:18" ht="15" customHeight="1" x14ac:dyDescent="0.25">
      <c r="A207" s="25"/>
      <c r="B207" s="26"/>
      <c r="C207" s="23" t="s">
        <v>49</v>
      </c>
      <c r="D207" s="24">
        <f>passengers!M207</f>
        <v>107222</v>
      </c>
      <c r="E207" s="24">
        <f>passengers!N207</f>
        <v>55347</v>
      </c>
      <c r="F207" s="24">
        <f>passengers!O207</f>
        <v>51875</v>
      </c>
      <c r="G207" s="24">
        <f>passengers!Y207</f>
        <v>251404</v>
      </c>
      <c r="H207" s="24">
        <f>passengers!Z207</f>
        <v>122099</v>
      </c>
      <c r="I207" s="24">
        <f>passengers!AA207</f>
        <v>129305</v>
      </c>
      <c r="J207" s="24">
        <f>passengers!AK207</f>
        <v>126989</v>
      </c>
      <c r="K207" s="24">
        <f>passengers!AL207</f>
        <v>61821</v>
      </c>
      <c r="L207" s="24">
        <f>passengers!AM207</f>
        <v>65168</v>
      </c>
      <c r="M207" s="24">
        <f>passengers!AW207</f>
        <v>154056</v>
      </c>
      <c r="N207" s="24">
        <f>passengers!AX207</f>
        <v>77198</v>
      </c>
      <c r="O207" s="24">
        <f>passengers!AY207</f>
        <v>76858</v>
      </c>
      <c r="P207" s="24">
        <f t="shared" si="73"/>
        <v>639671</v>
      </c>
      <c r="Q207" s="24">
        <f t="shared" si="74"/>
        <v>316465</v>
      </c>
      <c r="R207" s="24">
        <f t="shared" si="74"/>
        <v>323206</v>
      </c>
    </row>
    <row r="208" spans="1:18" ht="15" customHeight="1" x14ac:dyDescent="0.25">
      <c r="A208" s="25"/>
      <c r="B208" s="26"/>
      <c r="C208" s="23" t="s">
        <v>24</v>
      </c>
      <c r="D208" s="24">
        <f>passengers!M208</f>
        <v>323971</v>
      </c>
      <c r="E208" s="24">
        <f>passengers!N208</f>
        <v>185269</v>
      </c>
      <c r="F208" s="24">
        <f>passengers!O208</f>
        <v>138702</v>
      </c>
      <c r="G208" s="24">
        <f>passengers!Y208</f>
        <v>693807</v>
      </c>
      <c r="H208" s="24">
        <f>passengers!Z208</f>
        <v>396099</v>
      </c>
      <c r="I208" s="24">
        <f>passengers!AA208</f>
        <v>297708</v>
      </c>
      <c r="J208" s="24">
        <f>passengers!AK208</f>
        <v>308264</v>
      </c>
      <c r="K208" s="24">
        <f>passengers!AL208</f>
        <v>176845</v>
      </c>
      <c r="L208" s="24">
        <f>passengers!AM208</f>
        <v>131419</v>
      </c>
      <c r="M208" s="24">
        <f>passengers!AW208</f>
        <v>333537</v>
      </c>
      <c r="N208" s="24">
        <f>passengers!AX208</f>
        <v>190703</v>
      </c>
      <c r="O208" s="24">
        <f>passengers!AY208</f>
        <v>142834</v>
      </c>
      <c r="P208" s="24">
        <f t="shared" si="73"/>
        <v>1659579</v>
      </c>
      <c r="Q208" s="24">
        <f t="shared" si="74"/>
        <v>948916</v>
      </c>
      <c r="R208" s="24">
        <f t="shared" si="74"/>
        <v>710663</v>
      </c>
    </row>
    <row r="209" spans="1:18" ht="15" customHeight="1" x14ac:dyDescent="0.25">
      <c r="A209" s="25"/>
      <c r="B209" s="26"/>
      <c r="C209" s="27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1:18" ht="15" customHeight="1" x14ac:dyDescent="0.25">
      <c r="A210" s="21"/>
      <c r="B210" s="22" t="s">
        <v>174</v>
      </c>
      <c r="C210" s="23"/>
      <c r="D210" s="24">
        <f>passengers!M210</f>
        <v>1113779</v>
      </c>
      <c r="E210" s="24">
        <f>passengers!N210</f>
        <v>542131</v>
      </c>
      <c r="F210" s="24">
        <f>passengers!O210</f>
        <v>571648</v>
      </c>
      <c r="G210" s="24">
        <f>passengers!Y210</f>
        <v>1431581</v>
      </c>
      <c r="H210" s="24">
        <f>passengers!Z210</f>
        <v>711789</v>
      </c>
      <c r="I210" s="24">
        <f>passengers!AA210</f>
        <v>719792</v>
      </c>
      <c r="J210" s="24">
        <f>passengers!AK210</f>
        <v>970250</v>
      </c>
      <c r="K210" s="24">
        <f>passengers!AL210</f>
        <v>487827</v>
      </c>
      <c r="L210" s="24">
        <f>passengers!AM210</f>
        <v>482423</v>
      </c>
      <c r="M210" s="24">
        <f>passengers!AW210</f>
        <v>1236727</v>
      </c>
      <c r="N210" s="24">
        <f>passengers!AX210</f>
        <v>660424</v>
      </c>
      <c r="O210" s="24">
        <f>passengers!AY210</f>
        <v>576303</v>
      </c>
      <c r="P210" s="24">
        <f t="shared" ref="P210:R210" si="75">P211+P214+P217+P218+P221+P226+P227</f>
        <v>4752337</v>
      </c>
      <c r="Q210" s="24">
        <f t="shared" si="75"/>
        <v>2402171</v>
      </c>
      <c r="R210" s="24">
        <f t="shared" si="75"/>
        <v>2350166</v>
      </c>
    </row>
    <row r="211" spans="1:18" ht="15" customHeight="1" x14ac:dyDescent="0.25">
      <c r="A211" s="25"/>
      <c r="C211" s="23" t="s">
        <v>175</v>
      </c>
      <c r="D211" s="24">
        <f>passengers!M211</f>
        <v>35243</v>
      </c>
      <c r="E211" s="24">
        <f>passengers!N211</f>
        <v>20640</v>
      </c>
      <c r="F211" s="24">
        <f>passengers!O211</f>
        <v>14603</v>
      </c>
      <c r="G211" s="24">
        <f>passengers!Y211</f>
        <v>41397</v>
      </c>
      <c r="H211" s="24">
        <f>passengers!Z211</f>
        <v>24630</v>
      </c>
      <c r="I211" s="24">
        <f>passengers!AA211</f>
        <v>16767</v>
      </c>
      <c r="J211" s="24">
        <f>passengers!AK211</f>
        <v>31352</v>
      </c>
      <c r="K211" s="24">
        <f>passengers!AL211</f>
        <v>19020</v>
      </c>
      <c r="L211" s="24">
        <f>passengers!AM211</f>
        <v>12332</v>
      </c>
      <c r="M211" s="24">
        <f>passengers!AW211</f>
        <v>42996</v>
      </c>
      <c r="N211" s="24">
        <f>passengers!AX211</f>
        <v>26975</v>
      </c>
      <c r="O211" s="24">
        <f>passengers!AY211</f>
        <v>16021</v>
      </c>
      <c r="P211" s="24">
        <f t="shared" ref="P211:R211" si="76">SUM(P212:P213)</f>
        <v>150988</v>
      </c>
      <c r="Q211" s="24">
        <f t="shared" si="76"/>
        <v>91265</v>
      </c>
      <c r="R211" s="24">
        <f t="shared" si="76"/>
        <v>59723</v>
      </c>
    </row>
    <row r="212" spans="1:18" ht="15" customHeight="1" x14ac:dyDescent="0.25">
      <c r="A212" s="25"/>
      <c r="C212" s="27" t="s">
        <v>176</v>
      </c>
      <c r="D212" s="24">
        <f>passengers!M212</f>
        <v>35243</v>
      </c>
      <c r="E212" s="24">
        <f>passengers!N212</f>
        <v>20640</v>
      </c>
      <c r="F212" s="24">
        <f>passengers!O212</f>
        <v>14603</v>
      </c>
      <c r="G212" s="24">
        <f>passengers!Y212</f>
        <v>41397</v>
      </c>
      <c r="H212" s="24">
        <f>passengers!Z212</f>
        <v>24630</v>
      </c>
      <c r="I212" s="24">
        <f>passengers!AA212</f>
        <v>16767</v>
      </c>
      <c r="J212" s="24">
        <f>passengers!AK212</f>
        <v>31352</v>
      </c>
      <c r="K212" s="24">
        <f>passengers!AL212</f>
        <v>19020</v>
      </c>
      <c r="L212" s="24">
        <f>passengers!AM212</f>
        <v>12332</v>
      </c>
      <c r="M212" s="24">
        <f>passengers!AW212</f>
        <v>42996</v>
      </c>
      <c r="N212" s="24">
        <f>passengers!AX212</f>
        <v>26975</v>
      </c>
      <c r="O212" s="24">
        <f>passengers!AY212</f>
        <v>16021</v>
      </c>
      <c r="P212" s="24">
        <f>Q212+R212</f>
        <v>150988</v>
      </c>
      <c r="Q212" s="24">
        <f>E212+H212+K212+N212</f>
        <v>91265</v>
      </c>
      <c r="R212" s="24">
        <f>F212+I212+L212+O212</f>
        <v>59723</v>
      </c>
    </row>
    <row r="213" spans="1:18" ht="15" customHeight="1" x14ac:dyDescent="0.25">
      <c r="A213" s="25"/>
      <c r="C213" s="27" t="s">
        <v>177</v>
      </c>
      <c r="D213" s="24">
        <f>passengers!M213</f>
        <v>0</v>
      </c>
      <c r="E213" s="24">
        <f>passengers!N213</f>
        <v>0</v>
      </c>
      <c r="F213" s="24">
        <f>passengers!O213</f>
        <v>0</v>
      </c>
      <c r="G213" s="24">
        <f>passengers!Y213</f>
        <v>0</v>
      </c>
      <c r="H213" s="24">
        <f>passengers!Z213</f>
        <v>0</v>
      </c>
      <c r="I213" s="24">
        <f>passengers!AA213</f>
        <v>0</v>
      </c>
      <c r="J213" s="24">
        <f>passengers!AK213</f>
        <v>0</v>
      </c>
      <c r="K213" s="24">
        <f>passengers!AL213</f>
        <v>0</v>
      </c>
      <c r="L213" s="24">
        <f>passengers!AM213</f>
        <v>0</v>
      </c>
      <c r="M213" s="24">
        <f>passengers!AW213</f>
        <v>0</v>
      </c>
      <c r="N213" s="24">
        <f>passengers!AX213</f>
        <v>0</v>
      </c>
      <c r="O213" s="24">
        <f>passengers!AY213</f>
        <v>0</v>
      </c>
      <c r="P213" s="24">
        <f>Q213+R213</f>
        <v>0</v>
      </c>
      <c r="Q213" s="24">
        <f>E213+H213+K213+N213</f>
        <v>0</v>
      </c>
      <c r="R213" s="24">
        <f>F213+I213+L213+O213</f>
        <v>0</v>
      </c>
    </row>
    <row r="214" spans="1:18" ht="15" customHeight="1" x14ac:dyDescent="0.25">
      <c r="A214" s="25"/>
      <c r="C214" s="23" t="s">
        <v>178</v>
      </c>
      <c r="D214" s="24">
        <f>passengers!M214</f>
        <v>0</v>
      </c>
      <c r="E214" s="24">
        <f>passengers!N214</f>
        <v>0</v>
      </c>
      <c r="F214" s="24">
        <f>passengers!O214</f>
        <v>0</v>
      </c>
      <c r="G214" s="24">
        <f>passengers!Y214</f>
        <v>0</v>
      </c>
      <c r="H214" s="24">
        <f>passengers!Z214</f>
        <v>0</v>
      </c>
      <c r="I214" s="24">
        <f>passengers!AA214</f>
        <v>0</v>
      </c>
      <c r="J214" s="24">
        <f>passengers!AK214</f>
        <v>0</v>
      </c>
      <c r="K214" s="24">
        <f>passengers!AL214</f>
        <v>0</v>
      </c>
      <c r="L214" s="24">
        <f>passengers!AM214</f>
        <v>0</v>
      </c>
      <c r="M214" s="24">
        <f>passengers!AW214</f>
        <v>0</v>
      </c>
      <c r="N214" s="24">
        <f>passengers!AX214</f>
        <v>0</v>
      </c>
      <c r="O214" s="24">
        <f>passengers!AY214</f>
        <v>0</v>
      </c>
      <c r="P214" s="24">
        <f t="shared" ref="P214:R214" si="77">SUM(P215:P216)</f>
        <v>0</v>
      </c>
      <c r="Q214" s="24">
        <f t="shared" si="77"/>
        <v>0</v>
      </c>
      <c r="R214" s="24">
        <f t="shared" si="77"/>
        <v>0</v>
      </c>
    </row>
    <row r="215" spans="1:18" ht="15" customHeight="1" x14ac:dyDescent="0.25">
      <c r="A215" s="25"/>
      <c r="C215" s="27" t="s">
        <v>179</v>
      </c>
      <c r="D215" s="24">
        <f>passengers!M215</f>
        <v>0</v>
      </c>
      <c r="E215" s="24">
        <f>passengers!N215</f>
        <v>0</v>
      </c>
      <c r="F215" s="24">
        <f>passengers!O215</f>
        <v>0</v>
      </c>
      <c r="G215" s="24">
        <f>passengers!Y215</f>
        <v>0</v>
      </c>
      <c r="H215" s="24">
        <f>passengers!Z215</f>
        <v>0</v>
      </c>
      <c r="I215" s="24">
        <f>passengers!AA215</f>
        <v>0</v>
      </c>
      <c r="J215" s="24">
        <f>passengers!AK215</f>
        <v>0</v>
      </c>
      <c r="K215" s="24">
        <f>passengers!AL215</f>
        <v>0</v>
      </c>
      <c r="L215" s="24">
        <f>passengers!AM215</f>
        <v>0</v>
      </c>
      <c r="M215" s="24">
        <f>passengers!AW215</f>
        <v>0</v>
      </c>
      <c r="N215" s="24">
        <f>passengers!AX215</f>
        <v>0</v>
      </c>
      <c r="O215" s="24">
        <f>passengers!AY215</f>
        <v>0</v>
      </c>
      <c r="P215" s="24">
        <f>Q215+R215</f>
        <v>0</v>
      </c>
      <c r="Q215" s="24">
        <f t="shared" ref="Q215:R217" si="78">E215+H215+K215+N215</f>
        <v>0</v>
      </c>
      <c r="R215" s="24">
        <f t="shared" si="78"/>
        <v>0</v>
      </c>
    </row>
    <row r="216" spans="1:18" ht="15" customHeight="1" x14ac:dyDescent="0.25">
      <c r="A216" s="25"/>
      <c r="C216" s="27" t="s">
        <v>180</v>
      </c>
      <c r="D216" s="24">
        <f>passengers!M216</f>
        <v>0</v>
      </c>
      <c r="E216" s="24">
        <f>passengers!N216</f>
        <v>0</v>
      </c>
      <c r="F216" s="24">
        <f>passengers!O216</f>
        <v>0</v>
      </c>
      <c r="G216" s="24">
        <f>passengers!Y216</f>
        <v>0</v>
      </c>
      <c r="H216" s="24">
        <f>passengers!Z216</f>
        <v>0</v>
      </c>
      <c r="I216" s="24">
        <f>passengers!AA216</f>
        <v>0</v>
      </c>
      <c r="J216" s="24">
        <f>passengers!AK216</f>
        <v>0</v>
      </c>
      <c r="K216" s="24">
        <f>passengers!AL216</f>
        <v>0</v>
      </c>
      <c r="L216" s="24">
        <f>passengers!AM216</f>
        <v>0</v>
      </c>
      <c r="M216" s="24">
        <f>passengers!AW216</f>
        <v>0</v>
      </c>
      <c r="N216" s="24">
        <f>passengers!AX216</f>
        <v>0</v>
      </c>
      <c r="O216" s="24">
        <f>passengers!AY216</f>
        <v>0</v>
      </c>
      <c r="P216" s="24">
        <f>Q216+R216</f>
        <v>0</v>
      </c>
      <c r="Q216" s="24">
        <f t="shared" si="78"/>
        <v>0</v>
      </c>
      <c r="R216" s="24">
        <f t="shared" si="78"/>
        <v>0</v>
      </c>
    </row>
    <row r="217" spans="1:18" ht="15" customHeight="1" x14ac:dyDescent="0.25">
      <c r="A217" s="25"/>
      <c r="C217" s="23" t="s">
        <v>181</v>
      </c>
      <c r="D217" s="24">
        <f>passengers!M217</f>
        <v>0</v>
      </c>
      <c r="E217" s="24">
        <f>passengers!N217</f>
        <v>0</v>
      </c>
      <c r="F217" s="24">
        <f>passengers!O217</f>
        <v>0</v>
      </c>
      <c r="G217" s="24">
        <f>passengers!Y217</f>
        <v>0</v>
      </c>
      <c r="H217" s="24">
        <f>passengers!Z217</f>
        <v>0</v>
      </c>
      <c r="I217" s="24">
        <f>passengers!AA217</f>
        <v>0</v>
      </c>
      <c r="J217" s="24">
        <f>passengers!AK217</f>
        <v>0</v>
      </c>
      <c r="K217" s="24">
        <f>passengers!AL217</f>
        <v>0</v>
      </c>
      <c r="L217" s="24">
        <f>passengers!AM217</f>
        <v>0</v>
      </c>
      <c r="M217" s="24">
        <f>passengers!AW217</f>
        <v>0</v>
      </c>
      <c r="N217" s="24">
        <f>passengers!AX217</f>
        <v>0</v>
      </c>
      <c r="O217" s="24">
        <f>passengers!AY217</f>
        <v>0</v>
      </c>
      <c r="P217" s="24">
        <f>Q217+R217</f>
        <v>0</v>
      </c>
      <c r="Q217" s="24">
        <f t="shared" si="78"/>
        <v>0</v>
      </c>
      <c r="R217" s="24">
        <f t="shared" si="78"/>
        <v>0</v>
      </c>
    </row>
    <row r="218" spans="1:18" ht="15" customHeight="1" x14ac:dyDescent="0.25">
      <c r="A218" s="25"/>
      <c r="C218" s="23" t="s">
        <v>182</v>
      </c>
      <c r="D218" s="24">
        <f>passengers!M218</f>
        <v>0</v>
      </c>
      <c r="E218" s="24">
        <f>passengers!N218</f>
        <v>0</v>
      </c>
      <c r="F218" s="24">
        <f>passengers!O218</f>
        <v>0</v>
      </c>
      <c r="G218" s="24">
        <f>passengers!Y218</f>
        <v>4494</v>
      </c>
      <c r="H218" s="24">
        <f>passengers!Z218</f>
        <v>2303</v>
      </c>
      <c r="I218" s="24">
        <f>passengers!AA218</f>
        <v>2191</v>
      </c>
      <c r="J218" s="24">
        <f>passengers!AK218</f>
        <v>11070</v>
      </c>
      <c r="K218" s="24">
        <f>passengers!AL218</f>
        <v>5535</v>
      </c>
      <c r="L218" s="24">
        <f>passengers!AM218</f>
        <v>5535</v>
      </c>
      <c r="M218" s="24">
        <f>passengers!AW218</f>
        <v>15754</v>
      </c>
      <c r="N218" s="24">
        <f>passengers!AX218</f>
        <v>7991</v>
      </c>
      <c r="O218" s="24">
        <f>passengers!AY218</f>
        <v>7763</v>
      </c>
      <c r="P218" s="24">
        <f t="shared" ref="P218:R218" si="79">SUM(P219:P220)</f>
        <v>31318</v>
      </c>
      <c r="Q218" s="24">
        <f t="shared" si="79"/>
        <v>15829</v>
      </c>
      <c r="R218" s="24">
        <f t="shared" si="79"/>
        <v>15489</v>
      </c>
    </row>
    <row r="219" spans="1:18" ht="15" customHeight="1" x14ac:dyDescent="0.25">
      <c r="A219" s="25"/>
      <c r="C219" s="27" t="s">
        <v>183</v>
      </c>
      <c r="D219" s="24">
        <f>passengers!M219</f>
        <v>0</v>
      </c>
      <c r="E219" s="24">
        <f>passengers!N219</f>
        <v>0</v>
      </c>
      <c r="F219" s="24">
        <f>passengers!O219</f>
        <v>0</v>
      </c>
      <c r="G219" s="24">
        <f>passengers!Y219</f>
        <v>4494</v>
      </c>
      <c r="H219" s="24">
        <f>passengers!Z219</f>
        <v>2303</v>
      </c>
      <c r="I219" s="24">
        <f>passengers!AA219</f>
        <v>2191</v>
      </c>
      <c r="J219" s="24">
        <f>passengers!AK219</f>
        <v>11070</v>
      </c>
      <c r="K219" s="24">
        <f>passengers!AL219</f>
        <v>5535</v>
      </c>
      <c r="L219" s="24">
        <f>passengers!AM219</f>
        <v>5535</v>
      </c>
      <c r="M219" s="24">
        <f>passengers!AW219</f>
        <v>15754</v>
      </c>
      <c r="N219" s="24">
        <f>passengers!AX219</f>
        <v>7991</v>
      </c>
      <c r="O219" s="24">
        <f>passengers!AY219</f>
        <v>7763</v>
      </c>
      <c r="P219" s="24">
        <f>Q219+R219</f>
        <v>31318</v>
      </c>
      <c r="Q219" s="24">
        <f>E219+H219+K219+N219</f>
        <v>15829</v>
      </c>
      <c r="R219" s="24">
        <f>F219+I219+L219+O219</f>
        <v>15489</v>
      </c>
    </row>
    <row r="220" spans="1:18" ht="15" customHeight="1" x14ac:dyDescent="0.25">
      <c r="A220" s="25"/>
      <c r="C220" s="27" t="s">
        <v>184</v>
      </c>
      <c r="D220" s="24">
        <f>passengers!M220</f>
        <v>0</v>
      </c>
      <c r="E220" s="24">
        <f>passengers!N220</f>
        <v>0</v>
      </c>
      <c r="F220" s="24">
        <f>passengers!O220</f>
        <v>0</v>
      </c>
      <c r="G220" s="24">
        <f>passengers!Y220</f>
        <v>0</v>
      </c>
      <c r="H220" s="24">
        <f>passengers!Z220</f>
        <v>0</v>
      </c>
      <c r="I220" s="24">
        <f>passengers!AA220</f>
        <v>0</v>
      </c>
      <c r="J220" s="24">
        <f>passengers!AK220</f>
        <v>0</v>
      </c>
      <c r="K220" s="24">
        <f>passengers!AL220</f>
        <v>0</v>
      </c>
      <c r="L220" s="24">
        <f>passengers!AM220</f>
        <v>0</v>
      </c>
      <c r="M220" s="24">
        <f>passengers!AW220</f>
        <v>0</v>
      </c>
      <c r="N220" s="24">
        <f>passengers!AX220</f>
        <v>0</v>
      </c>
      <c r="O220" s="24">
        <f>passengers!AY220</f>
        <v>0</v>
      </c>
      <c r="P220" s="24">
        <f>Q220+R220</f>
        <v>0</v>
      </c>
      <c r="Q220" s="24">
        <f>E220+H220+K220+N220</f>
        <v>0</v>
      </c>
      <c r="R220" s="24">
        <f>F220+I220+L220+O220</f>
        <v>0</v>
      </c>
    </row>
    <row r="221" spans="1:18" ht="15" customHeight="1" x14ac:dyDescent="0.25">
      <c r="A221" s="25"/>
      <c r="C221" s="23" t="s">
        <v>185</v>
      </c>
      <c r="D221" s="24">
        <f>passengers!M221</f>
        <v>198012</v>
      </c>
      <c r="E221" s="24">
        <f>passengers!N221</f>
        <v>95921</v>
      </c>
      <c r="F221" s="24">
        <f>passengers!O221</f>
        <v>102091</v>
      </c>
      <c r="G221" s="24">
        <f>passengers!Y221</f>
        <v>264613</v>
      </c>
      <c r="H221" s="24">
        <f>passengers!Z221</f>
        <v>130032</v>
      </c>
      <c r="I221" s="24">
        <f>passengers!AA221</f>
        <v>134581</v>
      </c>
      <c r="J221" s="24">
        <f>passengers!AK221</f>
        <v>179076</v>
      </c>
      <c r="K221" s="24">
        <f>passengers!AL221</f>
        <v>86086</v>
      </c>
      <c r="L221" s="24">
        <f>passengers!AM221</f>
        <v>92990</v>
      </c>
      <c r="M221" s="24">
        <f>passengers!AW221</f>
        <v>239597</v>
      </c>
      <c r="N221" s="24">
        <f>passengers!AX221</f>
        <v>122872</v>
      </c>
      <c r="O221" s="24">
        <f>passengers!AY221</f>
        <v>116725</v>
      </c>
      <c r="P221" s="24">
        <f t="shared" ref="P221:R221" si="80">SUM(P222:P225)</f>
        <v>881298</v>
      </c>
      <c r="Q221" s="24">
        <f t="shared" si="80"/>
        <v>434911</v>
      </c>
      <c r="R221" s="24">
        <f t="shared" si="80"/>
        <v>446387</v>
      </c>
    </row>
    <row r="222" spans="1:18" ht="15" customHeight="1" x14ac:dyDescent="0.25">
      <c r="A222" s="25"/>
      <c r="C222" s="27" t="s">
        <v>186</v>
      </c>
      <c r="D222" s="24">
        <f>passengers!M222</f>
        <v>149942</v>
      </c>
      <c r="E222" s="24">
        <f>passengers!N222</f>
        <v>71840</v>
      </c>
      <c r="F222" s="24">
        <f>passengers!O222</f>
        <v>78102</v>
      </c>
      <c r="G222" s="24">
        <f>passengers!Y222</f>
        <v>227518</v>
      </c>
      <c r="H222" s="24">
        <f>passengers!Z222</f>
        <v>110332</v>
      </c>
      <c r="I222" s="24">
        <f>passengers!AA222</f>
        <v>117186</v>
      </c>
      <c r="J222" s="24">
        <f>passengers!AK222</f>
        <v>152845</v>
      </c>
      <c r="K222" s="24">
        <f>passengers!AL222</f>
        <v>72155</v>
      </c>
      <c r="L222" s="24">
        <f>passengers!AM222</f>
        <v>80690</v>
      </c>
      <c r="M222" s="24">
        <f>passengers!AW222</f>
        <v>199350</v>
      </c>
      <c r="N222" s="24">
        <f>passengers!AX222</f>
        <v>100627</v>
      </c>
      <c r="O222" s="24">
        <f>passengers!AY222</f>
        <v>98723</v>
      </c>
      <c r="P222" s="24">
        <f t="shared" ref="P222:P227" si="81">Q222+R222</f>
        <v>729655</v>
      </c>
      <c r="Q222" s="24">
        <f t="shared" ref="Q222:R227" si="82">E222+H222+K222+N222</f>
        <v>354954</v>
      </c>
      <c r="R222" s="24">
        <f t="shared" si="82"/>
        <v>374701</v>
      </c>
    </row>
    <row r="223" spans="1:18" ht="15" customHeight="1" x14ac:dyDescent="0.25">
      <c r="A223" s="25"/>
      <c r="C223" s="27" t="s">
        <v>187</v>
      </c>
      <c r="D223" s="24">
        <f>passengers!M223</f>
        <v>48070</v>
      </c>
      <c r="E223" s="24">
        <f>passengers!N223</f>
        <v>24081</v>
      </c>
      <c r="F223" s="24">
        <f>passengers!O223</f>
        <v>23989</v>
      </c>
      <c r="G223" s="24">
        <f>passengers!Y223</f>
        <v>37095</v>
      </c>
      <c r="H223" s="24">
        <f>passengers!Z223</f>
        <v>19700</v>
      </c>
      <c r="I223" s="24">
        <f>passengers!AA223</f>
        <v>17395</v>
      </c>
      <c r="J223" s="24">
        <f>passengers!AK223</f>
        <v>26231</v>
      </c>
      <c r="K223" s="24">
        <f>passengers!AL223</f>
        <v>13931</v>
      </c>
      <c r="L223" s="24">
        <f>passengers!AM223</f>
        <v>12300</v>
      </c>
      <c r="M223" s="24">
        <f>passengers!AW223</f>
        <v>40247</v>
      </c>
      <c r="N223" s="24">
        <f>passengers!AX223</f>
        <v>22245</v>
      </c>
      <c r="O223" s="24">
        <f>passengers!AY223</f>
        <v>18002</v>
      </c>
      <c r="P223" s="24">
        <f t="shared" si="81"/>
        <v>151643</v>
      </c>
      <c r="Q223" s="24">
        <f t="shared" si="82"/>
        <v>79957</v>
      </c>
      <c r="R223" s="24">
        <f t="shared" si="82"/>
        <v>71686</v>
      </c>
    </row>
    <row r="224" spans="1:18" ht="15" customHeight="1" x14ac:dyDescent="0.25">
      <c r="A224" s="25"/>
      <c r="C224" s="27" t="s">
        <v>188</v>
      </c>
      <c r="D224" s="24">
        <f>passengers!M224</f>
        <v>0</v>
      </c>
      <c r="E224" s="24">
        <f>passengers!N224</f>
        <v>0</v>
      </c>
      <c r="F224" s="24">
        <f>passengers!O224</f>
        <v>0</v>
      </c>
      <c r="G224" s="24">
        <f>passengers!Y224</f>
        <v>0</v>
      </c>
      <c r="H224" s="24">
        <f>passengers!Z224</f>
        <v>0</v>
      </c>
      <c r="I224" s="24">
        <f>passengers!AA224</f>
        <v>0</v>
      </c>
      <c r="J224" s="24">
        <f>passengers!AK224</f>
        <v>0</v>
      </c>
      <c r="K224" s="24">
        <f>passengers!AL224</f>
        <v>0</v>
      </c>
      <c r="L224" s="24">
        <f>passengers!AM224</f>
        <v>0</v>
      </c>
      <c r="M224" s="24">
        <f>passengers!AW224</f>
        <v>0</v>
      </c>
      <c r="N224" s="24">
        <f>passengers!AX224</f>
        <v>0</v>
      </c>
      <c r="O224" s="24">
        <f>passengers!AY224</f>
        <v>0</v>
      </c>
      <c r="P224" s="24">
        <f t="shared" si="81"/>
        <v>0</v>
      </c>
      <c r="Q224" s="24">
        <f t="shared" si="82"/>
        <v>0</v>
      </c>
      <c r="R224" s="24">
        <f t="shared" si="82"/>
        <v>0</v>
      </c>
    </row>
    <row r="225" spans="1:18" ht="15" customHeight="1" x14ac:dyDescent="0.25">
      <c r="A225" s="25"/>
      <c r="C225" s="27" t="s">
        <v>189</v>
      </c>
      <c r="D225" s="24">
        <f>passengers!M225</f>
        <v>0</v>
      </c>
      <c r="E225" s="24">
        <f>passengers!N225</f>
        <v>0</v>
      </c>
      <c r="F225" s="24">
        <f>passengers!O225</f>
        <v>0</v>
      </c>
      <c r="G225" s="24">
        <f>passengers!Y225</f>
        <v>0</v>
      </c>
      <c r="H225" s="24">
        <f>passengers!Z225</f>
        <v>0</v>
      </c>
      <c r="I225" s="24">
        <f>passengers!AA225</f>
        <v>0</v>
      </c>
      <c r="J225" s="24">
        <f>passengers!AK225</f>
        <v>0</v>
      </c>
      <c r="K225" s="24">
        <f>passengers!AL225</f>
        <v>0</v>
      </c>
      <c r="L225" s="24">
        <f>passengers!AM225</f>
        <v>0</v>
      </c>
      <c r="M225" s="24">
        <f>passengers!AW225</f>
        <v>0</v>
      </c>
      <c r="N225" s="24">
        <f>passengers!AX225</f>
        <v>0</v>
      </c>
      <c r="O225" s="24">
        <f>passengers!AY225</f>
        <v>0</v>
      </c>
      <c r="P225" s="24">
        <f t="shared" si="81"/>
        <v>0</v>
      </c>
      <c r="Q225" s="24">
        <f t="shared" si="82"/>
        <v>0</v>
      </c>
      <c r="R225" s="24">
        <f t="shared" si="82"/>
        <v>0</v>
      </c>
    </row>
    <row r="226" spans="1:18" ht="15" customHeight="1" x14ac:dyDescent="0.25">
      <c r="A226" s="25"/>
      <c r="C226" s="23" t="s">
        <v>49</v>
      </c>
      <c r="D226" s="24">
        <f>passengers!M226</f>
        <v>41070</v>
      </c>
      <c r="E226" s="24">
        <f>passengers!N226</f>
        <v>19454</v>
      </c>
      <c r="F226" s="24">
        <f>passengers!O226</f>
        <v>21616</v>
      </c>
      <c r="G226" s="24">
        <f>passengers!Y226</f>
        <v>66729</v>
      </c>
      <c r="H226" s="24">
        <f>passengers!Z226</f>
        <v>33534</v>
      </c>
      <c r="I226" s="24">
        <f>passengers!AA226</f>
        <v>33195</v>
      </c>
      <c r="J226" s="24">
        <f>passengers!AK226</f>
        <v>28916</v>
      </c>
      <c r="K226" s="24">
        <f>passengers!AL226</f>
        <v>14401</v>
      </c>
      <c r="L226" s="24">
        <f>passengers!AM226</f>
        <v>14515</v>
      </c>
      <c r="M226" s="24">
        <f>passengers!AW226</f>
        <v>36649</v>
      </c>
      <c r="N226" s="24">
        <f>passengers!AX226</f>
        <v>18395</v>
      </c>
      <c r="O226" s="24">
        <f>passengers!AY226</f>
        <v>18254</v>
      </c>
      <c r="P226" s="24">
        <f t="shared" si="81"/>
        <v>173364</v>
      </c>
      <c r="Q226" s="24">
        <f t="shared" si="82"/>
        <v>85784</v>
      </c>
      <c r="R226" s="24">
        <f t="shared" si="82"/>
        <v>87580</v>
      </c>
    </row>
    <row r="227" spans="1:18" ht="15" customHeight="1" x14ac:dyDescent="0.25">
      <c r="A227" s="25"/>
      <c r="C227" s="23" t="s">
        <v>24</v>
      </c>
      <c r="D227" s="24">
        <f>passengers!M227</f>
        <v>839454</v>
      </c>
      <c r="E227" s="24">
        <f>passengers!N227</f>
        <v>406116</v>
      </c>
      <c r="F227" s="24">
        <f>passengers!O227</f>
        <v>433338</v>
      </c>
      <c r="G227" s="24">
        <f>passengers!Y227</f>
        <v>1054348</v>
      </c>
      <c r="H227" s="24">
        <f>passengers!Z227</f>
        <v>521290</v>
      </c>
      <c r="I227" s="24">
        <f>passengers!AA227</f>
        <v>533058</v>
      </c>
      <c r="J227" s="24">
        <f>passengers!AK227</f>
        <v>719836</v>
      </c>
      <c r="K227" s="24">
        <f>passengers!AL227</f>
        <v>362785</v>
      </c>
      <c r="L227" s="24">
        <f>passengers!AM227</f>
        <v>357051</v>
      </c>
      <c r="M227" s="24">
        <f>passengers!AW227</f>
        <v>901731</v>
      </c>
      <c r="N227" s="24">
        <f>passengers!AX227</f>
        <v>484191</v>
      </c>
      <c r="O227" s="24">
        <f>passengers!AY227</f>
        <v>417540</v>
      </c>
      <c r="P227" s="24">
        <f t="shared" si="81"/>
        <v>3515369</v>
      </c>
      <c r="Q227" s="24">
        <f t="shared" si="82"/>
        <v>1774382</v>
      </c>
      <c r="R227" s="24">
        <f t="shared" si="82"/>
        <v>1740987</v>
      </c>
    </row>
    <row r="228" spans="1:18" ht="15" customHeight="1" x14ac:dyDescent="0.25">
      <c r="A228" s="25"/>
      <c r="C228" s="27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</row>
    <row r="229" spans="1:18" ht="15" customHeight="1" x14ac:dyDescent="0.25">
      <c r="A229" s="21"/>
      <c r="B229" s="22" t="s">
        <v>190</v>
      </c>
      <c r="C229" s="23"/>
      <c r="D229" s="24">
        <f>passengers!M229</f>
        <v>680631</v>
      </c>
      <c r="E229" s="24">
        <f>passengers!N229</f>
        <v>347785</v>
      </c>
      <c r="F229" s="24">
        <f>passengers!O229</f>
        <v>332846</v>
      </c>
      <c r="G229" s="24">
        <f>passengers!Y229</f>
        <v>997798</v>
      </c>
      <c r="H229" s="24">
        <f>passengers!Z229</f>
        <v>526416</v>
      </c>
      <c r="I229" s="24">
        <f>passengers!AA229</f>
        <v>471382</v>
      </c>
      <c r="J229" s="24">
        <f>passengers!AK229</f>
        <v>619087</v>
      </c>
      <c r="K229" s="24">
        <f>passengers!AL229</f>
        <v>327036</v>
      </c>
      <c r="L229" s="24">
        <f>passengers!AM229</f>
        <v>292051</v>
      </c>
      <c r="M229" s="24">
        <f>passengers!AW229</f>
        <v>722738</v>
      </c>
      <c r="N229" s="24">
        <f>passengers!AX229</f>
        <v>392892</v>
      </c>
      <c r="O229" s="24">
        <f>passengers!AY229</f>
        <v>329846</v>
      </c>
      <c r="P229" s="24">
        <f t="shared" ref="P229:R229" si="83">P230+P233+P236+P239+P240+P243+P246+P249+P250</f>
        <v>3020254</v>
      </c>
      <c r="Q229" s="24">
        <f t="shared" si="83"/>
        <v>1594129</v>
      </c>
      <c r="R229" s="24">
        <f t="shared" si="83"/>
        <v>1426125</v>
      </c>
    </row>
    <row r="230" spans="1:18" ht="15" customHeight="1" x14ac:dyDescent="0.25">
      <c r="A230" s="25"/>
      <c r="C230" s="23" t="s">
        <v>191</v>
      </c>
      <c r="D230" s="24">
        <f>passengers!M230</f>
        <v>302295</v>
      </c>
      <c r="E230" s="24">
        <f>passengers!N230</f>
        <v>155638</v>
      </c>
      <c r="F230" s="24">
        <f>passengers!O230</f>
        <v>146657</v>
      </c>
      <c r="G230" s="24">
        <f>passengers!Y230</f>
        <v>402869</v>
      </c>
      <c r="H230" s="24">
        <f>passengers!Z230</f>
        <v>220696</v>
      </c>
      <c r="I230" s="24">
        <f>passengers!AA230</f>
        <v>182173</v>
      </c>
      <c r="J230" s="24">
        <f>passengers!AK230</f>
        <v>283356</v>
      </c>
      <c r="K230" s="24">
        <f>passengers!AL230</f>
        <v>155291</v>
      </c>
      <c r="L230" s="24">
        <f>passengers!AM230</f>
        <v>128065</v>
      </c>
      <c r="M230" s="24">
        <f>passengers!AW230</f>
        <v>328783</v>
      </c>
      <c r="N230" s="24">
        <f>passengers!AX230</f>
        <v>186003</v>
      </c>
      <c r="O230" s="24">
        <f>passengers!AY230</f>
        <v>142780</v>
      </c>
      <c r="P230" s="24">
        <f t="shared" ref="P230:R230" si="84">SUM(P231:P232)</f>
        <v>1317303</v>
      </c>
      <c r="Q230" s="24">
        <f t="shared" si="84"/>
        <v>717628</v>
      </c>
      <c r="R230" s="24">
        <f t="shared" si="84"/>
        <v>599675</v>
      </c>
    </row>
    <row r="231" spans="1:18" ht="15" customHeight="1" x14ac:dyDescent="0.25">
      <c r="A231" s="25"/>
      <c r="C231" s="27" t="s">
        <v>192</v>
      </c>
      <c r="D231" s="24">
        <f>passengers!M231</f>
        <v>100337</v>
      </c>
      <c r="E231" s="24">
        <f>passengers!N231</f>
        <v>49767</v>
      </c>
      <c r="F231" s="24">
        <f>passengers!O231</f>
        <v>50570</v>
      </c>
      <c r="G231" s="24">
        <f>passengers!Y231</f>
        <v>128096</v>
      </c>
      <c r="H231" s="24">
        <f>passengers!Z231</f>
        <v>70093</v>
      </c>
      <c r="I231" s="24">
        <f>passengers!AA231</f>
        <v>58003</v>
      </c>
      <c r="J231" s="24">
        <f>passengers!AK231</f>
        <v>90710</v>
      </c>
      <c r="K231" s="24">
        <f>passengers!AL231</f>
        <v>49008</v>
      </c>
      <c r="L231" s="24">
        <f>passengers!AM231</f>
        <v>41702</v>
      </c>
      <c r="M231" s="24">
        <f>passengers!AW231</f>
        <v>101715</v>
      </c>
      <c r="N231" s="24">
        <f>passengers!AX231</f>
        <v>58206</v>
      </c>
      <c r="O231" s="24">
        <f>passengers!AY231</f>
        <v>43509</v>
      </c>
      <c r="P231" s="24">
        <f>Q231+R231</f>
        <v>420858</v>
      </c>
      <c r="Q231" s="24">
        <f>E231+H231+K231+N231</f>
        <v>227074</v>
      </c>
      <c r="R231" s="24">
        <f>F231+I231+L231+O231</f>
        <v>193784</v>
      </c>
    </row>
    <row r="232" spans="1:18" ht="15" customHeight="1" x14ac:dyDescent="0.25">
      <c r="A232" s="25"/>
      <c r="C232" s="27" t="s">
        <v>193</v>
      </c>
      <c r="D232" s="24">
        <f>passengers!M232</f>
        <v>201958</v>
      </c>
      <c r="E232" s="24">
        <f>passengers!N232</f>
        <v>105871</v>
      </c>
      <c r="F232" s="24">
        <f>passengers!O232</f>
        <v>96087</v>
      </c>
      <c r="G232" s="24">
        <f>passengers!Y232</f>
        <v>274773</v>
      </c>
      <c r="H232" s="24">
        <f>passengers!Z232</f>
        <v>150603</v>
      </c>
      <c r="I232" s="24">
        <f>passengers!AA232</f>
        <v>124170</v>
      </c>
      <c r="J232" s="24">
        <f>passengers!AK232</f>
        <v>192646</v>
      </c>
      <c r="K232" s="24">
        <f>passengers!AL232</f>
        <v>106283</v>
      </c>
      <c r="L232" s="24">
        <f>passengers!AM232</f>
        <v>86363</v>
      </c>
      <c r="M232" s="24">
        <f>passengers!AW232</f>
        <v>227068</v>
      </c>
      <c r="N232" s="24">
        <f>passengers!AX232</f>
        <v>127797</v>
      </c>
      <c r="O232" s="24">
        <f>passengers!AY232</f>
        <v>99271</v>
      </c>
      <c r="P232" s="24">
        <f>Q232+R232</f>
        <v>896445</v>
      </c>
      <c r="Q232" s="24">
        <f>E232+H232+K232+N232</f>
        <v>490554</v>
      </c>
      <c r="R232" s="24">
        <f>F232+I232+L232+O232</f>
        <v>405891</v>
      </c>
    </row>
    <row r="233" spans="1:18" ht="15" customHeight="1" x14ac:dyDescent="0.25">
      <c r="A233" s="25"/>
      <c r="C233" s="23" t="s">
        <v>194</v>
      </c>
      <c r="D233" s="24">
        <f>passengers!M233</f>
        <v>45665</v>
      </c>
      <c r="E233" s="24">
        <f>passengers!N233</f>
        <v>22273</v>
      </c>
      <c r="F233" s="24">
        <f>passengers!O233</f>
        <v>23392</v>
      </c>
      <c r="G233" s="24">
        <f>passengers!Y233</f>
        <v>67333</v>
      </c>
      <c r="H233" s="24">
        <f>passengers!Z233</f>
        <v>33349</v>
      </c>
      <c r="I233" s="24">
        <f>passengers!AA233</f>
        <v>33984</v>
      </c>
      <c r="J233" s="24">
        <f>passengers!AK233</f>
        <v>44530</v>
      </c>
      <c r="K233" s="24">
        <f>passengers!AL233</f>
        <v>22203</v>
      </c>
      <c r="L233" s="24">
        <f>passengers!AM233</f>
        <v>22327</v>
      </c>
      <c r="M233" s="24">
        <f>passengers!AW233</f>
        <v>51621</v>
      </c>
      <c r="N233" s="24">
        <f>passengers!AX233</f>
        <v>27365</v>
      </c>
      <c r="O233" s="24">
        <f>passengers!AY233</f>
        <v>24256</v>
      </c>
      <c r="P233" s="24">
        <f t="shared" ref="P233:R233" si="85">SUM(P234:P235)</f>
        <v>209149</v>
      </c>
      <c r="Q233" s="24">
        <f t="shared" si="85"/>
        <v>105190</v>
      </c>
      <c r="R233" s="24">
        <f t="shared" si="85"/>
        <v>103959</v>
      </c>
    </row>
    <row r="234" spans="1:18" ht="15" customHeight="1" x14ac:dyDescent="0.25">
      <c r="A234" s="25"/>
      <c r="C234" s="27" t="s">
        <v>195</v>
      </c>
      <c r="D234" s="24">
        <f>passengers!M234</f>
        <v>26995</v>
      </c>
      <c r="E234" s="24">
        <f>passengers!N234</f>
        <v>13373</v>
      </c>
      <c r="F234" s="24">
        <f>passengers!O234</f>
        <v>13622</v>
      </c>
      <c r="G234" s="24">
        <f>passengers!Y234</f>
        <v>33391</v>
      </c>
      <c r="H234" s="24">
        <f>passengers!Z234</f>
        <v>16773</v>
      </c>
      <c r="I234" s="24">
        <f>passengers!AA234</f>
        <v>16618</v>
      </c>
      <c r="J234" s="24">
        <f>passengers!AK234</f>
        <v>20538</v>
      </c>
      <c r="K234" s="24">
        <f>passengers!AL234</f>
        <v>10819</v>
      </c>
      <c r="L234" s="24">
        <f>passengers!AM234</f>
        <v>9719</v>
      </c>
      <c r="M234" s="24">
        <f>passengers!AW234</f>
        <v>24123</v>
      </c>
      <c r="N234" s="24">
        <f>passengers!AX234</f>
        <v>13286</v>
      </c>
      <c r="O234" s="24">
        <f>passengers!AY234</f>
        <v>10837</v>
      </c>
      <c r="P234" s="24">
        <f>Q234+R234</f>
        <v>105047</v>
      </c>
      <c r="Q234" s="24">
        <f>E234+H234+K234+N234</f>
        <v>54251</v>
      </c>
      <c r="R234" s="24">
        <f>F234+I234+L234+O234</f>
        <v>50796</v>
      </c>
    </row>
    <row r="235" spans="1:18" ht="15" customHeight="1" x14ac:dyDescent="0.25">
      <c r="A235" s="25"/>
      <c r="C235" s="27" t="s">
        <v>196</v>
      </c>
      <c r="D235" s="24">
        <f>passengers!M235</f>
        <v>18670</v>
      </c>
      <c r="E235" s="24">
        <f>passengers!N235</f>
        <v>8900</v>
      </c>
      <c r="F235" s="24">
        <f>passengers!O235</f>
        <v>9770</v>
      </c>
      <c r="G235" s="24">
        <f>passengers!Y235</f>
        <v>33942</v>
      </c>
      <c r="H235" s="24">
        <f>passengers!Z235</f>
        <v>16576</v>
      </c>
      <c r="I235" s="24">
        <f>passengers!AA235</f>
        <v>17366</v>
      </c>
      <c r="J235" s="24">
        <f>passengers!AK235</f>
        <v>23992</v>
      </c>
      <c r="K235" s="24">
        <f>passengers!AL235</f>
        <v>11384</v>
      </c>
      <c r="L235" s="24">
        <f>passengers!AM235</f>
        <v>12608</v>
      </c>
      <c r="M235" s="24">
        <f>passengers!AW235</f>
        <v>27498</v>
      </c>
      <c r="N235" s="24">
        <f>passengers!AX235</f>
        <v>14079</v>
      </c>
      <c r="O235" s="24">
        <f>passengers!AY235</f>
        <v>13419</v>
      </c>
      <c r="P235" s="24">
        <f>Q235+R235</f>
        <v>104102</v>
      </c>
      <c r="Q235" s="24">
        <f>E235+H235+K235+N235</f>
        <v>50939</v>
      </c>
      <c r="R235" s="24">
        <f>F235+I235+L235+O235</f>
        <v>53163</v>
      </c>
    </row>
    <row r="236" spans="1:18" ht="15" customHeight="1" x14ac:dyDescent="0.25">
      <c r="A236" s="25"/>
      <c r="C236" s="23" t="s">
        <v>197</v>
      </c>
      <c r="D236" s="24">
        <f>passengers!M236</f>
        <v>166404</v>
      </c>
      <c r="E236" s="24">
        <f>passengers!N236</f>
        <v>82254</v>
      </c>
      <c r="F236" s="24">
        <f>passengers!O236</f>
        <v>84150</v>
      </c>
      <c r="G236" s="24">
        <f>passengers!Y236</f>
        <v>239689</v>
      </c>
      <c r="H236" s="24">
        <f>passengers!Z236</f>
        <v>121039</v>
      </c>
      <c r="I236" s="24">
        <f>passengers!AA236</f>
        <v>118650</v>
      </c>
      <c r="J236" s="24">
        <f>passengers!AK236</f>
        <v>144817</v>
      </c>
      <c r="K236" s="24">
        <f>passengers!AL236</f>
        <v>73817</v>
      </c>
      <c r="L236" s="24">
        <f>passengers!AM236</f>
        <v>71000</v>
      </c>
      <c r="M236" s="24">
        <f>passengers!AW236</f>
        <v>165771</v>
      </c>
      <c r="N236" s="24">
        <f>passengers!AX236</f>
        <v>87453</v>
      </c>
      <c r="O236" s="24">
        <f>passengers!AY236</f>
        <v>78318</v>
      </c>
      <c r="P236" s="24">
        <f t="shared" ref="P236:R236" si="86">SUM(P237:P238)</f>
        <v>716681</v>
      </c>
      <c r="Q236" s="24">
        <f t="shared" si="86"/>
        <v>364563</v>
      </c>
      <c r="R236" s="24">
        <f t="shared" si="86"/>
        <v>352118</v>
      </c>
    </row>
    <row r="237" spans="1:18" ht="15" customHeight="1" x14ac:dyDescent="0.25">
      <c r="A237" s="25"/>
      <c r="C237" s="27" t="s">
        <v>198</v>
      </c>
      <c r="D237" s="24">
        <f>passengers!M237</f>
        <v>89302</v>
      </c>
      <c r="E237" s="24">
        <f>passengers!N237</f>
        <v>46984</v>
      </c>
      <c r="F237" s="24">
        <f>passengers!O237</f>
        <v>42318</v>
      </c>
      <c r="G237" s="24">
        <f>passengers!Y237</f>
        <v>142523</v>
      </c>
      <c r="H237" s="24">
        <f>passengers!Z237</f>
        <v>75522</v>
      </c>
      <c r="I237" s="24">
        <f>passengers!AA237</f>
        <v>67001</v>
      </c>
      <c r="J237" s="24">
        <f>passengers!AK237</f>
        <v>74813</v>
      </c>
      <c r="K237" s="24">
        <f>passengers!AL237</f>
        <v>39754</v>
      </c>
      <c r="L237" s="24">
        <f>passengers!AM237</f>
        <v>35059</v>
      </c>
      <c r="M237" s="24">
        <f>passengers!AW237</f>
        <v>88155</v>
      </c>
      <c r="N237" s="24">
        <f>passengers!AX237</f>
        <v>48661</v>
      </c>
      <c r="O237" s="24">
        <f>passengers!AY237</f>
        <v>39494</v>
      </c>
      <c r="P237" s="24">
        <f>Q237+R237</f>
        <v>394793</v>
      </c>
      <c r="Q237" s="24">
        <f t="shared" ref="Q237:R239" si="87">E237+H237+K237+N237</f>
        <v>210921</v>
      </c>
      <c r="R237" s="24">
        <f t="shared" si="87"/>
        <v>183872</v>
      </c>
    </row>
    <row r="238" spans="1:18" ht="15" customHeight="1" x14ac:dyDescent="0.25">
      <c r="A238" s="25"/>
      <c r="C238" s="27" t="s">
        <v>199</v>
      </c>
      <c r="D238" s="24">
        <f>passengers!M238</f>
        <v>77102</v>
      </c>
      <c r="E238" s="24">
        <f>passengers!N238</f>
        <v>35270</v>
      </c>
      <c r="F238" s="24">
        <f>passengers!O238</f>
        <v>41832</v>
      </c>
      <c r="G238" s="24">
        <f>passengers!Y238</f>
        <v>97166</v>
      </c>
      <c r="H238" s="24">
        <f>passengers!Z238</f>
        <v>45517</v>
      </c>
      <c r="I238" s="24">
        <f>passengers!AA238</f>
        <v>51649</v>
      </c>
      <c r="J238" s="24">
        <f>passengers!AK238</f>
        <v>70004</v>
      </c>
      <c r="K238" s="24">
        <f>passengers!AL238</f>
        <v>34063</v>
      </c>
      <c r="L238" s="24">
        <f>passengers!AM238</f>
        <v>35941</v>
      </c>
      <c r="M238" s="24">
        <f>passengers!AW238</f>
        <v>77616</v>
      </c>
      <c r="N238" s="24">
        <f>passengers!AX238</f>
        <v>38792</v>
      </c>
      <c r="O238" s="24">
        <f>passengers!AY238</f>
        <v>38824</v>
      </c>
      <c r="P238" s="24">
        <f>Q238+R238</f>
        <v>321888</v>
      </c>
      <c r="Q238" s="24">
        <f t="shared" si="87"/>
        <v>153642</v>
      </c>
      <c r="R238" s="24">
        <f t="shared" si="87"/>
        <v>168246</v>
      </c>
    </row>
    <row r="239" spans="1:18" ht="15" customHeight="1" x14ac:dyDescent="0.25">
      <c r="A239" s="25"/>
      <c r="C239" s="23" t="s">
        <v>200</v>
      </c>
      <c r="D239" s="24">
        <f>passengers!M239</f>
        <v>0</v>
      </c>
      <c r="E239" s="24">
        <f>passengers!N239</f>
        <v>0</v>
      </c>
      <c r="F239" s="24">
        <f>passengers!O239</f>
        <v>0</v>
      </c>
      <c r="G239" s="24">
        <f>passengers!Y239</f>
        <v>0</v>
      </c>
      <c r="H239" s="24">
        <f>passengers!Z239</f>
        <v>0</v>
      </c>
      <c r="I239" s="24">
        <f>passengers!AA239</f>
        <v>0</v>
      </c>
      <c r="J239" s="24">
        <f>passengers!AK239</f>
        <v>0</v>
      </c>
      <c r="K239" s="24">
        <f>passengers!AL239</f>
        <v>0</v>
      </c>
      <c r="L239" s="24">
        <f>passengers!AM239</f>
        <v>0</v>
      </c>
      <c r="M239" s="24">
        <f>passengers!AW239</f>
        <v>0</v>
      </c>
      <c r="N239" s="24">
        <f>passengers!AX239</f>
        <v>0</v>
      </c>
      <c r="O239" s="24">
        <f>passengers!AY239</f>
        <v>0</v>
      </c>
      <c r="P239" s="24">
        <f>Q239+R239</f>
        <v>0</v>
      </c>
      <c r="Q239" s="24">
        <f t="shared" si="87"/>
        <v>0</v>
      </c>
      <c r="R239" s="24">
        <f t="shared" si="87"/>
        <v>0</v>
      </c>
    </row>
    <row r="240" spans="1:18" ht="15" customHeight="1" x14ac:dyDescent="0.25">
      <c r="A240" s="25"/>
      <c r="C240" s="23" t="s">
        <v>201</v>
      </c>
      <c r="D240" s="24">
        <f>passengers!M240</f>
        <v>20718</v>
      </c>
      <c r="E240" s="24">
        <f>passengers!N240</f>
        <v>10540</v>
      </c>
      <c r="F240" s="24">
        <f>passengers!O240</f>
        <v>10178</v>
      </c>
      <c r="G240" s="24">
        <f>passengers!Y240</f>
        <v>30105</v>
      </c>
      <c r="H240" s="24">
        <f>passengers!Z240</f>
        <v>14894</v>
      </c>
      <c r="I240" s="24">
        <f>passengers!AA240</f>
        <v>15211</v>
      </c>
      <c r="J240" s="24">
        <f>passengers!AK240</f>
        <v>16036</v>
      </c>
      <c r="K240" s="24">
        <f>passengers!AL240</f>
        <v>8185</v>
      </c>
      <c r="L240" s="24">
        <f>passengers!AM240</f>
        <v>7851</v>
      </c>
      <c r="M240" s="24">
        <f>passengers!AW240</f>
        <v>15748</v>
      </c>
      <c r="N240" s="24">
        <f>passengers!AX240</f>
        <v>7977</v>
      </c>
      <c r="O240" s="24">
        <f>passengers!AY240</f>
        <v>7771</v>
      </c>
      <c r="P240" s="24">
        <f t="shared" ref="P240:R240" si="88">SUM(P241:P242)</f>
        <v>82607</v>
      </c>
      <c r="Q240" s="24">
        <f t="shared" si="88"/>
        <v>41596</v>
      </c>
      <c r="R240" s="24">
        <f t="shared" si="88"/>
        <v>41011</v>
      </c>
    </row>
    <row r="241" spans="1:18" ht="15" customHeight="1" x14ac:dyDescent="0.25">
      <c r="A241" s="25"/>
      <c r="C241" s="27" t="s">
        <v>202</v>
      </c>
      <c r="D241" s="24">
        <f>passengers!M241</f>
        <v>6669</v>
      </c>
      <c r="E241" s="24">
        <f>passengers!N241</f>
        <v>3192</v>
      </c>
      <c r="F241" s="24">
        <f>passengers!O241</f>
        <v>3477</v>
      </c>
      <c r="G241" s="24">
        <f>passengers!Y241</f>
        <v>10171</v>
      </c>
      <c r="H241" s="24">
        <f>passengers!Z241</f>
        <v>4958</v>
      </c>
      <c r="I241" s="24">
        <f>passengers!AA241</f>
        <v>5213</v>
      </c>
      <c r="J241" s="24">
        <f>passengers!AK241</f>
        <v>668</v>
      </c>
      <c r="K241" s="24">
        <f>passengers!AL241</f>
        <v>332</v>
      </c>
      <c r="L241" s="24">
        <f>passengers!AM241</f>
        <v>336</v>
      </c>
      <c r="M241" s="24">
        <f>passengers!AW241</f>
        <v>0</v>
      </c>
      <c r="N241" s="24">
        <f>passengers!AX241</f>
        <v>0</v>
      </c>
      <c r="O241" s="24">
        <f>passengers!AY241</f>
        <v>0</v>
      </c>
      <c r="P241" s="24">
        <f>Q241+R241</f>
        <v>17508</v>
      </c>
      <c r="Q241" s="24">
        <f>E241+H241+K241+N241</f>
        <v>8482</v>
      </c>
      <c r="R241" s="24">
        <f>F241+I241+L241+O241</f>
        <v>9026</v>
      </c>
    </row>
    <row r="242" spans="1:18" ht="15" customHeight="1" x14ac:dyDescent="0.25">
      <c r="A242" s="25"/>
      <c r="C242" s="27" t="s">
        <v>203</v>
      </c>
      <c r="D242" s="24">
        <f>passengers!M242</f>
        <v>14049</v>
      </c>
      <c r="E242" s="24">
        <f>passengers!N242</f>
        <v>7348</v>
      </c>
      <c r="F242" s="24">
        <f>passengers!O242</f>
        <v>6701</v>
      </c>
      <c r="G242" s="24">
        <f>passengers!Y242</f>
        <v>19934</v>
      </c>
      <c r="H242" s="24">
        <f>passengers!Z242</f>
        <v>9936</v>
      </c>
      <c r="I242" s="24">
        <f>passengers!AA242</f>
        <v>9998</v>
      </c>
      <c r="J242" s="24">
        <f>passengers!AK242</f>
        <v>15368</v>
      </c>
      <c r="K242" s="24">
        <f>passengers!AL242</f>
        <v>7853</v>
      </c>
      <c r="L242" s="24">
        <f>passengers!AM242</f>
        <v>7515</v>
      </c>
      <c r="M242" s="24">
        <f>passengers!AW242</f>
        <v>15748</v>
      </c>
      <c r="N242" s="24">
        <f>passengers!AX242</f>
        <v>7977</v>
      </c>
      <c r="O242" s="24">
        <f>passengers!AY242</f>
        <v>7771</v>
      </c>
      <c r="P242" s="24">
        <f>Q242+R242</f>
        <v>65099</v>
      </c>
      <c r="Q242" s="24">
        <f>E242+H242+K242+N242</f>
        <v>33114</v>
      </c>
      <c r="R242" s="24">
        <f>F242+I242+L242+O242</f>
        <v>31985</v>
      </c>
    </row>
    <row r="243" spans="1:18" ht="15" customHeight="1" x14ac:dyDescent="0.25">
      <c r="A243" s="25"/>
      <c r="C243" s="23" t="s">
        <v>204</v>
      </c>
      <c r="D243" s="24">
        <f>passengers!M243</f>
        <v>13988</v>
      </c>
      <c r="E243" s="24">
        <f>passengers!N243</f>
        <v>6660</v>
      </c>
      <c r="F243" s="24">
        <f>passengers!O243</f>
        <v>7328</v>
      </c>
      <c r="G243" s="24">
        <f>passengers!Y243</f>
        <v>20331</v>
      </c>
      <c r="H243" s="24">
        <f>passengers!Z243</f>
        <v>9782</v>
      </c>
      <c r="I243" s="24">
        <f>passengers!AA243</f>
        <v>10549</v>
      </c>
      <c r="J243" s="24">
        <f>passengers!AK243</f>
        <v>20659</v>
      </c>
      <c r="K243" s="24">
        <f>passengers!AL243</f>
        <v>8515</v>
      </c>
      <c r="L243" s="24">
        <f>passengers!AM243</f>
        <v>12144</v>
      </c>
      <c r="M243" s="24">
        <f>passengers!AW243</f>
        <v>28551</v>
      </c>
      <c r="N243" s="24">
        <f>passengers!AX243</f>
        <v>13109</v>
      </c>
      <c r="O243" s="24">
        <f>passengers!AY243</f>
        <v>15442</v>
      </c>
      <c r="P243" s="24">
        <f t="shared" ref="P243:R243" si="89">SUM(P244:P245)</f>
        <v>83529</v>
      </c>
      <c r="Q243" s="24">
        <f t="shared" si="89"/>
        <v>38066</v>
      </c>
      <c r="R243" s="24">
        <f t="shared" si="89"/>
        <v>45463</v>
      </c>
    </row>
    <row r="244" spans="1:18" ht="15" customHeight="1" x14ac:dyDescent="0.25">
      <c r="A244" s="25"/>
      <c r="C244" s="27" t="s">
        <v>205</v>
      </c>
      <c r="D244" s="24">
        <f>passengers!M244</f>
        <v>13988</v>
      </c>
      <c r="E244" s="24">
        <f>passengers!N244</f>
        <v>6660</v>
      </c>
      <c r="F244" s="24">
        <f>passengers!O244</f>
        <v>7328</v>
      </c>
      <c r="G244" s="24">
        <f>passengers!Y244</f>
        <v>20331</v>
      </c>
      <c r="H244" s="24">
        <f>passengers!Z244</f>
        <v>9782</v>
      </c>
      <c r="I244" s="24">
        <f>passengers!AA244</f>
        <v>10549</v>
      </c>
      <c r="J244" s="24">
        <f>passengers!AK244</f>
        <v>11174</v>
      </c>
      <c r="K244" s="24">
        <f>passengers!AL244</f>
        <v>5407</v>
      </c>
      <c r="L244" s="24">
        <f>passengers!AM244</f>
        <v>5767</v>
      </c>
      <c r="M244" s="24">
        <f>passengers!AW244</f>
        <v>8173</v>
      </c>
      <c r="N244" s="24">
        <f>passengers!AX244</f>
        <v>4309</v>
      </c>
      <c r="O244" s="24">
        <f>passengers!AY244</f>
        <v>3864</v>
      </c>
      <c r="P244" s="24">
        <f>Q244+R244</f>
        <v>53666</v>
      </c>
      <c r="Q244" s="24">
        <f>E244+H244+K244+N244</f>
        <v>26158</v>
      </c>
      <c r="R244" s="24">
        <f>F244+I244+L244+O244</f>
        <v>27508</v>
      </c>
    </row>
    <row r="245" spans="1:18" ht="15" customHeight="1" x14ac:dyDescent="0.25">
      <c r="A245" s="25"/>
      <c r="C245" s="27" t="s">
        <v>206</v>
      </c>
      <c r="D245" s="24">
        <f>passengers!M245</f>
        <v>0</v>
      </c>
      <c r="E245" s="24">
        <f>passengers!N245</f>
        <v>0</v>
      </c>
      <c r="F245" s="24">
        <f>passengers!O245</f>
        <v>0</v>
      </c>
      <c r="G245" s="24">
        <f>passengers!Y245</f>
        <v>0</v>
      </c>
      <c r="H245" s="24">
        <f>passengers!Z245</f>
        <v>0</v>
      </c>
      <c r="I245" s="24">
        <f>passengers!AA245</f>
        <v>0</v>
      </c>
      <c r="J245" s="24">
        <f>passengers!AK245</f>
        <v>9485</v>
      </c>
      <c r="K245" s="24">
        <f>passengers!AL245</f>
        <v>3108</v>
      </c>
      <c r="L245" s="24">
        <f>passengers!AM245</f>
        <v>6377</v>
      </c>
      <c r="M245" s="24">
        <f>passengers!AW245</f>
        <v>20378</v>
      </c>
      <c r="N245" s="24">
        <f>passengers!AX245</f>
        <v>8800</v>
      </c>
      <c r="O245" s="24">
        <f>passengers!AY245</f>
        <v>11578</v>
      </c>
      <c r="P245" s="24">
        <f>Q245+R245</f>
        <v>29863</v>
      </c>
      <c r="Q245" s="24">
        <f>E245+H245+K245+N245</f>
        <v>11908</v>
      </c>
      <c r="R245" s="24">
        <f>F245+I245+L245+O245</f>
        <v>17955</v>
      </c>
    </row>
    <row r="246" spans="1:18" ht="15" customHeight="1" x14ac:dyDescent="0.25">
      <c r="A246" s="25"/>
      <c r="C246" s="23" t="s">
        <v>207</v>
      </c>
      <c r="D246" s="24">
        <f>passengers!M246</f>
        <v>51085</v>
      </c>
      <c r="E246" s="24">
        <f>passengers!N246</f>
        <v>29622</v>
      </c>
      <c r="F246" s="24">
        <f>passengers!O246</f>
        <v>21463</v>
      </c>
      <c r="G246" s="24">
        <f>passengers!Y246</f>
        <v>79880</v>
      </c>
      <c r="H246" s="24">
        <f>passengers!Z246</f>
        <v>44797</v>
      </c>
      <c r="I246" s="24">
        <f>passengers!AA246</f>
        <v>35083</v>
      </c>
      <c r="J246" s="24">
        <f>passengers!AK246</f>
        <v>33650</v>
      </c>
      <c r="K246" s="24">
        <f>passengers!AL246</f>
        <v>18943</v>
      </c>
      <c r="L246" s="24">
        <f>passengers!AM246</f>
        <v>14707</v>
      </c>
      <c r="M246" s="24">
        <f>passengers!AW246</f>
        <v>39138</v>
      </c>
      <c r="N246" s="24">
        <f>passengers!AX246</f>
        <v>21574</v>
      </c>
      <c r="O246" s="24">
        <f>passengers!AY246</f>
        <v>17564</v>
      </c>
      <c r="P246" s="24">
        <f t="shared" ref="P246:R246" si="90">SUM(P247:P248)</f>
        <v>203753</v>
      </c>
      <c r="Q246" s="24">
        <f t="shared" si="90"/>
        <v>114936</v>
      </c>
      <c r="R246" s="24">
        <f t="shared" si="90"/>
        <v>88817</v>
      </c>
    </row>
    <row r="247" spans="1:18" ht="15" customHeight="1" x14ac:dyDescent="0.25">
      <c r="A247" s="25"/>
      <c r="C247" s="27" t="s">
        <v>208</v>
      </c>
      <c r="D247" s="24">
        <f>passengers!M247</f>
        <v>51085</v>
      </c>
      <c r="E247" s="24">
        <f>passengers!N247</f>
        <v>29622</v>
      </c>
      <c r="F247" s="24">
        <f>passengers!O247</f>
        <v>21463</v>
      </c>
      <c r="G247" s="24">
        <f>passengers!Y247</f>
        <v>79880</v>
      </c>
      <c r="H247" s="24">
        <f>passengers!Z247</f>
        <v>44797</v>
      </c>
      <c r="I247" s="24">
        <f>passengers!AA247</f>
        <v>35083</v>
      </c>
      <c r="J247" s="24">
        <f>passengers!AK247</f>
        <v>33650</v>
      </c>
      <c r="K247" s="24">
        <f>passengers!AL247</f>
        <v>18943</v>
      </c>
      <c r="L247" s="24">
        <f>passengers!AM247</f>
        <v>14707</v>
      </c>
      <c r="M247" s="24">
        <f>passengers!AW247</f>
        <v>39138</v>
      </c>
      <c r="N247" s="24">
        <f>passengers!AX247</f>
        <v>21574</v>
      </c>
      <c r="O247" s="24">
        <f>passengers!AY247</f>
        <v>17564</v>
      </c>
      <c r="P247" s="24">
        <f>Q247+R247</f>
        <v>203753</v>
      </c>
      <c r="Q247" s="24">
        <f t="shared" ref="Q247:R250" si="91">E247+H247+K247+N247</f>
        <v>114936</v>
      </c>
      <c r="R247" s="24">
        <f t="shared" si="91"/>
        <v>88817</v>
      </c>
    </row>
    <row r="248" spans="1:18" ht="15" customHeight="1" x14ac:dyDescent="0.25">
      <c r="A248" s="25"/>
      <c r="C248" s="27" t="s">
        <v>209</v>
      </c>
      <c r="D248" s="24">
        <f>passengers!M248</f>
        <v>0</v>
      </c>
      <c r="E248" s="24">
        <f>passengers!N248</f>
        <v>0</v>
      </c>
      <c r="F248" s="24">
        <f>passengers!O248</f>
        <v>0</v>
      </c>
      <c r="G248" s="24">
        <f>passengers!Y248</f>
        <v>0</v>
      </c>
      <c r="H248" s="24">
        <f>passengers!Z248</f>
        <v>0</v>
      </c>
      <c r="I248" s="24">
        <f>passengers!AA248</f>
        <v>0</v>
      </c>
      <c r="J248" s="24">
        <f>passengers!AK248</f>
        <v>0</v>
      </c>
      <c r="K248" s="24">
        <f>passengers!AL248</f>
        <v>0</v>
      </c>
      <c r="L248" s="24">
        <f>passengers!AM248</f>
        <v>0</v>
      </c>
      <c r="M248" s="24">
        <f>passengers!AW248</f>
        <v>0</v>
      </c>
      <c r="N248" s="24">
        <f>passengers!AX248</f>
        <v>0</v>
      </c>
      <c r="O248" s="24">
        <f>passengers!AY248</f>
        <v>0</v>
      </c>
      <c r="P248" s="24">
        <f>Q248+R248</f>
        <v>0</v>
      </c>
      <c r="Q248" s="24">
        <f t="shared" si="91"/>
        <v>0</v>
      </c>
      <c r="R248" s="24">
        <f t="shared" si="91"/>
        <v>0</v>
      </c>
    </row>
    <row r="249" spans="1:18" ht="15" customHeight="1" x14ac:dyDescent="0.25">
      <c r="A249" s="25"/>
      <c r="C249" s="23" t="s">
        <v>49</v>
      </c>
      <c r="D249" s="24">
        <f>passengers!M249</f>
        <v>66986</v>
      </c>
      <c r="E249" s="24">
        <f>passengers!N249</f>
        <v>33920</v>
      </c>
      <c r="F249" s="24">
        <f>passengers!O249</f>
        <v>33066</v>
      </c>
      <c r="G249" s="24">
        <f>passengers!Y249</f>
        <v>138036</v>
      </c>
      <c r="H249" s="24">
        <f>passengers!Z249</f>
        <v>71432</v>
      </c>
      <c r="I249" s="24">
        <f>passengers!AA249</f>
        <v>66604</v>
      </c>
      <c r="J249" s="24">
        <f>passengers!AK249</f>
        <v>64290</v>
      </c>
      <c r="K249" s="24">
        <f>passengers!AL249</f>
        <v>33868</v>
      </c>
      <c r="L249" s="24">
        <f>passengers!AM249</f>
        <v>30422</v>
      </c>
      <c r="M249" s="24">
        <f>passengers!AW249</f>
        <v>77464</v>
      </c>
      <c r="N249" s="24">
        <f>passengers!AX249</f>
        <v>40863</v>
      </c>
      <c r="O249" s="24">
        <f>passengers!AY249</f>
        <v>36601</v>
      </c>
      <c r="P249" s="24">
        <f>Q249+R249</f>
        <v>346776</v>
      </c>
      <c r="Q249" s="24">
        <f t="shared" si="91"/>
        <v>180083</v>
      </c>
      <c r="R249" s="24">
        <f t="shared" si="91"/>
        <v>166693</v>
      </c>
    </row>
    <row r="250" spans="1:18" ht="15" customHeight="1" x14ac:dyDescent="0.25">
      <c r="A250" s="25"/>
      <c r="C250" s="23" t="s">
        <v>24</v>
      </c>
      <c r="D250" s="24">
        <f>passengers!M250</f>
        <v>13490</v>
      </c>
      <c r="E250" s="24">
        <f>passengers!N250</f>
        <v>6878</v>
      </c>
      <c r="F250" s="24">
        <f>passengers!O250</f>
        <v>6612</v>
      </c>
      <c r="G250" s="24">
        <f>passengers!Y250</f>
        <v>19555</v>
      </c>
      <c r="H250" s="24">
        <f>passengers!Z250</f>
        <v>10427</v>
      </c>
      <c r="I250" s="24">
        <f>passengers!AA250</f>
        <v>9128</v>
      </c>
      <c r="J250" s="24">
        <f>passengers!AK250</f>
        <v>11749</v>
      </c>
      <c r="K250" s="24">
        <f>passengers!AL250</f>
        <v>6214</v>
      </c>
      <c r="L250" s="24">
        <f>passengers!AM250</f>
        <v>5535</v>
      </c>
      <c r="M250" s="24">
        <f>passengers!AW250</f>
        <v>15662</v>
      </c>
      <c r="N250" s="24">
        <f>passengers!AX250</f>
        <v>8548</v>
      </c>
      <c r="O250" s="24">
        <f>passengers!AY250</f>
        <v>7114</v>
      </c>
      <c r="P250" s="24">
        <f>Q250+R250</f>
        <v>60456</v>
      </c>
      <c r="Q250" s="24">
        <f t="shared" si="91"/>
        <v>32067</v>
      </c>
      <c r="R250" s="24">
        <f t="shared" si="91"/>
        <v>28389</v>
      </c>
    </row>
    <row r="251" spans="1:18" ht="15" customHeight="1" x14ac:dyDescent="0.25">
      <c r="A251" s="25"/>
      <c r="C251" s="27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</row>
    <row r="252" spans="1:18" ht="15" customHeight="1" x14ac:dyDescent="0.25">
      <c r="A252" s="21"/>
      <c r="B252" s="22" t="s">
        <v>210</v>
      </c>
      <c r="C252" s="23"/>
      <c r="D252" s="24">
        <f>passengers!M252</f>
        <v>1107768</v>
      </c>
      <c r="E252" s="24">
        <f>passengers!N252</f>
        <v>588198</v>
      </c>
      <c r="F252" s="24">
        <f>passengers!O252</f>
        <v>519570</v>
      </c>
      <c r="G252" s="24">
        <f>passengers!Y252</f>
        <v>1669653</v>
      </c>
      <c r="H252" s="24">
        <f>passengers!Z252</f>
        <v>872413</v>
      </c>
      <c r="I252" s="24">
        <f>passengers!AA252</f>
        <v>797240</v>
      </c>
      <c r="J252" s="24">
        <f>passengers!AK252</f>
        <v>1082834</v>
      </c>
      <c r="K252" s="24">
        <f>passengers!AL252</f>
        <v>558704</v>
      </c>
      <c r="L252" s="24">
        <f>passengers!AM252</f>
        <v>524130</v>
      </c>
      <c r="M252" s="24">
        <f>passengers!AW252</f>
        <v>1273904</v>
      </c>
      <c r="N252" s="24">
        <f>passengers!AX252</f>
        <v>647084</v>
      </c>
      <c r="O252" s="24">
        <f>passengers!AY252</f>
        <v>626820</v>
      </c>
      <c r="P252" s="24">
        <f t="shared" ref="P252:R252" si="92">P253+P257+P260+P263+P264+P267+P270+P273+P274</f>
        <v>5134159</v>
      </c>
      <c r="Q252" s="24">
        <f t="shared" si="92"/>
        <v>2666399</v>
      </c>
      <c r="R252" s="24">
        <f t="shared" si="92"/>
        <v>2467760</v>
      </c>
    </row>
    <row r="253" spans="1:18" ht="15" customHeight="1" x14ac:dyDescent="0.25">
      <c r="A253" s="25"/>
      <c r="C253" s="23" t="s">
        <v>211</v>
      </c>
      <c r="D253" s="24">
        <f>passengers!M253</f>
        <v>498609</v>
      </c>
      <c r="E253" s="24">
        <f>passengers!N253</f>
        <v>275441</v>
      </c>
      <c r="F253" s="24">
        <f>passengers!O253</f>
        <v>223168</v>
      </c>
      <c r="G253" s="24">
        <f>passengers!Y253</f>
        <v>681079</v>
      </c>
      <c r="H253" s="24">
        <f>passengers!Z253</f>
        <v>371376</v>
      </c>
      <c r="I253" s="24">
        <f>passengers!AA253</f>
        <v>309703</v>
      </c>
      <c r="J253" s="24">
        <f>passengers!AK253</f>
        <v>517076</v>
      </c>
      <c r="K253" s="24">
        <f>passengers!AL253</f>
        <v>273626</v>
      </c>
      <c r="L253" s="24">
        <f>passengers!AM253</f>
        <v>243450</v>
      </c>
      <c r="M253" s="24">
        <f>passengers!AW253</f>
        <v>571353</v>
      </c>
      <c r="N253" s="24">
        <f>passengers!AX253</f>
        <v>291298</v>
      </c>
      <c r="O253" s="24">
        <f>passengers!AY253</f>
        <v>280055</v>
      </c>
      <c r="P253" s="24">
        <f t="shared" ref="P253:R253" si="93">SUM(P254:P256)</f>
        <v>2268117</v>
      </c>
      <c r="Q253" s="24">
        <f t="shared" si="93"/>
        <v>1211741</v>
      </c>
      <c r="R253" s="24">
        <f t="shared" si="93"/>
        <v>1056376</v>
      </c>
    </row>
    <row r="254" spans="1:18" ht="15" customHeight="1" x14ac:dyDescent="0.25">
      <c r="A254" s="25"/>
      <c r="C254" s="27" t="s">
        <v>212</v>
      </c>
      <c r="D254" s="24">
        <f>passengers!M254</f>
        <v>93822</v>
      </c>
      <c r="E254" s="24">
        <f>passengers!N254</f>
        <v>55469</v>
      </c>
      <c r="F254" s="24">
        <f>passengers!O254</f>
        <v>38353</v>
      </c>
      <c r="G254" s="24">
        <f>passengers!Y254</f>
        <v>170069</v>
      </c>
      <c r="H254" s="24">
        <f>passengers!Z254</f>
        <v>95995</v>
      </c>
      <c r="I254" s="24">
        <f>passengers!AA254</f>
        <v>74074</v>
      </c>
      <c r="J254" s="24">
        <f>passengers!AK254</f>
        <v>98472</v>
      </c>
      <c r="K254" s="24">
        <f>passengers!AL254</f>
        <v>54351</v>
      </c>
      <c r="L254" s="24">
        <f>passengers!AM254</f>
        <v>44121</v>
      </c>
      <c r="M254" s="24">
        <f>passengers!AW254</f>
        <v>114350</v>
      </c>
      <c r="N254" s="24">
        <f>passengers!AX254</f>
        <v>61206</v>
      </c>
      <c r="O254" s="24">
        <f>passengers!AY254</f>
        <v>53144</v>
      </c>
      <c r="P254" s="24">
        <f>Q254+R254</f>
        <v>476713</v>
      </c>
      <c r="Q254" s="24">
        <f t="shared" ref="Q254:R256" si="94">E254+H254+K254+N254</f>
        <v>267021</v>
      </c>
      <c r="R254" s="24">
        <f t="shared" si="94"/>
        <v>209692</v>
      </c>
    </row>
    <row r="255" spans="1:18" ht="15" customHeight="1" x14ac:dyDescent="0.25">
      <c r="A255" s="25"/>
      <c r="C255" s="27" t="s">
        <v>213</v>
      </c>
      <c r="D255" s="24">
        <f>passengers!M255</f>
        <v>404657</v>
      </c>
      <c r="E255" s="24">
        <f>passengers!N255</f>
        <v>219907</v>
      </c>
      <c r="F255" s="24">
        <f>passengers!O255</f>
        <v>184750</v>
      </c>
      <c r="G255" s="24">
        <f>passengers!Y255</f>
        <v>511010</v>
      </c>
      <c r="H255" s="24">
        <f>passengers!Z255</f>
        <v>275381</v>
      </c>
      <c r="I255" s="24">
        <f>passengers!AA255</f>
        <v>235629</v>
      </c>
      <c r="J255" s="24">
        <f>passengers!AK255</f>
        <v>418604</v>
      </c>
      <c r="K255" s="24">
        <f>passengers!AL255</f>
        <v>219275</v>
      </c>
      <c r="L255" s="24">
        <f>passengers!AM255</f>
        <v>199329</v>
      </c>
      <c r="M255" s="24">
        <f>passengers!AW255</f>
        <v>457003</v>
      </c>
      <c r="N255" s="24">
        <f>passengers!AX255</f>
        <v>230092</v>
      </c>
      <c r="O255" s="24">
        <f>passengers!AY255</f>
        <v>226911</v>
      </c>
      <c r="P255" s="24">
        <f>Q255+R255</f>
        <v>1791274</v>
      </c>
      <c r="Q255" s="24">
        <f t="shared" si="94"/>
        <v>944655</v>
      </c>
      <c r="R255" s="24">
        <f t="shared" si="94"/>
        <v>846619</v>
      </c>
    </row>
    <row r="256" spans="1:18" ht="15" customHeight="1" x14ac:dyDescent="0.25">
      <c r="A256" s="25"/>
      <c r="C256" s="27" t="s">
        <v>214</v>
      </c>
      <c r="D256" s="24">
        <f>passengers!M256</f>
        <v>130</v>
      </c>
      <c r="E256" s="24">
        <f>passengers!N256</f>
        <v>65</v>
      </c>
      <c r="F256" s="24">
        <f>passengers!O256</f>
        <v>65</v>
      </c>
      <c r="G256" s="24">
        <f>passengers!Y256</f>
        <v>0</v>
      </c>
      <c r="H256" s="24">
        <f>passengers!Z256</f>
        <v>0</v>
      </c>
      <c r="I256" s="24">
        <f>passengers!AA256</f>
        <v>0</v>
      </c>
      <c r="J256" s="24">
        <f>passengers!AK256</f>
        <v>0</v>
      </c>
      <c r="K256" s="24">
        <f>passengers!AL256</f>
        <v>0</v>
      </c>
      <c r="L256" s="24">
        <f>passengers!AM256</f>
        <v>0</v>
      </c>
      <c r="M256" s="24">
        <f>passengers!AW256</f>
        <v>0</v>
      </c>
      <c r="N256" s="24">
        <f>passengers!AX256</f>
        <v>0</v>
      </c>
      <c r="O256" s="24">
        <f>passengers!AY256</f>
        <v>0</v>
      </c>
      <c r="P256" s="24">
        <f>Q256+R256</f>
        <v>130</v>
      </c>
      <c r="Q256" s="24">
        <f t="shared" si="94"/>
        <v>65</v>
      </c>
      <c r="R256" s="24">
        <f t="shared" si="94"/>
        <v>65</v>
      </c>
    </row>
    <row r="257" spans="1:18" ht="15" customHeight="1" x14ac:dyDescent="0.25">
      <c r="A257" s="25"/>
      <c r="C257" s="23" t="s">
        <v>215</v>
      </c>
      <c r="D257" s="24">
        <f>passengers!M257</f>
        <v>66891</v>
      </c>
      <c r="E257" s="24">
        <f>passengers!N257</f>
        <v>34091</v>
      </c>
      <c r="F257" s="24">
        <f>passengers!O257</f>
        <v>32800</v>
      </c>
      <c r="G257" s="24">
        <f>passengers!Y257</f>
        <v>156635</v>
      </c>
      <c r="H257" s="24">
        <f>passengers!Z257</f>
        <v>77853</v>
      </c>
      <c r="I257" s="24">
        <f>passengers!AA257</f>
        <v>78782</v>
      </c>
      <c r="J257" s="24">
        <f>passengers!AK257</f>
        <v>58031</v>
      </c>
      <c r="K257" s="24">
        <f>passengers!AL257</f>
        <v>28314</v>
      </c>
      <c r="L257" s="24">
        <f>passengers!AM257</f>
        <v>29717</v>
      </c>
      <c r="M257" s="24">
        <f>passengers!AW257</f>
        <v>62772</v>
      </c>
      <c r="N257" s="24">
        <f>passengers!AX257</f>
        <v>29952</v>
      </c>
      <c r="O257" s="24">
        <f>passengers!AY257</f>
        <v>32820</v>
      </c>
      <c r="P257" s="24">
        <f t="shared" ref="P257:R257" si="95">SUM(P258:P259)</f>
        <v>344329</v>
      </c>
      <c r="Q257" s="24">
        <f t="shared" si="95"/>
        <v>170210</v>
      </c>
      <c r="R257" s="24">
        <f t="shared" si="95"/>
        <v>174119</v>
      </c>
    </row>
    <row r="258" spans="1:18" ht="15" customHeight="1" x14ac:dyDescent="0.25">
      <c r="A258" s="25"/>
      <c r="C258" s="27" t="s">
        <v>216</v>
      </c>
      <c r="D258" s="24">
        <f>passengers!M258</f>
        <v>66891</v>
      </c>
      <c r="E258" s="24">
        <f>passengers!N258</f>
        <v>34091</v>
      </c>
      <c r="F258" s="24">
        <f>passengers!O258</f>
        <v>32800</v>
      </c>
      <c r="G258" s="24">
        <f>passengers!Y258</f>
        <v>156635</v>
      </c>
      <c r="H258" s="24">
        <f>passengers!Z258</f>
        <v>77853</v>
      </c>
      <c r="I258" s="24">
        <f>passengers!AA258</f>
        <v>78782</v>
      </c>
      <c r="J258" s="24">
        <f>passengers!AK258</f>
        <v>58031</v>
      </c>
      <c r="K258" s="24">
        <f>passengers!AL258</f>
        <v>28314</v>
      </c>
      <c r="L258" s="24">
        <f>passengers!AM258</f>
        <v>29717</v>
      </c>
      <c r="M258" s="24">
        <f>passengers!AW258</f>
        <v>62772</v>
      </c>
      <c r="N258" s="24">
        <f>passengers!AX258</f>
        <v>29952</v>
      </c>
      <c r="O258" s="24">
        <f>passengers!AY258</f>
        <v>32820</v>
      </c>
      <c r="P258" s="24">
        <f>Q258+R258</f>
        <v>344329</v>
      </c>
      <c r="Q258" s="24">
        <f>E258+H258+K258+N258</f>
        <v>170210</v>
      </c>
      <c r="R258" s="24">
        <f>F258+I258+L258+O258</f>
        <v>174119</v>
      </c>
    </row>
    <row r="259" spans="1:18" ht="15" customHeight="1" x14ac:dyDescent="0.25">
      <c r="A259" s="25"/>
      <c r="C259" s="27" t="s">
        <v>217</v>
      </c>
      <c r="D259" s="24">
        <f>passengers!M259</f>
        <v>0</v>
      </c>
      <c r="E259" s="24">
        <f>passengers!N259</f>
        <v>0</v>
      </c>
      <c r="F259" s="24">
        <f>passengers!O259</f>
        <v>0</v>
      </c>
      <c r="G259" s="24">
        <f>passengers!Y259</f>
        <v>0</v>
      </c>
      <c r="H259" s="24">
        <f>passengers!Z259</f>
        <v>0</v>
      </c>
      <c r="I259" s="24">
        <f>passengers!AA259</f>
        <v>0</v>
      </c>
      <c r="J259" s="24">
        <f>passengers!AK259</f>
        <v>0</v>
      </c>
      <c r="K259" s="24">
        <f>passengers!AL259</f>
        <v>0</v>
      </c>
      <c r="L259" s="24">
        <f>passengers!AM259</f>
        <v>0</v>
      </c>
      <c r="M259" s="24">
        <f>passengers!AW259</f>
        <v>0</v>
      </c>
      <c r="N259" s="24">
        <f>passengers!AX259</f>
        <v>0</v>
      </c>
      <c r="O259" s="24">
        <f>passengers!AY259</f>
        <v>0</v>
      </c>
      <c r="P259" s="24">
        <f>Q259+R259</f>
        <v>0</v>
      </c>
      <c r="Q259" s="24">
        <f>E259+H259+K259+N259</f>
        <v>0</v>
      </c>
      <c r="R259" s="24">
        <f>F259+I259+L259+O259</f>
        <v>0</v>
      </c>
    </row>
    <row r="260" spans="1:18" ht="15" customHeight="1" x14ac:dyDescent="0.25">
      <c r="A260" s="25"/>
      <c r="C260" s="23" t="s">
        <v>218</v>
      </c>
      <c r="D260" s="24">
        <f>passengers!M260</f>
        <v>112403</v>
      </c>
      <c r="E260" s="24">
        <f>passengers!N260</f>
        <v>59816</v>
      </c>
      <c r="F260" s="24">
        <f>passengers!O260</f>
        <v>52587</v>
      </c>
      <c r="G260" s="24">
        <f>passengers!Y260</f>
        <v>159378</v>
      </c>
      <c r="H260" s="24">
        <f>passengers!Z260</f>
        <v>82523</v>
      </c>
      <c r="I260" s="24">
        <f>passengers!AA260</f>
        <v>76855</v>
      </c>
      <c r="J260" s="24">
        <f>passengers!AK260</f>
        <v>98681</v>
      </c>
      <c r="K260" s="24">
        <f>passengers!AL260</f>
        <v>51790</v>
      </c>
      <c r="L260" s="24">
        <f>passengers!AM260</f>
        <v>46891</v>
      </c>
      <c r="M260" s="24">
        <f>passengers!AW260</f>
        <v>132801</v>
      </c>
      <c r="N260" s="24">
        <f>passengers!AX260</f>
        <v>69704</v>
      </c>
      <c r="O260" s="24">
        <f>passengers!AY260</f>
        <v>63097</v>
      </c>
      <c r="P260" s="24">
        <f t="shared" ref="P260:R260" si="96">SUM(P261:P262)</f>
        <v>503263</v>
      </c>
      <c r="Q260" s="24">
        <f t="shared" si="96"/>
        <v>263833</v>
      </c>
      <c r="R260" s="24">
        <f t="shared" si="96"/>
        <v>239430</v>
      </c>
    </row>
    <row r="261" spans="1:18" ht="15" customHeight="1" x14ac:dyDescent="0.25">
      <c r="A261" s="25"/>
      <c r="C261" s="27" t="s">
        <v>219</v>
      </c>
      <c r="D261" s="24">
        <f>passengers!M261</f>
        <v>0</v>
      </c>
      <c r="E261" s="24">
        <f>passengers!N261</f>
        <v>0</v>
      </c>
      <c r="F261" s="24">
        <f>passengers!O261</f>
        <v>0</v>
      </c>
      <c r="G261" s="24">
        <f>passengers!Y261</f>
        <v>0</v>
      </c>
      <c r="H261" s="24">
        <f>passengers!Z261</f>
        <v>0</v>
      </c>
      <c r="I261" s="24">
        <f>passengers!AA261</f>
        <v>0</v>
      </c>
      <c r="J261" s="24">
        <f>passengers!AK261</f>
        <v>0</v>
      </c>
      <c r="K261" s="24">
        <f>passengers!AL261</f>
        <v>0</v>
      </c>
      <c r="L261" s="24">
        <f>passengers!AM261</f>
        <v>0</v>
      </c>
      <c r="M261" s="24">
        <f>passengers!AW261</f>
        <v>0</v>
      </c>
      <c r="N261" s="24">
        <f>passengers!AX261</f>
        <v>0</v>
      </c>
      <c r="O261" s="24">
        <f>passengers!AY261</f>
        <v>0</v>
      </c>
      <c r="P261" s="24">
        <f>Q261+R261</f>
        <v>0</v>
      </c>
      <c r="Q261" s="24">
        <f t="shared" ref="Q261:R263" si="97">E261+H261+K261+N261</f>
        <v>0</v>
      </c>
      <c r="R261" s="24">
        <f t="shared" si="97"/>
        <v>0</v>
      </c>
    </row>
    <row r="262" spans="1:18" ht="15" customHeight="1" x14ac:dyDescent="0.25">
      <c r="A262" s="25"/>
      <c r="C262" s="27" t="s">
        <v>220</v>
      </c>
      <c r="D262" s="24">
        <f>passengers!M262</f>
        <v>112403</v>
      </c>
      <c r="E262" s="24">
        <f>passengers!N262</f>
        <v>59816</v>
      </c>
      <c r="F262" s="24">
        <f>passengers!O262</f>
        <v>52587</v>
      </c>
      <c r="G262" s="24">
        <f>passengers!Y262</f>
        <v>159378</v>
      </c>
      <c r="H262" s="24">
        <f>passengers!Z262</f>
        <v>82523</v>
      </c>
      <c r="I262" s="24">
        <f>passengers!AA262</f>
        <v>76855</v>
      </c>
      <c r="J262" s="24">
        <f>passengers!AK262</f>
        <v>98681</v>
      </c>
      <c r="K262" s="24">
        <f>passengers!AL262</f>
        <v>51790</v>
      </c>
      <c r="L262" s="24">
        <f>passengers!AM262</f>
        <v>46891</v>
      </c>
      <c r="M262" s="24">
        <f>passengers!AW262</f>
        <v>132801</v>
      </c>
      <c r="N262" s="24">
        <f>passengers!AX262</f>
        <v>69704</v>
      </c>
      <c r="O262" s="24">
        <f>passengers!AY262</f>
        <v>63097</v>
      </c>
      <c r="P262" s="24">
        <f>Q262+R262</f>
        <v>503263</v>
      </c>
      <c r="Q262" s="24">
        <f t="shared" si="97"/>
        <v>263833</v>
      </c>
      <c r="R262" s="24">
        <f t="shared" si="97"/>
        <v>239430</v>
      </c>
    </row>
    <row r="263" spans="1:18" ht="15" customHeight="1" x14ac:dyDescent="0.25">
      <c r="A263" s="25"/>
      <c r="C263" s="23" t="s">
        <v>221</v>
      </c>
      <c r="D263" s="24">
        <f>passengers!M263</f>
        <v>0</v>
      </c>
      <c r="E263" s="24">
        <f>passengers!N263</f>
        <v>0</v>
      </c>
      <c r="F263" s="24">
        <f>passengers!O263</f>
        <v>0</v>
      </c>
      <c r="G263" s="24">
        <f>passengers!Y263</f>
        <v>0</v>
      </c>
      <c r="H263" s="24">
        <f>passengers!Z263</f>
        <v>0</v>
      </c>
      <c r="I263" s="24">
        <f>passengers!AA263</f>
        <v>0</v>
      </c>
      <c r="J263" s="24">
        <f>passengers!AK263</f>
        <v>0</v>
      </c>
      <c r="K263" s="24">
        <f>passengers!AL263</f>
        <v>0</v>
      </c>
      <c r="L263" s="24">
        <f>passengers!AM263</f>
        <v>0</v>
      </c>
      <c r="M263" s="24">
        <f>passengers!AW263</f>
        <v>0</v>
      </c>
      <c r="N263" s="24">
        <f>passengers!AX263</f>
        <v>0</v>
      </c>
      <c r="O263" s="24">
        <f>passengers!AY263</f>
        <v>0</v>
      </c>
      <c r="P263" s="24">
        <f>Q263+R263</f>
        <v>0</v>
      </c>
      <c r="Q263" s="24">
        <f t="shared" si="97"/>
        <v>0</v>
      </c>
      <c r="R263" s="24">
        <f t="shared" si="97"/>
        <v>0</v>
      </c>
    </row>
    <row r="264" spans="1:18" ht="15" customHeight="1" x14ac:dyDescent="0.25">
      <c r="A264" s="25"/>
      <c r="C264" s="23" t="s">
        <v>222</v>
      </c>
      <c r="D264" s="24">
        <f>passengers!M264</f>
        <v>20430</v>
      </c>
      <c r="E264" s="24">
        <f>passengers!N264</f>
        <v>8651</v>
      </c>
      <c r="F264" s="24">
        <f>passengers!O264</f>
        <v>11779</v>
      </c>
      <c r="G264" s="24">
        <f>passengers!Y264</f>
        <v>44076</v>
      </c>
      <c r="H264" s="24">
        <f>passengers!Z264</f>
        <v>21487</v>
      </c>
      <c r="I264" s="24">
        <f>passengers!AA264</f>
        <v>22589</v>
      </c>
      <c r="J264" s="24">
        <f>passengers!AK264</f>
        <v>27171</v>
      </c>
      <c r="K264" s="24">
        <f>passengers!AL264</f>
        <v>12971</v>
      </c>
      <c r="L264" s="24">
        <f>passengers!AM264</f>
        <v>14200</v>
      </c>
      <c r="M264" s="24">
        <f>passengers!AW264</f>
        <v>35276</v>
      </c>
      <c r="N264" s="24">
        <f>passengers!AX264</f>
        <v>18195</v>
      </c>
      <c r="O264" s="24">
        <f>passengers!AY264</f>
        <v>17081</v>
      </c>
      <c r="P264" s="24">
        <f t="shared" ref="P264:R264" si="98">SUM(P265:P266)</f>
        <v>126953</v>
      </c>
      <c r="Q264" s="24">
        <f t="shared" si="98"/>
        <v>61304</v>
      </c>
      <c r="R264" s="24">
        <f t="shared" si="98"/>
        <v>65649</v>
      </c>
    </row>
    <row r="265" spans="1:18" ht="15" customHeight="1" x14ac:dyDescent="0.25">
      <c r="A265" s="25"/>
      <c r="C265" s="27" t="s">
        <v>223</v>
      </c>
      <c r="D265" s="24">
        <f>passengers!M265</f>
        <v>6374</v>
      </c>
      <c r="E265" s="24">
        <f>passengers!N265</f>
        <v>3833</v>
      </c>
      <c r="F265" s="24">
        <f>passengers!O265</f>
        <v>2541</v>
      </c>
      <c r="G265" s="24">
        <f>passengers!Y265</f>
        <v>22569</v>
      </c>
      <c r="H265" s="24">
        <f>passengers!Z265</f>
        <v>13808</v>
      </c>
      <c r="I265" s="24">
        <f>passengers!AA265</f>
        <v>8761</v>
      </c>
      <c r="J265" s="24">
        <f>passengers!AK265</f>
        <v>15205</v>
      </c>
      <c r="K265" s="24">
        <f>passengers!AL265</f>
        <v>9545</v>
      </c>
      <c r="L265" s="24">
        <f>passengers!AM265</f>
        <v>5660</v>
      </c>
      <c r="M265" s="24">
        <f>passengers!AW265</f>
        <v>18610</v>
      </c>
      <c r="N265" s="24">
        <f>passengers!AX265</f>
        <v>11538</v>
      </c>
      <c r="O265" s="24">
        <f>passengers!AY265</f>
        <v>7072</v>
      </c>
      <c r="P265" s="24">
        <f>Q265+R265</f>
        <v>62758</v>
      </c>
      <c r="Q265" s="24">
        <f>E265+H265+K265+N265</f>
        <v>38724</v>
      </c>
      <c r="R265" s="24">
        <f>F265+I265+L265+O265</f>
        <v>24034</v>
      </c>
    </row>
    <row r="266" spans="1:18" ht="15" customHeight="1" x14ac:dyDescent="0.25">
      <c r="A266" s="25"/>
      <c r="C266" s="27" t="s">
        <v>224</v>
      </c>
      <c r="D266" s="24">
        <f>passengers!M266</f>
        <v>14056</v>
      </c>
      <c r="E266" s="24">
        <f>passengers!N266</f>
        <v>4818</v>
      </c>
      <c r="F266" s="24">
        <f>passengers!O266</f>
        <v>9238</v>
      </c>
      <c r="G266" s="24">
        <f>passengers!Y266</f>
        <v>21507</v>
      </c>
      <c r="H266" s="24">
        <f>passengers!Z266</f>
        <v>7679</v>
      </c>
      <c r="I266" s="24">
        <f>passengers!AA266</f>
        <v>13828</v>
      </c>
      <c r="J266" s="24">
        <f>passengers!AK266</f>
        <v>11966</v>
      </c>
      <c r="K266" s="24">
        <f>passengers!AL266</f>
        <v>3426</v>
      </c>
      <c r="L266" s="24">
        <f>passengers!AM266</f>
        <v>8540</v>
      </c>
      <c r="M266" s="24">
        <f>passengers!AW266</f>
        <v>16666</v>
      </c>
      <c r="N266" s="24">
        <f>passengers!AX266</f>
        <v>6657</v>
      </c>
      <c r="O266" s="24">
        <f>passengers!AY266</f>
        <v>10009</v>
      </c>
      <c r="P266" s="24">
        <f>Q266+R266</f>
        <v>64195</v>
      </c>
      <c r="Q266" s="24">
        <f>E266+H266+K266+N266</f>
        <v>22580</v>
      </c>
      <c r="R266" s="24">
        <f>F266+I266+L266+O266</f>
        <v>41615</v>
      </c>
    </row>
    <row r="267" spans="1:18" ht="15" customHeight="1" x14ac:dyDescent="0.25">
      <c r="A267" s="25"/>
      <c r="C267" s="23" t="s">
        <v>225</v>
      </c>
      <c r="D267" s="24">
        <f>passengers!M267</f>
        <v>339760</v>
      </c>
      <c r="E267" s="24">
        <f>passengers!N267</f>
        <v>173157</v>
      </c>
      <c r="F267" s="24">
        <f>passengers!O267</f>
        <v>166603</v>
      </c>
      <c r="G267" s="24">
        <f>passengers!Y267</f>
        <v>482186</v>
      </c>
      <c r="H267" s="24">
        <f>passengers!Z267</f>
        <v>246756</v>
      </c>
      <c r="I267" s="24">
        <f>passengers!AA267</f>
        <v>235430</v>
      </c>
      <c r="J267" s="24">
        <f>passengers!AK267</f>
        <v>308059</v>
      </c>
      <c r="K267" s="24">
        <f>passengers!AL267</f>
        <v>155319</v>
      </c>
      <c r="L267" s="24">
        <f>passengers!AM267</f>
        <v>152740</v>
      </c>
      <c r="M267" s="24">
        <f>passengers!AW267</f>
        <v>375140</v>
      </c>
      <c r="N267" s="24">
        <f>passengers!AX267</f>
        <v>190379</v>
      </c>
      <c r="O267" s="24">
        <f>passengers!AY267</f>
        <v>184761</v>
      </c>
      <c r="P267" s="24">
        <f t="shared" ref="P267:R267" si="99">SUM(P268:P269)</f>
        <v>1505145</v>
      </c>
      <c r="Q267" s="24">
        <f t="shared" si="99"/>
        <v>765611</v>
      </c>
      <c r="R267" s="24">
        <f t="shared" si="99"/>
        <v>739534</v>
      </c>
    </row>
    <row r="268" spans="1:18" ht="15" customHeight="1" x14ac:dyDescent="0.25">
      <c r="A268" s="25"/>
      <c r="C268" s="27" t="s">
        <v>226</v>
      </c>
      <c r="D268" s="24">
        <f>passengers!M268</f>
        <v>85602</v>
      </c>
      <c r="E268" s="24">
        <f>passengers!N268</f>
        <v>38510</v>
      </c>
      <c r="F268" s="24">
        <f>passengers!O268</f>
        <v>47092</v>
      </c>
      <c r="G268" s="24">
        <f>passengers!Y268</f>
        <v>131811</v>
      </c>
      <c r="H268" s="24">
        <f>passengers!Z268</f>
        <v>61490</v>
      </c>
      <c r="I268" s="24">
        <f>passengers!AA268</f>
        <v>70321</v>
      </c>
      <c r="J268" s="24">
        <f>passengers!AK268</f>
        <v>86931</v>
      </c>
      <c r="K268" s="24">
        <f>passengers!AL268</f>
        <v>43271</v>
      </c>
      <c r="L268" s="24">
        <f>passengers!AM268</f>
        <v>43660</v>
      </c>
      <c r="M268" s="24">
        <f>passengers!AW268</f>
        <v>106165</v>
      </c>
      <c r="N268" s="24">
        <f>passengers!AX268</f>
        <v>50533</v>
      </c>
      <c r="O268" s="24">
        <f>passengers!AY268</f>
        <v>55632</v>
      </c>
      <c r="P268" s="24">
        <f>Q268+R268</f>
        <v>410509</v>
      </c>
      <c r="Q268" s="24">
        <f>E268+H268+K268+N268</f>
        <v>193804</v>
      </c>
      <c r="R268" s="24">
        <f>F268+I268+L268+O268</f>
        <v>216705</v>
      </c>
    </row>
    <row r="269" spans="1:18" ht="15" customHeight="1" x14ac:dyDescent="0.25">
      <c r="A269" s="25"/>
      <c r="C269" s="27" t="s">
        <v>227</v>
      </c>
      <c r="D269" s="24">
        <f>passengers!M269</f>
        <v>254158</v>
      </c>
      <c r="E269" s="24">
        <f>passengers!N269</f>
        <v>134647</v>
      </c>
      <c r="F269" s="24">
        <f>passengers!O269</f>
        <v>119511</v>
      </c>
      <c r="G269" s="24">
        <f>passengers!Y269</f>
        <v>350375</v>
      </c>
      <c r="H269" s="24">
        <f>passengers!Z269</f>
        <v>185266</v>
      </c>
      <c r="I269" s="24">
        <f>passengers!AA269</f>
        <v>165109</v>
      </c>
      <c r="J269" s="24">
        <f>passengers!AK269</f>
        <v>221128</v>
      </c>
      <c r="K269" s="24">
        <f>passengers!AL269</f>
        <v>112048</v>
      </c>
      <c r="L269" s="24">
        <f>passengers!AM269</f>
        <v>109080</v>
      </c>
      <c r="M269" s="24">
        <f>passengers!AW269</f>
        <v>268975</v>
      </c>
      <c r="N269" s="24">
        <f>passengers!AX269</f>
        <v>139846</v>
      </c>
      <c r="O269" s="24">
        <f>passengers!AY269</f>
        <v>129129</v>
      </c>
      <c r="P269" s="24">
        <f>Q269+R269</f>
        <v>1094636</v>
      </c>
      <c r="Q269" s="24">
        <f>E269+H269+K269+N269</f>
        <v>571807</v>
      </c>
      <c r="R269" s="24">
        <f>F269+I269+L269+O269</f>
        <v>522829</v>
      </c>
    </row>
    <row r="270" spans="1:18" ht="15" customHeight="1" x14ac:dyDescent="0.25">
      <c r="A270" s="25"/>
      <c r="C270" s="23" t="s">
        <v>228</v>
      </c>
      <c r="D270" s="24">
        <f>passengers!M270</f>
        <v>69675</v>
      </c>
      <c r="E270" s="24">
        <f>passengers!N270</f>
        <v>37042</v>
      </c>
      <c r="F270" s="24">
        <f>passengers!O270</f>
        <v>32633</v>
      </c>
      <c r="G270" s="24">
        <f>passengers!Y270</f>
        <v>146299</v>
      </c>
      <c r="H270" s="24">
        <f>passengers!Z270</f>
        <v>72418</v>
      </c>
      <c r="I270" s="24">
        <f>passengers!AA270</f>
        <v>73881</v>
      </c>
      <c r="J270" s="24">
        <f>passengers!AK270</f>
        <v>72476</v>
      </c>
      <c r="K270" s="24">
        <f>passengers!AL270</f>
        <v>36019</v>
      </c>
      <c r="L270" s="24">
        <f>passengers!AM270</f>
        <v>36457</v>
      </c>
      <c r="M270" s="24">
        <f>passengers!AW270</f>
        <v>94502</v>
      </c>
      <c r="N270" s="24">
        <f>passengers!AX270</f>
        <v>46449</v>
      </c>
      <c r="O270" s="24">
        <f>passengers!AY270</f>
        <v>48053</v>
      </c>
      <c r="P270" s="24">
        <f t="shared" ref="P270:R270" si="100">SUM(P271:P272)</f>
        <v>382952</v>
      </c>
      <c r="Q270" s="24">
        <f t="shared" si="100"/>
        <v>191928</v>
      </c>
      <c r="R270" s="24">
        <f t="shared" si="100"/>
        <v>191024</v>
      </c>
    </row>
    <row r="271" spans="1:18" ht="15" customHeight="1" x14ac:dyDescent="0.25">
      <c r="A271" s="25"/>
      <c r="C271" s="27" t="s">
        <v>229</v>
      </c>
      <c r="D271" s="24">
        <f>passengers!M271</f>
        <v>46873</v>
      </c>
      <c r="E271" s="24">
        <f>passengers!N271</f>
        <v>25039</v>
      </c>
      <c r="F271" s="24">
        <f>passengers!O271</f>
        <v>21834</v>
      </c>
      <c r="G271" s="24">
        <f>passengers!Y271</f>
        <v>102696</v>
      </c>
      <c r="H271" s="24">
        <f>passengers!Z271</f>
        <v>49539</v>
      </c>
      <c r="I271" s="24">
        <f>passengers!AA271</f>
        <v>53157</v>
      </c>
      <c r="J271" s="24">
        <f>passengers!AK271</f>
        <v>51075</v>
      </c>
      <c r="K271" s="24">
        <f>passengers!AL271</f>
        <v>24201</v>
      </c>
      <c r="L271" s="24">
        <f>passengers!AM271</f>
        <v>26874</v>
      </c>
      <c r="M271" s="24">
        <f>passengers!AW271</f>
        <v>61711</v>
      </c>
      <c r="N271" s="24">
        <f>passengers!AX271</f>
        <v>29466</v>
      </c>
      <c r="O271" s="24">
        <f>passengers!AY271</f>
        <v>32245</v>
      </c>
      <c r="P271" s="24">
        <f>Q271+R271</f>
        <v>262355</v>
      </c>
      <c r="Q271" s="24">
        <f t="shared" ref="Q271:R274" si="101">E271+H271+K271+N271</f>
        <v>128245</v>
      </c>
      <c r="R271" s="24">
        <f t="shared" si="101"/>
        <v>134110</v>
      </c>
    </row>
    <row r="272" spans="1:18" ht="15" customHeight="1" x14ac:dyDescent="0.25">
      <c r="A272" s="25"/>
      <c r="C272" s="27" t="s">
        <v>230</v>
      </c>
      <c r="D272" s="24">
        <f>passengers!M272</f>
        <v>22802</v>
      </c>
      <c r="E272" s="24">
        <f>passengers!N272</f>
        <v>12003</v>
      </c>
      <c r="F272" s="24">
        <f>passengers!O272</f>
        <v>10799</v>
      </c>
      <c r="G272" s="24">
        <f>passengers!Y272</f>
        <v>43603</v>
      </c>
      <c r="H272" s="24">
        <f>passengers!Z272</f>
        <v>22879</v>
      </c>
      <c r="I272" s="24">
        <f>passengers!AA272</f>
        <v>20724</v>
      </c>
      <c r="J272" s="24">
        <f>passengers!AK272</f>
        <v>21401</v>
      </c>
      <c r="K272" s="24">
        <f>passengers!AL272</f>
        <v>11818</v>
      </c>
      <c r="L272" s="24">
        <f>passengers!AM272</f>
        <v>9583</v>
      </c>
      <c r="M272" s="24">
        <f>passengers!AW272</f>
        <v>32791</v>
      </c>
      <c r="N272" s="24">
        <f>passengers!AX272</f>
        <v>16983</v>
      </c>
      <c r="O272" s="24">
        <f>passengers!AY272</f>
        <v>15808</v>
      </c>
      <c r="P272" s="24">
        <f>Q272+R272</f>
        <v>120597</v>
      </c>
      <c r="Q272" s="24">
        <f t="shared" si="101"/>
        <v>63683</v>
      </c>
      <c r="R272" s="24">
        <f t="shared" si="101"/>
        <v>56914</v>
      </c>
    </row>
    <row r="273" spans="1:18" ht="15" customHeight="1" x14ac:dyDescent="0.25">
      <c r="A273" s="25"/>
      <c r="C273" s="23" t="s">
        <v>49</v>
      </c>
      <c r="D273" s="24">
        <f>passengers!M273</f>
        <v>0</v>
      </c>
      <c r="E273" s="24">
        <f>passengers!N273</f>
        <v>0</v>
      </c>
      <c r="F273" s="24">
        <f>passengers!O273</f>
        <v>0</v>
      </c>
      <c r="G273" s="24">
        <f>passengers!Y273</f>
        <v>0</v>
      </c>
      <c r="H273" s="24">
        <f>passengers!Z273</f>
        <v>0</v>
      </c>
      <c r="I273" s="24">
        <f>passengers!AA273</f>
        <v>0</v>
      </c>
      <c r="J273" s="24">
        <f>passengers!AK273</f>
        <v>1340</v>
      </c>
      <c r="K273" s="24">
        <f>passengers!AL273</f>
        <v>665</v>
      </c>
      <c r="L273" s="24">
        <f>passengers!AM273</f>
        <v>675</v>
      </c>
      <c r="M273" s="24">
        <f>passengers!AW273</f>
        <v>2060</v>
      </c>
      <c r="N273" s="24">
        <f>passengers!AX273</f>
        <v>1107</v>
      </c>
      <c r="O273" s="24">
        <f>passengers!AY273</f>
        <v>953</v>
      </c>
      <c r="P273" s="24">
        <f>Q273+R273</f>
        <v>3400</v>
      </c>
      <c r="Q273" s="24">
        <f t="shared" si="101"/>
        <v>1772</v>
      </c>
      <c r="R273" s="24">
        <f t="shared" si="101"/>
        <v>1628</v>
      </c>
    </row>
    <row r="274" spans="1:18" ht="15" customHeight="1" x14ac:dyDescent="0.25">
      <c r="A274" s="25"/>
      <c r="C274" s="23" t="s">
        <v>24</v>
      </c>
      <c r="D274" s="24">
        <f>passengers!M274</f>
        <v>0</v>
      </c>
      <c r="E274" s="24">
        <f>passengers!N274</f>
        <v>0</v>
      </c>
      <c r="F274" s="24">
        <f>passengers!O274</f>
        <v>0</v>
      </c>
      <c r="G274" s="24">
        <f>passengers!Y274</f>
        <v>0</v>
      </c>
      <c r="H274" s="24">
        <f>passengers!Z274</f>
        <v>0</v>
      </c>
      <c r="I274" s="24">
        <f>passengers!AA274</f>
        <v>0</v>
      </c>
      <c r="J274" s="24">
        <f>passengers!AK274</f>
        <v>0</v>
      </c>
      <c r="K274" s="24">
        <f>passengers!AL274</f>
        <v>0</v>
      </c>
      <c r="L274" s="24">
        <f>passengers!AM274</f>
        <v>0</v>
      </c>
      <c r="M274" s="24">
        <f>passengers!AW274</f>
        <v>0</v>
      </c>
      <c r="N274" s="24">
        <f>passengers!AX274</f>
        <v>0</v>
      </c>
      <c r="O274" s="24">
        <f>passengers!AY274</f>
        <v>0</v>
      </c>
      <c r="P274" s="24">
        <f>Q274+R274</f>
        <v>0</v>
      </c>
      <c r="Q274" s="24">
        <f t="shared" si="101"/>
        <v>0</v>
      </c>
      <c r="R274" s="24">
        <f t="shared" si="101"/>
        <v>0</v>
      </c>
    </row>
    <row r="275" spans="1:18" ht="15" customHeight="1" x14ac:dyDescent="0.25">
      <c r="A275" s="25"/>
      <c r="C275" s="27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</row>
    <row r="276" spans="1:18" ht="15" customHeight="1" x14ac:dyDescent="0.25">
      <c r="A276" s="21" t="s">
        <v>231</v>
      </c>
      <c r="C276" s="23"/>
      <c r="D276" s="24">
        <f>passengers!M276</f>
        <v>2616507</v>
      </c>
      <c r="E276" s="24">
        <f>passengers!N276</f>
        <v>1360103</v>
      </c>
      <c r="F276" s="24">
        <f>passengers!O276</f>
        <v>1256404</v>
      </c>
      <c r="G276" s="24">
        <f>passengers!Y276</f>
        <v>3611583</v>
      </c>
      <c r="H276" s="24">
        <f>passengers!Z276</f>
        <v>1874113</v>
      </c>
      <c r="I276" s="24">
        <f>passengers!AA276</f>
        <v>1737470</v>
      </c>
      <c r="J276" s="24">
        <f>passengers!AK276</f>
        <v>2461656</v>
      </c>
      <c r="K276" s="24">
        <f>passengers!AL276</f>
        <v>1275062</v>
      </c>
      <c r="L276" s="24">
        <f>passengers!AM276</f>
        <v>1186594</v>
      </c>
      <c r="M276" s="24">
        <f>passengers!AW276</f>
        <v>3019614</v>
      </c>
      <c r="N276" s="24">
        <f>passengers!AX276</f>
        <v>1541547</v>
      </c>
      <c r="O276" s="24">
        <f>passengers!AY276</f>
        <v>1478067</v>
      </c>
      <c r="P276" s="24">
        <f t="shared" ref="P276:R276" si="102">P278+P293+P299+P309+P325</f>
        <v>11709360</v>
      </c>
      <c r="Q276" s="24">
        <f t="shared" si="102"/>
        <v>6050825</v>
      </c>
      <c r="R276" s="24">
        <f t="shared" si="102"/>
        <v>5658535</v>
      </c>
    </row>
    <row r="277" spans="1:18" ht="15" customHeight="1" x14ac:dyDescent="0.25">
      <c r="A277" s="21"/>
      <c r="C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</row>
    <row r="278" spans="1:18" ht="15" customHeight="1" x14ac:dyDescent="0.25">
      <c r="A278" s="21"/>
      <c r="B278" s="22" t="s">
        <v>232</v>
      </c>
      <c r="C278" s="23"/>
      <c r="D278" s="24">
        <f>passengers!M278</f>
        <v>651701</v>
      </c>
      <c r="E278" s="24">
        <f>passengers!N278</f>
        <v>344220</v>
      </c>
      <c r="F278" s="24">
        <f>passengers!O278</f>
        <v>307481</v>
      </c>
      <c r="G278" s="24">
        <f>passengers!Y278</f>
        <v>988179</v>
      </c>
      <c r="H278" s="24">
        <f>passengers!Z278</f>
        <v>510845</v>
      </c>
      <c r="I278" s="24">
        <f>passengers!AA278</f>
        <v>477334</v>
      </c>
      <c r="J278" s="24">
        <f>passengers!AK278</f>
        <v>529078</v>
      </c>
      <c r="K278" s="24">
        <f>passengers!AL278</f>
        <v>279520</v>
      </c>
      <c r="L278" s="24">
        <f>passengers!AM278</f>
        <v>249558</v>
      </c>
      <c r="M278" s="24">
        <f>passengers!AW278</f>
        <v>671636</v>
      </c>
      <c r="N278" s="24">
        <f>passengers!AX278</f>
        <v>349401</v>
      </c>
      <c r="O278" s="24">
        <f>passengers!AY278</f>
        <v>322235</v>
      </c>
      <c r="P278" s="24">
        <f t="shared" ref="P278:R278" si="103">P279+P283+P286+P289+P290+P291</f>
        <v>2840594</v>
      </c>
      <c r="Q278" s="24">
        <f t="shared" si="103"/>
        <v>1483986</v>
      </c>
      <c r="R278" s="24">
        <f t="shared" si="103"/>
        <v>1356608</v>
      </c>
    </row>
    <row r="279" spans="1:18" ht="15" customHeight="1" x14ac:dyDescent="0.25">
      <c r="A279" s="25"/>
      <c r="C279" s="23" t="s">
        <v>233</v>
      </c>
      <c r="D279" s="24">
        <f>passengers!M279</f>
        <v>298256</v>
      </c>
      <c r="E279" s="24">
        <f>passengers!N279</f>
        <v>164126</v>
      </c>
      <c r="F279" s="24">
        <f>passengers!O279</f>
        <v>134130</v>
      </c>
      <c r="G279" s="24">
        <f>passengers!Y279</f>
        <v>406465</v>
      </c>
      <c r="H279" s="24">
        <f>passengers!Z279</f>
        <v>215067</v>
      </c>
      <c r="I279" s="24">
        <f>passengers!AA279</f>
        <v>191398</v>
      </c>
      <c r="J279" s="24">
        <f>passengers!AK279</f>
        <v>247454</v>
      </c>
      <c r="K279" s="24">
        <f>passengers!AL279</f>
        <v>135209</v>
      </c>
      <c r="L279" s="24">
        <f>passengers!AM279</f>
        <v>112245</v>
      </c>
      <c r="M279" s="24">
        <f>passengers!AW279</f>
        <v>259740</v>
      </c>
      <c r="N279" s="24">
        <f>passengers!AX279</f>
        <v>139606</v>
      </c>
      <c r="O279" s="24">
        <f>passengers!AY279</f>
        <v>120134</v>
      </c>
      <c r="P279" s="24">
        <f t="shared" ref="P279:R279" si="104">SUM(P280:P282)</f>
        <v>1211915</v>
      </c>
      <c r="Q279" s="24">
        <f t="shared" si="104"/>
        <v>654008</v>
      </c>
      <c r="R279" s="24">
        <f t="shared" si="104"/>
        <v>557907</v>
      </c>
    </row>
    <row r="280" spans="1:18" ht="15" customHeight="1" x14ac:dyDescent="0.25">
      <c r="A280" s="25"/>
      <c r="C280" s="27" t="s">
        <v>234</v>
      </c>
      <c r="D280" s="24">
        <f>passengers!M280</f>
        <v>105427</v>
      </c>
      <c r="E280" s="24">
        <f>passengers!N280</f>
        <v>60205</v>
      </c>
      <c r="F280" s="24">
        <f>passengers!O280</f>
        <v>45222</v>
      </c>
      <c r="G280" s="24">
        <f>passengers!Y280</f>
        <v>174555</v>
      </c>
      <c r="H280" s="24">
        <f>passengers!Z280</f>
        <v>95564</v>
      </c>
      <c r="I280" s="24">
        <f>passengers!AA280</f>
        <v>78991</v>
      </c>
      <c r="J280" s="24">
        <f>passengers!AK280</f>
        <v>97455</v>
      </c>
      <c r="K280" s="24">
        <f>passengers!AL280</f>
        <v>53904</v>
      </c>
      <c r="L280" s="24">
        <f>passengers!AM280</f>
        <v>43551</v>
      </c>
      <c r="M280" s="24">
        <f>passengers!AW280</f>
        <v>107635</v>
      </c>
      <c r="N280" s="24">
        <f>passengers!AX280</f>
        <v>58074</v>
      </c>
      <c r="O280" s="24">
        <f>passengers!AY280</f>
        <v>49561</v>
      </c>
      <c r="P280" s="24">
        <f>Q280+R280</f>
        <v>485072</v>
      </c>
      <c r="Q280" s="24">
        <f t="shared" ref="Q280:R282" si="105">E280+H280+K280+N280</f>
        <v>267747</v>
      </c>
      <c r="R280" s="24">
        <f t="shared" si="105"/>
        <v>217325</v>
      </c>
    </row>
    <row r="281" spans="1:18" ht="15" customHeight="1" x14ac:dyDescent="0.25">
      <c r="A281" s="25"/>
      <c r="C281" s="27" t="s">
        <v>235</v>
      </c>
      <c r="D281" s="24">
        <f>passengers!M281</f>
        <v>192829</v>
      </c>
      <c r="E281" s="24">
        <f>passengers!N281</f>
        <v>103921</v>
      </c>
      <c r="F281" s="24">
        <f>passengers!O281</f>
        <v>88908</v>
      </c>
      <c r="G281" s="24">
        <f>passengers!Y281</f>
        <v>231910</v>
      </c>
      <c r="H281" s="24">
        <f>passengers!Z281</f>
        <v>119503</v>
      </c>
      <c r="I281" s="24">
        <f>passengers!AA281</f>
        <v>112407</v>
      </c>
      <c r="J281" s="24">
        <f>passengers!AK281</f>
        <v>149999</v>
      </c>
      <c r="K281" s="24">
        <f>passengers!AL281</f>
        <v>81305</v>
      </c>
      <c r="L281" s="24">
        <f>passengers!AM281</f>
        <v>68694</v>
      </c>
      <c r="M281" s="24">
        <f>passengers!AW281</f>
        <v>152105</v>
      </c>
      <c r="N281" s="24">
        <f>passengers!AX281</f>
        <v>81532</v>
      </c>
      <c r="O281" s="24">
        <f>passengers!AY281</f>
        <v>70573</v>
      </c>
      <c r="P281" s="24">
        <f>Q281+R281</f>
        <v>726843</v>
      </c>
      <c r="Q281" s="24">
        <f t="shared" si="105"/>
        <v>386261</v>
      </c>
      <c r="R281" s="24">
        <f t="shared" si="105"/>
        <v>340582</v>
      </c>
    </row>
    <row r="282" spans="1:18" ht="15" customHeight="1" x14ac:dyDescent="0.25">
      <c r="A282" s="25"/>
      <c r="C282" s="27" t="s">
        <v>236</v>
      </c>
      <c r="D282" s="24">
        <f>passengers!M282</f>
        <v>0</v>
      </c>
      <c r="E282" s="24">
        <f>passengers!N282</f>
        <v>0</v>
      </c>
      <c r="F282" s="24">
        <f>passengers!O282</f>
        <v>0</v>
      </c>
      <c r="G282" s="24">
        <f>passengers!Y282</f>
        <v>0</v>
      </c>
      <c r="H282" s="24">
        <f>passengers!Z282</f>
        <v>0</v>
      </c>
      <c r="I282" s="24">
        <f>passengers!AA282</f>
        <v>0</v>
      </c>
      <c r="J282" s="24">
        <f>passengers!AK282</f>
        <v>0</v>
      </c>
      <c r="K282" s="24">
        <f>passengers!AL282</f>
        <v>0</v>
      </c>
      <c r="L282" s="24">
        <f>passengers!AM282</f>
        <v>0</v>
      </c>
      <c r="M282" s="24">
        <f>passengers!AW282</f>
        <v>0</v>
      </c>
      <c r="N282" s="24">
        <f>passengers!AX282</f>
        <v>0</v>
      </c>
      <c r="O282" s="24">
        <f>passengers!AY282</f>
        <v>0</v>
      </c>
      <c r="P282" s="24">
        <f>Q282+R282</f>
        <v>0</v>
      </c>
      <c r="Q282" s="24">
        <f t="shared" si="105"/>
        <v>0</v>
      </c>
      <c r="R282" s="24">
        <f t="shared" si="105"/>
        <v>0</v>
      </c>
    </row>
    <row r="283" spans="1:18" ht="15" customHeight="1" x14ac:dyDescent="0.25">
      <c r="A283" s="25"/>
      <c r="C283" s="23" t="s">
        <v>237</v>
      </c>
      <c r="D283" s="24">
        <f>passengers!M283</f>
        <v>174168</v>
      </c>
      <c r="E283" s="24">
        <f>passengers!N283</f>
        <v>83566</v>
      </c>
      <c r="F283" s="24">
        <f>passengers!O283</f>
        <v>90602</v>
      </c>
      <c r="G283" s="24">
        <f>passengers!Y283</f>
        <v>275717</v>
      </c>
      <c r="H283" s="24">
        <f>passengers!Z283</f>
        <v>137599</v>
      </c>
      <c r="I283" s="24">
        <f>passengers!AA283</f>
        <v>138118</v>
      </c>
      <c r="J283" s="24">
        <f>passengers!AK283</f>
        <v>139077</v>
      </c>
      <c r="K283" s="24">
        <f>passengers!AL283</f>
        <v>70650</v>
      </c>
      <c r="L283" s="24">
        <f>passengers!AM283</f>
        <v>68427</v>
      </c>
      <c r="M283" s="24">
        <f>passengers!AW283</f>
        <v>201694</v>
      </c>
      <c r="N283" s="24">
        <f>passengers!AX283</f>
        <v>97611</v>
      </c>
      <c r="O283" s="24">
        <f>passengers!AY283</f>
        <v>104083</v>
      </c>
      <c r="P283" s="24">
        <f t="shared" ref="P283:R283" si="106">SUM(P284:P285)</f>
        <v>790656</v>
      </c>
      <c r="Q283" s="24">
        <f t="shared" si="106"/>
        <v>389426</v>
      </c>
      <c r="R283" s="24">
        <f t="shared" si="106"/>
        <v>401230</v>
      </c>
    </row>
    <row r="284" spans="1:18" ht="15" customHeight="1" x14ac:dyDescent="0.25">
      <c r="A284" s="25"/>
      <c r="C284" s="27" t="s">
        <v>238</v>
      </c>
      <c r="D284" s="24">
        <f>passengers!M284</f>
        <v>167053</v>
      </c>
      <c r="E284" s="24">
        <f>passengers!N284</f>
        <v>79883</v>
      </c>
      <c r="F284" s="24">
        <f>passengers!O284</f>
        <v>87170</v>
      </c>
      <c r="G284" s="24">
        <f>passengers!Y284</f>
        <v>259683</v>
      </c>
      <c r="H284" s="24">
        <f>passengers!Z284</f>
        <v>129414</v>
      </c>
      <c r="I284" s="24">
        <f>passengers!AA284</f>
        <v>130269</v>
      </c>
      <c r="J284" s="24">
        <f>passengers!AK284</f>
        <v>130257</v>
      </c>
      <c r="K284" s="24">
        <f>passengers!AL284</f>
        <v>66273</v>
      </c>
      <c r="L284" s="24">
        <f>passengers!AM284</f>
        <v>63984</v>
      </c>
      <c r="M284" s="24">
        <f>passengers!AW284</f>
        <v>188434</v>
      </c>
      <c r="N284" s="24">
        <f>passengers!AX284</f>
        <v>91518</v>
      </c>
      <c r="O284" s="24">
        <f>passengers!AY284</f>
        <v>96916</v>
      </c>
      <c r="P284" s="24">
        <f>Q284+R284</f>
        <v>745427</v>
      </c>
      <c r="Q284" s="24">
        <f>E284+H284+K284+N284</f>
        <v>367088</v>
      </c>
      <c r="R284" s="24">
        <f>F284+I284+L284+O284</f>
        <v>378339</v>
      </c>
    </row>
    <row r="285" spans="1:18" ht="15" customHeight="1" x14ac:dyDescent="0.25">
      <c r="A285" s="25"/>
      <c r="C285" s="27" t="s">
        <v>239</v>
      </c>
      <c r="D285" s="24">
        <f>passengers!M285</f>
        <v>7115</v>
      </c>
      <c r="E285" s="24">
        <f>passengers!N285</f>
        <v>3683</v>
      </c>
      <c r="F285" s="24">
        <f>passengers!O285</f>
        <v>3432</v>
      </c>
      <c r="G285" s="24">
        <f>passengers!Y285</f>
        <v>16034</v>
      </c>
      <c r="H285" s="24">
        <f>passengers!Z285</f>
        <v>8185</v>
      </c>
      <c r="I285" s="24">
        <f>passengers!AA285</f>
        <v>7849</v>
      </c>
      <c r="J285" s="24">
        <f>passengers!AK285</f>
        <v>8820</v>
      </c>
      <c r="K285" s="24">
        <f>passengers!AL285</f>
        <v>4377</v>
      </c>
      <c r="L285" s="24">
        <f>passengers!AM285</f>
        <v>4443</v>
      </c>
      <c r="M285" s="24">
        <f>passengers!AW285</f>
        <v>13260</v>
      </c>
      <c r="N285" s="24">
        <f>passengers!AX285</f>
        <v>6093</v>
      </c>
      <c r="O285" s="24">
        <f>passengers!AY285</f>
        <v>7167</v>
      </c>
      <c r="P285" s="24">
        <f>Q285+R285</f>
        <v>45229</v>
      </c>
      <c r="Q285" s="24">
        <f>E285+H285+K285+N285</f>
        <v>22338</v>
      </c>
      <c r="R285" s="24">
        <f>F285+I285+L285+O285</f>
        <v>22891</v>
      </c>
    </row>
    <row r="286" spans="1:18" ht="15" customHeight="1" x14ac:dyDescent="0.25">
      <c r="A286" s="25"/>
      <c r="C286" s="23" t="s">
        <v>240</v>
      </c>
      <c r="D286" s="24">
        <f>passengers!M286</f>
        <v>169881</v>
      </c>
      <c r="E286" s="24">
        <f>passengers!N286</f>
        <v>91846</v>
      </c>
      <c r="F286" s="24">
        <f>passengers!O286</f>
        <v>78035</v>
      </c>
      <c r="G286" s="24">
        <f>passengers!Y286</f>
        <v>276810</v>
      </c>
      <c r="H286" s="24">
        <f>passengers!Z286</f>
        <v>142270</v>
      </c>
      <c r="I286" s="24">
        <f>passengers!AA286</f>
        <v>134540</v>
      </c>
      <c r="J286" s="24">
        <f>passengers!AK286</f>
        <v>135273</v>
      </c>
      <c r="K286" s="24">
        <f>passengers!AL286</f>
        <v>69511</v>
      </c>
      <c r="L286" s="24">
        <f>passengers!AM286</f>
        <v>65762</v>
      </c>
      <c r="M286" s="24">
        <f>passengers!AW286</f>
        <v>197226</v>
      </c>
      <c r="N286" s="24">
        <f>passengers!AX286</f>
        <v>104542</v>
      </c>
      <c r="O286" s="24">
        <f>passengers!AY286</f>
        <v>92684</v>
      </c>
      <c r="P286" s="24">
        <f t="shared" ref="P286:R286" si="107">SUM(P287:P288)</f>
        <v>779190</v>
      </c>
      <c r="Q286" s="24">
        <f t="shared" si="107"/>
        <v>408169</v>
      </c>
      <c r="R286" s="24">
        <f t="shared" si="107"/>
        <v>371021</v>
      </c>
    </row>
    <row r="287" spans="1:18" ht="15" customHeight="1" x14ac:dyDescent="0.25">
      <c r="A287" s="25"/>
      <c r="C287" s="27" t="s">
        <v>241</v>
      </c>
      <c r="D287" s="24">
        <f>passengers!M287</f>
        <v>162689</v>
      </c>
      <c r="E287" s="24">
        <f>passengers!N287</f>
        <v>88325</v>
      </c>
      <c r="F287" s="24">
        <f>passengers!O287</f>
        <v>74364</v>
      </c>
      <c r="G287" s="24">
        <f>passengers!Y287</f>
        <v>255953</v>
      </c>
      <c r="H287" s="24">
        <f>passengers!Z287</f>
        <v>131687</v>
      </c>
      <c r="I287" s="24">
        <f>passengers!AA287</f>
        <v>124266</v>
      </c>
      <c r="J287" s="24">
        <f>passengers!AK287</f>
        <v>126595</v>
      </c>
      <c r="K287" s="24">
        <f>passengers!AL287</f>
        <v>65062</v>
      </c>
      <c r="L287" s="24">
        <f>passengers!AM287</f>
        <v>61533</v>
      </c>
      <c r="M287" s="24">
        <f>passengers!AW287</f>
        <v>184305</v>
      </c>
      <c r="N287" s="24">
        <f>passengers!AX287</f>
        <v>97549</v>
      </c>
      <c r="O287" s="24">
        <f>passengers!AY287</f>
        <v>86756</v>
      </c>
      <c r="P287" s="24">
        <f>Q287+R287</f>
        <v>729542</v>
      </c>
      <c r="Q287" s="24">
        <f t="shared" ref="Q287:R291" si="108">E287+H287+K287+N287</f>
        <v>382623</v>
      </c>
      <c r="R287" s="24">
        <f t="shared" si="108"/>
        <v>346919</v>
      </c>
    </row>
    <row r="288" spans="1:18" ht="15" customHeight="1" x14ac:dyDescent="0.25">
      <c r="A288" s="25"/>
      <c r="C288" s="27" t="s">
        <v>242</v>
      </c>
      <c r="D288" s="24">
        <f>passengers!M288</f>
        <v>7192</v>
      </c>
      <c r="E288" s="24">
        <f>passengers!N288</f>
        <v>3521</v>
      </c>
      <c r="F288" s="24">
        <f>passengers!O288</f>
        <v>3671</v>
      </c>
      <c r="G288" s="24">
        <f>passengers!Y288</f>
        <v>20857</v>
      </c>
      <c r="H288" s="24">
        <f>passengers!Z288</f>
        <v>10583</v>
      </c>
      <c r="I288" s="24">
        <f>passengers!AA288</f>
        <v>10274</v>
      </c>
      <c r="J288" s="24">
        <f>passengers!AK288</f>
        <v>8678</v>
      </c>
      <c r="K288" s="24">
        <f>passengers!AL288</f>
        <v>4449</v>
      </c>
      <c r="L288" s="24">
        <f>passengers!AM288</f>
        <v>4229</v>
      </c>
      <c r="M288" s="24">
        <f>passengers!AW288</f>
        <v>12921</v>
      </c>
      <c r="N288" s="24">
        <f>passengers!AX288</f>
        <v>6993</v>
      </c>
      <c r="O288" s="24">
        <f>passengers!AY288</f>
        <v>5928</v>
      </c>
      <c r="P288" s="24">
        <f>Q288+R288</f>
        <v>49648</v>
      </c>
      <c r="Q288" s="24">
        <f t="shared" si="108"/>
        <v>25546</v>
      </c>
      <c r="R288" s="24">
        <f t="shared" si="108"/>
        <v>24102</v>
      </c>
    </row>
    <row r="289" spans="1:18" ht="15" customHeight="1" x14ac:dyDescent="0.25">
      <c r="A289" s="25"/>
      <c r="C289" s="23" t="s">
        <v>243</v>
      </c>
      <c r="D289" s="24">
        <f>passengers!M289</f>
        <v>0</v>
      </c>
      <c r="E289" s="24">
        <f>passengers!N289</f>
        <v>0</v>
      </c>
      <c r="F289" s="24">
        <f>passengers!O289</f>
        <v>0</v>
      </c>
      <c r="G289" s="24">
        <f>passengers!Y289</f>
        <v>0</v>
      </c>
      <c r="H289" s="24">
        <f>passengers!Z289</f>
        <v>0</v>
      </c>
      <c r="I289" s="24">
        <f>passengers!AA289</f>
        <v>0</v>
      </c>
      <c r="J289" s="24">
        <f>passengers!AK289</f>
        <v>0</v>
      </c>
      <c r="K289" s="24">
        <f>passengers!AL289</f>
        <v>0</v>
      </c>
      <c r="L289" s="24">
        <f>passengers!AM289</f>
        <v>0</v>
      </c>
      <c r="M289" s="24">
        <f>passengers!AW289</f>
        <v>0</v>
      </c>
      <c r="N289" s="24">
        <f>passengers!AX289</f>
        <v>0</v>
      </c>
      <c r="O289" s="24">
        <f>passengers!AY289</f>
        <v>0</v>
      </c>
      <c r="P289" s="24">
        <f>Q289+R289</f>
        <v>0</v>
      </c>
      <c r="Q289" s="24">
        <f t="shared" si="108"/>
        <v>0</v>
      </c>
      <c r="R289" s="24">
        <f t="shared" si="108"/>
        <v>0</v>
      </c>
    </row>
    <row r="290" spans="1:18" ht="15" customHeight="1" x14ac:dyDescent="0.25">
      <c r="A290" s="25"/>
      <c r="C290" s="23" t="s">
        <v>49</v>
      </c>
      <c r="D290" s="24">
        <f>passengers!M290</f>
        <v>9396</v>
      </c>
      <c r="E290" s="24">
        <f>passengers!N290</f>
        <v>4682</v>
      </c>
      <c r="F290" s="24">
        <f>passengers!O290</f>
        <v>4714</v>
      </c>
      <c r="G290" s="24">
        <f>passengers!Y290</f>
        <v>29187</v>
      </c>
      <c r="H290" s="24">
        <f>passengers!Z290</f>
        <v>15909</v>
      </c>
      <c r="I290" s="24">
        <f>passengers!AA290</f>
        <v>13278</v>
      </c>
      <c r="J290" s="24">
        <f>passengers!AK290</f>
        <v>7274</v>
      </c>
      <c r="K290" s="24">
        <f>passengers!AL290</f>
        <v>4150</v>
      </c>
      <c r="L290" s="24">
        <f>passengers!AM290</f>
        <v>3124</v>
      </c>
      <c r="M290" s="24">
        <f>passengers!AW290</f>
        <v>12976</v>
      </c>
      <c r="N290" s="24">
        <f>passengers!AX290</f>
        <v>7642</v>
      </c>
      <c r="O290" s="24">
        <f>passengers!AY290</f>
        <v>5334</v>
      </c>
      <c r="P290" s="24">
        <f>Q290+R290</f>
        <v>58833</v>
      </c>
      <c r="Q290" s="24">
        <f t="shared" si="108"/>
        <v>32383</v>
      </c>
      <c r="R290" s="24">
        <f t="shared" si="108"/>
        <v>26450</v>
      </c>
    </row>
    <row r="291" spans="1:18" ht="15" customHeight="1" x14ac:dyDescent="0.25">
      <c r="A291" s="25"/>
      <c r="C291" s="23" t="s">
        <v>24</v>
      </c>
      <c r="D291" s="24">
        <f>passengers!M291</f>
        <v>0</v>
      </c>
      <c r="E291" s="24">
        <f>passengers!N291</f>
        <v>0</v>
      </c>
      <c r="F291" s="24">
        <f>passengers!O291</f>
        <v>0</v>
      </c>
      <c r="G291" s="24">
        <f>passengers!Y291</f>
        <v>0</v>
      </c>
      <c r="H291" s="24">
        <f>passengers!Z291</f>
        <v>0</v>
      </c>
      <c r="I291" s="24">
        <f>passengers!AA291</f>
        <v>0</v>
      </c>
      <c r="J291" s="24">
        <f>passengers!AK291</f>
        <v>0</v>
      </c>
      <c r="K291" s="24">
        <f>passengers!AL291</f>
        <v>0</v>
      </c>
      <c r="L291" s="24">
        <f>passengers!AM291</f>
        <v>0</v>
      </c>
      <c r="M291" s="24">
        <f>passengers!AW291</f>
        <v>0</v>
      </c>
      <c r="N291" s="24">
        <f>passengers!AX291</f>
        <v>0</v>
      </c>
      <c r="O291" s="24">
        <f>passengers!AY291</f>
        <v>0</v>
      </c>
      <c r="P291" s="24">
        <f>Q291+R291</f>
        <v>0</v>
      </c>
      <c r="Q291" s="24">
        <f t="shared" si="108"/>
        <v>0</v>
      </c>
      <c r="R291" s="24">
        <f t="shared" si="108"/>
        <v>0</v>
      </c>
    </row>
    <row r="292" spans="1:18" ht="15" customHeight="1" x14ac:dyDescent="0.25">
      <c r="A292" s="25"/>
      <c r="C292" s="27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</row>
    <row r="293" spans="1:18" ht="15" customHeight="1" x14ac:dyDescent="0.25">
      <c r="A293" s="21"/>
      <c r="B293" s="22" t="s">
        <v>244</v>
      </c>
      <c r="C293" s="23"/>
      <c r="D293" s="24">
        <f>passengers!M293</f>
        <v>718994</v>
      </c>
      <c r="E293" s="24">
        <f>passengers!N293</f>
        <v>370972</v>
      </c>
      <c r="F293" s="24">
        <f>passengers!O293</f>
        <v>348022</v>
      </c>
      <c r="G293" s="24">
        <f>passengers!Y293</f>
        <v>879987</v>
      </c>
      <c r="H293" s="24">
        <f>passengers!Z293</f>
        <v>450871</v>
      </c>
      <c r="I293" s="24">
        <f>passengers!AA293</f>
        <v>429116</v>
      </c>
      <c r="J293" s="24">
        <f>passengers!AK293</f>
        <v>635454</v>
      </c>
      <c r="K293" s="24">
        <f>passengers!AL293</f>
        <v>323078</v>
      </c>
      <c r="L293" s="24">
        <f>passengers!AM293</f>
        <v>312376</v>
      </c>
      <c r="M293" s="24">
        <f>passengers!AW293</f>
        <v>798829</v>
      </c>
      <c r="N293" s="24">
        <f>passengers!AX293</f>
        <v>390997</v>
      </c>
      <c r="O293" s="24">
        <f>passengers!AY293</f>
        <v>407832</v>
      </c>
      <c r="P293" s="24">
        <f t="shared" ref="P293:R293" si="109">P294+P297</f>
        <v>3033264</v>
      </c>
      <c r="Q293" s="24">
        <f t="shared" si="109"/>
        <v>1535918</v>
      </c>
      <c r="R293" s="24">
        <f t="shared" si="109"/>
        <v>1497346</v>
      </c>
    </row>
    <row r="294" spans="1:18" ht="15" customHeight="1" x14ac:dyDescent="0.25">
      <c r="A294" s="25"/>
      <c r="C294" s="23" t="s">
        <v>245</v>
      </c>
      <c r="D294" s="24">
        <f>passengers!M294</f>
        <v>40152</v>
      </c>
      <c r="E294" s="24">
        <f>passengers!N294</f>
        <v>23552</v>
      </c>
      <c r="F294" s="24">
        <f>passengers!O294</f>
        <v>16600</v>
      </c>
      <c r="G294" s="24">
        <f>passengers!Y294</f>
        <v>47166</v>
      </c>
      <c r="H294" s="24">
        <f>passengers!Z294</f>
        <v>25215</v>
      </c>
      <c r="I294" s="24">
        <f>passengers!AA294</f>
        <v>21951</v>
      </c>
      <c r="J294" s="24">
        <f>passengers!AK294</f>
        <v>34615</v>
      </c>
      <c r="K294" s="24">
        <f>passengers!AL294</f>
        <v>18951</v>
      </c>
      <c r="L294" s="24">
        <f>passengers!AM294</f>
        <v>15664</v>
      </c>
      <c r="M294" s="24">
        <f>passengers!AW294</f>
        <v>40045</v>
      </c>
      <c r="N294" s="24">
        <f>passengers!AX294</f>
        <v>18380</v>
      </c>
      <c r="O294" s="24">
        <f>passengers!AY294</f>
        <v>21665</v>
      </c>
      <c r="P294" s="24">
        <f t="shared" ref="P294:R294" si="110">SUM(P295:P296)</f>
        <v>161978</v>
      </c>
      <c r="Q294" s="24">
        <f t="shared" si="110"/>
        <v>86098</v>
      </c>
      <c r="R294" s="24">
        <f t="shared" si="110"/>
        <v>75880</v>
      </c>
    </row>
    <row r="295" spans="1:18" ht="15" customHeight="1" x14ac:dyDescent="0.25">
      <c r="A295" s="25"/>
      <c r="C295" s="27" t="s">
        <v>246</v>
      </c>
      <c r="D295" s="24">
        <f>passengers!M295</f>
        <v>37709</v>
      </c>
      <c r="E295" s="24">
        <f>passengers!N295</f>
        <v>22449</v>
      </c>
      <c r="F295" s="24">
        <f>passengers!O295</f>
        <v>15260</v>
      </c>
      <c r="G295" s="24">
        <f>passengers!Y295</f>
        <v>46433</v>
      </c>
      <c r="H295" s="24">
        <f>passengers!Z295</f>
        <v>24862</v>
      </c>
      <c r="I295" s="24">
        <f>passengers!AA295</f>
        <v>21571</v>
      </c>
      <c r="J295" s="24">
        <f>passengers!AK295</f>
        <v>34615</v>
      </c>
      <c r="K295" s="24">
        <f>passengers!AL295</f>
        <v>18951</v>
      </c>
      <c r="L295" s="24">
        <f>passengers!AM295</f>
        <v>15664</v>
      </c>
      <c r="M295" s="24">
        <f>passengers!AW295</f>
        <v>40045</v>
      </c>
      <c r="N295" s="24">
        <f>passengers!AX295</f>
        <v>18380</v>
      </c>
      <c r="O295" s="24">
        <f>passengers!AY295</f>
        <v>21665</v>
      </c>
      <c r="P295" s="24">
        <f>Q295+R295</f>
        <v>158802</v>
      </c>
      <c r="Q295" s="24">
        <f t="shared" ref="Q295:R297" si="111">E295+H295+K295+N295</f>
        <v>84642</v>
      </c>
      <c r="R295" s="24">
        <f t="shared" si="111"/>
        <v>74160</v>
      </c>
    </row>
    <row r="296" spans="1:18" ht="15" customHeight="1" x14ac:dyDescent="0.25">
      <c r="A296" s="25"/>
      <c r="C296" s="27" t="s">
        <v>247</v>
      </c>
      <c r="D296" s="24">
        <f>passengers!M296</f>
        <v>2443</v>
      </c>
      <c r="E296" s="24">
        <f>passengers!N296</f>
        <v>1103</v>
      </c>
      <c r="F296" s="24">
        <f>passengers!O296</f>
        <v>1340</v>
      </c>
      <c r="G296" s="24">
        <f>passengers!Y296</f>
        <v>733</v>
      </c>
      <c r="H296" s="24">
        <f>passengers!Z296</f>
        <v>353</v>
      </c>
      <c r="I296" s="24">
        <f>passengers!AA296</f>
        <v>380</v>
      </c>
      <c r="J296" s="24">
        <f>passengers!AK296</f>
        <v>0</v>
      </c>
      <c r="K296" s="24">
        <f>passengers!AL296</f>
        <v>0</v>
      </c>
      <c r="L296" s="24">
        <f>passengers!AM296</f>
        <v>0</v>
      </c>
      <c r="M296" s="24">
        <f>passengers!AW296</f>
        <v>0</v>
      </c>
      <c r="N296" s="24">
        <f>passengers!AX296</f>
        <v>0</v>
      </c>
      <c r="O296" s="24">
        <f>passengers!AY296</f>
        <v>0</v>
      </c>
      <c r="P296" s="24">
        <f>Q296+R296</f>
        <v>3176</v>
      </c>
      <c r="Q296" s="24">
        <f t="shared" si="111"/>
        <v>1456</v>
      </c>
      <c r="R296" s="24">
        <f t="shared" si="111"/>
        <v>1720</v>
      </c>
    </row>
    <row r="297" spans="1:18" ht="15" customHeight="1" x14ac:dyDescent="0.25">
      <c r="A297" s="25"/>
      <c r="C297" s="23" t="s">
        <v>24</v>
      </c>
      <c r="D297" s="24">
        <f>passengers!M297</f>
        <v>678842</v>
      </c>
      <c r="E297" s="24">
        <f>passengers!N297</f>
        <v>347420</v>
      </c>
      <c r="F297" s="24">
        <f>passengers!O297</f>
        <v>331422</v>
      </c>
      <c r="G297" s="24">
        <f>passengers!Y297</f>
        <v>832821</v>
      </c>
      <c r="H297" s="24">
        <f>passengers!Z297</f>
        <v>425656</v>
      </c>
      <c r="I297" s="24">
        <f>passengers!AA297</f>
        <v>407165</v>
      </c>
      <c r="J297" s="24">
        <f>passengers!AK297</f>
        <v>600839</v>
      </c>
      <c r="K297" s="24">
        <f>passengers!AL297</f>
        <v>304127</v>
      </c>
      <c r="L297" s="24">
        <f>passengers!AM297</f>
        <v>296712</v>
      </c>
      <c r="M297" s="24">
        <f>passengers!AW297</f>
        <v>758784</v>
      </c>
      <c r="N297" s="24">
        <f>passengers!AX297</f>
        <v>372617</v>
      </c>
      <c r="O297" s="24">
        <f>passengers!AY297</f>
        <v>386167</v>
      </c>
      <c r="P297" s="24">
        <f>Q297+R297</f>
        <v>2871286</v>
      </c>
      <c r="Q297" s="24">
        <f t="shared" si="111"/>
        <v>1449820</v>
      </c>
      <c r="R297" s="24">
        <f t="shared" si="111"/>
        <v>1421466</v>
      </c>
    </row>
    <row r="298" spans="1:18" ht="15" customHeight="1" x14ac:dyDescent="0.25">
      <c r="A298" s="25"/>
      <c r="C298" s="27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</row>
    <row r="299" spans="1:18" ht="15" customHeight="1" x14ac:dyDescent="0.25">
      <c r="A299" s="21"/>
      <c r="B299" s="22" t="s">
        <v>248</v>
      </c>
      <c r="C299" s="23"/>
      <c r="D299" s="24">
        <f>passengers!M299</f>
        <v>74337</v>
      </c>
      <c r="E299" s="24">
        <f>passengers!N299</f>
        <v>38718</v>
      </c>
      <c r="F299" s="24">
        <f>passengers!O299</f>
        <v>35619</v>
      </c>
      <c r="G299" s="24">
        <f>passengers!Y299</f>
        <v>127300</v>
      </c>
      <c r="H299" s="24">
        <f>passengers!Z299</f>
        <v>69162</v>
      </c>
      <c r="I299" s="24">
        <f>passengers!AA299</f>
        <v>58138</v>
      </c>
      <c r="J299" s="24">
        <f>passengers!AK299</f>
        <v>60096</v>
      </c>
      <c r="K299" s="24">
        <f>passengers!AL299</f>
        <v>32452</v>
      </c>
      <c r="L299" s="24">
        <f>passengers!AM299</f>
        <v>27644</v>
      </c>
      <c r="M299" s="24">
        <f>passengers!AW299</f>
        <v>68003</v>
      </c>
      <c r="N299" s="24">
        <f>passengers!AX299</f>
        <v>38751</v>
      </c>
      <c r="O299" s="24">
        <f>passengers!AY299</f>
        <v>29252</v>
      </c>
      <c r="P299" s="24">
        <f t="shared" ref="P299:R299" si="112">P304+P305+P300+P306+P307</f>
        <v>329736</v>
      </c>
      <c r="Q299" s="24">
        <f t="shared" si="112"/>
        <v>179083</v>
      </c>
      <c r="R299" s="24">
        <f t="shared" si="112"/>
        <v>150653</v>
      </c>
    </row>
    <row r="300" spans="1:18" ht="15" customHeight="1" x14ac:dyDescent="0.25">
      <c r="A300" s="25"/>
      <c r="C300" s="23" t="s">
        <v>249</v>
      </c>
      <c r="D300" s="24">
        <f>passengers!M300</f>
        <v>74337</v>
      </c>
      <c r="E300" s="24">
        <f>passengers!N300</f>
        <v>38718</v>
      </c>
      <c r="F300" s="24">
        <f>passengers!O300</f>
        <v>35619</v>
      </c>
      <c r="G300" s="24">
        <f>passengers!Y300</f>
        <v>127300</v>
      </c>
      <c r="H300" s="24">
        <f>passengers!Z300</f>
        <v>69162</v>
      </c>
      <c r="I300" s="24">
        <f>passengers!AA300</f>
        <v>58138</v>
      </c>
      <c r="J300" s="24">
        <f>passengers!AK300</f>
        <v>60096</v>
      </c>
      <c r="K300" s="24">
        <f>passengers!AL300</f>
        <v>32452</v>
      </c>
      <c r="L300" s="24">
        <f>passengers!AM300</f>
        <v>27644</v>
      </c>
      <c r="M300" s="24">
        <f>passengers!AW300</f>
        <v>68003</v>
      </c>
      <c r="N300" s="24">
        <f>passengers!AX300</f>
        <v>38751</v>
      </c>
      <c r="O300" s="24">
        <f>passengers!AY300</f>
        <v>29252</v>
      </c>
      <c r="P300" s="24">
        <f t="shared" ref="P300:R300" si="113">SUM(P301:P303)</f>
        <v>329736</v>
      </c>
      <c r="Q300" s="24">
        <f t="shared" si="113"/>
        <v>179083</v>
      </c>
      <c r="R300" s="24">
        <f t="shared" si="113"/>
        <v>150653</v>
      </c>
    </row>
    <row r="301" spans="1:18" ht="15" customHeight="1" x14ac:dyDescent="0.25">
      <c r="A301" s="25"/>
      <c r="C301" s="27" t="s">
        <v>250</v>
      </c>
      <c r="D301" s="24">
        <f>passengers!M301</f>
        <v>74337</v>
      </c>
      <c r="E301" s="24">
        <f>passengers!N301</f>
        <v>38718</v>
      </c>
      <c r="F301" s="24">
        <f>passengers!O301</f>
        <v>35619</v>
      </c>
      <c r="G301" s="24">
        <f>passengers!Y301</f>
        <v>127300</v>
      </c>
      <c r="H301" s="24">
        <f>passengers!Z301</f>
        <v>69162</v>
      </c>
      <c r="I301" s="24">
        <f>passengers!AA301</f>
        <v>58138</v>
      </c>
      <c r="J301" s="24">
        <f>passengers!AK301</f>
        <v>60096</v>
      </c>
      <c r="K301" s="24">
        <f>passengers!AL301</f>
        <v>32452</v>
      </c>
      <c r="L301" s="24">
        <f>passengers!AM301</f>
        <v>27644</v>
      </c>
      <c r="M301" s="24">
        <f>passengers!AW301</f>
        <v>68003</v>
      </c>
      <c r="N301" s="24">
        <f>passengers!AX301</f>
        <v>38751</v>
      </c>
      <c r="O301" s="24">
        <f>passengers!AY301</f>
        <v>29252</v>
      </c>
      <c r="P301" s="24">
        <f t="shared" ref="P301:P307" si="114">Q301+R301</f>
        <v>329736</v>
      </c>
      <c r="Q301" s="24">
        <f t="shared" ref="Q301:R307" si="115">E301+H301+K301+N301</f>
        <v>179083</v>
      </c>
      <c r="R301" s="24">
        <f t="shared" si="115"/>
        <v>150653</v>
      </c>
    </row>
    <row r="302" spans="1:18" ht="15" customHeight="1" x14ac:dyDescent="0.25">
      <c r="A302" s="25"/>
      <c r="C302" s="27" t="s">
        <v>251</v>
      </c>
      <c r="D302" s="24">
        <f>passengers!M302</f>
        <v>0</v>
      </c>
      <c r="E302" s="24">
        <f>passengers!N302</f>
        <v>0</v>
      </c>
      <c r="F302" s="24">
        <f>passengers!O302</f>
        <v>0</v>
      </c>
      <c r="G302" s="24">
        <f>passengers!Y302</f>
        <v>0</v>
      </c>
      <c r="H302" s="24">
        <f>passengers!Z302</f>
        <v>0</v>
      </c>
      <c r="I302" s="24">
        <f>passengers!AA302</f>
        <v>0</v>
      </c>
      <c r="J302" s="24">
        <f>passengers!AK302</f>
        <v>0</v>
      </c>
      <c r="K302" s="24">
        <f>passengers!AL302</f>
        <v>0</v>
      </c>
      <c r="L302" s="24">
        <f>passengers!AM302</f>
        <v>0</v>
      </c>
      <c r="M302" s="24">
        <f>passengers!AW302</f>
        <v>0</v>
      </c>
      <c r="N302" s="24">
        <f>passengers!AX302</f>
        <v>0</v>
      </c>
      <c r="O302" s="24">
        <f>passengers!AY302</f>
        <v>0</v>
      </c>
      <c r="P302" s="24">
        <f t="shared" si="114"/>
        <v>0</v>
      </c>
      <c r="Q302" s="24">
        <f t="shared" si="115"/>
        <v>0</v>
      </c>
      <c r="R302" s="24">
        <f t="shared" si="115"/>
        <v>0</v>
      </c>
    </row>
    <row r="303" spans="1:18" ht="15" customHeight="1" x14ac:dyDescent="0.25">
      <c r="A303" s="25"/>
      <c r="C303" s="27" t="s">
        <v>252</v>
      </c>
      <c r="D303" s="24">
        <f>passengers!M303</f>
        <v>0</v>
      </c>
      <c r="E303" s="24">
        <f>passengers!N303</f>
        <v>0</v>
      </c>
      <c r="F303" s="24">
        <f>passengers!O303</f>
        <v>0</v>
      </c>
      <c r="G303" s="24">
        <f>passengers!Y303</f>
        <v>0</v>
      </c>
      <c r="H303" s="24">
        <f>passengers!Z303</f>
        <v>0</v>
      </c>
      <c r="I303" s="24">
        <f>passengers!AA303</f>
        <v>0</v>
      </c>
      <c r="J303" s="24">
        <f>passengers!AK303</f>
        <v>0</v>
      </c>
      <c r="K303" s="24">
        <f>passengers!AL303</f>
        <v>0</v>
      </c>
      <c r="L303" s="24">
        <f>passengers!AM303</f>
        <v>0</v>
      </c>
      <c r="M303" s="24">
        <f>passengers!AW303</f>
        <v>0</v>
      </c>
      <c r="N303" s="24">
        <f>passengers!AX303</f>
        <v>0</v>
      </c>
      <c r="O303" s="24">
        <f>passengers!AY303</f>
        <v>0</v>
      </c>
      <c r="P303" s="24">
        <f t="shared" si="114"/>
        <v>0</v>
      </c>
      <c r="Q303" s="24">
        <f t="shared" si="115"/>
        <v>0</v>
      </c>
      <c r="R303" s="24">
        <f t="shared" si="115"/>
        <v>0</v>
      </c>
    </row>
    <row r="304" spans="1:18" ht="15" customHeight="1" x14ac:dyDescent="0.25">
      <c r="A304" s="25"/>
      <c r="C304" s="23" t="s">
        <v>253</v>
      </c>
      <c r="D304" s="24">
        <f>passengers!M304</f>
        <v>0</v>
      </c>
      <c r="E304" s="24">
        <f>passengers!N304</f>
        <v>0</v>
      </c>
      <c r="F304" s="24">
        <f>passengers!O304</f>
        <v>0</v>
      </c>
      <c r="G304" s="24">
        <f>passengers!Y304</f>
        <v>0</v>
      </c>
      <c r="H304" s="24">
        <f>passengers!Z304</f>
        <v>0</v>
      </c>
      <c r="I304" s="24">
        <f>passengers!AA304</f>
        <v>0</v>
      </c>
      <c r="J304" s="24">
        <f>passengers!AK304</f>
        <v>0</v>
      </c>
      <c r="K304" s="24">
        <f>passengers!AL304</f>
        <v>0</v>
      </c>
      <c r="L304" s="24">
        <f>passengers!AM304</f>
        <v>0</v>
      </c>
      <c r="M304" s="24">
        <f>passengers!AW304</f>
        <v>0</v>
      </c>
      <c r="N304" s="24">
        <f>passengers!AX304</f>
        <v>0</v>
      </c>
      <c r="O304" s="24">
        <f>passengers!AY304</f>
        <v>0</v>
      </c>
      <c r="P304" s="24">
        <f t="shared" si="114"/>
        <v>0</v>
      </c>
      <c r="Q304" s="24">
        <f t="shared" si="115"/>
        <v>0</v>
      </c>
      <c r="R304" s="24">
        <f t="shared" si="115"/>
        <v>0</v>
      </c>
    </row>
    <row r="305" spans="1:18" ht="15" customHeight="1" x14ac:dyDescent="0.25">
      <c r="A305" s="25"/>
      <c r="C305" s="23" t="s">
        <v>254</v>
      </c>
      <c r="D305" s="24">
        <f>passengers!M305</f>
        <v>0</v>
      </c>
      <c r="E305" s="24">
        <f>passengers!N305</f>
        <v>0</v>
      </c>
      <c r="F305" s="24">
        <f>passengers!O305</f>
        <v>0</v>
      </c>
      <c r="G305" s="24">
        <f>passengers!Y305</f>
        <v>0</v>
      </c>
      <c r="H305" s="24">
        <f>passengers!Z305</f>
        <v>0</v>
      </c>
      <c r="I305" s="24">
        <f>passengers!AA305</f>
        <v>0</v>
      </c>
      <c r="J305" s="24">
        <f>passengers!AK305</f>
        <v>0</v>
      </c>
      <c r="K305" s="24">
        <f>passengers!AL305</f>
        <v>0</v>
      </c>
      <c r="L305" s="24">
        <f>passengers!AM305</f>
        <v>0</v>
      </c>
      <c r="M305" s="24">
        <f>passengers!AW305</f>
        <v>0</v>
      </c>
      <c r="N305" s="24">
        <f>passengers!AX305</f>
        <v>0</v>
      </c>
      <c r="O305" s="24">
        <f>passengers!AY305</f>
        <v>0</v>
      </c>
      <c r="P305" s="24">
        <f t="shared" si="114"/>
        <v>0</v>
      </c>
      <c r="Q305" s="24">
        <f t="shared" si="115"/>
        <v>0</v>
      </c>
      <c r="R305" s="24">
        <f t="shared" si="115"/>
        <v>0</v>
      </c>
    </row>
    <row r="306" spans="1:18" ht="15" customHeight="1" x14ac:dyDescent="0.25">
      <c r="A306" s="25"/>
      <c r="C306" s="23" t="s">
        <v>49</v>
      </c>
      <c r="D306" s="24">
        <f>passengers!M306</f>
        <v>0</v>
      </c>
      <c r="E306" s="24">
        <f>passengers!N306</f>
        <v>0</v>
      </c>
      <c r="F306" s="24">
        <f>passengers!O306</f>
        <v>0</v>
      </c>
      <c r="G306" s="24">
        <f>passengers!Y306</f>
        <v>0</v>
      </c>
      <c r="H306" s="24">
        <f>passengers!Z306</f>
        <v>0</v>
      </c>
      <c r="I306" s="24">
        <f>passengers!AA306</f>
        <v>0</v>
      </c>
      <c r="J306" s="24">
        <f>passengers!AK306</f>
        <v>0</v>
      </c>
      <c r="K306" s="24">
        <f>passengers!AL306</f>
        <v>0</v>
      </c>
      <c r="L306" s="24">
        <f>passengers!AM306</f>
        <v>0</v>
      </c>
      <c r="M306" s="24">
        <f>passengers!AW306</f>
        <v>0</v>
      </c>
      <c r="N306" s="24">
        <f>passengers!AX306</f>
        <v>0</v>
      </c>
      <c r="O306" s="24">
        <f>passengers!AY306</f>
        <v>0</v>
      </c>
      <c r="P306" s="24">
        <f t="shared" si="114"/>
        <v>0</v>
      </c>
      <c r="Q306" s="24">
        <f t="shared" si="115"/>
        <v>0</v>
      </c>
      <c r="R306" s="24">
        <f t="shared" si="115"/>
        <v>0</v>
      </c>
    </row>
    <row r="307" spans="1:18" ht="15" customHeight="1" x14ac:dyDescent="0.25">
      <c r="A307" s="25"/>
      <c r="C307" s="23" t="s">
        <v>24</v>
      </c>
      <c r="D307" s="24">
        <f>passengers!M307</f>
        <v>0</v>
      </c>
      <c r="E307" s="24">
        <f>passengers!N307</f>
        <v>0</v>
      </c>
      <c r="F307" s="24">
        <f>passengers!O307</f>
        <v>0</v>
      </c>
      <c r="G307" s="24">
        <f>passengers!Y307</f>
        <v>0</v>
      </c>
      <c r="H307" s="24">
        <f>passengers!Z307</f>
        <v>0</v>
      </c>
      <c r="I307" s="24">
        <f>passengers!AA307</f>
        <v>0</v>
      </c>
      <c r="J307" s="24">
        <f>passengers!AK307</f>
        <v>0</v>
      </c>
      <c r="K307" s="24">
        <f>passengers!AL307</f>
        <v>0</v>
      </c>
      <c r="L307" s="24">
        <f>passengers!AM307</f>
        <v>0</v>
      </c>
      <c r="M307" s="24">
        <f>passengers!AW307</f>
        <v>0</v>
      </c>
      <c r="N307" s="24">
        <f>passengers!AX307</f>
        <v>0</v>
      </c>
      <c r="O307" s="24">
        <f>passengers!AY307</f>
        <v>0</v>
      </c>
      <c r="P307" s="24">
        <f t="shared" si="114"/>
        <v>0</v>
      </c>
      <c r="Q307" s="24">
        <f t="shared" si="115"/>
        <v>0</v>
      </c>
      <c r="R307" s="24">
        <f t="shared" si="115"/>
        <v>0</v>
      </c>
    </row>
    <row r="308" spans="1:18" ht="15" customHeight="1" x14ac:dyDescent="0.25">
      <c r="A308" s="25"/>
      <c r="C308" s="27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</row>
    <row r="309" spans="1:18" ht="15" customHeight="1" x14ac:dyDescent="0.25">
      <c r="A309" s="21"/>
      <c r="B309" s="22" t="s">
        <v>255</v>
      </c>
      <c r="C309" s="23"/>
      <c r="D309" s="24">
        <f>passengers!M309</f>
        <v>413418</v>
      </c>
      <c r="E309" s="24">
        <f>passengers!N309</f>
        <v>208032</v>
      </c>
      <c r="F309" s="24">
        <f>passengers!O309</f>
        <v>205386</v>
      </c>
      <c r="G309" s="24">
        <f>passengers!Y309</f>
        <v>709468</v>
      </c>
      <c r="H309" s="24">
        <f>passengers!Z309</f>
        <v>369529</v>
      </c>
      <c r="I309" s="24">
        <f>passengers!AA309</f>
        <v>339939</v>
      </c>
      <c r="J309" s="24">
        <f>passengers!AK309</f>
        <v>471076</v>
      </c>
      <c r="K309" s="24">
        <f>passengers!AL309</f>
        <v>247850</v>
      </c>
      <c r="L309" s="24">
        <f>passengers!AM309</f>
        <v>223226</v>
      </c>
      <c r="M309" s="24">
        <f>passengers!AW309</f>
        <v>528015</v>
      </c>
      <c r="N309" s="24">
        <f>passengers!AX309</f>
        <v>275166</v>
      </c>
      <c r="O309" s="24">
        <f>passengers!AY309</f>
        <v>252849</v>
      </c>
      <c r="P309" s="24">
        <f t="shared" ref="P309:R309" si="116">P310+P313+P316+P317+P321+P322+P323</f>
        <v>2121977</v>
      </c>
      <c r="Q309" s="24">
        <f t="shared" si="116"/>
        <v>1100577</v>
      </c>
      <c r="R309" s="24">
        <f t="shared" si="116"/>
        <v>1021400</v>
      </c>
    </row>
    <row r="310" spans="1:18" ht="15" customHeight="1" x14ac:dyDescent="0.25">
      <c r="A310" s="25"/>
      <c r="C310" s="23" t="s">
        <v>256</v>
      </c>
      <c r="D310" s="24">
        <f>passengers!M310</f>
        <v>94096</v>
      </c>
      <c r="E310" s="24">
        <f>passengers!N310</f>
        <v>52304</v>
      </c>
      <c r="F310" s="24">
        <f>passengers!O310</f>
        <v>41792</v>
      </c>
      <c r="G310" s="24">
        <f>passengers!Y310</f>
        <v>147058</v>
      </c>
      <c r="H310" s="24">
        <f>passengers!Z310</f>
        <v>82185</v>
      </c>
      <c r="I310" s="24">
        <f>passengers!AA310</f>
        <v>64873</v>
      </c>
      <c r="J310" s="24">
        <f>passengers!AK310</f>
        <v>118398</v>
      </c>
      <c r="K310" s="24">
        <f>passengers!AL310</f>
        <v>65554</v>
      </c>
      <c r="L310" s="24">
        <f>passengers!AM310</f>
        <v>52844</v>
      </c>
      <c r="M310" s="24">
        <f>passengers!AW310</f>
        <v>123787</v>
      </c>
      <c r="N310" s="24">
        <f>passengers!AX310</f>
        <v>69225</v>
      </c>
      <c r="O310" s="24">
        <f>passengers!AY310</f>
        <v>54562</v>
      </c>
      <c r="P310" s="24">
        <f t="shared" ref="P310:R310" si="117">SUM(P311:P312)</f>
        <v>483339</v>
      </c>
      <c r="Q310" s="24">
        <f t="shared" si="117"/>
        <v>269268</v>
      </c>
      <c r="R310" s="24">
        <f t="shared" si="117"/>
        <v>214071</v>
      </c>
    </row>
    <row r="311" spans="1:18" ht="15" customHeight="1" x14ac:dyDescent="0.25">
      <c r="A311" s="25"/>
      <c r="C311" s="27" t="s">
        <v>257</v>
      </c>
      <c r="D311" s="24">
        <f>passengers!M311</f>
        <v>19054</v>
      </c>
      <c r="E311" s="24">
        <f>passengers!N311</f>
        <v>9581</v>
      </c>
      <c r="F311" s="24">
        <f>passengers!O311</f>
        <v>9473</v>
      </c>
      <c r="G311" s="24">
        <f>passengers!Y311</f>
        <v>34324</v>
      </c>
      <c r="H311" s="24">
        <f>passengers!Z311</f>
        <v>17616</v>
      </c>
      <c r="I311" s="24">
        <f>passengers!AA311</f>
        <v>16708</v>
      </c>
      <c r="J311" s="24">
        <f>passengers!AK311</f>
        <v>31182</v>
      </c>
      <c r="K311" s="24">
        <f>passengers!AL311</f>
        <v>16172</v>
      </c>
      <c r="L311" s="24">
        <f>passengers!AM311</f>
        <v>15010</v>
      </c>
      <c r="M311" s="24">
        <f>passengers!AW311</f>
        <v>25951</v>
      </c>
      <c r="N311" s="24">
        <f>passengers!AX311</f>
        <v>14049</v>
      </c>
      <c r="O311" s="24">
        <f>passengers!AY311</f>
        <v>11902</v>
      </c>
      <c r="P311" s="24">
        <f>Q311+R311</f>
        <v>110511</v>
      </c>
      <c r="Q311" s="24">
        <f>E311+H311+K311+N311</f>
        <v>57418</v>
      </c>
      <c r="R311" s="24">
        <f>F311+I311+L311+O311</f>
        <v>53093</v>
      </c>
    </row>
    <row r="312" spans="1:18" ht="15" customHeight="1" x14ac:dyDescent="0.25">
      <c r="A312" s="25"/>
      <c r="C312" s="27" t="s">
        <v>258</v>
      </c>
      <c r="D312" s="24">
        <f>passengers!M312</f>
        <v>75042</v>
      </c>
      <c r="E312" s="24">
        <f>passengers!N312</f>
        <v>42723</v>
      </c>
      <c r="F312" s="24">
        <f>passengers!O312</f>
        <v>32319</v>
      </c>
      <c r="G312" s="24">
        <f>passengers!Y312</f>
        <v>112734</v>
      </c>
      <c r="H312" s="24">
        <f>passengers!Z312</f>
        <v>64569</v>
      </c>
      <c r="I312" s="24">
        <f>passengers!AA312</f>
        <v>48165</v>
      </c>
      <c r="J312" s="24">
        <f>passengers!AK312</f>
        <v>87216</v>
      </c>
      <c r="K312" s="24">
        <f>passengers!AL312</f>
        <v>49382</v>
      </c>
      <c r="L312" s="24">
        <f>passengers!AM312</f>
        <v>37834</v>
      </c>
      <c r="M312" s="24">
        <f>passengers!AW312</f>
        <v>97836</v>
      </c>
      <c r="N312" s="24">
        <f>passengers!AX312</f>
        <v>55176</v>
      </c>
      <c r="O312" s="24">
        <f>passengers!AY312</f>
        <v>42660</v>
      </c>
      <c r="P312" s="24">
        <f>Q312+R312</f>
        <v>372828</v>
      </c>
      <c r="Q312" s="24">
        <f>E312+H312+K312+N312</f>
        <v>211850</v>
      </c>
      <c r="R312" s="24">
        <f>F312+I312+L312+O312</f>
        <v>160978</v>
      </c>
    </row>
    <row r="313" spans="1:18" ht="15" customHeight="1" x14ac:dyDescent="0.25">
      <c r="A313" s="25"/>
      <c r="C313" s="23" t="s">
        <v>259</v>
      </c>
      <c r="D313" s="24">
        <f>passengers!M313</f>
        <v>43742</v>
      </c>
      <c r="E313" s="24">
        <f>passengers!N313</f>
        <v>18262</v>
      </c>
      <c r="F313" s="24">
        <f>passengers!O313</f>
        <v>25480</v>
      </c>
      <c r="G313" s="24">
        <f>passengers!Y313</f>
        <v>60473</v>
      </c>
      <c r="H313" s="24">
        <f>passengers!Z313</f>
        <v>25926</v>
      </c>
      <c r="I313" s="24">
        <f>passengers!AA313</f>
        <v>34547</v>
      </c>
      <c r="J313" s="24">
        <f>passengers!AK313</f>
        <v>48514</v>
      </c>
      <c r="K313" s="24">
        <f>passengers!AL313</f>
        <v>23335</v>
      </c>
      <c r="L313" s="24">
        <f>passengers!AM313</f>
        <v>25179</v>
      </c>
      <c r="M313" s="24">
        <f>passengers!AW313</f>
        <v>61370</v>
      </c>
      <c r="N313" s="24">
        <f>passengers!AX313</f>
        <v>31725</v>
      </c>
      <c r="O313" s="24">
        <f>passengers!AY313</f>
        <v>29645</v>
      </c>
      <c r="P313" s="24">
        <f t="shared" ref="P313:R313" si="118">SUM(P314:P315)</f>
        <v>214099</v>
      </c>
      <c r="Q313" s="24">
        <f t="shared" si="118"/>
        <v>99248</v>
      </c>
      <c r="R313" s="24">
        <f t="shared" si="118"/>
        <v>114851</v>
      </c>
    </row>
    <row r="314" spans="1:18" ht="15" customHeight="1" x14ac:dyDescent="0.25">
      <c r="A314" s="25"/>
      <c r="C314" s="27" t="s">
        <v>119</v>
      </c>
      <c r="D314" s="24">
        <f>passengers!M314</f>
        <v>6529</v>
      </c>
      <c r="E314" s="24">
        <f>passengers!N314</f>
        <v>3653</v>
      </c>
      <c r="F314" s="24">
        <f>passengers!O314</f>
        <v>2876</v>
      </c>
      <c r="G314" s="24">
        <f>passengers!Y314</f>
        <v>10550</v>
      </c>
      <c r="H314" s="24">
        <f>passengers!Z314</f>
        <v>5757</v>
      </c>
      <c r="I314" s="24">
        <f>passengers!AA314</f>
        <v>4793</v>
      </c>
      <c r="J314" s="24">
        <f>passengers!AK314</f>
        <v>10845</v>
      </c>
      <c r="K314" s="24">
        <f>passengers!AL314</f>
        <v>5603</v>
      </c>
      <c r="L314" s="24">
        <f>passengers!AM314</f>
        <v>5242</v>
      </c>
      <c r="M314" s="24">
        <f>passengers!AW314</f>
        <v>7232</v>
      </c>
      <c r="N314" s="24">
        <f>passengers!AX314</f>
        <v>3481</v>
      </c>
      <c r="O314" s="24">
        <f>passengers!AY314</f>
        <v>3751</v>
      </c>
      <c r="P314" s="24">
        <f>Q314+R314</f>
        <v>35156</v>
      </c>
      <c r="Q314" s="24">
        <f t="shared" ref="Q314:R316" si="119">E314+H314+K314+N314</f>
        <v>18494</v>
      </c>
      <c r="R314" s="24">
        <f t="shared" si="119"/>
        <v>16662</v>
      </c>
    </row>
    <row r="315" spans="1:18" ht="15" customHeight="1" x14ac:dyDescent="0.25">
      <c r="A315" s="25"/>
      <c r="C315" s="27" t="s">
        <v>120</v>
      </c>
      <c r="D315" s="24">
        <f>passengers!M315</f>
        <v>37213</v>
      </c>
      <c r="E315" s="24">
        <f>passengers!N315</f>
        <v>14609</v>
      </c>
      <c r="F315" s="24">
        <f>passengers!O315</f>
        <v>22604</v>
      </c>
      <c r="G315" s="24">
        <f>passengers!Y315</f>
        <v>49923</v>
      </c>
      <c r="H315" s="24">
        <f>passengers!Z315</f>
        <v>20169</v>
      </c>
      <c r="I315" s="24">
        <f>passengers!AA315</f>
        <v>29754</v>
      </c>
      <c r="J315" s="24">
        <f>passengers!AK315</f>
        <v>37669</v>
      </c>
      <c r="K315" s="24">
        <f>passengers!AL315</f>
        <v>17732</v>
      </c>
      <c r="L315" s="24">
        <f>passengers!AM315</f>
        <v>19937</v>
      </c>
      <c r="M315" s="24">
        <f>passengers!AW315</f>
        <v>54138</v>
      </c>
      <c r="N315" s="24">
        <f>passengers!AX315</f>
        <v>28244</v>
      </c>
      <c r="O315" s="24">
        <f>passengers!AY315</f>
        <v>25894</v>
      </c>
      <c r="P315" s="24">
        <f>Q315+R315</f>
        <v>178943</v>
      </c>
      <c r="Q315" s="24">
        <f t="shared" si="119"/>
        <v>80754</v>
      </c>
      <c r="R315" s="24">
        <f t="shared" si="119"/>
        <v>98189</v>
      </c>
    </row>
    <row r="316" spans="1:18" ht="15" customHeight="1" x14ac:dyDescent="0.25">
      <c r="A316" s="25"/>
      <c r="C316" s="23" t="s">
        <v>260</v>
      </c>
      <c r="D316" s="24">
        <f>passengers!M316</f>
        <v>177091</v>
      </c>
      <c r="E316" s="24">
        <f>passengers!N316</f>
        <v>89164</v>
      </c>
      <c r="F316" s="24">
        <f>passengers!O316</f>
        <v>87927</v>
      </c>
      <c r="G316" s="24">
        <f>passengers!Y316</f>
        <v>340282</v>
      </c>
      <c r="H316" s="24">
        <f>passengers!Z316</f>
        <v>180231</v>
      </c>
      <c r="I316" s="24">
        <f>passengers!AA316</f>
        <v>160051</v>
      </c>
      <c r="J316" s="24">
        <f>passengers!AK316</f>
        <v>183663</v>
      </c>
      <c r="K316" s="24">
        <f>passengers!AL316</f>
        <v>96711</v>
      </c>
      <c r="L316" s="24">
        <f>passengers!AM316</f>
        <v>86952</v>
      </c>
      <c r="M316" s="24">
        <f>passengers!AW316</f>
        <v>214474</v>
      </c>
      <c r="N316" s="24">
        <f>passengers!AX316</f>
        <v>110796</v>
      </c>
      <c r="O316" s="24">
        <f>passengers!AY316</f>
        <v>103678</v>
      </c>
      <c r="P316" s="24">
        <f>Q316+R316</f>
        <v>915510</v>
      </c>
      <c r="Q316" s="24">
        <f t="shared" si="119"/>
        <v>476902</v>
      </c>
      <c r="R316" s="24">
        <f t="shared" si="119"/>
        <v>438608</v>
      </c>
    </row>
    <row r="317" spans="1:18" ht="15" customHeight="1" x14ac:dyDescent="0.25">
      <c r="A317" s="25"/>
      <c r="C317" s="23" t="s">
        <v>261</v>
      </c>
      <c r="D317" s="24">
        <f>passengers!M317</f>
        <v>71343</v>
      </c>
      <c r="E317" s="24">
        <f>passengers!N317</f>
        <v>34979</v>
      </c>
      <c r="F317" s="24">
        <f>passengers!O317</f>
        <v>36364</v>
      </c>
      <c r="G317" s="24">
        <f>passengers!Y317</f>
        <v>114254</v>
      </c>
      <c r="H317" s="24">
        <f>passengers!Z317</f>
        <v>56203</v>
      </c>
      <c r="I317" s="24">
        <f>passengers!AA317</f>
        <v>58051</v>
      </c>
      <c r="J317" s="24">
        <f>passengers!AK317</f>
        <v>78305</v>
      </c>
      <c r="K317" s="24">
        <f>passengers!AL317</f>
        <v>39728</v>
      </c>
      <c r="L317" s="24">
        <f>passengers!AM317</f>
        <v>38577</v>
      </c>
      <c r="M317" s="24">
        <f>passengers!AW317</f>
        <v>80995</v>
      </c>
      <c r="N317" s="24">
        <f>passengers!AX317</f>
        <v>39346</v>
      </c>
      <c r="O317" s="24">
        <f>passengers!AY317</f>
        <v>41649</v>
      </c>
      <c r="P317" s="24">
        <f t="shared" ref="P317:R317" si="120">SUM(P318:P320)</f>
        <v>344897</v>
      </c>
      <c r="Q317" s="24">
        <f t="shared" si="120"/>
        <v>170256</v>
      </c>
      <c r="R317" s="24">
        <f t="shared" si="120"/>
        <v>174641</v>
      </c>
    </row>
    <row r="318" spans="1:18" ht="15" customHeight="1" x14ac:dyDescent="0.25">
      <c r="A318" s="25"/>
      <c r="C318" s="27" t="s">
        <v>262</v>
      </c>
      <c r="D318" s="24">
        <f>passengers!M318</f>
        <v>14022</v>
      </c>
      <c r="E318" s="24">
        <f>passengers!N318</f>
        <v>6548</v>
      </c>
      <c r="F318" s="24">
        <f>passengers!O318</f>
        <v>7474</v>
      </c>
      <c r="G318" s="24">
        <f>passengers!Y318</f>
        <v>21110</v>
      </c>
      <c r="H318" s="24">
        <f>passengers!Z318</f>
        <v>9982</v>
      </c>
      <c r="I318" s="24">
        <f>passengers!AA318</f>
        <v>11128</v>
      </c>
      <c r="J318" s="24">
        <f>passengers!AK318</f>
        <v>23114</v>
      </c>
      <c r="K318" s="24">
        <f>passengers!AL318</f>
        <v>11755</v>
      </c>
      <c r="L318" s="24">
        <f>passengers!AM318</f>
        <v>11359</v>
      </c>
      <c r="M318" s="24">
        <f>passengers!AW318</f>
        <v>18285</v>
      </c>
      <c r="N318" s="24">
        <f>passengers!AX318</f>
        <v>8115</v>
      </c>
      <c r="O318" s="24">
        <f>passengers!AY318</f>
        <v>10170</v>
      </c>
      <c r="P318" s="24">
        <f t="shared" ref="P318:P323" si="121">Q318+R318</f>
        <v>76531</v>
      </c>
      <c r="Q318" s="24">
        <f t="shared" ref="Q318:R323" si="122">E318+H318+K318+N318</f>
        <v>36400</v>
      </c>
      <c r="R318" s="24">
        <f t="shared" si="122"/>
        <v>40131</v>
      </c>
    </row>
    <row r="319" spans="1:18" ht="15" customHeight="1" x14ac:dyDescent="0.25">
      <c r="A319" s="25"/>
      <c r="C319" s="27" t="s">
        <v>263</v>
      </c>
      <c r="D319" s="24">
        <f>passengers!M319</f>
        <v>57321</v>
      </c>
      <c r="E319" s="24">
        <f>passengers!N319</f>
        <v>28431</v>
      </c>
      <c r="F319" s="24">
        <f>passengers!O319</f>
        <v>28890</v>
      </c>
      <c r="G319" s="24">
        <f>passengers!Y319</f>
        <v>93144</v>
      </c>
      <c r="H319" s="24">
        <f>passengers!Z319</f>
        <v>46221</v>
      </c>
      <c r="I319" s="24">
        <f>passengers!AA319</f>
        <v>46923</v>
      </c>
      <c r="J319" s="24">
        <f>passengers!AK319</f>
        <v>55191</v>
      </c>
      <c r="K319" s="24">
        <f>passengers!AL319</f>
        <v>27973</v>
      </c>
      <c r="L319" s="24">
        <f>passengers!AM319</f>
        <v>27218</v>
      </c>
      <c r="M319" s="24">
        <f>passengers!AW319</f>
        <v>62710</v>
      </c>
      <c r="N319" s="24">
        <f>passengers!AX319</f>
        <v>31231</v>
      </c>
      <c r="O319" s="24">
        <f>passengers!AY319</f>
        <v>31479</v>
      </c>
      <c r="P319" s="24">
        <f t="shared" si="121"/>
        <v>268366</v>
      </c>
      <c r="Q319" s="24">
        <f t="shared" si="122"/>
        <v>133856</v>
      </c>
      <c r="R319" s="24">
        <f t="shared" si="122"/>
        <v>134510</v>
      </c>
    </row>
    <row r="320" spans="1:18" ht="15" customHeight="1" x14ac:dyDescent="0.25">
      <c r="A320" s="25"/>
      <c r="C320" s="27" t="s">
        <v>264</v>
      </c>
      <c r="D320" s="24">
        <f>passengers!M320</f>
        <v>0</v>
      </c>
      <c r="E320" s="24">
        <f>passengers!N320</f>
        <v>0</v>
      </c>
      <c r="F320" s="24">
        <f>passengers!O320</f>
        <v>0</v>
      </c>
      <c r="G320" s="24">
        <f>passengers!Y320</f>
        <v>0</v>
      </c>
      <c r="H320" s="24">
        <f>passengers!Z320</f>
        <v>0</v>
      </c>
      <c r="I320" s="24">
        <f>passengers!AA320</f>
        <v>0</v>
      </c>
      <c r="J320" s="24">
        <f>passengers!AK320</f>
        <v>0</v>
      </c>
      <c r="K320" s="24">
        <f>passengers!AL320</f>
        <v>0</v>
      </c>
      <c r="L320" s="24">
        <f>passengers!AM320</f>
        <v>0</v>
      </c>
      <c r="M320" s="24">
        <f>passengers!AW320</f>
        <v>0</v>
      </c>
      <c r="N320" s="24">
        <f>passengers!AX320</f>
        <v>0</v>
      </c>
      <c r="O320" s="24">
        <f>passengers!AY320</f>
        <v>0</v>
      </c>
      <c r="P320" s="24">
        <f t="shared" si="121"/>
        <v>0</v>
      </c>
      <c r="Q320" s="24">
        <f t="shared" si="122"/>
        <v>0</v>
      </c>
      <c r="R320" s="24">
        <f t="shared" si="122"/>
        <v>0</v>
      </c>
    </row>
    <row r="321" spans="1:18" ht="15" customHeight="1" x14ac:dyDescent="0.25">
      <c r="A321" s="25"/>
      <c r="C321" s="23" t="s">
        <v>265</v>
      </c>
      <c r="D321" s="24">
        <f>passengers!M321</f>
        <v>0</v>
      </c>
      <c r="E321" s="24">
        <f>passengers!N321</f>
        <v>0</v>
      </c>
      <c r="F321" s="24">
        <f>passengers!O321</f>
        <v>0</v>
      </c>
      <c r="G321" s="24">
        <f>passengers!Y321</f>
        <v>0</v>
      </c>
      <c r="H321" s="24">
        <f>passengers!Z321</f>
        <v>0</v>
      </c>
      <c r="I321" s="24">
        <f>passengers!AA321</f>
        <v>0</v>
      </c>
      <c r="J321" s="24">
        <f>passengers!AK321</f>
        <v>0</v>
      </c>
      <c r="K321" s="24">
        <f>passengers!AL321</f>
        <v>0</v>
      </c>
      <c r="L321" s="24">
        <f>passengers!AM321</f>
        <v>0</v>
      </c>
      <c r="M321" s="24">
        <f>passengers!AW321</f>
        <v>0</v>
      </c>
      <c r="N321" s="24">
        <f>passengers!AX321</f>
        <v>0</v>
      </c>
      <c r="O321" s="24">
        <f>passengers!AY321</f>
        <v>0</v>
      </c>
      <c r="P321" s="24">
        <f t="shared" si="121"/>
        <v>0</v>
      </c>
      <c r="Q321" s="24">
        <f t="shared" si="122"/>
        <v>0</v>
      </c>
      <c r="R321" s="24">
        <f t="shared" si="122"/>
        <v>0</v>
      </c>
    </row>
    <row r="322" spans="1:18" ht="15" customHeight="1" x14ac:dyDescent="0.25">
      <c r="A322" s="25"/>
      <c r="C322" s="23" t="s">
        <v>49</v>
      </c>
      <c r="D322" s="24">
        <f>passengers!M322</f>
        <v>27146</v>
      </c>
      <c r="E322" s="24">
        <f>passengers!N322</f>
        <v>13323</v>
      </c>
      <c r="F322" s="24">
        <f>passengers!O322</f>
        <v>13823</v>
      </c>
      <c r="G322" s="24">
        <f>passengers!Y322</f>
        <v>47401</v>
      </c>
      <c r="H322" s="24">
        <f>passengers!Z322</f>
        <v>24984</v>
      </c>
      <c r="I322" s="24">
        <f>passengers!AA322</f>
        <v>22417</v>
      </c>
      <c r="J322" s="24">
        <f>passengers!AK322</f>
        <v>42196</v>
      </c>
      <c r="K322" s="24">
        <f>passengers!AL322</f>
        <v>22522</v>
      </c>
      <c r="L322" s="24">
        <f>passengers!AM322</f>
        <v>19674</v>
      </c>
      <c r="M322" s="24">
        <f>passengers!AW322</f>
        <v>47389</v>
      </c>
      <c r="N322" s="24">
        <f>passengers!AX322</f>
        <v>24074</v>
      </c>
      <c r="O322" s="24">
        <f>passengers!AY322</f>
        <v>23315</v>
      </c>
      <c r="P322" s="24">
        <f t="shared" si="121"/>
        <v>164132</v>
      </c>
      <c r="Q322" s="24">
        <f t="shared" si="122"/>
        <v>84903</v>
      </c>
      <c r="R322" s="24">
        <f t="shared" si="122"/>
        <v>79229</v>
      </c>
    </row>
    <row r="323" spans="1:18" ht="15" customHeight="1" x14ac:dyDescent="0.25">
      <c r="A323" s="25"/>
      <c r="C323" s="23" t="s">
        <v>24</v>
      </c>
      <c r="D323" s="24">
        <f>passengers!M323</f>
        <v>0</v>
      </c>
      <c r="E323" s="24">
        <f>passengers!N323</f>
        <v>0</v>
      </c>
      <c r="F323" s="24">
        <f>passengers!O323</f>
        <v>0</v>
      </c>
      <c r="G323" s="24">
        <f>passengers!Y323</f>
        <v>0</v>
      </c>
      <c r="H323" s="24">
        <f>passengers!Z323</f>
        <v>0</v>
      </c>
      <c r="I323" s="24">
        <f>passengers!AA323</f>
        <v>0</v>
      </c>
      <c r="J323" s="24">
        <f>passengers!AK323</f>
        <v>0</v>
      </c>
      <c r="K323" s="24">
        <f>passengers!AL323</f>
        <v>0</v>
      </c>
      <c r="L323" s="24">
        <f>passengers!AM323</f>
        <v>0</v>
      </c>
      <c r="M323" s="24">
        <f>passengers!AW323</f>
        <v>0</v>
      </c>
      <c r="N323" s="24">
        <f>passengers!AX323</f>
        <v>0</v>
      </c>
      <c r="O323" s="24">
        <f>passengers!AY323</f>
        <v>0</v>
      </c>
      <c r="P323" s="24">
        <f t="shared" si="121"/>
        <v>0</v>
      </c>
      <c r="Q323" s="24">
        <f t="shared" si="122"/>
        <v>0</v>
      </c>
      <c r="R323" s="24">
        <f t="shared" si="122"/>
        <v>0</v>
      </c>
    </row>
    <row r="324" spans="1:18" ht="15" customHeight="1" x14ac:dyDescent="0.25">
      <c r="A324" s="25"/>
      <c r="C324" s="27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</row>
    <row r="325" spans="1:18" ht="15" customHeight="1" x14ac:dyDescent="0.25">
      <c r="A325" s="21"/>
      <c r="B325" s="22" t="s">
        <v>266</v>
      </c>
      <c r="C325" s="23"/>
      <c r="D325" s="24">
        <f>passengers!M325</f>
        <v>758057</v>
      </c>
      <c r="E325" s="24">
        <f>passengers!N325</f>
        <v>398161</v>
      </c>
      <c r="F325" s="24">
        <f>passengers!O325</f>
        <v>359896</v>
      </c>
      <c r="G325" s="24">
        <f>passengers!Y325</f>
        <v>906649</v>
      </c>
      <c r="H325" s="24">
        <f>passengers!Z325</f>
        <v>473706</v>
      </c>
      <c r="I325" s="24">
        <f>passengers!AA325</f>
        <v>432943</v>
      </c>
      <c r="J325" s="24">
        <f>passengers!AK325</f>
        <v>765952</v>
      </c>
      <c r="K325" s="24">
        <f>passengers!AL325</f>
        <v>392162</v>
      </c>
      <c r="L325" s="24">
        <f>passengers!AM325</f>
        <v>373790</v>
      </c>
      <c r="M325" s="24">
        <f>passengers!AW325</f>
        <v>953131</v>
      </c>
      <c r="N325" s="24">
        <f>passengers!AX325</f>
        <v>487232</v>
      </c>
      <c r="O325" s="24">
        <f>passengers!AY325</f>
        <v>465899</v>
      </c>
      <c r="P325" s="24">
        <f t="shared" ref="P325:R325" si="123">P326+P331+P332+P333+P334</f>
        <v>3383789</v>
      </c>
      <c r="Q325" s="24">
        <f t="shared" si="123"/>
        <v>1751261</v>
      </c>
      <c r="R325" s="24">
        <f t="shared" si="123"/>
        <v>1632528</v>
      </c>
    </row>
    <row r="326" spans="1:18" ht="15" customHeight="1" x14ac:dyDescent="0.25">
      <c r="A326" s="21"/>
      <c r="C326" s="23" t="s">
        <v>267</v>
      </c>
      <c r="D326" s="24">
        <f>passengers!M326</f>
        <v>732505</v>
      </c>
      <c r="E326" s="24">
        <f>passengers!N326</f>
        <v>384350</v>
      </c>
      <c r="F326" s="24">
        <f>passengers!O326</f>
        <v>348155</v>
      </c>
      <c r="G326" s="24">
        <f>passengers!Y326</f>
        <v>863449</v>
      </c>
      <c r="H326" s="24">
        <f>passengers!Z326</f>
        <v>450320</v>
      </c>
      <c r="I326" s="24">
        <f>passengers!AA326</f>
        <v>413129</v>
      </c>
      <c r="J326" s="24">
        <f>passengers!AK326</f>
        <v>741784</v>
      </c>
      <c r="K326" s="24">
        <f>passengers!AL326</f>
        <v>379678</v>
      </c>
      <c r="L326" s="24">
        <f>passengers!AM326</f>
        <v>362106</v>
      </c>
      <c r="M326" s="24">
        <f>passengers!AW326</f>
        <v>926565</v>
      </c>
      <c r="N326" s="24">
        <f>passengers!AX326</f>
        <v>473633</v>
      </c>
      <c r="O326" s="24">
        <f>passengers!AY326</f>
        <v>452932</v>
      </c>
      <c r="P326" s="24">
        <f t="shared" ref="P326:R326" si="124">SUM(P327:P330)</f>
        <v>3264303</v>
      </c>
      <c r="Q326" s="24">
        <f t="shared" si="124"/>
        <v>1687981</v>
      </c>
      <c r="R326" s="24">
        <f t="shared" si="124"/>
        <v>1576322</v>
      </c>
    </row>
    <row r="327" spans="1:18" ht="15" customHeight="1" x14ac:dyDescent="0.25">
      <c r="A327" s="25"/>
      <c r="C327" s="27" t="s">
        <v>268</v>
      </c>
      <c r="D327" s="24">
        <f>passengers!M327</f>
        <v>111770</v>
      </c>
      <c r="E327" s="24">
        <f>passengers!N327</f>
        <v>53244</v>
      </c>
      <c r="F327" s="24">
        <f>passengers!O327</f>
        <v>58526</v>
      </c>
      <c r="G327" s="24">
        <f>passengers!Y327</f>
        <v>141416</v>
      </c>
      <c r="H327" s="24">
        <f>passengers!Z327</f>
        <v>68578</v>
      </c>
      <c r="I327" s="24">
        <f>passengers!AA327</f>
        <v>72838</v>
      </c>
      <c r="J327" s="24">
        <f>passengers!AK327</f>
        <v>96039</v>
      </c>
      <c r="K327" s="24">
        <f>passengers!AL327</f>
        <v>46690</v>
      </c>
      <c r="L327" s="24">
        <f>passengers!AM327</f>
        <v>49349</v>
      </c>
      <c r="M327" s="24">
        <f>passengers!AW327</f>
        <v>108578</v>
      </c>
      <c r="N327" s="24">
        <f>passengers!AX327</f>
        <v>53453</v>
      </c>
      <c r="O327" s="24">
        <f>passengers!AY327</f>
        <v>55125</v>
      </c>
      <c r="P327" s="24">
        <f t="shared" ref="P327:P334" si="125">Q327+R327</f>
        <v>457803</v>
      </c>
      <c r="Q327" s="24">
        <f t="shared" ref="Q327:R334" si="126">E327+H327+K327+N327</f>
        <v>221965</v>
      </c>
      <c r="R327" s="24">
        <f t="shared" si="126"/>
        <v>235838</v>
      </c>
    </row>
    <row r="328" spans="1:18" ht="15" customHeight="1" x14ac:dyDescent="0.25">
      <c r="A328" s="25"/>
      <c r="C328" s="27" t="s">
        <v>269</v>
      </c>
      <c r="D328" s="24">
        <f>passengers!M328</f>
        <v>0</v>
      </c>
      <c r="E328" s="24">
        <f>passengers!N328</f>
        <v>0</v>
      </c>
      <c r="F328" s="24">
        <f>passengers!O328</f>
        <v>0</v>
      </c>
      <c r="G328" s="24">
        <f>passengers!Y328</f>
        <v>0</v>
      </c>
      <c r="H328" s="24">
        <f>passengers!Z328</f>
        <v>0</v>
      </c>
      <c r="I328" s="24">
        <f>passengers!AA328</f>
        <v>0</v>
      </c>
      <c r="J328" s="24">
        <f>passengers!AK328</f>
        <v>0</v>
      </c>
      <c r="K328" s="24">
        <f>passengers!AL328</f>
        <v>0</v>
      </c>
      <c r="L328" s="24">
        <f>passengers!AM328</f>
        <v>0</v>
      </c>
      <c r="M328" s="24">
        <f>passengers!AW328</f>
        <v>0</v>
      </c>
      <c r="N328" s="24">
        <f>passengers!AX328</f>
        <v>0</v>
      </c>
      <c r="O328" s="24">
        <f>passengers!AY328</f>
        <v>0</v>
      </c>
      <c r="P328" s="24">
        <f t="shared" si="125"/>
        <v>0</v>
      </c>
      <c r="Q328" s="24">
        <f t="shared" si="126"/>
        <v>0</v>
      </c>
      <c r="R328" s="24">
        <f t="shared" si="126"/>
        <v>0</v>
      </c>
    </row>
    <row r="329" spans="1:18" ht="15" customHeight="1" x14ac:dyDescent="0.25">
      <c r="A329" s="25"/>
      <c r="C329" s="27" t="s">
        <v>270</v>
      </c>
      <c r="D329" s="24">
        <f>passengers!M329</f>
        <v>0</v>
      </c>
      <c r="E329" s="24">
        <f>passengers!N329</f>
        <v>0</v>
      </c>
      <c r="F329" s="24">
        <f>passengers!O329</f>
        <v>0</v>
      </c>
      <c r="G329" s="24">
        <f>passengers!Y329</f>
        <v>0</v>
      </c>
      <c r="H329" s="24">
        <f>passengers!Z329</f>
        <v>0</v>
      </c>
      <c r="I329" s="24">
        <f>passengers!AA329</f>
        <v>0</v>
      </c>
      <c r="J329" s="24">
        <f>passengers!AK329</f>
        <v>0</v>
      </c>
      <c r="K329" s="24">
        <f>passengers!AL329</f>
        <v>0</v>
      </c>
      <c r="L329" s="24">
        <f>passengers!AM329</f>
        <v>0</v>
      </c>
      <c r="M329" s="24">
        <f>passengers!AW329</f>
        <v>0</v>
      </c>
      <c r="N329" s="24">
        <f>passengers!AX329</f>
        <v>0</v>
      </c>
      <c r="O329" s="24">
        <f>passengers!AY329</f>
        <v>0</v>
      </c>
      <c r="P329" s="24">
        <f t="shared" si="125"/>
        <v>0</v>
      </c>
      <c r="Q329" s="24">
        <f t="shared" si="126"/>
        <v>0</v>
      </c>
      <c r="R329" s="24">
        <f t="shared" si="126"/>
        <v>0</v>
      </c>
    </row>
    <row r="330" spans="1:18" ht="15" customHeight="1" x14ac:dyDescent="0.25">
      <c r="A330" s="25"/>
      <c r="C330" s="27" t="s">
        <v>271</v>
      </c>
      <c r="D330" s="24">
        <f>passengers!M330</f>
        <v>620735</v>
      </c>
      <c r="E330" s="24">
        <f>passengers!N330</f>
        <v>331106</v>
      </c>
      <c r="F330" s="24">
        <f>passengers!O330</f>
        <v>289629</v>
      </c>
      <c r="G330" s="24">
        <f>passengers!Y330</f>
        <v>722033</v>
      </c>
      <c r="H330" s="24">
        <f>passengers!Z330</f>
        <v>381742</v>
      </c>
      <c r="I330" s="24">
        <f>passengers!AA330</f>
        <v>340291</v>
      </c>
      <c r="J330" s="24">
        <f>passengers!AK330</f>
        <v>645745</v>
      </c>
      <c r="K330" s="24">
        <f>passengers!AL330</f>
        <v>332988</v>
      </c>
      <c r="L330" s="24">
        <f>passengers!AM330</f>
        <v>312757</v>
      </c>
      <c r="M330" s="24">
        <f>passengers!AW330</f>
        <v>817987</v>
      </c>
      <c r="N330" s="24">
        <f>passengers!AX330</f>
        <v>420180</v>
      </c>
      <c r="O330" s="24">
        <f>passengers!AY330</f>
        <v>397807</v>
      </c>
      <c r="P330" s="24">
        <f t="shared" si="125"/>
        <v>2806500</v>
      </c>
      <c r="Q330" s="24">
        <f t="shared" si="126"/>
        <v>1466016</v>
      </c>
      <c r="R330" s="24">
        <f t="shared" si="126"/>
        <v>1340484</v>
      </c>
    </row>
    <row r="331" spans="1:18" ht="15" customHeight="1" x14ac:dyDescent="0.25">
      <c r="A331" s="25"/>
      <c r="C331" s="23" t="s">
        <v>272</v>
      </c>
      <c r="D331" s="24">
        <f>passengers!M331</f>
        <v>0</v>
      </c>
      <c r="E331" s="24">
        <f>passengers!N331</f>
        <v>0</v>
      </c>
      <c r="F331" s="24">
        <f>passengers!O331</f>
        <v>0</v>
      </c>
      <c r="G331" s="24">
        <f>passengers!Y331</f>
        <v>0</v>
      </c>
      <c r="H331" s="24">
        <f>passengers!Z331</f>
        <v>0</v>
      </c>
      <c r="I331" s="24">
        <f>passengers!AA331</f>
        <v>0</v>
      </c>
      <c r="J331" s="24">
        <f>passengers!AK331</f>
        <v>0</v>
      </c>
      <c r="K331" s="24">
        <f>passengers!AL331</f>
        <v>0</v>
      </c>
      <c r="L331" s="24">
        <f>passengers!AM331</f>
        <v>0</v>
      </c>
      <c r="M331" s="24">
        <f>passengers!AW331</f>
        <v>0</v>
      </c>
      <c r="N331" s="24">
        <f>passengers!AX331</f>
        <v>0</v>
      </c>
      <c r="O331" s="24">
        <f>passengers!AY331</f>
        <v>0</v>
      </c>
      <c r="P331" s="24">
        <f t="shared" si="125"/>
        <v>0</v>
      </c>
      <c r="Q331" s="24">
        <f t="shared" si="126"/>
        <v>0</v>
      </c>
      <c r="R331" s="24">
        <f t="shared" si="126"/>
        <v>0</v>
      </c>
    </row>
    <row r="332" spans="1:18" ht="15" customHeight="1" x14ac:dyDescent="0.25">
      <c r="A332" s="25"/>
      <c r="C332" s="23" t="s">
        <v>273</v>
      </c>
      <c r="D332" s="24">
        <f>passengers!M332</f>
        <v>25552</v>
      </c>
      <c r="E332" s="24">
        <f>passengers!N332</f>
        <v>13811</v>
      </c>
      <c r="F332" s="24">
        <f>passengers!O332</f>
        <v>11741</v>
      </c>
      <c r="G332" s="24">
        <f>passengers!Y332</f>
        <v>43200</v>
      </c>
      <c r="H332" s="24">
        <f>passengers!Z332</f>
        <v>23386</v>
      </c>
      <c r="I332" s="24">
        <f>passengers!AA332</f>
        <v>19814</v>
      </c>
      <c r="J332" s="24">
        <f>passengers!AK332</f>
        <v>24168</v>
      </c>
      <c r="K332" s="24">
        <f>passengers!AL332</f>
        <v>12484</v>
      </c>
      <c r="L332" s="24">
        <f>passengers!AM332</f>
        <v>11684</v>
      </c>
      <c r="M332" s="24">
        <f>passengers!AW332</f>
        <v>26566</v>
      </c>
      <c r="N332" s="24">
        <f>passengers!AX332</f>
        <v>13599</v>
      </c>
      <c r="O332" s="24">
        <f>passengers!AY332</f>
        <v>12967</v>
      </c>
      <c r="P332" s="24">
        <f t="shared" si="125"/>
        <v>119486</v>
      </c>
      <c r="Q332" s="24">
        <f t="shared" si="126"/>
        <v>63280</v>
      </c>
      <c r="R332" s="24">
        <f t="shared" si="126"/>
        <v>56206</v>
      </c>
    </row>
    <row r="333" spans="1:18" ht="15" customHeight="1" x14ac:dyDescent="0.25">
      <c r="A333" s="25"/>
      <c r="C333" s="23" t="s">
        <v>49</v>
      </c>
      <c r="D333" s="24">
        <f>passengers!M333</f>
        <v>0</v>
      </c>
      <c r="E333" s="24">
        <f>passengers!N333</f>
        <v>0</v>
      </c>
      <c r="F333" s="24">
        <f>passengers!O333</f>
        <v>0</v>
      </c>
      <c r="G333" s="24">
        <f>passengers!Y333</f>
        <v>0</v>
      </c>
      <c r="H333" s="24">
        <f>passengers!Z333</f>
        <v>0</v>
      </c>
      <c r="I333" s="24">
        <f>passengers!AA333</f>
        <v>0</v>
      </c>
      <c r="J333" s="24">
        <f>passengers!AK333</f>
        <v>0</v>
      </c>
      <c r="K333" s="24">
        <f>passengers!AL333</f>
        <v>0</v>
      </c>
      <c r="L333" s="24">
        <f>passengers!AM333</f>
        <v>0</v>
      </c>
      <c r="M333" s="24">
        <f>passengers!AW333</f>
        <v>0</v>
      </c>
      <c r="N333" s="24">
        <f>passengers!AX333</f>
        <v>0</v>
      </c>
      <c r="O333" s="24">
        <f>passengers!AY333</f>
        <v>0</v>
      </c>
      <c r="P333" s="24">
        <f t="shared" si="125"/>
        <v>0</v>
      </c>
      <c r="Q333" s="24">
        <f t="shared" si="126"/>
        <v>0</v>
      </c>
      <c r="R333" s="24">
        <f t="shared" si="126"/>
        <v>0</v>
      </c>
    </row>
    <row r="334" spans="1:18" ht="15" customHeight="1" x14ac:dyDescent="0.25">
      <c r="A334" s="25"/>
      <c r="C334" s="23" t="s">
        <v>24</v>
      </c>
      <c r="D334" s="24">
        <f>passengers!M334</f>
        <v>0</v>
      </c>
      <c r="E334" s="24">
        <f>passengers!N334</f>
        <v>0</v>
      </c>
      <c r="F334" s="24">
        <f>passengers!O334</f>
        <v>0</v>
      </c>
      <c r="G334" s="24">
        <f>passengers!Y334</f>
        <v>0</v>
      </c>
      <c r="H334" s="24">
        <f>passengers!Z334</f>
        <v>0</v>
      </c>
      <c r="I334" s="24">
        <f>passengers!AA334</f>
        <v>0</v>
      </c>
      <c r="J334" s="24">
        <f>passengers!AK334</f>
        <v>0</v>
      </c>
      <c r="K334" s="24">
        <f>passengers!AL334</f>
        <v>0</v>
      </c>
      <c r="L334" s="24">
        <f>passengers!AM334</f>
        <v>0</v>
      </c>
      <c r="M334" s="24">
        <f>passengers!AW334</f>
        <v>0</v>
      </c>
      <c r="N334" s="24">
        <f>passengers!AX334</f>
        <v>0</v>
      </c>
      <c r="O334" s="24">
        <f>passengers!AY334</f>
        <v>0</v>
      </c>
      <c r="P334" s="24">
        <f t="shared" si="125"/>
        <v>0</v>
      </c>
      <c r="Q334" s="24">
        <f t="shared" si="126"/>
        <v>0</v>
      </c>
      <c r="R334" s="24">
        <f t="shared" si="126"/>
        <v>0</v>
      </c>
    </row>
    <row r="335" spans="1:18" ht="15" customHeight="1" x14ac:dyDescent="0.25">
      <c r="A335" s="25"/>
      <c r="C335" s="27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</row>
    <row r="336" spans="1:18" ht="15" customHeight="1" x14ac:dyDescent="0.25">
      <c r="A336" s="21" t="s">
        <v>274</v>
      </c>
      <c r="C336" s="23"/>
      <c r="D336" s="24">
        <f>passengers!M336</f>
        <v>1713204</v>
      </c>
      <c r="E336" s="24">
        <f>passengers!N336</f>
        <v>853146</v>
      </c>
      <c r="F336" s="24">
        <f>passengers!O336</f>
        <v>860058</v>
      </c>
      <c r="G336" s="24">
        <f>passengers!Y336</f>
        <v>2025489</v>
      </c>
      <c r="H336" s="24">
        <f>passengers!Z336</f>
        <v>1013111</v>
      </c>
      <c r="I336" s="24">
        <f>passengers!AA336</f>
        <v>1012378</v>
      </c>
      <c r="J336" s="24">
        <f>passengers!AK336</f>
        <v>1794614</v>
      </c>
      <c r="K336" s="24">
        <f>passengers!AL336</f>
        <v>901611</v>
      </c>
      <c r="L336" s="24">
        <f>passengers!AM336</f>
        <v>893003</v>
      </c>
      <c r="M336" s="24">
        <f>passengers!AW336</f>
        <v>2017319</v>
      </c>
      <c r="N336" s="24">
        <f>passengers!AX336</f>
        <v>1008771</v>
      </c>
      <c r="O336" s="24">
        <f>passengers!AY336</f>
        <v>1008548</v>
      </c>
      <c r="P336" s="24">
        <f t="shared" ref="P336:R336" si="127">P338+P353+P361+P367+P374</f>
        <v>7550626</v>
      </c>
      <c r="Q336" s="24">
        <f t="shared" si="127"/>
        <v>3776639</v>
      </c>
      <c r="R336" s="24">
        <f t="shared" si="127"/>
        <v>3773987</v>
      </c>
    </row>
    <row r="337" spans="1:18" ht="15" customHeight="1" x14ac:dyDescent="0.25">
      <c r="A337" s="21"/>
      <c r="C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</row>
    <row r="338" spans="1:18" ht="15" customHeight="1" x14ac:dyDescent="0.25">
      <c r="A338" s="21"/>
      <c r="B338" s="22" t="s">
        <v>275</v>
      </c>
      <c r="C338" s="23"/>
      <c r="D338" s="24">
        <f>passengers!M338</f>
        <v>475031</v>
      </c>
      <c r="E338" s="24">
        <f>passengers!N338</f>
        <v>239529</v>
      </c>
      <c r="F338" s="24">
        <f>passengers!O338</f>
        <v>235502</v>
      </c>
      <c r="G338" s="24">
        <f>passengers!Y338</f>
        <v>507095</v>
      </c>
      <c r="H338" s="24">
        <f>passengers!Z338</f>
        <v>256158</v>
      </c>
      <c r="I338" s="24">
        <f>passengers!AA338</f>
        <v>250937</v>
      </c>
      <c r="J338" s="24">
        <f>passengers!AK338</f>
        <v>566270</v>
      </c>
      <c r="K338" s="24">
        <f>passengers!AL338</f>
        <v>280233</v>
      </c>
      <c r="L338" s="24">
        <f>passengers!AM338</f>
        <v>286037</v>
      </c>
      <c r="M338" s="24">
        <f>passengers!AW338</f>
        <v>600780</v>
      </c>
      <c r="N338" s="24">
        <f>passengers!AX338</f>
        <v>290661</v>
      </c>
      <c r="O338" s="24">
        <f>passengers!AY338</f>
        <v>310119</v>
      </c>
      <c r="P338" s="24">
        <f t="shared" ref="P338:R338" si="128">P339+P346+P347+P350+P351</f>
        <v>2149176</v>
      </c>
      <c r="Q338" s="24">
        <f t="shared" si="128"/>
        <v>1066581</v>
      </c>
      <c r="R338" s="24">
        <f t="shared" si="128"/>
        <v>1082595</v>
      </c>
    </row>
    <row r="339" spans="1:18" ht="15" customHeight="1" x14ac:dyDescent="0.25">
      <c r="A339" s="25"/>
      <c r="C339" s="23" t="s">
        <v>276</v>
      </c>
      <c r="D339" s="24">
        <f>passengers!M339</f>
        <v>0</v>
      </c>
      <c r="E339" s="24">
        <f>passengers!N339</f>
        <v>0</v>
      </c>
      <c r="F339" s="24">
        <f>passengers!O339</f>
        <v>0</v>
      </c>
      <c r="G339" s="24">
        <f>passengers!Y339</f>
        <v>0</v>
      </c>
      <c r="H339" s="24">
        <f>passengers!Z339</f>
        <v>0</v>
      </c>
      <c r="I339" s="24">
        <f>passengers!AA339</f>
        <v>0</v>
      </c>
      <c r="J339" s="24">
        <f>passengers!AK339</f>
        <v>0</v>
      </c>
      <c r="K339" s="24">
        <f>passengers!AL339</f>
        <v>0</v>
      </c>
      <c r="L339" s="24">
        <f>passengers!AM339</f>
        <v>0</v>
      </c>
      <c r="M339" s="24">
        <f>passengers!AW339</f>
        <v>0</v>
      </c>
      <c r="N339" s="24">
        <f>passengers!AX339</f>
        <v>0</v>
      </c>
      <c r="O339" s="24">
        <f>passengers!AY339</f>
        <v>0</v>
      </c>
      <c r="P339" s="24">
        <f t="shared" ref="P339:R339" si="129">SUM(P340:P345)</f>
        <v>0</v>
      </c>
      <c r="Q339" s="24">
        <f t="shared" si="129"/>
        <v>0</v>
      </c>
      <c r="R339" s="24">
        <f t="shared" si="129"/>
        <v>0</v>
      </c>
    </row>
    <row r="340" spans="1:18" ht="15" customHeight="1" x14ac:dyDescent="0.25">
      <c r="A340" s="25"/>
      <c r="C340" s="27" t="s">
        <v>277</v>
      </c>
      <c r="D340" s="24">
        <f>passengers!M340</f>
        <v>0</v>
      </c>
      <c r="E340" s="24">
        <f>passengers!N340</f>
        <v>0</v>
      </c>
      <c r="F340" s="24">
        <f>passengers!O340</f>
        <v>0</v>
      </c>
      <c r="G340" s="24">
        <f>passengers!Y340</f>
        <v>0</v>
      </c>
      <c r="H340" s="24">
        <f>passengers!Z340</f>
        <v>0</v>
      </c>
      <c r="I340" s="24">
        <f>passengers!AA340</f>
        <v>0</v>
      </c>
      <c r="J340" s="24">
        <f>passengers!AK340</f>
        <v>0</v>
      </c>
      <c r="K340" s="24">
        <f>passengers!AL340</f>
        <v>0</v>
      </c>
      <c r="L340" s="24">
        <f>passengers!AM340</f>
        <v>0</v>
      </c>
      <c r="M340" s="24">
        <f>passengers!AW340</f>
        <v>0</v>
      </c>
      <c r="N340" s="24">
        <f>passengers!AX340</f>
        <v>0</v>
      </c>
      <c r="O340" s="24">
        <f>passengers!AY340</f>
        <v>0</v>
      </c>
      <c r="P340" s="24">
        <f t="shared" ref="P340:P346" si="130">Q340+R340</f>
        <v>0</v>
      </c>
      <c r="Q340" s="24">
        <f t="shared" ref="Q340:R346" si="131">E340+H340+K340+N340</f>
        <v>0</v>
      </c>
      <c r="R340" s="24">
        <f t="shared" si="131"/>
        <v>0</v>
      </c>
    </row>
    <row r="341" spans="1:18" ht="15" customHeight="1" x14ac:dyDescent="0.25">
      <c r="A341" s="25"/>
      <c r="C341" s="27" t="s">
        <v>278</v>
      </c>
      <c r="D341" s="24">
        <f>passengers!M341</f>
        <v>0</v>
      </c>
      <c r="E341" s="24">
        <f>passengers!N341</f>
        <v>0</v>
      </c>
      <c r="F341" s="24">
        <f>passengers!O341</f>
        <v>0</v>
      </c>
      <c r="G341" s="24">
        <f>passengers!Y341</f>
        <v>0</v>
      </c>
      <c r="H341" s="24">
        <f>passengers!Z341</f>
        <v>0</v>
      </c>
      <c r="I341" s="24">
        <f>passengers!AA341</f>
        <v>0</v>
      </c>
      <c r="J341" s="24">
        <f>passengers!AK341</f>
        <v>0</v>
      </c>
      <c r="K341" s="24">
        <f>passengers!AL341</f>
        <v>0</v>
      </c>
      <c r="L341" s="24">
        <f>passengers!AM341</f>
        <v>0</v>
      </c>
      <c r="M341" s="24">
        <f>passengers!AW341</f>
        <v>0</v>
      </c>
      <c r="N341" s="24">
        <f>passengers!AX341</f>
        <v>0</v>
      </c>
      <c r="O341" s="24">
        <f>passengers!AY341</f>
        <v>0</v>
      </c>
      <c r="P341" s="24">
        <f t="shared" si="130"/>
        <v>0</v>
      </c>
      <c r="Q341" s="24">
        <f t="shared" si="131"/>
        <v>0</v>
      </c>
      <c r="R341" s="24">
        <f t="shared" si="131"/>
        <v>0</v>
      </c>
    </row>
    <row r="342" spans="1:18" ht="15" customHeight="1" x14ac:dyDescent="0.25">
      <c r="A342" s="25"/>
      <c r="C342" s="27" t="s">
        <v>279</v>
      </c>
      <c r="D342" s="24">
        <f>passengers!M342</f>
        <v>0</v>
      </c>
      <c r="E342" s="24">
        <f>passengers!N342</f>
        <v>0</v>
      </c>
      <c r="F342" s="24">
        <f>passengers!O342</f>
        <v>0</v>
      </c>
      <c r="G342" s="24">
        <f>passengers!Y342</f>
        <v>0</v>
      </c>
      <c r="H342" s="24">
        <f>passengers!Z342</f>
        <v>0</v>
      </c>
      <c r="I342" s="24">
        <f>passengers!AA342</f>
        <v>0</v>
      </c>
      <c r="J342" s="24">
        <f>passengers!AK342</f>
        <v>0</v>
      </c>
      <c r="K342" s="24">
        <f>passengers!AL342</f>
        <v>0</v>
      </c>
      <c r="L342" s="24">
        <f>passengers!AM342</f>
        <v>0</v>
      </c>
      <c r="M342" s="24">
        <f>passengers!AW342</f>
        <v>0</v>
      </c>
      <c r="N342" s="24">
        <f>passengers!AX342</f>
        <v>0</v>
      </c>
      <c r="O342" s="24">
        <f>passengers!AY342</f>
        <v>0</v>
      </c>
      <c r="P342" s="24">
        <f t="shared" si="130"/>
        <v>0</v>
      </c>
      <c r="Q342" s="24">
        <f t="shared" si="131"/>
        <v>0</v>
      </c>
      <c r="R342" s="24">
        <f t="shared" si="131"/>
        <v>0</v>
      </c>
    </row>
    <row r="343" spans="1:18" ht="15" customHeight="1" x14ac:dyDescent="0.25">
      <c r="A343" s="25"/>
      <c r="C343" s="27" t="s">
        <v>280</v>
      </c>
      <c r="D343" s="24">
        <f>passengers!M343</f>
        <v>0</v>
      </c>
      <c r="E343" s="24">
        <f>passengers!N343</f>
        <v>0</v>
      </c>
      <c r="F343" s="24">
        <f>passengers!O343</f>
        <v>0</v>
      </c>
      <c r="G343" s="24">
        <f>passengers!Y343</f>
        <v>0</v>
      </c>
      <c r="H343" s="24">
        <f>passengers!Z343</f>
        <v>0</v>
      </c>
      <c r="I343" s="24">
        <f>passengers!AA343</f>
        <v>0</v>
      </c>
      <c r="J343" s="24">
        <f>passengers!AK343</f>
        <v>0</v>
      </c>
      <c r="K343" s="24">
        <f>passengers!AL343</f>
        <v>0</v>
      </c>
      <c r="L343" s="24">
        <f>passengers!AM343</f>
        <v>0</v>
      </c>
      <c r="M343" s="24">
        <f>passengers!AW343</f>
        <v>0</v>
      </c>
      <c r="N343" s="24">
        <f>passengers!AX343</f>
        <v>0</v>
      </c>
      <c r="O343" s="24">
        <f>passengers!AY343</f>
        <v>0</v>
      </c>
      <c r="P343" s="24">
        <f t="shared" si="130"/>
        <v>0</v>
      </c>
      <c r="Q343" s="24">
        <f t="shared" si="131"/>
        <v>0</v>
      </c>
      <c r="R343" s="24">
        <f t="shared" si="131"/>
        <v>0</v>
      </c>
    </row>
    <row r="344" spans="1:18" ht="15" customHeight="1" x14ac:dyDescent="0.25">
      <c r="A344" s="25"/>
      <c r="C344" s="27" t="s">
        <v>281</v>
      </c>
      <c r="D344" s="24">
        <f>passengers!M344</f>
        <v>0</v>
      </c>
      <c r="E344" s="24">
        <f>passengers!N344</f>
        <v>0</v>
      </c>
      <c r="F344" s="24">
        <f>passengers!O344</f>
        <v>0</v>
      </c>
      <c r="G344" s="24">
        <f>passengers!Y344</f>
        <v>0</v>
      </c>
      <c r="H344" s="24">
        <f>passengers!Z344</f>
        <v>0</v>
      </c>
      <c r="I344" s="24">
        <f>passengers!AA344</f>
        <v>0</v>
      </c>
      <c r="J344" s="24">
        <f>passengers!AK344</f>
        <v>0</v>
      </c>
      <c r="K344" s="24">
        <f>passengers!AL344</f>
        <v>0</v>
      </c>
      <c r="L344" s="24">
        <f>passengers!AM344</f>
        <v>0</v>
      </c>
      <c r="M344" s="24">
        <f>passengers!AW344</f>
        <v>0</v>
      </c>
      <c r="N344" s="24">
        <f>passengers!AX344</f>
        <v>0</v>
      </c>
      <c r="O344" s="24">
        <f>passengers!AY344</f>
        <v>0</v>
      </c>
      <c r="P344" s="24">
        <f t="shared" si="130"/>
        <v>0</v>
      </c>
      <c r="Q344" s="24">
        <f t="shared" si="131"/>
        <v>0</v>
      </c>
      <c r="R344" s="24">
        <f t="shared" si="131"/>
        <v>0</v>
      </c>
    </row>
    <row r="345" spans="1:18" ht="15" customHeight="1" x14ac:dyDescent="0.25">
      <c r="A345" s="25"/>
      <c r="C345" s="27" t="s">
        <v>282</v>
      </c>
      <c r="D345" s="24">
        <f>passengers!M345</f>
        <v>0</v>
      </c>
      <c r="E345" s="24">
        <f>passengers!N345</f>
        <v>0</v>
      </c>
      <c r="F345" s="24">
        <f>passengers!O345</f>
        <v>0</v>
      </c>
      <c r="G345" s="24">
        <f>passengers!Y345</f>
        <v>0</v>
      </c>
      <c r="H345" s="24">
        <f>passengers!Z345</f>
        <v>0</v>
      </c>
      <c r="I345" s="24">
        <f>passengers!AA345</f>
        <v>0</v>
      </c>
      <c r="J345" s="24">
        <f>passengers!AK345</f>
        <v>0</v>
      </c>
      <c r="K345" s="24">
        <f>passengers!AL345</f>
        <v>0</v>
      </c>
      <c r="L345" s="24">
        <f>passengers!AM345</f>
        <v>0</v>
      </c>
      <c r="M345" s="24">
        <f>passengers!AW345</f>
        <v>0</v>
      </c>
      <c r="N345" s="24">
        <f>passengers!AX345</f>
        <v>0</v>
      </c>
      <c r="O345" s="24">
        <f>passengers!AY345</f>
        <v>0</v>
      </c>
      <c r="P345" s="24">
        <f t="shared" si="130"/>
        <v>0</v>
      </c>
      <c r="Q345" s="24">
        <f t="shared" si="131"/>
        <v>0</v>
      </c>
      <c r="R345" s="24">
        <f t="shared" si="131"/>
        <v>0</v>
      </c>
    </row>
    <row r="346" spans="1:18" ht="15" customHeight="1" x14ac:dyDescent="0.25">
      <c r="A346" s="25"/>
      <c r="C346" s="23" t="s">
        <v>283</v>
      </c>
      <c r="D346" s="24">
        <f>passengers!M346</f>
        <v>0</v>
      </c>
      <c r="E346" s="24">
        <f>passengers!N346</f>
        <v>0</v>
      </c>
      <c r="F346" s="24">
        <f>passengers!O346</f>
        <v>0</v>
      </c>
      <c r="G346" s="24">
        <f>passengers!Y346</f>
        <v>0</v>
      </c>
      <c r="H346" s="24">
        <f>passengers!Z346</f>
        <v>0</v>
      </c>
      <c r="I346" s="24">
        <f>passengers!AA346</f>
        <v>0</v>
      </c>
      <c r="J346" s="24">
        <f>passengers!AK346</f>
        <v>0</v>
      </c>
      <c r="K346" s="24">
        <f>passengers!AL346</f>
        <v>0</v>
      </c>
      <c r="L346" s="24">
        <f>passengers!AM346</f>
        <v>0</v>
      </c>
      <c r="M346" s="24">
        <f>passengers!AW346</f>
        <v>0</v>
      </c>
      <c r="N346" s="24">
        <f>passengers!AX346</f>
        <v>0</v>
      </c>
      <c r="O346" s="24">
        <f>passengers!AY346</f>
        <v>0</v>
      </c>
      <c r="P346" s="24">
        <f t="shared" si="130"/>
        <v>0</v>
      </c>
      <c r="Q346" s="24">
        <f t="shared" si="131"/>
        <v>0</v>
      </c>
      <c r="R346" s="24">
        <f t="shared" si="131"/>
        <v>0</v>
      </c>
    </row>
    <row r="347" spans="1:18" ht="15" customHeight="1" x14ac:dyDescent="0.25">
      <c r="A347" s="25"/>
      <c r="C347" s="23" t="s">
        <v>284</v>
      </c>
      <c r="D347" s="24">
        <f>passengers!M347</f>
        <v>475031</v>
      </c>
      <c r="E347" s="24">
        <f>passengers!N347</f>
        <v>239529</v>
      </c>
      <c r="F347" s="24">
        <f>passengers!O347</f>
        <v>235502</v>
      </c>
      <c r="G347" s="24">
        <f>passengers!Y347</f>
        <v>507095</v>
      </c>
      <c r="H347" s="24">
        <f>passengers!Z347</f>
        <v>256158</v>
      </c>
      <c r="I347" s="24">
        <f>passengers!AA347</f>
        <v>250937</v>
      </c>
      <c r="J347" s="24">
        <f>passengers!AK347</f>
        <v>566270</v>
      </c>
      <c r="K347" s="24">
        <f>passengers!AL347</f>
        <v>280233</v>
      </c>
      <c r="L347" s="24">
        <f>passengers!AM347</f>
        <v>286037</v>
      </c>
      <c r="M347" s="24">
        <f>passengers!AW347</f>
        <v>600780</v>
      </c>
      <c r="N347" s="24">
        <f>passengers!AX347</f>
        <v>290661</v>
      </c>
      <c r="O347" s="24">
        <f>passengers!AY347</f>
        <v>310119</v>
      </c>
      <c r="P347" s="24">
        <f t="shared" ref="P347:R347" si="132">SUM(P348:P349)</f>
        <v>2149176</v>
      </c>
      <c r="Q347" s="24">
        <f t="shared" si="132"/>
        <v>1066581</v>
      </c>
      <c r="R347" s="24">
        <f t="shared" si="132"/>
        <v>1082595</v>
      </c>
    </row>
    <row r="348" spans="1:18" ht="15" customHeight="1" x14ac:dyDescent="0.25">
      <c r="A348" s="25"/>
      <c r="C348" s="27" t="s">
        <v>285</v>
      </c>
      <c r="D348" s="24">
        <f>passengers!M348</f>
        <v>323678</v>
      </c>
      <c r="E348" s="24">
        <f>passengers!N348</f>
        <v>164976</v>
      </c>
      <c r="F348" s="24">
        <f>passengers!O348</f>
        <v>158702</v>
      </c>
      <c r="G348" s="24">
        <f>passengers!Y348</f>
        <v>338788</v>
      </c>
      <c r="H348" s="24">
        <f>passengers!Z348</f>
        <v>172830</v>
      </c>
      <c r="I348" s="24">
        <f>passengers!AA348</f>
        <v>165958</v>
      </c>
      <c r="J348" s="24">
        <f>passengers!AK348</f>
        <v>389026</v>
      </c>
      <c r="K348" s="24">
        <f>passengers!AL348</f>
        <v>191855</v>
      </c>
      <c r="L348" s="24">
        <f>passengers!AM348</f>
        <v>197171</v>
      </c>
      <c r="M348" s="24">
        <f>passengers!AW348</f>
        <v>437320</v>
      </c>
      <c r="N348" s="24">
        <f>passengers!AX348</f>
        <v>209250</v>
      </c>
      <c r="O348" s="24">
        <f>passengers!AY348</f>
        <v>228070</v>
      </c>
      <c r="P348" s="24">
        <f>Q348+R348</f>
        <v>1488812</v>
      </c>
      <c r="Q348" s="24">
        <f t="shared" ref="Q348:R351" si="133">E348+H348+K348+N348</f>
        <v>738911</v>
      </c>
      <c r="R348" s="24">
        <f t="shared" si="133"/>
        <v>749901</v>
      </c>
    </row>
    <row r="349" spans="1:18" ht="15" customHeight="1" x14ac:dyDescent="0.25">
      <c r="A349" s="25"/>
      <c r="C349" s="27" t="s">
        <v>286</v>
      </c>
      <c r="D349" s="24">
        <f>passengers!M349</f>
        <v>151353</v>
      </c>
      <c r="E349" s="24">
        <f>passengers!N349</f>
        <v>74553</v>
      </c>
      <c r="F349" s="24">
        <f>passengers!O349</f>
        <v>76800</v>
      </c>
      <c r="G349" s="24">
        <f>passengers!Y349</f>
        <v>168307</v>
      </c>
      <c r="H349" s="24">
        <f>passengers!Z349</f>
        <v>83328</v>
      </c>
      <c r="I349" s="24">
        <f>passengers!AA349</f>
        <v>84979</v>
      </c>
      <c r="J349" s="24">
        <f>passengers!AK349</f>
        <v>177244</v>
      </c>
      <c r="K349" s="24">
        <f>passengers!AL349</f>
        <v>88378</v>
      </c>
      <c r="L349" s="24">
        <f>passengers!AM349</f>
        <v>88866</v>
      </c>
      <c r="M349" s="24">
        <f>passengers!AW349</f>
        <v>163460</v>
      </c>
      <c r="N349" s="24">
        <f>passengers!AX349</f>
        <v>81411</v>
      </c>
      <c r="O349" s="24">
        <f>passengers!AY349</f>
        <v>82049</v>
      </c>
      <c r="P349" s="24">
        <f>Q349+R349</f>
        <v>660364</v>
      </c>
      <c r="Q349" s="24">
        <f t="shared" si="133"/>
        <v>327670</v>
      </c>
      <c r="R349" s="24">
        <f t="shared" si="133"/>
        <v>332694</v>
      </c>
    </row>
    <row r="350" spans="1:18" ht="15" customHeight="1" x14ac:dyDescent="0.25">
      <c r="A350" s="25"/>
      <c r="C350" s="23" t="s">
        <v>49</v>
      </c>
      <c r="D350" s="24">
        <f>passengers!M350</f>
        <v>0</v>
      </c>
      <c r="E350" s="24">
        <f>passengers!N350</f>
        <v>0</v>
      </c>
      <c r="F350" s="24">
        <f>passengers!O350</f>
        <v>0</v>
      </c>
      <c r="G350" s="24">
        <f>passengers!Y350</f>
        <v>0</v>
      </c>
      <c r="H350" s="24">
        <f>passengers!Z350</f>
        <v>0</v>
      </c>
      <c r="I350" s="24">
        <f>passengers!AA350</f>
        <v>0</v>
      </c>
      <c r="J350" s="24">
        <f>passengers!AK350</f>
        <v>0</v>
      </c>
      <c r="K350" s="24">
        <f>passengers!AL350</f>
        <v>0</v>
      </c>
      <c r="L350" s="24">
        <f>passengers!AM350</f>
        <v>0</v>
      </c>
      <c r="M350" s="24">
        <f>passengers!AW350</f>
        <v>0</v>
      </c>
      <c r="N350" s="24">
        <f>passengers!AX350</f>
        <v>0</v>
      </c>
      <c r="O350" s="24">
        <f>passengers!AY350</f>
        <v>0</v>
      </c>
      <c r="P350" s="24">
        <f>Q350+R350</f>
        <v>0</v>
      </c>
      <c r="Q350" s="24">
        <f t="shared" si="133"/>
        <v>0</v>
      </c>
      <c r="R350" s="24">
        <f t="shared" si="133"/>
        <v>0</v>
      </c>
    </row>
    <row r="351" spans="1:18" ht="15" customHeight="1" x14ac:dyDescent="0.25">
      <c r="A351" s="25"/>
      <c r="C351" s="23" t="s">
        <v>24</v>
      </c>
      <c r="D351" s="24">
        <f>passengers!M351</f>
        <v>0</v>
      </c>
      <c r="E351" s="24">
        <f>passengers!N351</f>
        <v>0</v>
      </c>
      <c r="F351" s="24">
        <f>passengers!O351</f>
        <v>0</v>
      </c>
      <c r="G351" s="24">
        <f>passengers!Y351</f>
        <v>0</v>
      </c>
      <c r="H351" s="24">
        <f>passengers!Z351</f>
        <v>0</v>
      </c>
      <c r="I351" s="24">
        <f>passengers!AA351</f>
        <v>0</v>
      </c>
      <c r="J351" s="24">
        <f>passengers!AK351</f>
        <v>0</v>
      </c>
      <c r="K351" s="24">
        <f>passengers!AL351</f>
        <v>0</v>
      </c>
      <c r="L351" s="24">
        <f>passengers!AM351</f>
        <v>0</v>
      </c>
      <c r="M351" s="24">
        <f>passengers!AW351</f>
        <v>0</v>
      </c>
      <c r="N351" s="24">
        <f>passengers!AX351</f>
        <v>0</v>
      </c>
      <c r="O351" s="24">
        <f>passengers!AY351</f>
        <v>0</v>
      </c>
      <c r="P351" s="24">
        <f>Q351+R351</f>
        <v>0</v>
      </c>
      <c r="Q351" s="24">
        <f t="shared" si="133"/>
        <v>0</v>
      </c>
      <c r="R351" s="24">
        <f t="shared" si="133"/>
        <v>0</v>
      </c>
    </row>
    <row r="352" spans="1:18" ht="15" customHeight="1" x14ac:dyDescent="0.25">
      <c r="A352" s="25"/>
      <c r="C352" s="27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</row>
    <row r="353" spans="1:18" ht="15" customHeight="1" x14ac:dyDescent="0.25">
      <c r="A353" s="21"/>
      <c r="B353" s="22" t="s">
        <v>287</v>
      </c>
      <c r="C353" s="23"/>
      <c r="D353" s="24">
        <f>passengers!M353</f>
        <v>0</v>
      </c>
      <c r="E353" s="24">
        <f>passengers!N353</f>
        <v>0</v>
      </c>
      <c r="F353" s="24">
        <f>passengers!O353</f>
        <v>0</v>
      </c>
      <c r="G353" s="24">
        <f>passengers!Y353</f>
        <v>0</v>
      </c>
      <c r="H353" s="24">
        <f>passengers!Z353</f>
        <v>0</v>
      </c>
      <c r="I353" s="24">
        <f>passengers!AA353</f>
        <v>0</v>
      </c>
      <c r="J353" s="24">
        <f>passengers!AK353</f>
        <v>0</v>
      </c>
      <c r="K353" s="24">
        <f>passengers!AL353</f>
        <v>0</v>
      </c>
      <c r="L353" s="24">
        <f>passengers!AM353</f>
        <v>0</v>
      </c>
      <c r="M353" s="24">
        <f>passengers!AW353</f>
        <v>0</v>
      </c>
      <c r="N353" s="24">
        <f>passengers!AX353</f>
        <v>0</v>
      </c>
      <c r="O353" s="24">
        <f>passengers!AY353</f>
        <v>0</v>
      </c>
      <c r="P353" s="24">
        <f t="shared" ref="P353:R353" si="134">P354+P359+P357</f>
        <v>0</v>
      </c>
      <c r="Q353" s="24">
        <f t="shared" si="134"/>
        <v>0</v>
      </c>
      <c r="R353" s="24">
        <f t="shared" si="134"/>
        <v>0</v>
      </c>
    </row>
    <row r="354" spans="1:18" ht="15" customHeight="1" x14ac:dyDescent="0.25">
      <c r="A354" s="25"/>
      <c r="C354" s="23" t="s">
        <v>288</v>
      </c>
      <c r="D354" s="24">
        <f>passengers!M354</f>
        <v>0</v>
      </c>
      <c r="E354" s="24">
        <f>passengers!N354</f>
        <v>0</v>
      </c>
      <c r="F354" s="24">
        <f>passengers!O354</f>
        <v>0</v>
      </c>
      <c r="G354" s="24">
        <f>passengers!Y354</f>
        <v>0</v>
      </c>
      <c r="H354" s="24">
        <f>passengers!Z354</f>
        <v>0</v>
      </c>
      <c r="I354" s="24">
        <f>passengers!AA354</f>
        <v>0</v>
      </c>
      <c r="J354" s="24">
        <f>passengers!AK354</f>
        <v>0</v>
      </c>
      <c r="K354" s="24">
        <f>passengers!AL354</f>
        <v>0</v>
      </c>
      <c r="L354" s="24">
        <f>passengers!AM354</f>
        <v>0</v>
      </c>
      <c r="M354" s="24">
        <f>passengers!AW354</f>
        <v>0</v>
      </c>
      <c r="N354" s="24">
        <f>passengers!AX354</f>
        <v>0</v>
      </c>
      <c r="O354" s="24">
        <f>passengers!AY354</f>
        <v>0</v>
      </c>
      <c r="P354" s="24">
        <f t="shared" ref="P354:R354" si="135">SUM(P355:P356)</f>
        <v>0</v>
      </c>
      <c r="Q354" s="24">
        <f t="shared" si="135"/>
        <v>0</v>
      </c>
      <c r="R354" s="24">
        <f t="shared" si="135"/>
        <v>0</v>
      </c>
    </row>
    <row r="355" spans="1:18" ht="15" customHeight="1" x14ac:dyDescent="0.25">
      <c r="A355" s="25"/>
      <c r="C355" s="27" t="s">
        <v>289</v>
      </c>
      <c r="D355" s="24">
        <f>passengers!M355</f>
        <v>0</v>
      </c>
      <c r="E355" s="24">
        <f>passengers!N355</f>
        <v>0</v>
      </c>
      <c r="F355" s="24">
        <f>passengers!O355</f>
        <v>0</v>
      </c>
      <c r="G355" s="24">
        <f>passengers!Y355</f>
        <v>0</v>
      </c>
      <c r="H355" s="24">
        <f>passengers!Z355</f>
        <v>0</v>
      </c>
      <c r="I355" s="24">
        <f>passengers!AA355</f>
        <v>0</v>
      </c>
      <c r="J355" s="24">
        <f>passengers!AK355</f>
        <v>0</v>
      </c>
      <c r="K355" s="24">
        <f>passengers!AL355</f>
        <v>0</v>
      </c>
      <c r="L355" s="24">
        <f>passengers!AM355</f>
        <v>0</v>
      </c>
      <c r="M355" s="24">
        <f>passengers!AW355</f>
        <v>0</v>
      </c>
      <c r="N355" s="24">
        <f>passengers!AX355</f>
        <v>0</v>
      </c>
      <c r="O355" s="24">
        <f>passengers!AY355</f>
        <v>0</v>
      </c>
      <c r="P355" s="24">
        <f>Q355+R355</f>
        <v>0</v>
      </c>
      <c r="Q355" s="24">
        <f t="shared" ref="Q355:R359" si="136">E355+H355+K355+N355</f>
        <v>0</v>
      </c>
      <c r="R355" s="24">
        <f t="shared" si="136"/>
        <v>0</v>
      </c>
    </row>
    <row r="356" spans="1:18" ht="15" customHeight="1" x14ac:dyDescent="0.25">
      <c r="A356" s="25"/>
      <c r="C356" s="27" t="s">
        <v>290</v>
      </c>
      <c r="D356" s="24">
        <f>passengers!M356</f>
        <v>0</v>
      </c>
      <c r="E356" s="24">
        <f>passengers!N356</f>
        <v>0</v>
      </c>
      <c r="F356" s="24">
        <f>passengers!O356</f>
        <v>0</v>
      </c>
      <c r="G356" s="24">
        <f>passengers!Y356</f>
        <v>0</v>
      </c>
      <c r="H356" s="24">
        <f>passengers!Z356</f>
        <v>0</v>
      </c>
      <c r="I356" s="24">
        <f>passengers!AA356</f>
        <v>0</v>
      </c>
      <c r="J356" s="24">
        <f>passengers!AK356</f>
        <v>0</v>
      </c>
      <c r="K356" s="24">
        <f>passengers!AL356</f>
        <v>0</v>
      </c>
      <c r="L356" s="24">
        <f>passengers!AM356</f>
        <v>0</v>
      </c>
      <c r="M356" s="24">
        <f>passengers!AW356</f>
        <v>0</v>
      </c>
      <c r="N356" s="24">
        <f>passengers!AX356</f>
        <v>0</v>
      </c>
      <c r="O356" s="24">
        <f>passengers!AY356</f>
        <v>0</v>
      </c>
      <c r="P356" s="24">
        <f>Q356+R356</f>
        <v>0</v>
      </c>
      <c r="Q356" s="24">
        <f t="shared" si="136"/>
        <v>0</v>
      </c>
      <c r="R356" s="24">
        <f t="shared" si="136"/>
        <v>0</v>
      </c>
    </row>
    <row r="357" spans="1:18" ht="15" customHeight="1" x14ac:dyDescent="0.25">
      <c r="A357" s="25"/>
      <c r="C357" s="23" t="s">
        <v>291</v>
      </c>
      <c r="D357" s="24">
        <f>passengers!M357</f>
        <v>0</v>
      </c>
      <c r="E357" s="24">
        <f>passengers!N357</f>
        <v>0</v>
      </c>
      <c r="F357" s="24">
        <f>passengers!O357</f>
        <v>0</v>
      </c>
      <c r="G357" s="24">
        <f>passengers!Y357</f>
        <v>0</v>
      </c>
      <c r="H357" s="24">
        <f>passengers!Z357</f>
        <v>0</v>
      </c>
      <c r="I357" s="24">
        <f>passengers!AA357</f>
        <v>0</v>
      </c>
      <c r="J357" s="24">
        <f>passengers!AK357</f>
        <v>0</v>
      </c>
      <c r="K357" s="24">
        <f>passengers!AL357</f>
        <v>0</v>
      </c>
      <c r="L357" s="24">
        <f>passengers!AM357</f>
        <v>0</v>
      </c>
      <c r="M357" s="24">
        <f>passengers!AW357</f>
        <v>0</v>
      </c>
      <c r="N357" s="24">
        <f>passengers!AX357</f>
        <v>0</v>
      </c>
      <c r="O357" s="24">
        <f>passengers!AY357</f>
        <v>0</v>
      </c>
      <c r="P357" s="24">
        <f>Q357+R357</f>
        <v>0</v>
      </c>
      <c r="Q357" s="24">
        <f t="shared" si="136"/>
        <v>0</v>
      </c>
      <c r="R357" s="24">
        <f t="shared" si="136"/>
        <v>0</v>
      </c>
    </row>
    <row r="358" spans="1:18" ht="15" customHeight="1" x14ac:dyDescent="0.25">
      <c r="A358" s="25"/>
      <c r="C358" s="23" t="s">
        <v>49</v>
      </c>
      <c r="D358" s="24">
        <f>passengers!M358</f>
        <v>0</v>
      </c>
      <c r="E358" s="24">
        <f>passengers!N358</f>
        <v>0</v>
      </c>
      <c r="F358" s="24">
        <f>passengers!O358</f>
        <v>0</v>
      </c>
      <c r="G358" s="24">
        <f>passengers!Y358</f>
        <v>0</v>
      </c>
      <c r="H358" s="24">
        <f>passengers!Z358</f>
        <v>0</v>
      </c>
      <c r="I358" s="24">
        <f>passengers!AA358</f>
        <v>0</v>
      </c>
      <c r="J358" s="24">
        <f>passengers!AK358</f>
        <v>0</v>
      </c>
      <c r="K358" s="24">
        <f>passengers!AL358</f>
        <v>0</v>
      </c>
      <c r="L358" s="24">
        <f>passengers!AM358</f>
        <v>0</v>
      </c>
      <c r="M358" s="24">
        <f>passengers!AW358</f>
        <v>0</v>
      </c>
      <c r="N358" s="24">
        <f>passengers!AX358</f>
        <v>0</v>
      </c>
      <c r="O358" s="24">
        <f>passengers!AY358</f>
        <v>0</v>
      </c>
      <c r="P358" s="24">
        <f>Q358+R358</f>
        <v>0</v>
      </c>
      <c r="Q358" s="24">
        <f t="shared" si="136"/>
        <v>0</v>
      </c>
      <c r="R358" s="24">
        <f t="shared" si="136"/>
        <v>0</v>
      </c>
    </row>
    <row r="359" spans="1:18" ht="15" customHeight="1" x14ac:dyDescent="0.25">
      <c r="A359" s="25"/>
      <c r="C359" s="23" t="s">
        <v>24</v>
      </c>
      <c r="D359" s="24">
        <f>passengers!M359</f>
        <v>0</v>
      </c>
      <c r="E359" s="24">
        <f>passengers!N359</f>
        <v>0</v>
      </c>
      <c r="F359" s="24">
        <f>passengers!O359</f>
        <v>0</v>
      </c>
      <c r="G359" s="24">
        <f>passengers!Y359</f>
        <v>0</v>
      </c>
      <c r="H359" s="24">
        <f>passengers!Z359</f>
        <v>0</v>
      </c>
      <c r="I359" s="24">
        <f>passengers!AA359</f>
        <v>0</v>
      </c>
      <c r="J359" s="24">
        <f>passengers!AK359</f>
        <v>0</v>
      </c>
      <c r="K359" s="24">
        <f>passengers!AL359</f>
        <v>0</v>
      </c>
      <c r="L359" s="24">
        <f>passengers!AM359</f>
        <v>0</v>
      </c>
      <c r="M359" s="24">
        <f>passengers!AW359</f>
        <v>0</v>
      </c>
      <c r="N359" s="24">
        <f>passengers!AX359</f>
        <v>0</v>
      </c>
      <c r="O359" s="24">
        <f>passengers!AY359</f>
        <v>0</v>
      </c>
      <c r="P359" s="24">
        <f>Q359+R359</f>
        <v>0</v>
      </c>
      <c r="Q359" s="24">
        <f t="shared" si="136"/>
        <v>0</v>
      </c>
      <c r="R359" s="24">
        <f t="shared" si="136"/>
        <v>0</v>
      </c>
    </row>
    <row r="360" spans="1:18" ht="15" customHeight="1" x14ac:dyDescent="0.25">
      <c r="A360" s="25"/>
      <c r="C360" s="27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</row>
    <row r="361" spans="1:18" ht="15" customHeight="1" x14ac:dyDescent="0.25">
      <c r="A361" s="21"/>
      <c r="B361" s="22" t="s">
        <v>292</v>
      </c>
      <c r="C361" s="23"/>
      <c r="D361" s="24">
        <f>passengers!M361</f>
        <v>0</v>
      </c>
      <c r="E361" s="24">
        <f>passengers!N361</f>
        <v>0</v>
      </c>
      <c r="F361" s="24">
        <f>passengers!O361</f>
        <v>0</v>
      </c>
      <c r="G361" s="24">
        <f>passengers!Y361</f>
        <v>0</v>
      </c>
      <c r="H361" s="24">
        <f>passengers!Z361</f>
        <v>0</v>
      </c>
      <c r="I361" s="24">
        <f>passengers!AA361</f>
        <v>0</v>
      </c>
      <c r="J361" s="24">
        <f>passengers!AK361</f>
        <v>0</v>
      </c>
      <c r="K361" s="24">
        <f>passengers!AL361</f>
        <v>0</v>
      </c>
      <c r="L361" s="24">
        <f>passengers!AM361</f>
        <v>0</v>
      </c>
      <c r="M361" s="24">
        <f>passengers!AW361</f>
        <v>0</v>
      </c>
      <c r="N361" s="24">
        <f>passengers!AX361</f>
        <v>0</v>
      </c>
      <c r="O361" s="24">
        <f>passengers!AY361</f>
        <v>0</v>
      </c>
      <c r="P361" s="24">
        <f t="shared" ref="P361:R361" si="137">SUM(P362:P365)</f>
        <v>0</v>
      </c>
      <c r="Q361" s="24">
        <f t="shared" si="137"/>
        <v>0</v>
      </c>
      <c r="R361" s="24">
        <f t="shared" si="137"/>
        <v>0</v>
      </c>
    </row>
    <row r="362" spans="1:18" ht="15" customHeight="1" x14ac:dyDescent="0.25">
      <c r="A362" s="25"/>
      <c r="B362" s="26"/>
      <c r="C362" s="23" t="s">
        <v>293</v>
      </c>
      <c r="D362" s="24">
        <f>passengers!M362</f>
        <v>0</v>
      </c>
      <c r="E362" s="24">
        <f>passengers!N362</f>
        <v>0</v>
      </c>
      <c r="F362" s="24">
        <f>passengers!O362</f>
        <v>0</v>
      </c>
      <c r="G362" s="24">
        <f>passengers!Y362</f>
        <v>0</v>
      </c>
      <c r="H362" s="24">
        <f>passengers!Z362</f>
        <v>0</v>
      </c>
      <c r="I362" s="24">
        <f>passengers!AA362</f>
        <v>0</v>
      </c>
      <c r="J362" s="24">
        <f>passengers!AK362</f>
        <v>0</v>
      </c>
      <c r="K362" s="24">
        <f>passengers!AL362</f>
        <v>0</v>
      </c>
      <c r="L362" s="24">
        <f>passengers!AM362</f>
        <v>0</v>
      </c>
      <c r="M362" s="24">
        <f>passengers!AW362</f>
        <v>0</v>
      </c>
      <c r="N362" s="24">
        <f>passengers!AX362</f>
        <v>0</v>
      </c>
      <c r="O362" s="24">
        <f>passengers!AY362</f>
        <v>0</v>
      </c>
      <c r="P362" s="24">
        <f>Q362+R362</f>
        <v>0</v>
      </c>
      <c r="Q362" s="24">
        <f t="shared" ref="Q362:R365" si="138">E362+H362+K362+N362</f>
        <v>0</v>
      </c>
      <c r="R362" s="24">
        <f t="shared" si="138"/>
        <v>0</v>
      </c>
    </row>
    <row r="363" spans="1:18" ht="15" customHeight="1" x14ac:dyDescent="0.25">
      <c r="A363" s="25"/>
      <c r="B363" s="26"/>
      <c r="C363" s="23" t="s">
        <v>294</v>
      </c>
      <c r="D363" s="24">
        <f>passengers!M363</f>
        <v>0</v>
      </c>
      <c r="E363" s="24">
        <f>passengers!N363</f>
        <v>0</v>
      </c>
      <c r="F363" s="24">
        <f>passengers!O363</f>
        <v>0</v>
      </c>
      <c r="G363" s="24">
        <f>passengers!Y363</f>
        <v>0</v>
      </c>
      <c r="H363" s="24">
        <f>passengers!Z363</f>
        <v>0</v>
      </c>
      <c r="I363" s="24">
        <f>passengers!AA363</f>
        <v>0</v>
      </c>
      <c r="J363" s="24">
        <f>passengers!AK363</f>
        <v>0</v>
      </c>
      <c r="K363" s="24">
        <f>passengers!AL363</f>
        <v>0</v>
      </c>
      <c r="L363" s="24">
        <f>passengers!AM363</f>
        <v>0</v>
      </c>
      <c r="M363" s="24">
        <f>passengers!AW363</f>
        <v>0</v>
      </c>
      <c r="N363" s="24">
        <f>passengers!AX363</f>
        <v>0</v>
      </c>
      <c r="O363" s="24">
        <f>passengers!AY363</f>
        <v>0</v>
      </c>
      <c r="P363" s="24">
        <f>Q363+R363</f>
        <v>0</v>
      </c>
      <c r="Q363" s="24">
        <f t="shared" si="138"/>
        <v>0</v>
      </c>
      <c r="R363" s="24">
        <f t="shared" si="138"/>
        <v>0</v>
      </c>
    </row>
    <row r="364" spans="1:18" ht="15" customHeight="1" x14ac:dyDescent="0.25">
      <c r="A364" s="25"/>
      <c r="B364" s="26"/>
      <c r="C364" s="23" t="s">
        <v>49</v>
      </c>
      <c r="D364" s="24">
        <f>passengers!M364</f>
        <v>0</v>
      </c>
      <c r="E364" s="24">
        <f>passengers!N364</f>
        <v>0</v>
      </c>
      <c r="F364" s="24">
        <f>passengers!O364</f>
        <v>0</v>
      </c>
      <c r="G364" s="24">
        <f>passengers!Y364</f>
        <v>0</v>
      </c>
      <c r="H364" s="24">
        <f>passengers!Z364</f>
        <v>0</v>
      </c>
      <c r="I364" s="24">
        <f>passengers!AA364</f>
        <v>0</v>
      </c>
      <c r="J364" s="24">
        <f>passengers!AK364</f>
        <v>0</v>
      </c>
      <c r="K364" s="24">
        <f>passengers!AL364</f>
        <v>0</v>
      </c>
      <c r="L364" s="24">
        <f>passengers!AM364</f>
        <v>0</v>
      </c>
      <c r="M364" s="24">
        <f>passengers!AW364</f>
        <v>0</v>
      </c>
      <c r="N364" s="24">
        <f>passengers!AX364</f>
        <v>0</v>
      </c>
      <c r="O364" s="24">
        <f>passengers!AY364</f>
        <v>0</v>
      </c>
      <c r="P364" s="24">
        <f>Q364+R364</f>
        <v>0</v>
      </c>
      <c r="Q364" s="24">
        <f t="shared" si="138"/>
        <v>0</v>
      </c>
      <c r="R364" s="24">
        <f t="shared" si="138"/>
        <v>0</v>
      </c>
    </row>
    <row r="365" spans="1:18" ht="15" customHeight="1" x14ac:dyDescent="0.25">
      <c r="A365" s="25"/>
      <c r="B365" s="26"/>
      <c r="C365" s="23" t="s">
        <v>24</v>
      </c>
      <c r="D365" s="24">
        <f>passengers!M365</f>
        <v>0</v>
      </c>
      <c r="E365" s="24">
        <f>passengers!N365</f>
        <v>0</v>
      </c>
      <c r="F365" s="24">
        <f>passengers!O365</f>
        <v>0</v>
      </c>
      <c r="G365" s="24">
        <f>passengers!Y365</f>
        <v>0</v>
      </c>
      <c r="H365" s="24">
        <f>passengers!Z365</f>
        <v>0</v>
      </c>
      <c r="I365" s="24">
        <f>passengers!AA365</f>
        <v>0</v>
      </c>
      <c r="J365" s="24">
        <f>passengers!AK365</f>
        <v>0</v>
      </c>
      <c r="K365" s="24">
        <f>passengers!AL365</f>
        <v>0</v>
      </c>
      <c r="L365" s="24">
        <f>passengers!AM365</f>
        <v>0</v>
      </c>
      <c r="M365" s="24">
        <f>passengers!AW365</f>
        <v>0</v>
      </c>
      <c r="N365" s="24">
        <f>passengers!AX365</f>
        <v>0</v>
      </c>
      <c r="O365" s="24">
        <f>passengers!AY365</f>
        <v>0</v>
      </c>
      <c r="P365" s="24">
        <f>Q365+R365</f>
        <v>0</v>
      </c>
      <c r="Q365" s="24">
        <f t="shared" si="138"/>
        <v>0</v>
      </c>
      <c r="R365" s="24">
        <f t="shared" si="138"/>
        <v>0</v>
      </c>
    </row>
    <row r="366" spans="1:18" ht="15" customHeight="1" x14ac:dyDescent="0.25">
      <c r="A366" s="21"/>
      <c r="C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</row>
    <row r="367" spans="1:18" ht="15" customHeight="1" x14ac:dyDescent="0.25">
      <c r="A367" s="21"/>
      <c r="B367" s="22" t="s">
        <v>295</v>
      </c>
      <c r="C367" s="23"/>
      <c r="D367" s="24">
        <f>passengers!M367</f>
        <v>231818</v>
      </c>
      <c r="E367" s="24">
        <f>passengers!N367</f>
        <v>112018</v>
      </c>
      <c r="F367" s="24">
        <f>passengers!O367</f>
        <v>119800</v>
      </c>
      <c r="G367" s="24">
        <f>passengers!Y367</f>
        <v>324240</v>
      </c>
      <c r="H367" s="24">
        <f>passengers!Z367</f>
        <v>163585</v>
      </c>
      <c r="I367" s="24">
        <f>passengers!AA367</f>
        <v>160655</v>
      </c>
      <c r="J367" s="24">
        <f>passengers!AK367</f>
        <v>175011</v>
      </c>
      <c r="K367" s="24">
        <f>passengers!AL367</f>
        <v>96501</v>
      </c>
      <c r="L367" s="24">
        <f>passengers!AM367</f>
        <v>78510</v>
      </c>
      <c r="M367" s="24">
        <f>passengers!AW367</f>
        <v>230734</v>
      </c>
      <c r="N367" s="24">
        <f>passengers!AX367</f>
        <v>126977</v>
      </c>
      <c r="O367" s="24">
        <f>passengers!AY367</f>
        <v>103757</v>
      </c>
      <c r="P367" s="24">
        <f t="shared" ref="P367:R367" si="139">+P368+P371+P372</f>
        <v>961803</v>
      </c>
      <c r="Q367" s="24">
        <f t="shared" si="139"/>
        <v>499081</v>
      </c>
      <c r="R367" s="24">
        <f t="shared" si="139"/>
        <v>462722</v>
      </c>
    </row>
    <row r="368" spans="1:18" ht="15" customHeight="1" x14ac:dyDescent="0.25">
      <c r="A368" s="25"/>
      <c r="C368" s="23" t="s">
        <v>296</v>
      </c>
      <c r="D368" s="24">
        <f>passengers!M368</f>
        <v>208605</v>
      </c>
      <c r="E368" s="24">
        <f>passengers!N368</f>
        <v>100762</v>
      </c>
      <c r="F368" s="24">
        <f>passengers!O368</f>
        <v>107843</v>
      </c>
      <c r="G368" s="24">
        <f>passengers!Y368</f>
        <v>295370</v>
      </c>
      <c r="H368" s="24">
        <f>passengers!Z368</f>
        <v>149770</v>
      </c>
      <c r="I368" s="24">
        <f>passengers!AA368</f>
        <v>145600</v>
      </c>
      <c r="J368" s="24">
        <f>passengers!AK368</f>
        <v>156579</v>
      </c>
      <c r="K368" s="24">
        <f>passengers!AL368</f>
        <v>86408</v>
      </c>
      <c r="L368" s="24">
        <f>passengers!AM368</f>
        <v>70171</v>
      </c>
      <c r="M368" s="24">
        <f>passengers!AW368</f>
        <v>206920</v>
      </c>
      <c r="N368" s="24">
        <f>passengers!AX368</f>
        <v>113412</v>
      </c>
      <c r="O368" s="24">
        <f>passengers!AY368</f>
        <v>93508</v>
      </c>
      <c r="P368" s="24">
        <f t="shared" ref="P368:R368" si="140">SUM(P369:P370)</f>
        <v>867474</v>
      </c>
      <c r="Q368" s="24">
        <f t="shared" si="140"/>
        <v>450352</v>
      </c>
      <c r="R368" s="24">
        <f t="shared" si="140"/>
        <v>417122</v>
      </c>
    </row>
    <row r="369" spans="1:18" ht="15" customHeight="1" x14ac:dyDescent="0.25">
      <c r="A369" s="25"/>
      <c r="C369" s="27" t="s">
        <v>297</v>
      </c>
      <c r="D369" s="24">
        <f>passengers!M369</f>
        <v>193117</v>
      </c>
      <c r="E369" s="24">
        <f>passengers!N369</f>
        <v>91783</v>
      </c>
      <c r="F369" s="24">
        <f>passengers!O369</f>
        <v>101334</v>
      </c>
      <c r="G369" s="24">
        <f>passengers!Y369</f>
        <v>270710</v>
      </c>
      <c r="H369" s="24">
        <f>passengers!Z369</f>
        <v>134899</v>
      </c>
      <c r="I369" s="24">
        <f>passengers!AA369</f>
        <v>135811</v>
      </c>
      <c r="J369" s="24">
        <f>passengers!AK369</f>
        <v>140256</v>
      </c>
      <c r="K369" s="24">
        <f>passengers!AL369</f>
        <v>75644</v>
      </c>
      <c r="L369" s="24">
        <f>passengers!AM369</f>
        <v>64612</v>
      </c>
      <c r="M369" s="24">
        <f>passengers!AW369</f>
        <v>189720</v>
      </c>
      <c r="N369" s="24">
        <f>passengers!AX369</f>
        <v>102999</v>
      </c>
      <c r="O369" s="24">
        <f>passengers!AY369</f>
        <v>86721</v>
      </c>
      <c r="P369" s="24">
        <f>Q369+R369</f>
        <v>793803</v>
      </c>
      <c r="Q369" s="24">
        <f t="shared" ref="Q369:R372" si="141">E369+H369+K369+N369</f>
        <v>405325</v>
      </c>
      <c r="R369" s="24">
        <f t="shared" si="141"/>
        <v>388478</v>
      </c>
    </row>
    <row r="370" spans="1:18" ht="15" customHeight="1" x14ac:dyDescent="0.25">
      <c r="A370" s="25"/>
      <c r="C370" s="27" t="s">
        <v>298</v>
      </c>
      <c r="D370" s="24">
        <f>passengers!M370</f>
        <v>15488</v>
      </c>
      <c r="E370" s="24">
        <f>passengers!N370</f>
        <v>8979</v>
      </c>
      <c r="F370" s="24">
        <f>passengers!O370</f>
        <v>6509</v>
      </c>
      <c r="G370" s="24">
        <f>passengers!Y370</f>
        <v>24660</v>
      </c>
      <c r="H370" s="24">
        <f>passengers!Z370</f>
        <v>14871</v>
      </c>
      <c r="I370" s="24">
        <f>passengers!AA370</f>
        <v>9789</v>
      </c>
      <c r="J370" s="24">
        <f>passengers!AK370</f>
        <v>16323</v>
      </c>
      <c r="K370" s="24">
        <f>passengers!AL370</f>
        <v>10764</v>
      </c>
      <c r="L370" s="24">
        <f>passengers!AM370</f>
        <v>5559</v>
      </c>
      <c r="M370" s="24">
        <f>passengers!AW370</f>
        <v>17200</v>
      </c>
      <c r="N370" s="24">
        <f>passengers!AX370</f>
        <v>10413</v>
      </c>
      <c r="O370" s="24">
        <f>passengers!AY370</f>
        <v>6787</v>
      </c>
      <c r="P370" s="24">
        <f>Q370+R370</f>
        <v>73671</v>
      </c>
      <c r="Q370" s="24">
        <f t="shared" si="141"/>
        <v>45027</v>
      </c>
      <c r="R370" s="24">
        <f t="shared" si="141"/>
        <v>28644</v>
      </c>
    </row>
    <row r="371" spans="1:18" ht="15" customHeight="1" x14ac:dyDescent="0.25">
      <c r="A371" s="25"/>
      <c r="C371" s="23" t="s">
        <v>49</v>
      </c>
      <c r="D371" s="24">
        <f>passengers!M371</f>
        <v>23213</v>
      </c>
      <c r="E371" s="24">
        <f>passengers!N371</f>
        <v>11256</v>
      </c>
      <c r="F371" s="24">
        <f>passengers!O371</f>
        <v>11957</v>
      </c>
      <c r="G371" s="24">
        <f>passengers!Y371</f>
        <v>28870</v>
      </c>
      <c r="H371" s="24">
        <f>passengers!Z371</f>
        <v>13815</v>
      </c>
      <c r="I371" s="24">
        <f>passengers!AA371</f>
        <v>15055</v>
      </c>
      <c r="J371" s="24">
        <f>passengers!AK371</f>
        <v>18432</v>
      </c>
      <c r="K371" s="24">
        <f>passengers!AL371</f>
        <v>10093</v>
      </c>
      <c r="L371" s="24">
        <f>passengers!AM371</f>
        <v>8339</v>
      </c>
      <c r="M371" s="24">
        <f>passengers!AW371</f>
        <v>23814</v>
      </c>
      <c r="N371" s="24">
        <f>passengers!AX371</f>
        <v>13565</v>
      </c>
      <c r="O371" s="24">
        <f>passengers!AY371</f>
        <v>10249</v>
      </c>
      <c r="P371" s="24">
        <f>Q371+R371</f>
        <v>94329</v>
      </c>
      <c r="Q371" s="24">
        <f t="shared" si="141"/>
        <v>48729</v>
      </c>
      <c r="R371" s="24">
        <f t="shared" si="141"/>
        <v>45600</v>
      </c>
    </row>
    <row r="372" spans="1:18" ht="15" customHeight="1" x14ac:dyDescent="0.25">
      <c r="A372" s="25"/>
      <c r="C372" s="23" t="s">
        <v>24</v>
      </c>
      <c r="D372" s="24">
        <f>passengers!M372</f>
        <v>0</v>
      </c>
      <c r="E372" s="24">
        <f>passengers!N372</f>
        <v>0</v>
      </c>
      <c r="F372" s="24">
        <f>passengers!O372</f>
        <v>0</v>
      </c>
      <c r="G372" s="24">
        <f>passengers!Y372</f>
        <v>0</v>
      </c>
      <c r="H372" s="24">
        <f>passengers!Z372</f>
        <v>0</v>
      </c>
      <c r="I372" s="24">
        <f>passengers!AA372</f>
        <v>0</v>
      </c>
      <c r="J372" s="24">
        <f>passengers!AK372</f>
        <v>0</v>
      </c>
      <c r="K372" s="24">
        <f>passengers!AL372</f>
        <v>0</v>
      </c>
      <c r="L372" s="24">
        <f>passengers!AM372</f>
        <v>0</v>
      </c>
      <c r="M372" s="24">
        <f>passengers!AW372</f>
        <v>0</v>
      </c>
      <c r="N372" s="24">
        <f>passengers!AX372</f>
        <v>0</v>
      </c>
      <c r="O372" s="24">
        <f>passengers!AY372</f>
        <v>0</v>
      </c>
      <c r="P372" s="24">
        <f>Q372+R372</f>
        <v>0</v>
      </c>
      <c r="Q372" s="24">
        <f t="shared" si="141"/>
        <v>0</v>
      </c>
      <c r="R372" s="24">
        <f t="shared" si="141"/>
        <v>0</v>
      </c>
    </row>
    <row r="373" spans="1:18" ht="15" customHeight="1" x14ac:dyDescent="0.25">
      <c r="A373" s="25"/>
      <c r="C373" s="27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</row>
    <row r="374" spans="1:18" ht="15" customHeight="1" x14ac:dyDescent="0.25">
      <c r="A374" s="21"/>
      <c r="B374" s="22" t="s">
        <v>299</v>
      </c>
      <c r="C374" s="23"/>
      <c r="D374" s="24">
        <f>passengers!M374</f>
        <v>1006355</v>
      </c>
      <c r="E374" s="24">
        <f>passengers!N374</f>
        <v>501599</v>
      </c>
      <c r="F374" s="24">
        <f>passengers!O374</f>
        <v>504756</v>
      </c>
      <c r="G374" s="24">
        <f>passengers!Y374</f>
        <v>1194154</v>
      </c>
      <c r="H374" s="24">
        <f>passengers!Z374</f>
        <v>593368</v>
      </c>
      <c r="I374" s="24">
        <f>passengers!AA374</f>
        <v>600786</v>
      </c>
      <c r="J374" s="24">
        <f>passengers!AK374</f>
        <v>1053333</v>
      </c>
      <c r="K374" s="24">
        <f>passengers!AL374</f>
        <v>524877</v>
      </c>
      <c r="L374" s="24">
        <f>passengers!AM374</f>
        <v>528456</v>
      </c>
      <c r="M374" s="24">
        <f>passengers!AW374</f>
        <v>1185805</v>
      </c>
      <c r="N374" s="24">
        <f>passengers!AX374</f>
        <v>591133</v>
      </c>
      <c r="O374" s="24">
        <f>passengers!AY374</f>
        <v>594672</v>
      </c>
      <c r="P374" s="24">
        <f t="shared" ref="P374:R374" si="142">P375+P378+P381+P382+P383+P384</f>
        <v>4439647</v>
      </c>
      <c r="Q374" s="24">
        <f t="shared" si="142"/>
        <v>2210977</v>
      </c>
      <c r="R374" s="24">
        <f t="shared" si="142"/>
        <v>2228670</v>
      </c>
    </row>
    <row r="375" spans="1:18" ht="15" customHeight="1" x14ac:dyDescent="0.25">
      <c r="A375" s="25"/>
      <c r="C375" s="23" t="s">
        <v>300</v>
      </c>
      <c r="D375" s="24">
        <f>passengers!M375</f>
        <v>663711</v>
      </c>
      <c r="E375" s="24">
        <f>passengers!N375</f>
        <v>338616</v>
      </c>
      <c r="F375" s="24">
        <f>passengers!O375</f>
        <v>325095</v>
      </c>
      <c r="G375" s="24">
        <f>passengers!Y375</f>
        <v>784845</v>
      </c>
      <c r="H375" s="24">
        <f>passengers!Z375</f>
        <v>383697</v>
      </c>
      <c r="I375" s="24">
        <f>passengers!AA375</f>
        <v>401148</v>
      </c>
      <c r="J375" s="24">
        <f>passengers!AK375</f>
        <v>677555</v>
      </c>
      <c r="K375" s="24">
        <f>passengers!AL375</f>
        <v>335859</v>
      </c>
      <c r="L375" s="24">
        <f>passengers!AM375</f>
        <v>341696</v>
      </c>
      <c r="M375" s="24">
        <f>passengers!AW375</f>
        <v>756364</v>
      </c>
      <c r="N375" s="24">
        <f>passengers!AX375</f>
        <v>378357</v>
      </c>
      <c r="O375" s="24">
        <f>passengers!AY375</f>
        <v>378007</v>
      </c>
      <c r="P375" s="24">
        <f t="shared" ref="P375:R375" si="143">SUM(P376:P377)</f>
        <v>2882475</v>
      </c>
      <c r="Q375" s="24">
        <f t="shared" si="143"/>
        <v>1436529</v>
      </c>
      <c r="R375" s="24">
        <f t="shared" si="143"/>
        <v>1445946</v>
      </c>
    </row>
    <row r="376" spans="1:18" ht="15" customHeight="1" x14ac:dyDescent="0.25">
      <c r="A376" s="25"/>
      <c r="C376" s="27" t="s">
        <v>301</v>
      </c>
      <c r="D376" s="24">
        <f>passengers!M376</f>
        <v>300375</v>
      </c>
      <c r="E376" s="24">
        <f>passengers!N376</f>
        <v>159733</v>
      </c>
      <c r="F376" s="24">
        <f>passengers!O376</f>
        <v>140642</v>
      </c>
      <c r="G376" s="24">
        <f>passengers!Y376</f>
        <v>404421</v>
      </c>
      <c r="H376" s="24">
        <f>passengers!Z376</f>
        <v>198952</v>
      </c>
      <c r="I376" s="24">
        <f>passengers!AA376</f>
        <v>205469</v>
      </c>
      <c r="J376" s="24">
        <f>passengers!AK376</f>
        <v>388148</v>
      </c>
      <c r="K376" s="24">
        <f>passengers!AL376</f>
        <v>195057</v>
      </c>
      <c r="L376" s="24">
        <f>passengers!AM376</f>
        <v>193091</v>
      </c>
      <c r="M376" s="24">
        <f>passengers!AW376</f>
        <v>461450</v>
      </c>
      <c r="N376" s="24">
        <f>passengers!AX376</f>
        <v>233411</v>
      </c>
      <c r="O376" s="24">
        <f>passengers!AY376</f>
        <v>228039</v>
      </c>
      <c r="P376" s="24">
        <f>Q376+R376</f>
        <v>1554394</v>
      </c>
      <c r="Q376" s="24">
        <f>E376+H376+K376+N376</f>
        <v>787153</v>
      </c>
      <c r="R376" s="24">
        <f>F376+I376+L376+O376</f>
        <v>767241</v>
      </c>
    </row>
    <row r="377" spans="1:18" ht="15" customHeight="1" x14ac:dyDescent="0.25">
      <c r="A377" s="25"/>
      <c r="C377" s="27" t="s">
        <v>302</v>
      </c>
      <c r="D377" s="24">
        <f>passengers!M377</f>
        <v>363336</v>
      </c>
      <c r="E377" s="24">
        <f>passengers!N377</f>
        <v>178883</v>
      </c>
      <c r="F377" s="24">
        <f>passengers!O377</f>
        <v>184453</v>
      </c>
      <c r="G377" s="24">
        <f>passengers!Y377</f>
        <v>380424</v>
      </c>
      <c r="H377" s="24">
        <f>passengers!Z377</f>
        <v>184745</v>
      </c>
      <c r="I377" s="24">
        <f>passengers!AA377</f>
        <v>195679</v>
      </c>
      <c r="J377" s="24">
        <f>passengers!AK377</f>
        <v>289407</v>
      </c>
      <c r="K377" s="24">
        <f>passengers!AL377</f>
        <v>140802</v>
      </c>
      <c r="L377" s="24">
        <f>passengers!AM377</f>
        <v>148605</v>
      </c>
      <c r="M377" s="24">
        <f>passengers!AW377</f>
        <v>294914</v>
      </c>
      <c r="N377" s="24">
        <f>passengers!AX377</f>
        <v>144946</v>
      </c>
      <c r="O377" s="24">
        <f>passengers!AY377</f>
        <v>149968</v>
      </c>
      <c r="P377" s="24">
        <f>Q377+R377</f>
        <v>1328081</v>
      </c>
      <c r="Q377" s="24">
        <f>E377+H377+K377+N377</f>
        <v>649376</v>
      </c>
      <c r="R377" s="24">
        <f>F377+I377+L377+O377</f>
        <v>678705</v>
      </c>
    </row>
    <row r="378" spans="1:18" ht="15" customHeight="1" x14ac:dyDescent="0.25">
      <c r="A378" s="25"/>
      <c r="C378" s="23" t="s">
        <v>303</v>
      </c>
      <c r="D378" s="24">
        <f>passengers!M378</f>
        <v>342089</v>
      </c>
      <c r="E378" s="24">
        <f>passengers!N378</f>
        <v>162861</v>
      </c>
      <c r="F378" s="24">
        <f>passengers!O378</f>
        <v>179228</v>
      </c>
      <c r="G378" s="24">
        <f>passengers!Y378</f>
        <v>407594</v>
      </c>
      <c r="H378" s="24">
        <f>passengers!Z378</f>
        <v>208811</v>
      </c>
      <c r="I378" s="24">
        <f>passengers!AA378</f>
        <v>198783</v>
      </c>
      <c r="J378" s="24">
        <f>passengers!AK378</f>
        <v>374984</v>
      </c>
      <c r="K378" s="24">
        <f>passengers!AL378</f>
        <v>188699</v>
      </c>
      <c r="L378" s="24">
        <f>passengers!AM378</f>
        <v>186285</v>
      </c>
      <c r="M378" s="24">
        <f>passengers!AW378</f>
        <v>428503</v>
      </c>
      <c r="N378" s="24">
        <f>passengers!AX378</f>
        <v>212305</v>
      </c>
      <c r="O378" s="24">
        <f>passengers!AY378</f>
        <v>216198</v>
      </c>
      <c r="P378" s="24">
        <f t="shared" ref="P378:R378" si="144">SUM(P379:P380)</f>
        <v>1553170</v>
      </c>
      <c r="Q378" s="24">
        <f t="shared" si="144"/>
        <v>772676</v>
      </c>
      <c r="R378" s="24">
        <f t="shared" si="144"/>
        <v>780494</v>
      </c>
    </row>
    <row r="379" spans="1:18" ht="15" customHeight="1" x14ac:dyDescent="0.25">
      <c r="A379" s="25"/>
      <c r="C379" s="27" t="s">
        <v>304</v>
      </c>
      <c r="D379" s="24">
        <f>passengers!M379</f>
        <v>185451</v>
      </c>
      <c r="E379" s="24">
        <f>passengers!N379</f>
        <v>84037</v>
      </c>
      <c r="F379" s="24">
        <f>passengers!O379</f>
        <v>101414</v>
      </c>
      <c r="G379" s="24">
        <f>passengers!Y379</f>
        <v>265120</v>
      </c>
      <c r="H379" s="24">
        <f>passengers!Z379</f>
        <v>135597</v>
      </c>
      <c r="I379" s="24">
        <f>passengers!AA379</f>
        <v>129523</v>
      </c>
      <c r="J379" s="24">
        <f>passengers!AK379</f>
        <v>288656</v>
      </c>
      <c r="K379" s="24">
        <f>passengers!AL379</f>
        <v>143819</v>
      </c>
      <c r="L379" s="24">
        <f>passengers!AM379</f>
        <v>144837</v>
      </c>
      <c r="M379" s="24">
        <f>passengers!AW379</f>
        <v>346289</v>
      </c>
      <c r="N379" s="24">
        <f>passengers!AX379</f>
        <v>168733</v>
      </c>
      <c r="O379" s="24">
        <f>passengers!AY379</f>
        <v>177556</v>
      </c>
      <c r="P379" s="24">
        <f t="shared" ref="P379:P383" si="145">Q379+R379</f>
        <v>1085516</v>
      </c>
      <c r="Q379" s="24">
        <f t="shared" ref="Q379:R384" si="146">E379+H379+K379+N379</f>
        <v>532186</v>
      </c>
      <c r="R379" s="24">
        <f t="shared" si="146"/>
        <v>553330</v>
      </c>
    </row>
    <row r="380" spans="1:18" ht="15" customHeight="1" x14ac:dyDescent="0.25">
      <c r="A380" s="25"/>
      <c r="C380" s="27" t="s">
        <v>305</v>
      </c>
      <c r="D380" s="24">
        <f>passengers!M380</f>
        <v>156638</v>
      </c>
      <c r="E380" s="24">
        <f>passengers!N380</f>
        <v>78824</v>
      </c>
      <c r="F380" s="24">
        <f>passengers!O380</f>
        <v>77814</v>
      </c>
      <c r="G380" s="24">
        <f>passengers!Y380</f>
        <v>142474</v>
      </c>
      <c r="H380" s="24">
        <f>passengers!Z380</f>
        <v>73214</v>
      </c>
      <c r="I380" s="24">
        <f>passengers!AA380</f>
        <v>69260</v>
      </c>
      <c r="J380" s="24">
        <f>passengers!AK380</f>
        <v>86328</v>
      </c>
      <c r="K380" s="24">
        <f>passengers!AL380</f>
        <v>44880</v>
      </c>
      <c r="L380" s="24">
        <f>passengers!AM380</f>
        <v>41448</v>
      </c>
      <c r="M380" s="24">
        <f>passengers!AW380</f>
        <v>82214</v>
      </c>
      <c r="N380" s="24">
        <f>passengers!AX380</f>
        <v>43572</v>
      </c>
      <c r="O380" s="24">
        <f>passengers!AY380</f>
        <v>38642</v>
      </c>
      <c r="P380" s="24">
        <f t="shared" si="145"/>
        <v>467654</v>
      </c>
      <c r="Q380" s="24">
        <f t="shared" si="146"/>
        <v>240490</v>
      </c>
      <c r="R380" s="24">
        <f t="shared" si="146"/>
        <v>227164</v>
      </c>
    </row>
    <row r="381" spans="1:18" ht="15" customHeight="1" x14ac:dyDescent="0.25">
      <c r="A381" s="25"/>
      <c r="C381" s="23" t="s">
        <v>306</v>
      </c>
      <c r="D381" s="24">
        <f>passengers!M381</f>
        <v>0</v>
      </c>
      <c r="E381" s="24">
        <f>passengers!N381</f>
        <v>0</v>
      </c>
      <c r="F381" s="24">
        <f>passengers!O381</f>
        <v>0</v>
      </c>
      <c r="G381" s="24">
        <f>passengers!Y381</f>
        <v>0</v>
      </c>
      <c r="H381" s="24">
        <f>passengers!Z381</f>
        <v>0</v>
      </c>
      <c r="I381" s="24">
        <f>passengers!AA381</f>
        <v>0</v>
      </c>
      <c r="J381" s="24">
        <f>passengers!AK381</f>
        <v>0</v>
      </c>
      <c r="K381" s="24">
        <f>passengers!AL381</f>
        <v>0</v>
      </c>
      <c r="L381" s="24">
        <f>passengers!AM381</f>
        <v>0</v>
      </c>
      <c r="M381" s="24">
        <f>passengers!AW381</f>
        <v>0</v>
      </c>
      <c r="N381" s="24">
        <f>passengers!AX381</f>
        <v>0</v>
      </c>
      <c r="O381" s="24">
        <f>passengers!AY381</f>
        <v>0</v>
      </c>
      <c r="P381" s="24">
        <f t="shared" si="145"/>
        <v>0</v>
      </c>
      <c r="Q381" s="24">
        <f t="shared" si="146"/>
        <v>0</v>
      </c>
      <c r="R381" s="24">
        <f t="shared" si="146"/>
        <v>0</v>
      </c>
    </row>
    <row r="382" spans="1:18" ht="15" customHeight="1" x14ac:dyDescent="0.25">
      <c r="A382" s="25"/>
      <c r="C382" s="23" t="s">
        <v>307</v>
      </c>
      <c r="D382" s="24">
        <f>passengers!M382</f>
        <v>0</v>
      </c>
      <c r="E382" s="24">
        <f>passengers!N382</f>
        <v>0</v>
      </c>
      <c r="F382" s="24">
        <f>passengers!O382</f>
        <v>0</v>
      </c>
      <c r="G382" s="24">
        <f>passengers!Y382</f>
        <v>0</v>
      </c>
      <c r="H382" s="24">
        <f>passengers!Z382</f>
        <v>0</v>
      </c>
      <c r="I382" s="24">
        <f>passengers!AA382</f>
        <v>0</v>
      </c>
      <c r="J382" s="24">
        <f>passengers!AK382</f>
        <v>0</v>
      </c>
      <c r="K382" s="24">
        <f>passengers!AL382</f>
        <v>0</v>
      </c>
      <c r="L382" s="24">
        <f>passengers!AM382</f>
        <v>0</v>
      </c>
      <c r="M382" s="24">
        <f>passengers!AW382</f>
        <v>0</v>
      </c>
      <c r="N382" s="24">
        <f>passengers!AX382</f>
        <v>0</v>
      </c>
      <c r="O382" s="24">
        <f>passengers!AY382</f>
        <v>0</v>
      </c>
      <c r="P382" s="24">
        <f t="shared" si="145"/>
        <v>0</v>
      </c>
      <c r="Q382" s="24">
        <f t="shared" si="146"/>
        <v>0</v>
      </c>
      <c r="R382" s="24">
        <f t="shared" si="146"/>
        <v>0</v>
      </c>
    </row>
    <row r="383" spans="1:18" ht="15" customHeight="1" x14ac:dyDescent="0.25">
      <c r="A383" s="25"/>
      <c r="C383" s="23" t="s">
        <v>49</v>
      </c>
      <c r="D383" s="24">
        <f>passengers!M383</f>
        <v>0</v>
      </c>
      <c r="E383" s="24">
        <f>passengers!N383</f>
        <v>0</v>
      </c>
      <c r="F383" s="24">
        <f>passengers!O383</f>
        <v>0</v>
      </c>
      <c r="G383" s="24">
        <f>passengers!Y383</f>
        <v>0</v>
      </c>
      <c r="H383" s="24">
        <f>passengers!Z383</f>
        <v>0</v>
      </c>
      <c r="I383" s="24">
        <f>passengers!AA383</f>
        <v>0</v>
      </c>
      <c r="J383" s="24">
        <f>passengers!AK383</f>
        <v>0</v>
      </c>
      <c r="K383" s="24">
        <f>passengers!AL383</f>
        <v>0</v>
      </c>
      <c r="L383" s="24">
        <f>passengers!AM383</f>
        <v>0</v>
      </c>
      <c r="M383" s="24">
        <f>passengers!AW383</f>
        <v>0</v>
      </c>
      <c r="N383" s="24">
        <f>passengers!AX383</f>
        <v>0</v>
      </c>
      <c r="O383" s="24">
        <f>passengers!AY383</f>
        <v>0</v>
      </c>
      <c r="P383" s="24">
        <f t="shared" si="145"/>
        <v>0</v>
      </c>
      <c r="Q383" s="24">
        <f t="shared" si="146"/>
        <v>0</v>
      </c>
      <c r="R383" s="24">
        <f t="shared" si="146"/>
        <v>0</v>
      </c>
    </row>
    <row r="384" spans="1:18" ht="15" customHeight="1" x14ac:dyDescent="0.25">
      <c r="A384" s="25"/>
      <c r="C384" s="23" t="s">
        <v>24</v>
      </c>
      <c r="D384" s="24">
        <f>passengers!M384</f>
        <v>555</v>
      </c>
      <c r="E384" s="24">
        <f>passengers!N384</f>
        <v>122</v>
      </c>
      <c r="F384" s="24">
        <f>passengers!O384</f>
        <v>433</v>
      </c>
      <c r="G384" s="24">
        <f>passengers!Y384</f>
        <v>1715</v>
      </c>
      <c r="H384" s="24">
        <f>passengers!Z384</f>
        <v>860</v>
      </c>
      <c r="I384" s="24">
        <f>passengers!AA384</f>
        <v>855</v>
      </c>
      <c r="J384" s="24">
        <f>passengers!AK384</f>
        <v>794</v>
      </c>
      <c r="K384" s="24">
        <f>passengers!AL384</f>
        <v>319</v>
      </c>
      <c r="L384" s="24">
        <f>passengers!AM384</f>
        <v>475</v>
      </c>
      <c r="M384" s="24">
        <f>passengers!AW384</f>
        <v>938</v>
      </c>
      <c r="N384" s="24">
        <f>passengers!AX384</f>
        <v>471</v>
      </c>
      <c r="O384" s="24">
        <f>passengers!AY384</f>
        <v>467</v>
      </c>
      <c r="P384" s="24">
        <f>Q384+R384</f>
        <v>4002</v>
      </c>
      <c r="Q384" s="24">
        <f t="shared" si="146"/>
        <v>1772</v>
      </c>
      <c r="R384" s="24">
        <f t="shared" si="146"/>
        <v>2230</v>
      </c>
    </row>
    <row r="385" spans="1:18" ht="15" customHeight="1" x14ac:dyDescent="0.25">
      <c r="A385" s="25"/>
      <c r="C385" s="27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</row>
    <row r="386" spans="1:18" ht="15" customHeight="1" x14ac:dyDescent="0.25">
      <c r="A386" s="21"/>
      <c r="B386" s="22" t="s">
        <v>9</v>
      </c>
      <c r="C386" s="23"/>
      <c r="D386" s="24">
        <f>D11+D23+D27+D44+D53+D63+D81+D100+D120+D142+D153+D162+D173+D199+D210+D229+D252+D278+D293+D299+D309+D325+D338+D353+D361+D367+D374</f>
        <v>15753535</v>
      </c>
      <c r="E386" s="24">
        <f t="shared" ref="E386:N386" si="147">E11+E23+E27+E44+E53+E63+E81+E100+E120+E142+E153+E162+E173+E199+E210+E229+E252+E278+E293+E299+E309+E325+E338+E353+E361+E367+E374</f>
        <v>8111540</v>
      </c>
      <c r="F386" s="24">
        <f t="shared" si="147"/>
        <v>7641995</v>
      </c>
      <c r="G386" s="24">
        <f t="shared" si="147"/>
        <v>22126127</v>
      </c>
      <c r="H386" s="24">
        <f t="shared" si="147"/>
        <v>11504773</v>
      </c>
      <c r="I386" s="24">
        <f t="shared" si="147"/>
        <v>10621354</v>
      </c>
      <c r="J386" s="24">
        <f t="shared" si="147"/>
        <v>14152773</v>
      </c>
      <c r="K386" s="24">
        <f t="shared" si="147"/>
        <v>7292338</v>
      </c>
      <c r="L386" s="24">
        <f t="shared" si="147"/>
        <v>6860435</v>
      </c>
      <c r="M386" s="24">
        <f t="shared" si="147"/>
        <v>16918770</v>
      </c>
      <c r="N386" s="24">
        <f t="shared" si="147"/>
        <v>8725604</v>
      </c>
      <c r="O386" s="24">
        <f>O11+O23+O27+O44+O53+O63+O81+O100+O120+O142+O153+O162+O173+O199+O210+O229+O252+O278+O293+O299+O309+O325+O338+O353+O361+O367+O374</f>
        <v>8193166</v>
      </c>
      <c r="P386" s="24">
        <f>Q386+R386</f>
        <v>68951205</v>
      </c>
      <c r="Q386" s="24">
        <f>E386+H386+K386+N386</f>
        <v>35634255</v>
      </c>
      <c r="R386" s="24">
        <f>F386+I386+L386+O386</f>
        <v>33316950</v>
      </c>
    </row>
    <row r="387" spans="1:18" ht="15" customHeight="1" x14ac:dyDescent="0.25">
      <c r="A387" s="30"/>
      <c r="B387" s="31"/>
      <c r="C387" s="32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</row>
    <row r="389" spans="1:18" ht="15" customHeight="1" x14ac:dyDescent="0.25">
      <c r="A389" s="11" t="s">
        <v>308</v>
      </c>
      <c r="B389" s="11"/>
      <c r="C389" s="11"/>
    </row>
    <row r="390" spans="1:18" ht="15" customHeight="1" x14ac:dyDescent="0.25">
      <c r="A390" s="11" t="s">
        <v>309</v>
      </c>
      <c r="B390" s="11"/>
      <c r="C390" s="11"/>
    </row>
    <row r="391" spans="1:18" ht="15" customHeight="1" x14ac:dyDescent="0.25">
      <c r="A391" s="11" t="s">
        <v>310</v>
      </c>
      <c r="B391" s="11"/>
      <c r="C391" s="11"/>
    </row>
    <row r="392" spans="1:18" ht="15" customHeight="1" x14ac:dyDescent="0.25">
      <c r="A392" s="11" t="s">
        <v>311</v>
      </c>
      <c r="B392" s="11"/>
      <c r="C392" s="11"/>
    </row>
    <row r="393" spans="1:18" ht="15" customHeight="1" x14ac:dyDescent="0.25">
      <c r="A393" s="11" t="s">
        <v>312</v>
      </c>
      <c r="B393" s="11"/>
      <c r="C393" s="11"/>
    </row>
  </sheetData>
  <mergeCells count="6">
    <mergeCell ref="P6:R6"/>
    <mergeCell ref="A6:C7"/>
    <mergeCell ref="D6:F6"/>
    <mergeCell ref="G6:I6"/>
    <mergeCell ref="J6:L6"/>
    <mergeCell ref="M6:O6"/>
  </mergeCells>
  <pageMargins left="0.7" right="0.7" top="0.75" bottom="0.75" header="0.3" footer="0.3"/>
  <pageSetup paperSize="9" scale="58" fitToHeight="0" orientation="landscape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393"/>
  <sheetViews>
    <sheetView zoomScale="85" zoomScaleNormal="85" zoomScaleSheetLayoutView="85" workbookViewId="0">
      <pane xSplit="3" ySplit="7" topLeftCell="AZ386" activePane="bottomRight" state="frozen"/>
      <selection activeCell="Y413" sqref="Y413"/>
      <selection pane="topRight" activeCell="Y413" sqref="Y413"/>
      <selection pane="bottomLeft" activeCell="Y413" sqref="Y413"/>
      <selection pane="bottomRight" activeCell="Y413" sqref="Y413"/>
    </sheetView>
  </sheetViews>
  <sheetFormatPr defaultColWidth="12" defaultRowHeight="15" customHeight="1" x14ac:dyDescent="0.25"/>
  <cols>
    <col min="1" max="1" width="2.7109375" style="26" customWidth="1"/>
    <col min="2" max="2" width="2.7109375" style="22" customWidth="1"/>
    <col min="3" max="3" width="40.7109375" style="34" customWidth="1"/>
    <col min="4" max="16384" width="12" style="11"/>
  </cols>
  <sheetData>
    <row r="1" spans="1:54" s="3" customFormat="1" ht="15" customHeight="1" x14ac:dyDescent="0.25">
      <c r="A1" s="1" t="s">
        <v>0</v>
      </c>
      <c r="B1" s="1"/>
      <c r="C1" s="2"/>
    </row>
    <row r="2" spans="1:54" s="7" customFormat="1" ht="15.75" x14ac:dyDescent="0.25">
      <c r="A2" s="4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7" customFormat="1" ht="15.75" x14ac:dyDescent="0.25">
      <c r="A3" s="8" t="s">
        <v>2</v>
      </c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7" customFormat="1" ht="15.75" x14ac:dyDescent="0.25">
      <c r="A4" s="4" t="s">
        <v>3</v>
      </c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15" customHeight="1" x14ac:dyDescent="0.25">
      <c r="A5" s="9"/>
      <c r="B5" s="9"/>
      <c r="C5" s="10"/>
    </row>
    <row r="6" spans="1:54" ht="15" customHeight="1" x14ac:dyDescent="0.25">
      <c r="A6" s="41" t="s">
        <v>4</v>
      </c>
      <c r="B6" s="42"/>
      <c r="C6" s="43"/>
      <c r="D6" s="52" t="s">
        <v>313</v>
      </c>
      <c r="E6" s="52"/>
      <c r="F6" s="52"/>
      <c r="G6" s="52" t="s">
        <v>314</v>
      </c>
      <c r="H6" s="52"/>
      <c r="I6" s="52"/>
      <c r="J6" s="52" t="s">
        <v>315</v>
      </c>
      <c r="K6" s="52"/>
      <c r="L6" s="52"/>
      <c r="M6" s="47" t="s">
        <v>5</v>
      </c>
      <c r="N6" s="47"/>
      <c r="O6" s="47"/>
      <c r="P6" s="52" t="s">
        <v>316</v>
      </c>
      <c r="Q6" s="52"/>
      <c r="R6" s="52"/>
      <c r="S6" s="52" t="s">
        <v>317</v>
      </c>
      <c r="T6" s="52"/>
      <c r="U6" s="52"/>
      <c r="V6" s="52" t="s">
        <v>318</v>
      </c>
      <c r="W6" s="52"/>
      <c r="X6" s="52"/>
      <c r="Y6" s="48" t="s">
        <v>6</v>
      </c>
      <c r="Z6" s="48"/>
      <c r="AA6" s="48"/>
      <c r="AB6" s="52" t="s">
        <v>319</v>
      </c>
      <c r="AC6" s="52"/>
      <c r="AD6" s="52"/>
      <c r="AE6" s="52" t="s">
        <v>320</v>
      </c>
      <c r="AF6" s="52"/>
      <c r="AG6" s="52"/>
      <c r="AH6" s="52" t="s">
        <v>321</v>
      </c>
      <c r="AI6" s="52"/>
      <c r="AJ6" s="52"/>
      <c r="AK6" s="49" t="s">
        <v>7</v>
      </c>
      <c r="AL6" s="49"/>
      <c r="AM6" s="49"/>
      <c r="AN6" s="52" t="s">
        <v>322</v>
      </c>
      <c r="AO6" s="52"/>
      <c r="AP6" s="52"/>
      <c r="AQ6" s="52" t="s">
        <v>323</v>
      </c>
      <c r="AR6" s="52"/>
      <c r="AS6" s="52"/>
      <c r="AT6" s="52" t="s">
        <v>324</v>
      </c>
      <c r="AU6" s="52"/>
      <c r="AV6" s="52"/>
      <c r="AW6" s="50" t="s">
        <v>8</v>
      </c>
      <c r="AX6" s="50"/>
      <c r="AY6" s="50"/>
      <c r="AZ6" s="51" t="s">
        <v>9</v>
      </c>
      <c r="BA6" s="51"/>
      <c r="BB6" s="51"/>
    </row>
    <row r="7" spans="1:54" ht="15" customHeight="1" x14ac:dyDescent="0.25">
      <c r="A7" s="44"/>
      <c r="B7" s="45"/>
      <c r="C7" s="46"/>
      <c r="D7" s="35" t="s">
        <v>10</v>
      </c>
      <c r="E7" s="35" t="s">
        <v>11</v>
      </c>
      <c r="F7" s="35" t="s">
        <v>12</v>
      </c>
      <c r="G7" s="35" t="s">
        <v>10</v>
      </c>
      <c r="H7" s="35" t="s">
        <v>11</v>
      </c>
      <c r="I7" s="35" t="s">
        <v>12</v>
      </c>
      <c r="J7" s="35" t="s">
        <v>10</v>
      </c>
      <c r="K7" s="35" t="s">
        <v>11</v>
      </c>
      <c r="L7" s="35" t="s">
        <v>12</v>
      </c>
      <c r="M7" s="12" t="s">
        <v>10</v>
      </c>
      <c r="N7" s="12" t="s">
        <v>11</v>
      </c>
      <c r="O7" s="12" t="s">
        <v>12</v>
      </c>
      <c r="P7" s="35" t="s">
        <v>10</v>
      </c>
      <c r="Q7" s="35" t="s">
        <v>11</v>
      </c>
      <c r="R7" s="35" t="s">
        <v>12</v>
      </c>
      <c r="S7" s="35" t="s">
        <v>10</v>
      </c>
      <c r="T7" s="35" t="s">
        <v>11</v>
      </c>
      <c r="U7" s="35" t="s">
        <v>12</v>
      </c>
      <c r="V7" s="35" t="s">
        <v>10</v>
      </c>
      <c r="W7" s="35" t="s">
        <v>11</v>
      </c>
      <c r="X7" s="35" t="s">
        <v>12</v>
      </c>
      <c r="Y7" s="13" t="s">
        <v>10</v>
      </c>
      <c r="Z7" s="13" t="s">
        <v>11</v>
      </c>
      <c r="AA7" s="13" t="s">
        <v>12</v>
      </c>
      <c r="AB7" s="35" t="s">
        <v>10</v>
      </c>
      <c r="AC7" s="35" t="s">
        <v>11</v>
      </c>
      <c r="AD7" s="35" t="s">
        <v>12</v>
      </c>
      <c r="AE7" s="35" t="s">
        <v>10</v>
      </c>
      <c r="AF7" s="35" t="s">
        <v>11</v>
      </c>
      <c r="AG7" s="35" t="s">
        <v>12</v>
      </c>
      <c r="AH7" s="35" t="s">
        <v>10</v>
      </c>
      <c r="AI7" s="35" t="s">
        <v>11</v>
      </c>
      <c r="AJ7" s="35" t="s">
        <v>12</v>
      </c>
      <c r="AK7" s="14" t="s">
        <v>10</v>
      </c>
      <c r="AL7" s="14" t="s">
        <v>11</v>
      </c>
      <c r="AM7" s="14" t="s">
        <v>12</v>
      </c>
      <c r="AN7" s="35" t="s">
        <v>10</v>
      </c>
      <c r="AO7" s="35" t="s">
        <v>11</v>
      </c>
      <c r="AP7" s="35" t="s">
        <v>12</v>
      </c>
      <c r="AQ7" s="35" t="s">
        <v>10</v>
      </c>
      <c r="AR7" s="35" t="s">
        <v>11</v>
      </c>
      <c r="AS7" s="35" t="s">
        <v>12</v>
      </c>
      <c r="AT7" s="35" t="s">
        <v>10</v>
      </c>
      <c r="AU7" s="35" t="s">
        <v>11</v>
      </c>
      <c r="AV7" s="35" t="s">
        <v>12</v>
      </c>
      <c r="AW7" s="15" t="s">
        <v>10</v>
      </c>
      <c r="AX7" s="15" t="s">
        <v>11</v>
      </c>
      <c r="AY7" s="15" t="s">
        <v>12</v>
      </c>
      <c r="AZ7" s="16" t="s">
        <v>10</v>
      </c>
      <c r="BA7" s="16" t="s">
        <v>11</v>
      </c>
      <c r="BB7" s="16" t="s">
        <v>12</v>
      </c>
    </row>
    <row r="8" spans="1:54" ht="15" customHeight="1" x14ac:dyDescent="0.25">
      <c r="A8" s="17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5" customHeight="1" x14ac:dyDescent="0.25">
      <c r="A9" s="21" t="s">
        <v>13</v>
      </c>
      <c r="C9" s="23"/>
      <c r="D9" s="24">
        <f t="shared" ref="D9:BB9" si="0">+D11+D23+D27+D44+D53</f>
        <v>128749</v>
      </c>
      <c r="E9" s="24">
        <f t="shared" si="0"/>
        <v>65837</v>
      </c>
      <c r="F9" s="24">
        <f t="shared" si="0"/>
        <v>62912</v>
      </c>
      <c r="G9" s="24">
        <f t="shared" si="0"/>
        <v>100855</v>
      </c>
      <c r="H9" s="24">
        <f t="shared" si="0"/>
        <v>52963</v>
      </c>
      <c r="I9" s="24">
        <f t="shared" si="0"/>
        <v>47892</v>
      </c>
      <c r="J9" s="24">
        <f t="shared" si="0"/>
        <v>116200</v>
      </c>
      <c r="K9" s="24">
        <f t="shared" si="0"/>
        <v>54215</v>
      </c>
      <c r="L9" s="24">
        <f t="shared" si="0"/>
        <v>61985</v>
      </c>
      <c r="M9" s="24">
        <f t="shared" si="0"/>
        <v>345804</v>
      </c>
      <c r="N9" s="24">
        <f t="shared" si="0"/>
        <v>173015</v>
      </c>
      <c r="O9" s="24">
        <f t="shared" si="0"/>
        <v>172789</v>
      </c>
      <c r="P9" s="24">
        <f t="shared" si="0"/>
        <v>156793</v>
      </c>
      <c r="Q9" s="24">
        <f t="shared" si="0"/>
        <v>76906</v>
      </c>
      <c r="R9" s="24">
        <f t="shared" si="0"/>
        <v>79887</v>
      </c>
      <c r="S9" s="24">
        <f t="shared" si="0"/>
        <v>164865</v>
      </c>
      <c r="T9" s="24">
        <f t="shared" si="0"/>
        <v>82697</v>
      </c>
      <c r="U9" s="24">
        <f t="shared" si="0"/>
        <v>82168</v>
      </c>
      <c r="V9" s="24">
        <f t="shared" si="0"/>
        <v>130067</v>
      </c>
      <c r="W9" s="24">
        <f t="shared" si="0"/>
        <v>71317</v>
      </c>
      <c r="X9" s="24">
        <f t="shared" si="0"/>
        <v>58750</v>
      </c>
      <c r="Y9" s="24">
        <f t="shared" si="0"/>
        <v>451725</v>
      </c>
      <c r="Z9" s="24">
        <f t="shared" si="0"/>
        <v>230920</v>
      </c>
      <c r="AA9" s="24">
        <f t="shared" si="0"/>
        <v>220805</v>
      </c>
      <c r="AB9" s="24">
        <f t="shared" si="0"/>
        <v>94454</v>
      </c>
      <c r="AC9" s="24">
        <f t="shared" si="0"/>
        <v>49788</v>
      </c>
      <c r="AD9" s="24">
        <f t="shared" si="0"/>
        <v>44666</v>
      </c>
      <c r="AE9" s="24">
        <f t="shared" si="0"/>
        <v>95160</v>
      </c>
      <c r="AF9" s="24">
        <f t="shared" si="0"/>
        <v>43839</v>
      </c>
      <c r="AG9" s="24">
        <f t="shared" si="0"/>
        <v>51321</v>
      </c>
      <c r="AH9" s="24">
        <f t="shared" si="0"/>
        <v>84172</v>
      </c>
      <c r="AI9" s="24">
        <f t="shared" si="0"/>
        <v>42500</v>
      </c>
      <c r="AJ9" s="24">
        <f t="shared" si="0"/>
        <v>41672</v>
      </c>
      <c r="AK9" s="24">
        <f t="shared" si="0"/>
        <v>273786</v>
      </c>
      <c r="AL9" s="24">
        <f t="shared" si="0"/>
        <v>136127</v>
      </c>
      <c r="AM9" s="24">
        <f t="shared" si="0"/>
        <v>137659</v>
      </c>
      <c r="AN9" s="24">
        <f t="shared" si="0"/>
        <v>72987</v>
      </c>
      <c r="AO9" s="24">
        <f t="shared" si="0"/>
        <v>35949</v>
      </c>
      <c r="AP9" s="24">
        <f t="shared" si="0"/>
        <v>37038</v>
      </c>
      <c r="AQ9" s="24">
        <f t="shared" si="0"/>
        <v>92802</v>
      </c>
      <c r="AR9" s="24">
        <f t="shared" si="0"/>
        <v>50232</v>
      </c>
      <c r="AS9" s="24">
        <f t="shared" si="0"/>
        <v>42570</v>
      </c>
      <c r="AT9" s="24">
        <f t="shared" si="0"/>
        <v>116036</v>
      </c>
      <c r="AU9" s="24">
        <f t="shared" si="0"/>
        <v>48832</v>
      </c>
      <c r="AV9" s="24">
        <f t="shared" si="0"/>
        <v>67204</v>
      </c>
      <c r="AW9" s="24">
        <f t="shared" si="0"/>
        <v>281825</v>
      </c>
      <c r="AX9" s="24">
        <f t="shared" si="0"/>
        <v>135013</v>
      </c>
      <c r="AY9" s="24">
        <f t="shared" si="0"/>
        <v>146812</v>
      </c>
      <c r="AZ9" s="24">
        <f t="shared" si="0"/>
        <v>1353140</v>
      </c>
      <c r="BA9" s="24">
        <f t="shared" si="0"/>
        <v>675075</v>
      </c>
      <c r="BB9" s="24">
        <f t="shared" si="0"/>
        <v>678065</v>
      </c>
    </row>
    <row r="10" spans="1:54" ht="15" customHeight="1" x14ac:dyDescent="0.25">
      <c r="A10" s="21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</row>
    <row r="11" spans="1:54" ht="15" customHeight="1" x14ac:dyDescent="0.25">
      <c r="A11" s="21"/>
      <c r="B11" s="22" t="s">
        <v>14</v>
      </c>
      <c r="C11" s="23"/>
      <c r="D11" s="24">
        <f>D12+D18+D21</f>
        <v>9388</v>
      </c>
      <c r="E11" s="24">
        <f t="shared" ref="E11:BB11" si="1">E12+E18+E21</f>
        <v>4694</v>
      </c>
      <c r="F11" s="24">
        <f t="shared" si="1"/>
        <v>4694</v>
      </c>
      <c r="G11" s="24">
        <f t="shared" si="1"/>
        <v>2910</v>
      </c>
      <c r="H11" s="24">
        <f t="shared" si="1"/>
        <v>1455</v>
      </c>
      <c r="I11" s="24">
        <f t="shared" si="1"/>
        <v>1455</v>
      </c>
      <c r="J11" s="24">
        <f t="shared" si="1"/>
        <v>13488</v>
      </c>
      <c r="K11" s="24">
        <f t="shared" si="1"/>
        <v>6744</v>
      </c>
      <c r="L11" s="24">
        <f t="shared" si="1"/>
        <v>6744</v>
      </c>
      <c r="M11" s="24">
        <f>M12+M18+M21</f>
        <v>25786</v>
      </c>
      <c r="N11" s="24">
        <f>N12+N18+N21</f>
        <v>12893</v>
      </c>
      <c r="O11" s="24">
        <f>O12+O18+O21</f>
        <v>12893</v>
      </c>
      <c r="P11" s="24">
        <f t="shared" si="1"/>
        <v>2006</v>
      </c>
      <c r="Q11" s="24">
        <f t="shared" si="1"/>
        <v>1003</v>
      </c>
      <c r="R11" s="24">
        <f t="shared" si="1"/>
        <v>1003</v>
      </c>
      <c r="S11" s="24">
        <f t="shared" si="1"/>
        <v>3582</v>
      </c>
      <c r="T11" s="24">
        <f t="shared" si="1"/>
        <v>1791</v>
      </c>
      <c r="U11" s="24">
        <f t="shared" si="1"/>
        <v>1791</v>
      </c>
      <c r="V11" s="24">
        <f t="shared" si="1"/>
        <v>186</v>
      </c>
      <c r="W11" s="24">
        <f t="shared" si="1"/>
        <v>93</v>
      </c>
      <c r="X11" s="24">
        <f t="shared" si="1"/>
        <v>93</v>
      </c>
      <c r="Y11" s="24">
        <f>Y12+Y18+Y21</f>
        <v>5774</v>
      </c>
      <c r="Z11" s="24">
        <f>Z12+Z18+Z21</f>
        <v>2887</v>
      </c>
      <c r="AA11" s="24">
        <f>AA12+AA18+AA21</f>
        <v>2887</v>
      </c>
      <c r="AB11" s="24">
        <f t="shared" si="1"/>
        <v>0</v>
      </c>
      <c r="AC11" s="24">
        <f t="shared" si="1"/>
        <v>0</v>
      </c>
      <c r="AD11" s="24">
        <f t="shared" si="1"/>
        <v>0</v>
      </c>
      <c r="AE11" s="24">
        <f t="shared" si="1"/>
        <v>0</v>
      </c>
      <c r="AF11" s="24">
        <f t="shared" si="1"/>
        <v>0</v>
      </c>
      <c r="AG11" s="24">
        <f t="shared" si="1"/>
        <v>0</v>
      </c>
      <c r="AH11" s="24">
        <f t="shared" si="1"/>
        <v>3750</v>
      </c>
      <c r="AI11" s="24">
        <f t="shared" si="1"/>
        <v>1875</v>
      </c>
      <c r="AJ11" s="24">
        <f t="shared" si="1"/>
        <v>1875</v>
      </c>
      <c r="AK11" s="24">
        <f>AK12+AK18+AK21</f>
        <v>3750</v>
      </c>
      <c r="AL11" s="24">
        <f>AL12+AL18+AL21</f>
        <v>1875</v>
      </c>
      <c r="AM11" s="24">
        <f>AM12+AM18+AM21</f>
        <v>1875</v>
      </c>
      <c r="AN11" s="24">
        <f t="shared" si="1"/>
        <v>3764</v>
      </c>
      <c r="AO11" s="24">
        <f t="shared" si="1"/>
        <v>1882</v>
      </c>
      <c r="AP11" s="24">
        <f t="shared" si="1"/>
        <v>1882</v>
      </c>
      <c r="AQ11" s="24">
        <f t="shared" si="1"/>
        <v>4434</v>
      </c>
      <c r="AR11" s="24">
        <f t="shared" si="1"/>
        <v>2217</v>
      </c>
      <c r="AS11" s="24">
        <f t="shared" si="1"/>
        <v>2217</v>
      </c>
      <c r="AT11" s="24">
        <f t="shared" si="1"/>
        <v>0</v>
      </c>
      <c r="AU11" s="24">
        <f t="shared" si="1"/>
        <v>0</v>
      </c>
      <c r="AV11" s="24">
        <f t="shared" si="1"/>
        <v>0</v>
      </c>
      <c r="AW11" s="24">
        <f t="shared" si="1"/>
        <v>8198</v>
      </c>
      <c r="AX11" s="24">
        <f t="shared" si="1"/>
        <v>4099</v>
      </c>
      <c r="AY11" s="24">
        <f t="shared" si="1"/>
        <v>4099</v>
      </c>
      <c r="AZ11" s="24">
        <f t="shared" si="1"/>
        <v>43508</v>
      </c>
      <c r="BA11" s="24">
        <f t="shared" si="1"/>
        <v>21754</v>
      </c>
      <c r="BB11" s="24">
        <f t="shared" si="1"/>
        <v>21754</v>
      </c>
    </row>
    <row r="12" spans="1:54" ht="15" customHeight="1" x14ac:dyDescent="0.25">
      <c r="A12" s="25"/>
      <c r="B12" s="26"/>
      <c r="C12" s="23" t="s">
        <v>15</v>
      </c>
      <c r="D12" s="24">
        <f>SUM(D13:D17)</f>
        <v>9388</v>
      </c>
      <c r="E12" s="24">
        <f t="shared" ref="E12:BB12" si="2">SUM(E13:E17)</f>
        <v>4694</v>
      </c>
      <c r="F12" s="24">
        <f t="shared" si="2"/>
        <v>4694</v>
      </c>
      <c r="G12" s="24">
        <f t="shared" si="2"/>
        <v>2910</v>
      </c>
      <c r="H12" s="24">
        <f t="shared" si="2"/>
        <v>1455</v>
      </c>
      <c r="I12" s="24">
        <f t="shared" si="2"/>
        <v>1455</v>
      </c>
      <c r="J12" s="24">
        <f t="shared" si="2"/>
        <v>13488</v>
      </c>
      <c r="K12" s="24">
        <f t="shared" si="2"/>
        <v>6744</v>
      </c>
      <c r="L12" s="24">
        <f t="shared" si="2"/>
        <v>6744</v>
      </c>
      <c r="M12" s="24">
        <f>SUM(M13:M17)</f>
        <v>25786</v>
      </c>
      <c r="N12" s="24">
        <f>SUM(N13:N17)</f>
        <v>12893</v>
      </c>
      <c r="O12" s="24">
        <f>SUM(O13:O17)</f>
        <v>12893</v>
      </c>
      <c r="P12" s="24">
        <f t="shared" si="2"/>
        <v>2006</v>
      </c>
      <c r="Q12" s="24">
        <f t="shared" si="2"/>
        <v>1003</v>
      </c>
      <c r="R12" s="24">
        <f t="shared" si="2"/>
        <v>1003</v>
      </c>
      <c r="S12" s="24">
        <f t="shared" si="2"/>
        <v>3582</v>
      </c>
      <c r="T12" s="24">
        <f t="shared" si="2"/>
        <v>1791</v>
      </c>
      <c r="U12" s="24">
        <f t="shared" si="2"/>
        <v>1791</v>
      </c>
      <c r="V12" s="24">
        <f t="shared" si="2"/>
        <v>186</v>
      </c>
      <c r="W12" s="24">
        <f t="shared" si="2"/>
        <v>93</v>
      </c>
      <c r="X12" s="24">
        <f t="shared" si="2"/>
        <v>93</v>
      </c>
      <c r="Y12" s="24">
        <f>SUM(Y13:Y17)</f>
        <v>5774</v>
      </c>
      <c r="Z12" s="24">
        <f>SUM(Z13:Z17)</f>
        <v>2887</v>
      </c>
      <c r="AA12" s="24">
        <f>SUM(AA13:AA17)</f>
        <v>2887</v>
      </c>
      <c r="AB12" s="24">
        <f t="shared" si="2"/>
        <v>0</v>
      </c>
      <c r="AC12" s="24">
        <f t="shared" si="2"/>
        <v>0</v>
      </c>
      <c r="AD12" s="24">
        <f t="shared" si="2"/>
        <v>0</v>
      </c>
      <c r="AE12" s="24">
        <f t="shared" si="2"/>
        <v>0</v>
      </c>
      <c r="AF12" s="24">
        <f t="shared" si="2"/>
        <v>0</v>
      </c>
      <c r="AG12" s="24">
        <f t="shared" si="2"/>
        <v>0</v>
      </c>
      <c r="AH12" s="24">
        <f t="shared" si="2"/>
        <v>3750</v>
      </c>
      <c r="AI12" s="24">
        <f t="shared" si="2"/>
        <v>1875</v>
      </c>
      <c r="AJ12" s="24">
        <f t="shared" si="2"/>
        <v>1875</v>
      </c>
      <c r="AK12" s="24">
        <f>SUM(AK13:AK17)</f>
        <v>3750</v>
      </c>
      <c r="AL12" s="24">
        <f>SUM(AL13:AL17)</f>
        <v>1875</v>
      </c>
      <c r="AM12" s="24">
        <f>SUM(AM13:AM17)</f>
        <v>1875</v>
      </c>
      <c r="AN12" s="24">
        <f t="shared" si="2"/>
        <v>3764</v>
      </c>
      <c r="AO12" s="24">
        <f t="shared" si="2"/>
        <v>1882</v>
      </c>
      <c r="AP12" s="24">
        <f t="shared" si="2"/>
        <v>1882</v>
      </c>
      <c r="AQ12" s="24">
        <f t="shared" si="2"/>
        <v>4434</v>
      </c>
      <c r="AR12" s="24">
        <f t="shared" si="2"/>
        <v>2217</v>
      </c>
      <c r="AS12" s="24">
        <f t="shared" si="2"/>
        <v>2217</v>
      </c>
      <c r="AT12" s="24">
        <f t="shared" si="2"/>
        <v>0</v>
      </c>
      <c r="AU12" s="24">
        <f t="shared" si="2"/>
        <v>0</v>
      </c>
      <c r="AV12" s="24">
        <f t="shared" si="2"/>
        <v>0</v>
      </c>
      <c r="AW12" s="24">
        <f t="shared" si="2"/>
        <v>8198</v>
      </c>
      <c r="AX12" s="24">
        <f t="shared" si="2"/>
        <v>4099</v>
      </c>
      <c r="AY12" s="24">
        <f t="shared" si="2"/>
        <v>4099</v>
      </c>
      <c r="AZ12" s="24">
        <f t="shared" si="2"/>
        <v>43508</v>
      </c>
      <c r="BA12" s="24">
        <f t="shared" si="2"/>
        <v>21754</v>
      </c>
      <c r="BB12" s="24">
        <f t="shared" si="2"/>
        <v>21754</v>
      </c>
    </row>
    <row r="13" spans="1:54" ht="15" customHeight="1" x14ac:dyDescent="0.25">
      <c r="A13" s="25"/>
      <c r="B13" s="26"/>
      <c r="C13" s="27" t="s">
        <v>16</v>
      </c>
      <c r="D13" s="24">
        <f>E13+F13</f>
        <v>0</v>
      </c>
      <c r="E13" s="24">
        <v>0</v>
      </c>
      <c r="F13" s="24">
        <v>0</v>
      </c>
      <c r="G13" s="24">
        <f>H13+I13</f>
        <v>0</v>
      </c>
      <c r="H13" s="24">
        <v>0</v>
      </c>
      <c r="I13" s="24">
        <v>0</v>
      </c>
      <c r="J13" s="24">
        <f>K13+L13</f>
        <v>0</v>
      </c>
      <c r="K13" s="24">
        <v>0</v>
      </c>
      <c r="L13" s="24">
        <v>0</v>
      </c>
      <c r="M13" s="24">
        <f>N13+O13</f>
        <v>0</v>
      </c>
      <c r="N13" s="24">
        <f t="shared" ref="N13:O73" si="3">E13+H13+K13</f>
        <v>0</v>
      </c>
      <c r="O13" s="24">
        <f t="shared" si="3"/>
        <v>0</v>
      </c>
      <c r="P13" s="24">
        <f>Q13+R13</f>
        <v>0</v>
      </c>
      <c r="Q13" s="24">
        <v>0</v>
      </c>
      <c r="R13" s="24">
        <v>0</v>
      </c>
      <c r="S13" s="24">
        <f>T13+U13</f>
        <v>0</v>
      </c>
      <c r="T13" s="24">
        <v>0</v>
      </c>
      <c r="U13" s="24">
        <v>0</v>
      </c>
      <c r="V13" s="24">
        <f>W13+X13</f>
        <v>0</v>
      </c>
      <c r="W13" s="24">
        <v>0</v>
      </c>
      <c r="X13" s="24">
        <v>0</v>
      </c>
      <c r="Y13" s="24">
        <f>Z13+AA13</f>
        <v>0</v>
      </c>
      <c r="Z13" s="24">
        <f t="shared" ref="Z13:AA73" si="4">Q13+T13+W13</f>
        <v>0</v>
      </c>
      <c r="AA13" s="24">
        <f t="shared" si="4"/>
        <v>0</v>
      </c>
      <c r="AB13" s="24">
        <f>AC13+AD13</f>
        <v>0</v>
      </c>
      <c r="AC13" s="24">
        <v>0</v>
      </c>
      <c r="AD13" s="24">
        <v>0</v>
      </c>
      <c r="AE13" s="24">
        <f>AF13+AG13</f>
        <v>0</v>
      </c>
      <c r="AF13" s="24">
        <v>0</v>
      </c>
      <c r="AG13" s="24">
        <v>0</v>
      </c>
      <c r="AH13" s="24">
        <f>AI13+AJ13</f>
        <v>0</v>
      </c>
      <c r="AI13" s="24">
        <v>0</v>
      </c>
      <c r="AJ13" s="24">
        <v>0</v>
      </c>
      <c r="AK13" s="24">
        <f>AL13+AM13</f>
        <v>0</v>
      </c>
      <c r="AL13" s="24">
        <f t="shared" ref="AL13:AM73" si="5">AC13+AF13+AI13</f>
        <v>0</v>
      </c>
      <c r="AM13" s="24">
        <f t="shared" si="5"/>
        <v>0</v>
      </c>
      <c r="AN13" s="24">
        <f>AO13+AP13</f>
        <v>0</v>
      </c>
      <c r="AO13" s="24">
        <v>0</v>
      </c>
      <c r="AP13" s="24">
        <v>0</v>
      </c>
      <c r="AQ13" s="24">
        <f>AR13+AS13</f>
        <v>0</v>
      </c>
      <c r="AR13" s="24">
        <v>0</v>
      </c>
      <c r="AS13" s="24">
        <v>0</v>
      </c>
      <c r="AT13" s="24">
        <f>AU13+AV13</f>
        <v>0</v>
      </c>
      <c r="AU13" s="24">
        <v>0</v>
      </c>
      <c r="AV13" s="24">
        <v>0</v>
      </c>
      <c r="AW13" s="24">
        <f>AX13+AY13</f>
        <v>0</v>
      </c>
      <c r="AX13" s="24">
        <f t="shared" ref="AX13:AY73" si="6">AO13+AR13+AU13</f>
        <v>0</v>
      </c>
      <c r="AY13" s="24">
        <f t="shared" si="6"/>
        <v>0</v>
      </c>
      <c r="AZ13" s="24">
        <f>BA13+BB13</f>
        <v>0</v>
      </c>
      <c r="BA13" s="24">
        <f t="shared" ref="BA13:BB73" si="7">N13+Z13+AL13+AX13</f>
        <v>0</v>
      </c>
      <c r="BB13" s="24">
        <f t="shared" si="7"/>
        <v>0</v>
      </c>
    </row>
    <row r="14" spans="1:54" ht="15" customHeight="1" x14ac:dyDescent="0.25">
      <c r="A14" s="25"/>
      <c r="B14" s="26"/>
      <c r="C14" s="27" t="s">
        <v>17</v>
      </c>
      <c r="D14" s="24">
        <f>E14+F14</f>
        <v>0</v>
      </c>
      <c r="E14" s="24">
        <v>0</v>
      </c>
      <c r="F14" s="24">
        <v>0</v>
      </c>
      <c r="G14" s="24">
        <f>H14+I14</f>
        <v>0</v>
      </c>
      <c r="H14" s="24">
        <v>0</v>
      </c>
      <c r="I14" s="24">
        <v>0</v>
      </c>
      <c r="J14" s="24">
        <f>K14+L14</f>
        <v>0</v>
      </c>
      <c r="K14" s="24">
        <v>0</v>
      </c>
      <c r="L14" s="24">
        <v>0</v>
      </c>
      <c r="M14" s="24">
        <f>N14+O14</f>
        <v>0</v>
      </c>
      <c r="N14" s="24">
        <f t="shared" si="3"/>
        <v>0</v>
      </c>
      <c r="O14" s="24">
        <f t="shared" si="3"/>
        <v>0</v>
      </c>
      <c r="P14" s="24">
        <f>Q14+R14</f>
        <v>0</v>
      </c>
      <c r="Q14" s="24">
        <v>0</v>
      </c>
      <c r="R14" s="24">
        <v>0</v>
      </c>
      <c r="S14" s="24">
        <f>T14+U14</f>
        <v>0</v>
      </c>
      <c r="T14" s="24">
        <v>0</v>
      </c>
      <c r="U14" s="24">
        <v>0</v>
      </c>
      <c r="V14" s="24">
        <f>W14+X14</f>
        <v>0</v>
      </c>
      <c r="W14" s="24">
        <v>0</v>
      </c>
      <c r="X14" s="24">
        <v>0</v>
      </c>
      <c r="Y14" s="24">
        <f>Z14+AA14</f>
        <v>0</v>
      </c>
      <c r="Z14" s="24">
        <f t="shared" si="4"/>
        <v>0</v>
      </c>
      <c r="AA14" s="24">
        <f t="shared" si="4"/>
        <v>0</v>
      </c>
      <c r="AB14" s="24">
        <f>AC14+AD14</f>
        <v>0</v>
      </c>
      <c r="AC14" s="24">
        <v>0</v>
      </c>
      <c r="AD14" s="24">
        <v>0</v>
      </c>
      <c r="AE14" s="24">
        <f>AF14+AG14</f>
        <v>0</v>
      </c>
      <c r="AF14" s="24">
        <v>0</v>
      </c>
      <c r="AG14" s="24">
        <v>0</v>
      </c>
      <c r="AH14" s="24">
        <f>AI14+AJ14</f>
        <v>0</v>
      </c>
      <c r="AI14" s="24">
        <v>0</v>
      </c>
      <c r="AJ14" s="24">
        <v>0</v>
      </c>
      <c r="AK14" s="24">
        <f>AL14+AM14</f>
        <v>0</v>
      </c>
      <c r="AL14" s="24">
        <f t="shared" si="5"/>
        <v>0</v>
      </c>
      <c r="AM14" s="24">
        <f t="shared" si="5"/>
        <v>0</v>
      </c>
      <c r="AN14" s="24">
        <f>AO14+AP14</f>
        <v>0</v>
      </c>
      <c r="AO14" s="24">
        <v>0</v>
      </c>
      <c r="AP14" s="24">
        <v>0</v>
      </c>
      <c r="AQ14" s="24">
        <f>AR14+AS14</f>
        <v>0</v>
      </c>
      <c r="AR14" s="24">
        <v>0</v>
      </c>
      <c r="AS14" s="24">
        <v>0</v>
      </c>
      <c r="AT14" s="24">
        <f>AU14+AV14</f>
        <v>0</v>
      </c>
      <c r="AU14" s="24">
        <v>0</v>
      </c>
      <c r="AV14" s="24">
        <v>0</v>
      </c>
      <c r="AW14" s="24">
        <f>AX14+AY14</f>
        <v>0</v>
      </c>
      <c r="AX14" s="24">
        <f t="shared" si="6"/>
        <v>0</v>
      </c>
      <c r="AY14" s="24">
        <f t="shared" si="6"/>
        <v>0</v>
      </c>
      <c r="AZ14" s="24">
        <f>BA14+BB14</f>
        <v>0</v>
      </c>
      <c r="BA14" s="24">
        <f t="shared" si="7"/>
        <v>0</v>
      </c>
      <c r="BB14" s="24">
        <f t="shared" si="7"/>
        <v>0</v>
      </c>
    </row>
    <row r="15" spans="1:54" ht="15" customHeight="1" x14ac:dyDescent="0.25">
      <c r="A15" s="25"/>
      <c r="B15" s="26"/>
      <c r="C15" s="27" t="s">
        <v>18</v>
      </c>
      <c r="D15" s="24">
        <f>E15+F15</f>
        <v>0</v>
      </c>
      <c r="E15" s="24">
        <v>0</v>
      </c>
      <c r="F15" s="24">
        <v>0</v>
      </c>
      <c r="G15" s="24">
        <f>H15+I15</f>
        <v>0</v>
      </c>
      <c r="H15" s="24">
        <v>0</v>
      </c>
      <c r="I15" s="24">
        <v>0</v>
      </c>
      <c r="J15" s="24">
        <f>K15+L15</f>
        <v>0</v>
      </c>
      <c r="K15" s="24">
        <v>0</v>
      </c>
      <c r="L15" s="24">
        <v>0</v>
      </c>
      <c r="M15" s="24">
        <f>N15+O15</f>
        <v>0</v>
      </c>
      <c r="N15" s="24">
        <f t="shared" si="3"/>
        <v>0</v>
      </c>
      <c r="O15" s="24">
        <f t="shared" si="3"/>
        <v>0</v>
      </c>
      <c r="P15" s="24">
        <f>Q15+R15</f>
        <v>0</v>
      </c>
      <c r="Q15" s="24">
        <v>0</v>
      </c>
      <c r="R15" s="24">
        <v>0</v>
      </c>
      <c r="S15" s="24">
        <f>T15+U15</f>
        <v>0</v>
      </c>
      <c r="T15" s="24">
        <v>0</v>
      </c>
      <c r="U15" s="24">
        <v>0</v>
      </c>
      <c r="V15" s="24">
        <f>W15+X15</f>
        <v>0</v>
      </c>
      <c r="W15" s="24">
        <v>0</v>
      </c>
      <c r="X15" s="24">
        <v>0</v>
      </c>
      <c r="Y15" s="24">
        <f>Z15+AA15</f>
        <v>0</v>
      </c>
      <c r="Z15" s="24">
        <f t="shared" si="4"/>
        <v>0</v>
      </c>
      <c r="AA15" s="24">
        <f t="shared" si="4"/>
        <v>0</v>
      </c>
      <c r="AB15" s="24">
        <f>AC15+AD15</f>
        <v>0</v>
      </c>
      <c r="AC15" s="24">
        <v>0</v>
      </c>
      <c r="AD15" s="24">
        <v>0</v>
      </c>
      <c r="AE15" s="24">
        <f>AF15+AG15</f>
        <v>0</v>
      </c>
      <c r="AF15" s="24">
        <v>0</v>
      </c>
      <c r="AG15" s="24">
        <v>0</v>
      </c>
      <c r="AH15" s="24">
        <f>AI15+AJ15</f>
        <v>0</v>
      </c>
      <c r="AI15" s="24">
        <v>0</v>
      </c>
      <c r="AJ15" s="24">
        <v>0</v>
      </c>
      <c r="AK15" s="24">
        <f>AL15+AM15</f>
        <v>0</v>
      </c>
      <c r="AL15" s="24">
        <f t="shared" si="5"/>
        <v>0</v>
      </c>
      <c r="AM15" s="24">
        <f t="shared" si="5"/>
        <v>0</v>
      </c>
      <c r="AN15" s="24">
        <f>AO15+AP15</f>
        <v>0</v>
      </c>
      <c r="AO15" s="24">
        <v>0</v>
      </c>
      <c r="AP15" s="24">
        <v>0</v>
      </c>
      <c r="AQ15" s="24">
        <f>AR15+AS15</f>
        <v>0</v>
      </c>
      <c r="AR15" s="24">
        <v>0</v>
      </c>
      <c r="AS15" s="24">
        <v>0</v>
      </c>
      <c r="AT15" s="24">
        <f>AU15+AV15</f>
        <v>0</v>
      </c>
      <c r="AU15" s="24">
        <v>0</v>
      </c>
      <c r="AV15" s="24">
        <v>0</v>
      </c>
      <c r="AW15" s="24">
        <f>AX15+AY15</f>
        <v>0</v>
      </c>
      <c r="AX15" s="24">
        <f t="shared" si="6"/>
        <v>0</v>
      </c>
      <c r="AY15" s="24">
        <f t="shared" si="6"/>
        <v>0</v>
      </c>
      <c r="AZ15" s="24">
        <f>BA15+BB15</f>
        <v>0</v>
      </c>
      <c r="BA15" s="24">
        <f t="shared" si="7"/>
        <v>0</v>
      </c>
      <c r="BB15" s="24">
        <f t="shared" si="7"/>
        <v>0</v>
      </c>
    </row>
    <row r="16" spans="1:54" ht="15" customHeight="1" x14ac:dyDescent="0.25">
      <c r="A16" s="25"/>
      <c r="B16" s="26"/>
      <c r="C16" s="27" t="s">
        <v>19</v>
      </c>
      <c r="D16" s="24">
        <f>E16+F16</f>
        <v>9388</v>
      </c>
      <c r="E16" s="24">
        <v>4694</v>
      </c>
      <c r="F16" s="24">
        <v>4694</v>
      </c>
      <c r="G16" s="24">
        <f>H16+I16</f>
        <v>2910</v>
      </c>
      <c r="H16" s="24">
        <v>1455</v>
      </c>
      <c r="I16" s="24">
        <v>1455</v>
      </c>
      <c r="J16" s="24">
        <f>K16+L16</f>
        <v>13488</v>
      </c>
      <c r="K16" s="24">
        <v>6744</v>
      </c>
      <c r="L16" s="24">
        <v>6744</v>
      </c>
      <c r="M16" s="24">
        <f>N16+O16</f>
        <v>25786</v>
      </c>
      <c r="N16" s="24">
        <f t="shared" si="3"/>
        <v>12893</v>
      </c>
      <c r="O16" s="24">
        <f t="shared" si="3"/>
        <v>12893</v>
      </c>
      <c r="P16" s="24">
        <f>Q16+R16</f>
        <v>2006</v>
      </c>
      <c r="Q16" s="24">
        <v>1003</v>
      </c>
      <c r="R16" s="24">
        <v>1003</v>
      </c>
      <c r="S16" s="24">
        <f>T16+U16</f>
        <v>3582</v>
      </c>
      <c r="T16" s="24">
        <v>1791</v>
      </c>
      <c r="U16" s="24">
        <v>1791</v>
      </c>
      <c r="V16" s="24">
        <f>W16+X16</f>
        <v>186</v>
      </c>
      <c r="W16" s="24">
        <v>93</v>
      </c>
      <c r="X16" s="24">
        <v>93</v>
      </c>
      <c r="Y16" s="24">
        <f>Z16+AA16</f>
        <v>5774</v>
      </c>
      <c r="Z16" s="24">
        <f t="shared" si="4"/>
        <v>2887</v>
      </c>
      <c r="AA16" s="24">
        <f t="shared" si="4"/>
        <v>2887</v>
      </c>
      <c r="AB16" s="24">
        <f>AC16+AD16</f>
        <v>0</v>
      </c>
      <c r="AC16" s="24">
        <v>0</v>
      </c>
      <c r="AD16" s="24">
        <v>0</v>
      </c>
      <c r="AE16" s="24">
        <f>AF16+AG16</f>
        <v>0</v>
      </c>
      <c r="AF16" s="24">
        <v>0</v>
      </c>
      <c r="AG16" s="24">
        <v>0</v>
      </c>
      <c r="AH16" s="24">
        <f>AI16+AJ16</f>
        <v>3750</v>
      </c>
      <c r="AI16" s="24">
        <v>1875</v>
      </c>
      <c r="AJ16" s="24">
        <v>1875</v>
      </c>
      <c r="AK16" s="24">
        <f>AL16+AM16</f>
        <v>3750</v>
      </c>
      <c r="AL16" s="24">
        <f t="shared" si="5"/>
        <v>1875</v>
      </c>
      <c r="AM16" s="24">
        <f t="shared" si="5"/>
        <v>1875</v>
      </c>
      <c r="AN16" s="24">
        <f>AO16+AP16</f>
        <v>3764</v>
      </c>
      <c r="AO16" s="24">
        <v>1882</v>
      </c>
      <c r="AP16" s="24">
        <v>1882</v>
      </c>
      <c r="AQ16" s="24">
        <f>AR16+AS16</f>
        <v>4434</v>
      </c>
      <c r="AR16" s="24">
        <v>2217</v>
      </c>
      <c r="AS16" s="24">
        <v>2217</v>
      </c>
      <c r="AT16" s="24">
        <f>AU16+AV16</f>
        <v>0</v>
      </c>
      <c r="AU16" s="24">
        <v>0</v>
      </c>
      <c r="AV16" s="24">
        <v>0</v>
      </c>
      <c r="AW16" s="24">
        <f>AX16+AY16</f>
        <v>8198</v>
      </c>
      <c r="AX16" s="24">
        <f t="shared" si="6"/>
        <v>4099</v>
      </c>
      <c r="AY16" s="24">
        <f t="shared" si="6"/>
        <v>4099</v>
      </c>
      <c r="AZ16" s="24">
        <f>BA16+BB16</f>
        <v>43508</v>
      </c>
      <c r="BA16" s="24">
        <f t="shared" si="7"/>
        <v>21754</v>
      </c>
      <c r="BB16" s="24">
        <f t="shared" si="7"/>
        <v>21754</v>
      </c>
    </row>
    <row r="17" spans="1:54" ht="15" customHeight="1" x14ac:dyDescent="0.25">
      <c r="A17" s="25"/>
      <c r="B17" s="26"/>
      <c r="C17" s="27" t="s">
        <v>20</v>
      </c>
      <c r="D17" s="24">
        <f>E17+F17</f>
        <v>0</v>
      </c>
      <c r="E17" s="24">
        <v>0</v>
      </c>
      <c r="F17" s="24">
        <v>0</v>
      </c>
      <c r="G17" s="24">
        <f>H17+I17</f>
        <v>0</v>
      </c>
      <c r="H17" s="24">
        <v>0</v>
      </c>
      <c r="I17" s="24">
        <v>0</v>
      </c>
      <c r="J17" s="24">
        <f>K17+L17</f>
        <v>0</v>
      </c>
      <c r="K17" s="24">
        <v>0</v>
      </c>
      <c r="L17" s="24">
        <v>0</v>
      </c>
      <c r="M17" s="24">
        <f>N17+O17</f>
        <v>0</v>
      </c>
      <c r="N17" s="24">
        <f t="shared" si="3"/>
        <v>0</v>
      </c>
      <c r="O17" s="24">
        <f t="shared" si="3"/>
        <v>0</v>
      </c>
      <c r="P17" s="24">
        <f>Q17+R17</f>
        <v>0</v>
      </c>
      <c r="Q17" s="24">
        <v>0</v>
      </c>
      <c r="R17" s="24">
        <v>0</v>
      </c>
      <c r="S17" s="24">
        <f>T17+U17</f>
        <v>0</v>
      </c>
      <c r="T17" s="24">
        <v>0</v>
      </c>
      <c r="U17" s="24">
        <v>0</v>
      </c>
      <c r="V17" s="24">
        <f>W17+X17</f>
        <v>0</v>
      </c>
      <c r="W17" s="24">
        <v>0</v>
      </c>
      <c r="X17" s="24">
        <v>0</v>
      </c>
      <c r="Y17" s="24">
        <f>Z17+AA17</f>
        <v>0</v>
      </c>
      <c r="Z17" s="24">
        <f t="shared" si="4"/>
        <v>0</v>
      </c>
      <c r="AA17" s="24">
        <f t="shared" si="4"/>
        <v>0</v>
      </c>
      <c r="AB17" s="24">
        <f>AC17+AD17</f>
        <v>0</v>
      </c>
      <c r="AC17" s="24">
        <v>0</v>
      </c>
      <c r="AD17" s="24">
        <v>0</v>
      </c>
      <c r="AE17" s="24">
        <f>AF17+AG17</f>
        <v>0</v>
      </c>
      <c r="AF17" s="24">
        <v>0</v>
      </c>
      <c r="AG17" s="24">
        <v>0</v>
      </c>
      <c r="AH17" s="24">
        <f>AI17+AJ17</f>
        <v>0</v>
      </c>
      <c r="AI17" s="24">
        <v>0</v>
      </c>
      <c r="AJ17" s="24">
        <v>0</v>
      </c>
      <c r="AK17" s="24">
        <f>AL17+AM17</f>
        <v>0</v>
      </c>
      <c r="AL17" s="24">
        <f t="shared" si="5"/>
        <v>0</v>
      </c>
      <c r="AM17" s="24">
        <f t="shared" si="5"/>
        <v>0</v>
      </c>
      <c r="AN17" s="24">
        <f>AO17+AP17</f>
        <v>0</v>
      </c>
      <c r="AO17" s="24">
        <v>0</v>
      </c>
      <c r="AP17" s="24">
        <v>0</v>
      </c>
      <c r="AQ17" s="24">
        <f>AR17+AS17</f>
        <v>0</v>
      </c>
      <c r="AR17" s="24">
        <v>0</v>
      </c>
      <c r="AS17" s="24">
        <v>0</v>
      </c>
      <c r="AT17" s="24">
        <f>AU17+AV17</f>
        <v>0</v>
      </c>
      <c r="AU17" s="24">
        <v>0</v>
      </c>
      <c r="AV17" s="24">
        <v>0</v>
      </c>
      <c r="AW17" s="24">
        <f>AX17+AY17</f>
        <v>0</v>
      </c>
      <c r="AX17" s="24">
        <f t="shared" si="6"/>
        <v>0</v>
      </c>
      <c r="AY17" s="24">
        <f t="shared" si="6"/>
        <v>0</v>
      </c>
      <c r="AZ17" s="24">
        <f>BA17+BB17</f>
        <v>0</v>
      </c>
      <c r="BA17" s="24">
        <f t="shared" si="7"/>
        <v>0</v>
      </c>
      <c r="BB17" s="24">
        <f t="shared" si="7"/>
        <v>0</v>
      </c>
    </row>
    <row r="18" spans="1:54" ht="15" customHeight="1" x14ac:dyDescent="0.25">
      <c r="A18" s="25"/>
      <c r="B18" s="26"/>
      <c r="C18" s="23" t="s">
        <v>21</v>
      </c>
      <c r="D18" s="24">
        <f>SUM(D19:D20)</f>
        <v>0</v>
      </c>
      <c r="E18" s="24">
        <f t="shared" ref="E18:BB18" si="8">SUM(E19:E20)</f>
        <v>0</v>
      </c>
      <c r="F18" s="24">
        <f t="shared" si="8"/>
        <v>0</v>
      </c>
      <c r="G18" s="24">
        <f t="shared" si="8"/>
        <v>0</v>
      </c>
      <c r="H18" s="24">
        <f t="shared" si="8"/>
        <v>0</v>
      </c>
      <c r="I18" s="24">
        <f t="shared" si="8"/>
        <v>0</v>
      </c>
      <c r="J18" s="24">
        <f t="shared" si="8"/>
        <v>0</v>
      </c>
      <c r="K18" s="24">
        <f t="shared" si="8"/>
        <v>0</v>
      </c>
      <c r="L18" s="24">
        <f t="shared" si="8"/>
        <v>0</v>
      </c>
      <c r="M18" s="24">
        <f>SUM(M19:M20)</f>
        <v>0</v>
      </c>
      <c r="N18" s="24">
        <f>SUM(N19:N20)</f>
        <v>0</v>
      </c>
      <c r="O18" s="24">
        <f>SUM(O19:O20)</f>
        <v>0</v>
      </c>
      <c r="P18" s="24">
        <f t="shared" si="8"/>
        <v>0</v>
      </c>
      <c r="Q18" s="24">
        <f t="shared" si="8"/>
        <v>0</v>
      </c>
      <c r="R18" s="24">
        <f t="shared" si="8"/>
        <v>0</v>
      </c>
      <c r="S18" s="24">
        <f t="shared" si="8"/>
        <v>0</v>
      </c>
      <c r="T18" s="24">
        <f t="shared" si="8"/>
        <v>0</v>
      </c>
      <c r="U18" s="24">
        <f t="shared" si="8"/>
        <v>0</v>
      </c>
      <c r="V18" s="24">
        <f t="shared" si="8"/>
        <v>0</v>
      </c>
      <c r="W18" s="24">
        <f t="shared" si="8"/>
        <v>0</v>
      </c>
      <c r="X18" s="24">
        <f t="shared" si="8"/>
        <v>0</v>
      </c>
      <c r="Y18" s="24">
        <f>SUM(Y19:Y20)</f>
        <v>0</v>
      </c>
      <c r="Z18" s="24">
        <f>SUM(Z19:Z20)</f>
        <v>0</v>
      </c>
      <c r="AA18" s="24">
        <f>SUM(AA19:AA20)</f>
        <v>0</v>
      </c>
      <c r="AB18" s="24">
        <f t="shared" si="8"/>
        <v>0</v>
      </c>
      <c r="AC18" s="24">
        <f t="shared" si="8"/>
        <v>0</v>
      </c>
      <c r="AD18" s="24">
        <f t="shared" si="8"/>
        <v>0</v>
      </c>
      <c r="AE18" s="24">
        <f t="shared" si="8"/>
        <v>0</v>
      </c>
      <c r="AF18" s="24">
        <f t="shared" si="8"/>
        <v>0</v>
      </c>
      <c r="AG18" s="24">
        <f t="shared" si="8"/>
        <v>0</v>
      </c>
      <c r="AH18" s="24">
        <f t="shared" si="8"/>
        <v>0</v>
      </c>
      <c r="AI18" s="24">
        <f t="shared" si="8"/>
        <v>0</v>
      </c>
      <c r="AJ18" s="24">
        <f t="shared" si="8"/>
        <v>0</v>
      </c>
      <c r="AK18" s="24">
        <f>SUM(AK19:AK20)</f>
        <v>0</v>
      </c>
      <c r="AL18" s="24">
        <f>SUM(AL19:AL20)</f>
        <v>0</v>
      </c>
      <c r="AM18" s="24">
        <f>SUM(AM19:AM20)</f>
        <v>0</v>
      </c>
      <c r="AN18" s="24">
        <f t="shared" si="8"/>
        <v>0</v>
      </c>
      <c r="AO18" s="24">
        <f t="shared" si="8"/>
        <v>0</v>
      </c>
      <c r="AP18" s="24">
        <f t="shared" si="8"/>
        <v>0</v>
      </c>
      <c r="AQ18" s="24">
        <f t="shared" si="8"/>
        <v>0</v>
      </c>
      <c r="AR18" s="24">
        <f t="shared" si="8"/>
        <v>0</v>
      </c>
      <c r="AS18" s="24">
        <f t="shared" si="8"/>
        <v>0</v>
      </c>
      <c r="AT18" s="24">
        <f t="shared" si="8"/>
        <v>0</v>
      </c>
      <c r="AU18" s="24">
        <f t="shared" si="8"/>
        <v>0</v>
      </c>
      <c r="AV18" s="24">
        <f t="shared" si="8"/>
        <v>0</v>
      </c>
      <c r="AW18" s="24">
        <f t="shared" si="8"/>
        <v>0</v>
      </c>
      <c r="AX18" s="24">
        <f t="shared" si="8"/>
        <v>0</v>
      </c>
      <c r="AY18" s="24">
        <f t="shared" si="8"/>
        <v>0</v>
      </c>
      <c r="AZ18" s="24">
        <f t="shared" si="8"/>
        <v>0</v>
      </c>
      <c r="BA18" s="24">
        <f t="shared" si="8"/>
        <v>0</v>
      </c>
      <c r="BB18" s="24">
        <f t="shared" si="8"/>
        <v>0</v>
      </c>
    </row>
    <row r="19" spans="1:54" ht="15" customHeight="1" x14ac:dyDescent="0.25">
      <c r="A19" s="25"/>
      <c r="B19" s="26"/>
      <c r="C19" s="27" t="s">
        <v>22</v>
      </c>
      <c r="D19" s="24">
        <f>E19+F19</f>
        <v>0</v>
      </c>
      <c r="E19" s="24">
        <v>0</v>
      </c>
      <c r="F19" s="24">
        <v>0</v>
      </c>
      <c r="G19" s="24">
        <f>H19+I19</f>
        <v>0</v>
      </c>
      <c r="H19" s="24">
        <v>0</v>
      </c>
      <c r="I19" s="24">
        <v>0</v>
      </c>
      <c r="J19" s="24">
        <f>K19+L19</f>
        <v>0</v>
      </c>
      <c r="K19" s="24">
        <v>0</v>
      </c>
      <c r="L19" s="24">
        <v>0</v>
      </c>
      <c r="M19" s="24">
        <f>N19+O19</f>
        <v>0</v>
      </c>
      <c r="N19" s="24">
        <f t="shared" si="3"/>
        <v>0</v>
      </c>
      <c r="O19" s="24">
        <f t="shared" si="3"/>
        <v>0</v>
      </c>
      <c r="P19" s="24">
        <f>Q19+R19</f>
        <v>0</v>
      </c>
      <c r="Q19" s="24">
        <v>0</v>
      </c>
      <c r="R19" s="24">
        <v>0</v>
      </c>
      <c r="S19" s="24">
        <f>T19+U19</f>
        <v>0</v>
      </c>
      <c r="T19" s="24">
        <v>0</v>
      </c>
      <c r="U19" s="24">
        <v>0</v>
      </c>
      <c r="V19" s="24">
        <f>W19+X19</f>
        <v>0</v>
      </c>
      <c r="W19" s="24">
        <v>0</v>
      </c>
      <c r="X19" s="24">
        <v>0</v>
      </c>
      <c r="Y19" s="24">
        <f>Z19+AA19</f>
        <v>0</v>
      </c>
      <c r="Z19" s="24">
        <f t="shared" si="4"/>
        <v>0</v>
      </c>
      <c r="AA19" s="24">
        <f t="shared" si="4"/>
        <v>0</v>
      </c>
      <c r="AB19" s="24">
        <f>AC19+AD19</f>
        <v>0</v>
      </c>
      <c r="AC19" s="24">
        <v>0</v>
      </c>
      <c r="AD19" s="24">
        <v>0</v>
      </c>
      <c r="AE19" s="24">
        <f>AF19+AG19</f>
        <v>0</v>
      </c>
      <c r="AF19" s="24">
        <v>0</v>
      </c>
      <c r="AG19" s="24">
        <v>0</v>
      </c>
      <c r="AH19" s="24">
        <f>AI19+AJ19</f>
        <v>0</v>
      </c>
      <c r="AI19" s="24">
        <v>0</v>
      </c>
      <c r="AJ19" s="24">
        <v>0</v>
      </c>
      <c r="AK19" s="24">
        <f>AL19+AM19</f>
        <v>0</v>
      </c>
      <c r="AL19" s="24">
        <f t="shared" si="5"/>
        <v>0</v>
      </c>
      <c r="AM19" s="24">
        <f t="shared" si="5"/>
        <v>0</v>
      </c>
      <c r="AN19" s="24">
        <f>AO19+AP19</f>
        <v>0</v>
      </c>
      <c r="AO19" s="24">
        <v>0</v>
      </c>
      <c r="AP19" s="24">
        <v>0</v>
      </c>
      <c r="AQ19" s="24">
        <f>AR19+AS19</f>
        <v>0</v>
      </c>
      <c r="AR19" s="24">
        <v>0</v>
      </c>
      <c r="AS19" s="24">
        <v>0</v>
      </c>
      <c r="AT19" s="24">
        <f>AU19+AV19</f>
        <v>0</v>
      </c>
      <c r="AU19" s="24">
        <v>0</v>
      </c>
      <c r="AV19" s="24">
        <v>0</v>
      </c>
      <c r="AW19" s="24">
        <f>AX19+AY19</f>
        <v>0</v>
      </c>
      <c r="AX19" s="24">
        <f t="shared" si="6"/>
        <v>0</v>
      </c>
      <c r="AY19" s="24">
        <f t="shared" si="6"/>
        <v>0</v>
      </c>
      <c r="AZ19" s="24">
        <f>BA19+BB19</f>
        <v>0</v>
      </c>
      <c r="BA19" s="24">
        <f t="shared" si="7"/>
        <v>0</v>
      </c>
      <c r="BB19" s="24">
        <f t="shared" si="7"/>
        <v>0</v>
      </c>
    </row>
    <row r="20" spans="1:54" ht="15" customHeight="1" x14ac:dyDescent="0.25">
      <c r="A20" s="25"/>
      <c r="B20" s="26"/>
      <c r="C20" s="27" t="s">
        <v>23</v>
      </c>
      <c r="D20" s="24">
        <f>E20+F20</f>
        <v>0</v>
      </c>
      <c r="E20" s="24">
        <v>0</v>
      </c>
      <c r="F20" s="24">
        <v>0</v>
      </c>
      <c r="G20" s="24">
        <f>H20+I20</f>
        <v>0</v>
      </c>
      <c r="H20" s="24">
        <v>0</v>
      </c>
      <c r="I20" s="24">
        <v>0</v>
      </c>
      <c r="J20" s="24">
        <f>K20+L20</f>
        <v>0</v>
      </c>
      <c r="K20" s="24">
        <v>0</v>
      </c>
      <c r="L20" s="24">
        <v>0</v>
      </c>
      <c r="M20" s="24">
        <f>N20+O20</f>
        <v>0</v>
      </c>
      <c r="N20" s="24">
        <f t="shared" si="3"/>
        <v>0</v>
      </c>
      <c r="O20" s="24">
        <f t="shared" si="3"/>
        <v>0</v>
      </c>
      <c r="P20" s="24">
        <f>Q20+R20</f>
        <v>0</v>
      </c>
      <c r="Q20" s="24">
        <v>0</v>
      </c>
      <c r="R20" s="24">
        <v>0</v>
      </c>
      <c r="S20" s="24">
        <f>T20+U20</f>
        <v>0</v>
      </c>
      <c r="T20" s="24">
        <v>0</v>
      </c>
      <c r="U20" s="24">
        <v>0</v>
      </c>
      <c r="V20" s="24">
        <f>W20+X20</f>
        <v>0</v>
      </c>
      <c r="W20" s="24">
        <v>0</v>
      </c>
      <c r="X20" s="24">
        <v>0</v>
      </c>
      <c r="Y20" s="24">
        <f>Z20+AA20</f>
        <v>0</v>
      </c>
      <c r="Z20" s="24">
        <f t="shared" si="4"/>
        <v>0</v>
      </c>
      <c r="AA20" s="24">
        <f t="shared" si="4"/>
        <v>0</v>
      </c>
      <c r="AB20" s="24">
        <f>AC20+AD20</f>
        <v>0</v>
      </c>
      <c r="AC20" s="24">
        <v>0</v>
      </c>
      <c r="AD20" s="24">
        <v>0</v>
      </c>
      <c r="AE20" s="24">
        <f>AF20+AG20</f>
        <v>0</v>
      </c>
      <c r="AF20" s="24">
        <v>0</v>
      </c>
      <c r="AG20" s="24">
        <v>0</v>
      </c>
      <c r="AH20" s="24">
        <f>AI20+AJ20</f>
        <v>0</v>
      </c>
      <c r="AI20" s="24">
        <v>0</v>
      </c>
      <c r="AJ20" s="24">
        <v>0</v>
      </c>
      <c r="AK20" s="24">
        <f>AL20+AM20</f>
        <v>0</v>
      </c>
      <c r="AL20" s="24">
        <f t="shared" si="5"/>
        <v>0</v>
      </c>
      <c r="AM20" s="24">
        <f t="shared" si="5"/>
        <v>0</v>
      </c>
      <c r="AN20" s="24">
        <f>AO20+AP20</f>
        <v>0</v>
      </c>
      <c r="AO20" s="24">
        <v>0</v>
      </c>
      <c r="AP20" s="24">
        <v>0</v>
      </c>
      <c r="AQ20" s="24">
        <f>AR20+AS20</f>
        <v>0</v>
      </c>
      <c r="AR20" s="24">
        <v>0</v>
      </c>
      <c r="AS20" s="24">
        <v>0</v>
      </c>
      <c r="AT20" s="24">
        <f>AU20+AV20</f>
        <v>0</v>
      </c>
      <c r="AU20" s="24">
        <v>0</v>
      </c>
      <c r="AV20" s="24">
        <v>0</v>
      </c>
      <c r="AW20" s="24">
        <f>AX20+AY20</f>
        <v>0</v>
      </c>
      <c r="AX20" s="24">
        <f t="shared" si="6"/>
        <v>0</v>
      </c>
      <c r="AY20" s="24">
        <f t="shared" si="6"/>
        <v>0</v>
      </c>
      <c r="AZ20" s="24">
        <f>BA20+BB20</f>
        <v>0</v>
      </c>
      <c r="BA20" s="24">
        <f t="shared" si="7"/>
        <v>0</v>
      </c>
      <c r="BB20" s="24">
        <f t="shared" si="7"/>
        <v>0</v>
      </c>
    </row>
    <row r="21" spans="1:54" ht="15" customHeight="1" x14ac:dyDescent="0.25">
      <c r="A21" s="25"/>
      <c r="B21" s="26"/>
      <c r="C21" s="23" t="s">
        <v>24</v>
      </c>
      <c r="D21" s="24">
        <f>E21+F21</f>
        <v>0</v>
      </c>
      <c r="E21" s="24">
        <v>0</v>
      </c>
      <c r="F21" s="24">
        <v>0</v>
      </c>
      <c r="G21" s="24">
        <f>H21+I21</f>
        <v>0</v>
      </c>
      <c r="H21" s="24">
        <v>0</v>
      </c>
      <c r="I21" s="24">
        <v>0</v>
      </c>
      <c r="J21" s="24">
        <f>K21+L21</f>
        <v>0</v>
      </c>
      <c r="K21" s="24">
        <v>0</v>
      </c>
      <c r="L21" s="24">
        <v>0</v>
      </c>
      <c r="M21" s="24">
        <f>N21+O21</f>
        <v>0</v>
      </c>
      <c r="N21" s="24">
        <f t="shared" si="3"/>
        <v>0</v>
      </c>
      <c r="O21" s="24">
        <f t="shared" si="3"/>
        <v>0</v>
      </c>
      <c r="P21" s="24">
        <f>Q21+R21</f>
        <v>0</v>
      </c>
      <c r="Q21" s="24">
        <v>0</v>
      </c>
      <c r="R21" s="24">
        <v>0</v>
      </c>
      <c r="S21" s="24">
        <f>T21+U21</f>
        <v>0</v>
      </c>
      <c r="T21" s="24">
        <v>0</v>
      </c>
      <c r="U21" s="24">
        <v>0</v>
      </c>
      <c r="V21" s="24">
        <f>W21+X21</f>
        <v>0</v>
      </c>
      <c r="W21" s="24">
        <v>0</v>
      </c>
      <c r="X21" s="24">
        <v>0</v>
      </c>
      <c r="Y21" s="24">
        <f>Z21+AA21</f>
        <v>0</v>
      </c>
      <c r="Z21" s="24">
        <f t="shared" si="4"/>
        <v>0</v>
      </c>
      <c r="AA21" s="24">
        <f t="shared" si="4"/>
        <v>0</v>
      </c>
      <c r="AB21" s="24">
        <f>AC21+AD21</f>
        <v>0</v>
      </c>
      <c r="AC21" s="24">
        <v>0</v>
      </c>
      <c r="AD21" s="24">
        <v>0</v>
      </c>
      <c r="AE21" s="24">
        <f>AF21+AG21</f>
        <v>0</v>
      </c>
      <c r="AF21" s="24">
        <v>0</v>
      </c>
      <c r="AG21" s="24">
        <v>0</v>
      </c>
      <c r="AH21" s="24">
        <f>AI21+AJ21</f>
        <v>0</v>
      </c>
      <c r="AI21" s="24">
        <v>0</v>
      </c>
      <c r="AJ21" s="24">
        <v>0</v>
      </c>
      <c r="AK21" s="24">
        <f>AL21+AM21</f>
        <v>0</v>
      </c>
      <c r="AL21" s="24">
        <f t="shared" si="5"/>
        <v>0</v>
      </c>
      <c r="AM21" s="24">
        <f t="shared" si="5"/>
        <v>0</v>
      </c>
      <c r="AN21" s="24">
        <f>AO21+AP21</f>
        <v>0</v>
      </c>
      <c r="AO21" s="24">
        <v>0</v>
      </c>
      <c r="AP21" s="24">
        <v>0</v>
      </c>
      <c r="AQ21" s="24">
        <f>AR21+AS21</f>
        <v>0</v>
      </c>
      <c r="AR21" s="24">
        <v>0</v>
      </c>
      <c r="AS21" s="24">
        <v>0</v>
      </c>
      <c r="AT21" s="24">
        <f>AU21+AV21</f>
        <v>0</v>
      </c>
      <c r="AU21" s="24">
        <v>0</v>
      </c>
      <c r="AV21" s="24">
        <v>0</v>
      </c>
      <c r="AW21" s="24">
        <f>AX21+AY21</f>
        <v>0</v>
      </c>
      <c r="AX21" s="24">
        <f t="shared" si="6"/>
        <v>0</v>
      </c>
      <c r="AY21" s="24">
        <f t="shared" si="6"/>
        <v>0</v>
      </c>
      <c r="AZ21" s="24">
        <f>BA21+BB21</f>
        <v>0</v>
      </c>
      <c r="BA21" s="24">
        <f t="shared" si="7"/>
        <v>0</v>
      </c>
      <c r="BB21" s="24">
        <f t="shared" si="7"/>
        <v>0</v>
      </c>
    </row>
    <row r="22" spans="1:54" ht="15" customHeight="1" x14ac:dyDescent="0.25">
      <c r="A22" s="25"/>
      <c r="B22" s="26"/>
      <c r="C22" s="2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ht="15" customHeight="1" x14ac:dyDescent="0.25">
      <c r="A23" s="21"/>
      <c r="C23" s="28" t="s">
        <v>25</v>
      </c>
      <c r="D23" s="24">
        <f>SUM(D24:D25)</f>
        <v>0</v>
      </c>
      <c r="E23" s="24">
        <f t="shared" ref="E23:BB23" si="9">SUM(E24:E25)</f>
        <v>0</v>
      </c>
      <c r="F23" s="24">
        <f t="shared" si="9"/>
        <v>0</v>
      </c>
      <c r="G23" s="24">
        <f t="shared" si="9"/>
        <v>0</v>
      </c>
      <c r="H23" s="24">
        <f t="shared" si="9"/>
        <v>0</v>
      </c>
      <c r="I23" s="24">
        <f t="shared" si="9"/>
        <v>0</v>
      </c>
      <c r="J23" s="24">
        <f t="shared" si="9"/>
        <v>0</v>
      </c>
      <c r="K23" s="24">
        <f t="shared" si="9"/>
        <v>0</v>
      </c>
      <c r="L23" s="24">
        <f t="shared" si="9"/>
        <v>0</v>
      </c>
      <c r="M23" s="24">
        <f>SUM(M24:M25)</f>
        <v>0</v>
      </c>
      <c r="N23" s="24">
        <f>SUM(N24:N25)</f>
        <v>0</v>
      </c>
      <c r="O23" s="24">
        <f>SUM(O24:O25)</f>
        <v>0</v>
      </c>
      <c r="P23" s="24">
        <f t="shared" si="9"/>
        <v>0</v>
      </c>
      <c r="Q23" s="24">
        <f t="shared" si="9"/>
        <v>0</v>
      </c>
      <c r="R23" s="24">
        <f t="shared" si="9"/>
        <v>0</v>
      </c>
      <c r="S23" s="24">
        <f t="shared" si="9"/>
        <v>0</v>
      </c>
      <c r="T23" s="24">
        <f t="shared" si="9"/>
        <v>0</v>
      </c>
      <c r="U23" s="24">
        <f t="shared" si="9"/>
        <v>0</v>
      </c>
      <c r="V23" s="24">
        <f t="shared" si="9"/>
        <v>0</v>
      </c>
      <c r="W23" s="24">
        <f t="shared" si="9"/>
        <v>0</v>
      </c>
      <c r="X23" s="24">
        <f t="shared" si="9"/>
        <v>0</v>
      </c>
      <c r="Y23" s="24">
        <f>SUM(Y24:Y25)</f>
        <v>0</v>
      </c>
      <c r="Z23" s="24">
        <f>SUM(Z24:Z25)</f>
        <v>0</v>
      </c>
      <c r="AA23" s="24">
        <f>SUM(AA24:AA25)</f>
        <v>0</v>
      </c>
      <c r="AB23" s="24">
        <f t="shared" si="9"/>
        <v>0</v>
      </c>
      <c r="AC23" s="24">
        <f t="shared" si="9"/>
        <v>0</v>
      </c>
      <c r="AD23" s="24">
        <f t="shared" si="9"/>
        <v>0</v>
      </c>
      <c r="AE23" s="24">
        <f t="shared" si="9"/>
        <v>0</v>
      </c>
      <c r="AF23" s="24">
        <f t="shared" si="9"/>
        <v>0</v>
      </c>
      <c r="AG23" s="24">
        <f t="shared" si="9"/>
        <v>0</v>
      </c>
      <c r="AH23" s="24">
        <f t="shared" si="9"/>
        <v>0</v>
      </c>
      <c r="AI23" s="24">
        <f t="shared" si="9"/>
        <v>0</v>
      </c>
      <c r="AJ23" s="24">
        <f t="shared" si="9"/>
        <v>0</v>
      </c>
      <c r="AK23" s="24">
        <f>SUM(AK24:AK25)</f>
        <v>0</v>
      </c>
      <c r="AL23" s="24">
        <f>SUM(AL24:AL25)</f>
        <v>0</v>
      </c>
      <c r="AM23" s="24">
        <f>SUM(AM24:AM25)</f>
        <v>0</v>
      </c>
      <c r="AN23" s="24">
        <f t="shared" si="9"/>
        <v>0</v>
      </c>
      <c r="AO23" s="24">
        <f t="shared" si="9"/>
        <v>0</v>
      </c>
      <c r="AP23" s="24">
        <f t="shared" si="9"/>
        <v>0</v>
      </c>
      <c r="AQ23" s="24">
        <f t="shared" si="9"/>
        <v>0</v>
      </c>
      <c r="AR23" s="24">
        <f t="shared" si="9"/>
        <v>0</v>
      </c>
      <c r="AS23" s="24">
        <f t="shared" si="9"/>
        <v>0</v>
      </c>
      <c r="AT23" s="24">
        <f t="shared" si="9"/>
        <v>0</v>
      </c>
      <c r="AU23" s="24">
        <f t="shared" si="9"/>
        <v>0</v>
      </c>
      <c r="AV23" s="24">
        <f t="shared" si="9"/>
        <v>0</v>
      </c>
      <c r="AW23" s="24">
        <f t="shared" si="9"/>
        <v>0</v>
      </c>
      <c r="AX23" s="24">
        <f t="shared" si="9"/>
        <v>0</v>
      </c>
      <c r="AY23" s="24">
        <f t="shared" si="9"/>
        <v>0</v>
      </c>
      <c r="AZ23" s="24">
        <f t="shared" si="9"/>
        <v>0</v>
      </c>
      <c r="BA23" s="24">
        <f t="shared" si="9"/>
        <v>0</v>
      </c>
      <c r="BB23" s="24">
        <f t="shared" si="9"/>
        <v>0</v>
      </c>
    </row>
    <row r="24" spans="1:54" ht="15" customHeight="1" x14ac:dyDescent="0.25">
      <c r="A24" s="21"/>
      <c r="C24" s="27" t="s">
        <v>26</v>
      </c>
      <c r="D24" s="24">
        <f>E24+F24</f>
        <v>0</v>
      </c>
      <c r="E24" s="24">
        <v>0</v>
      </c>
      <c r="F24" s="24">
        <v>0</v>
      </c>
      <c r="G24" s="24">
        <f>H24+I24</f>
        <v>0</v>
      </c>
      <c r="H24" s="24">
        <v>0</v>
      </c>
      <c r="I24" s="24">
        <v>0</v>
      </c>
      <c r="J24" s="24">
        <f>K24+L24</f>
        <v>0</v>
      </c>
      <c r="K24" s="24">
        <v>0</v>
      </c>
      <c r="L24" s="24">
        <v>0</v>
      </c>
      <c r="M24" s="24">
        <f>N24+O24</f>
        <v>0</v>
      </c>
      <c r="N24" s="24">
        <f t="shared" si="3"/>
        <v>0</v>
      </c>
      <c r="O24" s="24">
        <f t="shared" si="3"/>
        <v>0</v>
      </c>
      <c r="P24" s="24">
        <f>Q24+R24</f>
        <v>0</v>
      </c>
      <c r="Q24" s="24">
        <v>0</v>
      </c>
      <c r="R24" s="24">
        <v>0</v>
      </c>
      <c r="S24" s="24">
        <f>T24+U24</f>
        <v>0</v>
      </c>
      <c r="T24" s="24">
        <v>0</v>
      </c>
      <c r="U24" s="24">
        <v>0</v>
      </c>
      <c r="V24" s="24">
        <f>W24+X24</f>
        <v>0</v>
      </c>
      <c r="W24" s="24">
        <v>0</v>
      </c>
      <c r="X24" s="24">
        <v>0</v>
      </c>
      <c r="Y24" s="24">
        <f>Z24+AA24</f>
        <v>0</v>
      </c>
      <c r="Z24" s="24">
        <f t="shared" si="4"/>
        <v>0</v>
      </c>
      <c r="AA24" s="24">
        <f t="shared" si="4"/>
        <v>0</v>
      </c>
      <c r="AB24" s="24">
        <f>AC24+AD24</f>
        <v>0</v>
      </c>
      <c r="AC24" s="24">
        <v>0</v>
      </c>
      <c r="AD24" s="24">
        <v>0</v>
      </c>
      <c r="AE24" s="24">
        <f>AF24+AG24</f>
        <v>0</v>
      </c>
      <c r="AF24" s="24">
        <v>0</v>
      </c>
      <c r="AG24" s="24">
        <v>0</v>
      </c>
      <c r="AH24" s="24">
        <f>AI24+AJ24</f>
        <v>0</v>
      </c>
      <c r="AI24" s="24">
        <v>0</v>
      </c>
      <c r="AJ24" s="24">
        <v>0</v>
      </c>
      <c r="AK24" s="24">
        <f>AL24+AM24</f>
        <v>0</v>
      </c>
      <c r="AL24" s="24">
        <f t="shared" si="5"/>
        <v>0</v>
      </c>
      <c r="AM24" s="24">
        <f t="shared" si="5"/>
        <v>0</v>
      </c>
      <c r="AN24" s="24">
        <f>AO24+AP24</f>
        <v>0</v>
      </c>
      <c r="AO24" s="24">
        <v>0</v>
      </c>
      <c r="AP24" s="24">
        <v>0</v>
      </c>
      <c r="AQ24" s="24">
        <f>AR24+AS24</f>
        <v>0</v>
      </c>
      <c r="AR24" s="24">
        <v>0</v>
      </c>
      <c r="AS24" s="24">
        <v>0</v>
      </c>
      <c r="AT24" s="24">
        <f>AU24+AV24</f>
        <v>0</v>
      </c>
      <c r="AU24" s="24">
        <v>0</v>
      </c>
      <c r="AV24" s="24">
        <v>0</v>
      </c>
      <c r="AW24" s="24">
        <f>AX24+AY24</f>
        <v>0</v>
      </c>
      <c r="AX24" s="24">
        <f t="shared" si="6"/>
        <v>0</v>
      </c>
      <c r="AY24" s="24">
        <f t="shared" si="6"/>
        <v>0</v>
      </c>
      <c r="AZ24" s="24">
        <f>BA24+BB24</f>
        <v>0</v>
      </c>
      <c r="BA24" s="24">
        <f t="shared" si="7"/>
        <v>0</v>
      </c>
      <c r="BB24" s="24">
        <f t="shared" si="7"/>
        <v>0</v>
      </c>
    </row>
    <row r="25" spans="1:54" ht="15" customHeight="1" x14ac:dyDescent="0.25">
      <c r="A25" s="21"/>
      <c r="C25" s="27" t="s">
        <v>27</v>
      </c>
      <c r="D25" s="24">
        <f>E25+F25</f>
        <v>0</v>
      </c>
      <c r="E25" s="24">
        <v>0</v>
      </c>
      <c r="F25" s="24">
        <v>0</v>
      </c>
      <c r="G25" s="24">
        <f>H25+I25</f>
        <v>0</v>
      </c>
      <c r="H25" s="24">
        <v>0</v>
      </c>
      <c r="I25" s="24">
        <v>0</v>
      </c>
      <c r="J25" s="24">
        <f>K25+L25</f>
        <v>0</v>
      </c>
      <c r="K25" s="24">
        <v>0</v>
      </c>
      <c r="L25" s="24">
        <v>0</v>
      </c>
      <c r="M25" s="24">
        <f>N25+O25</f>
        <v>0</v>
      </c>
      <c r="N25" s="24">
        <f t="shared" si="3"/>
        <v>0</v>
      </c>
      <c r="O25" s="24">
        <f t="shared" si="3"/>
        <v>0</v>
      </c>
      <c r="P25" s="24">
        <f>Q25+R25</f>
        <v>0</v>
      </c>
      <c r="Q25" s="24">
        <v>0</v>
      </c>
      <c r="R25" s="24">
        <v>0</v>
      </c>
      <c r="S25" s="24">
        <f>T25+U25</f>
        <v>0</v>
      </c>
      <c r="T25" s="24">
        <v>0</v>
      </c>
      <c r="U25" s="24">
        <v>0</v>
      </c>
      <c r="V25" s="24">
        <f>W25+X25</f>
        <v>0</v>
      </c>
      <c r="W25" s="24">
        <v>0</v>
      </c>
      <c r="X25" s="24">
        <v>0</v>
      </c>
      <c r="Y25" s="24">
        <f>Z25+AA25</f>
        <v>0</v>
      </c>
      <c r="Z25" s="24">
        <f t="shared" si="4"/>
        <v>0</v>
      </c>
      <c r="AA25" s="24">
        <f t="shared" si="4"/>
        <v>0</v>
      </c>
      <c r="AB25" s="24">
        <f>AC25+AD25</f>
        <v>0</v>
      </c>
      <c r="AC25" s="24">
        <v>0</v>
      </c>
      <c r="AD25" s="24">
        <v>0</v>
      </c>
      <c r="AE25" s="24">
        <f>AF25+AG25</f>
        <v>0</v>
      </c>
      <c r="AF25" s="24">
        <v>0</v>
      </c>
      <c r="AG25" s="24">
        <v>0</v>
      </c>
      <c r="AH25" s="24">
        <f>AI25+AJ25</f>
        <v>0</v>
      </c>
      <c r="AI25" s="24">
        <v>0</v>
      </c>
      <c r="AJ25" s="24">
        <v>0</v>
      </c>
      <c r="AK25" s="24">
        <f>AL25+AM25</f>
        <v>0</v>
      </c>
      <c r="AL25" s="24">
        <f t="shared" si="5"/>
        <v>0</v>
      </c>
      <c r="AM25" s="24">
        <f t="shared" si="5"/>
        <v>0</v>
      </c>
      <c r="AN25" s="24">
        <f>AO25+AP25</f>
        <v>0</v>
      </c>
      <c r="AO25" s="24">
        <v>0</v>
      </c>
      <c r="AP25" s="24">
        <v>0</v>
      </c>
      <c r="AQ25" s="24">
        <f>AR25+AS25</f>
        <v>0</v>
      </c>
      <c r="AR25" s="24">
        <v>0</v>
      </c>
      <c r="AS25" s="24">
        <v>0</v>
      </c>
      <c r="AT25" s="24">
        <f>AU25+AV25</f>
        <v>0</v>
      </c>
      <c r="AU25" s="24">
        <v>0</v>
      </c>
      <c r="AV25" s="24">
        <v>0</v>
      </c>
      <c r="AW25" s="24">
        <f>AX25+AY25</f>
        <v>0</v>
      </c>
      <c r="AX25" s="24">
        <f t="shared" si="6"/>
        <v>0</v>
      </c>
      <c r="AY25" s="24">
        <f t="shared" si="6"/>
        <v>0</v>
      </c>
      <c r="AZ25" s="24">
        <f>BA25+BB25</f>
        <v>0</v>
      </c>
      <c r="BA25" s="24">
        <f t="shared" si="7"/>
        <v>0</v>
      </c>
      <c r="BB25" s="24">
        <f t="shared" si="7"/>
        <v>0</v>
      </c>
    </row>
    <row r="26" spans="1:54" ht="15" customHeight="1" x14ac:dyDescent="0.25">
      <c r="A26" s="25"/>
      <c r="C26" s="29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ht="15" customHeight="1" x14ac:dyDescent="0.25">
      <c r="A27" s="21"/>
      <c r="B27" s="22" t="s">
        <v>28</v>
      </c>
      <c r="C27" s="23"/>
      <c r="D27" s="24">
        <f>D28+D41+D42</f>
        <v>118240</v>
      </c>
      <c r="E27" s="24">
        <f t="shared" ref="E27:BB27" si="10">E28+E41+E42</f>
        <v>60588</v>
      </c>
      <c r="F27" s="24">
        <f t="shared" si="10"/>
        <v>57652</v>
      </c>
      <c r="G27" s="24">
        <f t="shared" si="10"/>
        <v>97199</v>
      </c>
      <c r="H27" s="24">
        <f t="shared" si="10"/>
        <v>51079</v>
      </c>
      <c r="I27" s="24">
        <f t="shared" si="10"/>
        <v>46120</v>
      </c>
      <c r="J27" s="24">
        <f t="shared" si="10"/>
        <v>101461</v>
      </c>
      <c r="K27" s="24">
        <f t="shared" si="10"/>
        <v>46933</v>
      </c>
      <c r="L27" s="24">
        <f t="shared" si="10"/>
        <v>54528</v>
      </c>
      <c r="M27" s="24">
        <f t="shared" si="10"/>
        <v>316900</v>
      </c>
      <c r="N27" s="24">
        <f t="shared" si="10"/>
        <v>158600</v>
      </c>
      <c r="O27" s="24">
        <f t="shared" si="10"/>
        <v>158300</v>
      </c>
      <c r="P27" s="24">
        <f t="shared" si="10"/>
        <v>151580</v>
      </c>
      <c r="Q27" s="24">
        <f t="shared" si="10"/>
        <v>74350</v>
      </c>
      <c r="R27" s="24">
        <f t="shared" si="10"/>
        <v>77230</v>
      </c>
      <c r="S27" s="24">
        <f t="shared" si="10"/>
        <v>158411</v>
      </c>
      <c r="T27" s="24">
        <f t="shared" si="10"/>
        <v>79392</v>
      </c>
      <c r="U27" s="24">
        <f t="shared" si="10"/>
        <v>79019</v>
      </c>
      <c r="V27" s="24">
        <f t="shared" si="10"/>
        <v>127835</v>
      </c>
      <c r="W27" s="24">
        <f t="shared" si="10"/>
        <v>70042</v>
      </c>
      <c r="X27" s="24">
        <f t="shared" si="10"/>
        <v>57793</v>
      </c>
      <c r="Y27" s="24">
        <f t="shared" si="10"/>
        <v>437826</v>
      </c>
      <c r="Z27" s="24">
        <f t="shared" si="10"/>
        <v>223784</v>
      </c>
      <c r="AA27" s="24">
        <f t="shared" si="10"/>
        <v>214042</v>
      </c>
      <c r="AB27" s="24">
        <f t="shared" si="10"/>
        <v>93012</v>
      </c>
      <c r="AC27" s="24">
        <f t="shared" si="10"/>
        <v>49217</v>
      </c>
      <c r="AD27" s="24">
        <f t="shared" si="10"/>
        <v>43795</v>
      </c>
      <c r="AE27" s="24">
        <f t="shared" si="10"/>
        <v>94427</v>
      </c>
      <c r="AF27" s="24">
        <f t="shared" si="10"/>
        <v>43458</v>
      </c>
      <c r="AG27" s="24">
        <f t="shared" si="10"/>
        <v>50969</v>
      </c>
      <c r="AH27" s="24">
        <f t="shared" si="10"/>
        <v>79780</v>
      </c>
      <c r="AI27" s="24">
        <f t="shared" si="10"/>
        <v>40334</v>
      </c>
      <c r="AJ27" s="24">
        <f t="shared" si="10"/>
        <v>39446</v>
      </c>
      <c r="AK27" s="24">
        <f t="shared" si="10"/>
        <v>267219</v>
      </c>
      <c r="AL27" s="24">
        <f t="shared" si="10"/>
        <v>133009</v>
      </c>
      <c r="AM27" s="24">
        <f t="shared" si="10"/>
        <v>134210</v>
      </c>
      <c r="AN27" s="24">
        <f t="shared" si="10"/>
        <v>68078</v>
      </c>
      <c r="AO27" s="24">
        <f t="shared" si="10"/>
        <v>33497</v>
      </c>
      <c r="AP27" s="24">
        <f t="shared" si="10"/>
        <v>34581</v>
      </c>
      <c r="AQ27" s="24">
        <f t="shared" si="10"/>
        <v>87227</v>
      </c>
      <c r="AR27" s="24">
        <f t="shared" si="10"/>
        <v>47464</v>
      </c>
      <c r="AS27" s="24">
        <f t="shared" si="10"/>
        <v>39763</v>
      </c>
      <c r="AT27" s="24">
        <f t="shared" si="10"/>
        <v>115258</v>
      </c>
      <c r="AU27" s="24">
        <f t="shared" si="10"/>
        <v>48421</v>
      </c>
      <c r="AV27" s="24">
        <f t="shared" si="10"/>
        <v>66837</v>
      </c>
      <c r="AW27" s="24">
        <f t="shared" si="10"/>
        <v>270563</v>
      </c>
      <c r="AX27" s="24">
        <f t="shared" si="10"/>
        <v>129382</v>
      </c>
      <c r="AY27" s="24">
        <f t="shared" si="10"/>
        <v>141181</v>
      </c>
      <c r="AZ27" s="24">
        <f t="shared" si="10"/>
        <v>1292508</v>
      </c>
      <c r="BA27" s="24">
        <f t="shared" si="10"/>
        <v>644775</v>
      </c>
      <c r="BB27" s="24">
        <f t="shared" si="10"/>
        <v>647733</v>
      </c>
    </row>
    <row r="28" spans="1:54" ht="15" customHeight="1" x14ac:dyDescent="0.25">
      <c r="A28" s="25"/>
      <c r="C28" s="23" t="s">
        <v>29</v>
      </c>
      <c r="D28" s="24">
        <f t="shared" ref="D28:AI28" si="11">SUM(D29:D40)</f>
        <v>118240</v>
      </c>
      <c r="E28" s="24">
        <f t="shared" si="11"/>
        <v>60588</v>
      </c>
      <c r="F28" s="24">
        <f t="shared" si="11"/>
        <v>57652</v>
      </c>
      <c r="G28" s="24">
        <f t="shared" si="11"/>
        <v>97199</v>
      </c>
      <c r="H28" s="24">
        <f t="shared" si="11"/>
        <v>51079</v>
      </c>
      <c r="I28" s="24">
        <f t="shared" si="11"/>
        <v>46120</v>
      </c>
      <c r="J28" s="24">
        <f t="shared" si="11"/>
        <v>101461</v>
      </c>
      <c r="K28" s="24">
        <f t="shared" si="11"/>
        <v>46933</v>
      </c>
      <c r="L28" s="24">
        <f t="shared" si="11"/>
        <v>54528</v>
      </c>
      <c r="M28" s="24">
        <f t="shared" si="11"/>
        <v>316900</v>
      </c>
      <c r="N28" s="24">
        <f t="shared" si="11"/>
        <v>158600</v>
      </c>
      <c r="O28" s="24">
        <f t="shared" si="11"/>
        <v>158300</v>
      </c>
      <c r="P28" s="24">
        <f t="shared" si="11"/>
        <v>151580</v>
      </c>
      <c r="Q28" s="24">
        <f t="shared" si="11"/>
        <v>74350</v>
      </c>
      <c r="R28" s="24">
        <f t="shared" si="11"/>
        <v>77230</v>
      </c>
      <c r="S28" s="24">
        <f t="shared" si="11"/>
        <v>158411</v>
      </c>
      <c r="T28" s="24">
        <f t="shared" si="11"/>
        <v>79392</v>
      </c>
      <c r="U28" s="24">
        <f t="shared" si="11"/>
        <v>79019</v>
      </c>
      <c r="V28" s="24">
        <f t="shared" si="11"/>
        <v>127835</v>
      </c>
      <c r="W28" s="24">
        <f t="shared" si="11"/>
        <v>70042</v>
      </c>
      <c r="X28" s="24">
        <f t="shared" si="11"/>
        <v>57793</v>
      </c>
      <c r="Y28" s="24">
        <f t="shared" si="11"/>
        <v>437826</v>
      </c>
      <c r="Z28" s="24">
        <f t="shared" si="11"/>
        <v>223784</v>
      </c>
      <c r="AA28" s="24">
        <f t="shared" si="11"/>
        <v>214042</v>
      </c>
      <c r="AB28" s="24">
        <f t="shared" si="11"/>
        <v>93012</v>
      </c>
      <c r="AC28" s="24">
        <f t="shared" si="11"/>
        <v>49217</v>
      </c>
      <c r="AD28" s="24">
        <f t="shared" si="11"/>
        <v>43795</v>
      </c>
      <c r="AE28" s="24">
        <f t="shared" si="11"/>
        <v>94427</v>
      </c>
      <c r="AF28" s="24">
        <f t="shared" si="11"/>
        <v>43458</v>
      </c>
      <c r="AG28" s="24">
        <f t="shared" si="11"/>
        <v>50969</v>
      </c>
      <c r="AH28" s="24">
        <f t="shared" si="11"/>
        <v>79780</v>
      </c>
      <c r="AI28" s="24">
        <f t="shared" si="11"/>
        <v>40334</v>
      </c>
      <c r="AJ28" s="24">
        <f t="shared" ref="AJ28:BB28" si="12">SUM(AJ29:AJ40)</f>
        <v>39446</v>
      </c>
      <c r="AK28" s="24">
        <f t="shared" si="12"/>
        <v>267219</v>
      </c>
      <c r="AL28" s="24">
        <f t="shared" si="12"/>
        <v>133009</v>
      </c>
      <c r="AM28" s="24">
        <f t="shared" si="12"/>
        <v>134210</v>
      </c>
      <c r="AN28" s="24">
        <f t="shared" si="12"/>
        <v>68078</v>
      </c>
      <c r="AO28" s="24">
        <f t="shared" si="12"/>
        <v>33497</v>
      </c>
      <c r="AP28" s="24">
        <f t="shared" si="12"/>
        <v>34581</v>
      </c>
      <c r="AQ28" s="24">
        <f t="shared" si="12"/>
        <v>87227</v>
      </c>
      <c r="AR28" s="24">
        <f t="shared" si="12"/>
        <v>47464</v>
      </c>
      <c r="AS28" s="24">
        <f t="shared" si="12"/>
        <v>39763</v>
      </c>
      <c r="AT28" s="24">
        <f t="shared" si="12"/>
        <v>115258</v>
      </c>
      <c r="AU28" s="24">
        <f t="shared" si="12"/>
        <v>48421</v>
      </c>
      <c r="AV28" s="24">
        <f t="shared" si="12"/>
        <v>66837</v>
      </c>
      <c r="AW28" s="24">
        <f t="shared" si="12"/>
        <v>270563</v>
      </c>
      <c r="AX28" s="24">
        <f t="shared" si="12"/>
        <v>129382</v>
      </c>
      <c r="AY28" s="24">
        <f t="shared" si="12"/>
        <v>141181</v>
      </c>
      <c r="AZ28" s="24">
        <f t="shared" si="12"/>
        <v>1292508</v>
      </c>
      <c r="BA28" s="24">
        <f t="shared" si="12"/>
        <v>644775</v>
      </c>
      <c r="BB28" s="24">
        <f t="shared" si="12"/>
        <v>647733</v>
      </c>
    </row>
    <row r="29" spans="1:54" ht="15" customHeight="1" x14ac:dyDescent="0.25">
      <c r="A29" s="25"/>
      <c r="C29" s="27" t="s">
        <v>30</v>
      </c>
      <c r="D29" s="24">
        <f t="shared" ref="D29:D42" si="13">E29+F29</f>
        <v>19599</v>
      </c>
      <c r="E29" s="24">
        <v>11548</v>
      </c>
      <c r="F29" s="24">
        <v>8051</v>
      </c>
      <c r="G29" s="24">
        <f t="shared" ref="G29:G42" si="14">H29+I29</f>
        <v>17725</v>
      </c>
      <c r="H29" s="24">
        <v>9108</v>
      </c>
      <c r="I29" s="24">
        <v>8617</v>
      </c>
      <c r="J29" s="24">
        <f t="shared" ref="J29:J42" si="15">K29+L29</f>
        <v>1634</v>
      </c>
      <c r="K29" s="24">
        <v>912</v>
      </c>
      <c r="L29" s="24">
        <v>722</v>
      </c>
      <c r="M29" s="24">
        <f t="shared" ref="M29:M42" si="16">N29+O29</f>
        <v>38958</v>
      </c>
      <c r="N29" s="24">
        <f t="shared" si="3"/>
        <v>21568</v>
      </c>
      <c r="O29" s="24">
        <f t="shared" si="3"/>
        <v>17390</v>
      </c>
      <c r="P29" s="24">
        <f t="shared" ref="P29:P42" si="17">Q29+R29</f>
        <v>15981</v>
      </c>
      <c r="Q29" s="24">
        <v>8320</v>
      </c>
      <c r="R29" s="24">
        <v>7661</v>
      </c>
      <c r="S29" s="24">
        <f t="shared" ref="S29:S42" si="18">T29+U29</f>
        <v>52497</v>
      </c>
      <c r="T29" s="24">
        <v>26204</v>
      </c>
      <c r="U29" s="24">
        <v>26293</v>
      </c>
      <c r="V29" s="24">
        <f t="shared" ref="V29:V42" si="19">W29+X29</f>
        <v>46691</v>
      </c>
      <c r="W29" s="24">
        <v>26079</v>
      </c>
      <c r="X29" s="24">
        <v>20612</v>
      </c>
      <c r="Y29" s="24">
        <f t="shared" ref="Y29:Y42" si="20">Z29+AA29</f>
        <v>115169</v>
      </c>
      <c r="Z29" s="24">
        <f t="shared" si="4"/>
        <v>60603</v>
      </c>
      <c r="AA29" s="24">
        <f t="shared" si="4"/>
        <v>54566</v>
      </c>
      <c r="AB29" s="24">
        <f t="shared" ref="AB29:AB42" si="21">AC29+AD29</f>
        <v>18062</v>
      </c>
      <c r="AC29" s="24">
        <v>10801</v>
      </c>
      <c r="AD29" s="24">
        <v>7261</v>
      </c>
      <c r="AE29" s="24">
        <f t="shared" ref="AE29:AE42" si="22">AF29+AG29</f>
        <v>29271</v>
      </c>
      <c r="AF29" s="24">
        <v>16311</v>
      </c>
      <c r="AG29" s="24">
        <v>12960</v>
      </c>
      <c r="AH29" s="24">
        <f t="shared" ref="AH29:AH42" si="23">AI29+AJ29</f>
        <v>28979</v>
      </c>
      <c r="AI29" s="24">
        <v>13616</v>
      </c>
      <c r="AJ29" s="24">
        <v>15363</v>
      </c>
      <c r="AK29" s="24">
        <f t="shared" ref="AK29:AK42" si="24">AL29+AM29</f>
        <v>76312</v>
      </c>
      <c r="AL29" s="24">
        <f t="shared" si="5"/>
        <v>40728</v>
      </c>
      <c r="AM29" s="24">
        <f t="shared" si="5"/>
        <v>35584</v>
      </c>
      <c r="AN29" s="24">
        <f t="shared" ref="AN29:AN42" si="25">AO29+AP29</f>
        <v>23734</v>
      </c>
      <c r="AO29" s="24">
        <v>12905</v>
      </c>
      <c r="AP29" s="24">
        <v>10829</v>
      </c>
      <c r="AQ29" s="24">
        <f t="shared" ref="AQ29:AQ42" si="26">AR29+AS29</f>
        <v>34478</v>
      </c>
      <c r="AR29" s="24">
        <v>19303</v>
      </c>
      <c r="AS29" s="24">
        <v>15175</v>
      </c>
      <c r="AT29" s="24">
        <f t="shared" ref="AT29:AT42" si="27">AU29+AV29</f>
        <v>18693</v>
      </c>
      <c r="AU29" s="24">
        <v>8137</v>
      </c>
      <c r="AV29" s="24">
        <v>10556</v>
      </c>
      <c r="AW29" s="24">
        <f t="shared" ref="AW29:AW42" si="28">AX29+AY29</f>
        <v>76905</v>
      </c>
      <c r="AX29" s="24">
        <f t="shared" si="6"/>
        <v>40345</v>
      </c>
      <c r="AY29" s="24">
        <f t="shared" si="6"/>
        <v>36560</v>
      </c>
      <c r="AZ29" s="24">
        <f t="shared" ref="AZ29:AZ42" si="29">BA29+BB29</f>
        <v>307344</v>
      </c>
      <c r="BA29" s="24">
        <f t="shared" si="7"/>
        <v>163244</v>
      </c>
      <c r="BB29" s="24">
        <f t="shared" si="7"/>
        <v>144100</v>
      </c>
    </row>
    <row r="30" spans="1:54" ht="15" customHeight="1" x14ac:dyDescent="0.25">
      <c r="A30" s="25"/>
      <c r="C30" s="27" t="s">
        <v>31</v>
      </c>
      <c r="D30" s="24">
        <f t="shared" si="13"/>
        <v>0</v>
      </c>
      <c r="E30" s="24">
        <v>0</v>
      </c>
      <c r="F30" s="24">
        <v>0</v>
      </c>
      <c r="G30" s="24">
        <f t="shared" si="14"/>
        <v>0</v>
      </c>
      <c r="H30" s="24">
        <v>0</v>
      </c>
      <c r="I30" s="24">
        <v>0</v>
      </c>
      <c r="J30" s="24">
        <f t="shared" si="15"/>
        <v>0</v>
      </c>
      <c r="K30" s="24">
        <v>0</v>
      </c>
      <c r="L30" s="24">
        <v>0</v>
      </c>
      <c r="M30" s="24">
        <f t="shared" si="16"/>
        <v>0</v>
      </c>
      <c r="N30" s="24">
        <f t="shared" si="3"/>
        <v>0</v>
      </c>
      <c r="O30" s="24">
        <f t="shared" si="3"/>
        <v>0</v>
      </c>
      <c r="P30" s="24">
        <f t="shared" si="17"/>
        <v>0</v>
      </c>
      <c r="Q30" s="24">
        <v>0</v>
      </c>
      <c r="R30" s="24">
        <v>0</v>
      </c>
      <c r="S30" s="24">
        <f t="shared" si="18"/>
        <v>0</v>
      </c>
      <c r="T30" s="24">
        <v>0</v>
      </c>
      <c r="U30" s="24">
        <v>0</v>
      </c>
      <c r="V30" s="24">
        <f t="shared" si="19"/>
        <v>0</v>
      </c>
      <c r="W30" s="24">
        <v>0</v>
      </c>
      <c r="X30" s="24">
        <v>0</v>
      </c>
      <c r="Y30" s="24">
        <f t="shared" si="20"/>
        <v>0</v>
      </c>
      <c r="Z30" s="24">
        <f t="shared" si="4"/>
        <v>0</v>
      </c>
      <c r="AA30" s="24">
        <f t="shared" si="4"/>
        <v>0</v>
      </c>
      <c r="AB30" s="24">
        <f t="shared" si="21"/>
        <v>0</v>
      </c>
      <c r="AC30" s="24">
        <v>0</v>
      </c>
      <c r="AD30" s="24">
        <v>0</v>
      </c>
      <c r="AE30" s="24">
        <f t="shared" si="22"/>
        <v>0</v>
      </c>
      <c r="AF30" s="24">
        <v>0</v>
      </c>
      <c r="AG30" s="24">
        <v>0</v>
      </c>
      <c r="AH30" s="24">
        <f t="shared" si="23"/>
        <v>0</v>
      </c>
      <c r="AI30" s="24">
        <v>0</v>
      </c>
      <c r="AJ30" s="24">
        <v>0</v>
      </c>
      <c r="AK30" s="24">
        <f t="shared" si="24"/>
        <v>0</v>
      </c>
      <c r="AL30" s="24">
        <f t="shared" si="5"/>
        <v>0</v>
      </c>
      <c r="AM30" s="24">
        <f t="shared" si="5"/>
        <v>0</v>
      </c>
      <c r="AN30" s="24">
        <f t="shared" si="25"/>
        <v>0</v>
      </c>
      <c r="AO30" s="24">
        <v>0</v>
      </c>
      <c r="AP30" s="24">
        <v>0</v>
      </c>
      <c r="AQ30" s="24">
        <f t="shared" si="26"/>
        <v>0</v>
      </c>
      <c r="AR30" s="24">
        <v>0</v>
      </c>
      <c r="AS30" s="24">
        <v>0</v>
      </c>
      <c r="AT30" s="24">
        <f t="shared" si="27"/>
        <v>0</v>
      </c>
      <c r="AU30" s="24">
        <v>0</v>
      </c>
      <c r="AV30" s="24">
        <v>0</v>
      </c>
      <c r="AW30" s="24">
        <f t="shared" si="28"/>
        <v>0</v>
      </c>
      <c r="AX30" s="24">
        <f t="shared" si="6"/>
        <v>0</v>
      </c>
      <c r="AY30" s="24">
        <f t="shared" si="6"/>
        <v>0</v>
      </c>
      <c r="AZ30" s="24">
        <f t="shared" si="29"/>
        <v>0</v>
      </c>
      <c r="BA30" s="24">
        <f t="shared" si="7"/>
        <v>0</v>
      </c>
      <c r="BB30" s="24">
        <f t="shared" si="7"/>
        <v>0</v>
      </c>
    </row>
    <row r="31" spans="1:54" ht="15" customHeight="1" x14ac:dyDescent="0.25">
      <c r="A31" s="25"/>
      <c r="C31" s="27" t="s">
        <v>32</v>
      </c>
      <c r="D31" s="24">
        <f t="shared" si="13"/>
        <v>98641</v>
      </c>
      <c r="E31" s="24">
        <v>49040</v>
      </c>
      <c r="F31" s="24">
        <v>49601</v>
      </c>
      <c r="G31" s="24">
        <f t="shared" si="14"/>
        <v>79474</v>
      </c>
      <c r="H31" s="24">
        <v>41971</v>
      </c>
      <c r="I31" s="24">
        <v>37503</v>
      </c>
      <c r="J31" s="24">
        <f t="shared" si="15"/>
        <v>99827</v>
      </c>
      <c r="K31" s="24">
        <v>46021</v>
      </c>
      <c r="L31" s="24">
        <v>53806</v>
      </c>
      <c r="M31" s="24">
        <f t="shared" si="16"/>
        <v>277942</v>
      </c>
      <c r="N31" s="24">
        <f t="shared" si="3"/>
        <v>137032</v>
      </c>
      <c r="O31" s="24">
        <f t="shared" si="3"/>
        <v>140910</v>
      </c>
      <c r="P31" s="24">
        <f t="shared" si="17"/>
        <v>135599</v>
      </c>
      <c r="Q31" s="24">
        <v>66030</v>
      </c>
      <c r="R31" s="24">
        <v>69569</v>
      </c>
      <c r="S31" s="24">
        <f t="shared" si="18"/>
        <v>105914</v>
      </c>
      <c r="T31" s="24">
        <v>53188</v>
      </c>
      <c r="U31" s="24">
        <v>52726</v>
      </c>
      <c r="V31" s="24">
        <f t="shared" si="19"/>
        <v>81144</v>
      </c>
      <c r="W31" s="24">
        <v>43963</v>
      </c>
      <c r="X31" s="24">
        <v>37181</v>
      </c>
      <c r="Y31" s="24">
        <f t="shared" si="20"/>
        <v>322657</v>
      </c>
      <c r="Z31" s="24">
        <f t="shared" si="4"/>
        <v>163181</v>
      </c>
      <c r="AA31" s="24">
        <f t="shared" si="4"/>
        <v>159476</v>
      </c>
      <c r="AB31" s="24">
        <f t="shared" si="21"/>
        <v>74950</v>
      </c>
      <c r="AC31" s="24">
        <v>38416</v>
      </c>
      <c r="AD31" s="24">
        <v>36534</v>
      </c>
      <c r="AE31" s="24">
        <f t="shared" si="22"/>
        <v>65156</v>
      </c>
      <c r="AF31" s="24">
        <v>27147</v>
      </c>
      <c r="AG31" s="24">
        <v>38009</v>
      </c>
      <c r="AH31" s="24">
        <f t="shared" si="23"/>
        <v>50801</v>
      </c>
      <c r="AI31" s="24">
        <v>26718</v>
      </c>
      <c r="AJ31" s="24">
        <v>24083</v>
      </c>
      <c r="AK31" s="24">
        <f t="shared" si="24"/>
        <v>190907</v>
      </c>
      <c r="AL31" s="24">
        <f t="shared" si="5"/>
        <v>92281</v>
      </c>
      <c r="AM31" s="24">
        <f t="shared" si="5"/>
        <v>98626</v>
      </c>
      <c r="AN31" s="24">
        <f t="shared" si="25"/>
        <v>44344</v>
      </c>
      <c r="AO31" s="24">
        <v>20592</v>
      </c>
      <c r="AP31" s="24">
        <v>23752</v>
      </c>
      <c r="AQ31" s="24">
        <f t="shared" si="26"/>
        <v>52749</v>
      </c>
      <c r="AR31" s="24">
        <v>28161</v>
      </c>
      <c r="AS31" s="24">
        <v>24588</v>
      </c>
      <c r="AT31" s="24">
        <f t="shared" si="27"/>
        <v>96565</v>
      </c>
      <c r="AU31" s="24">
        <v>40284</v>
      </c>
      <c r="AV31" s="24">
        <v>56281</v>
      </c>
      <c r="AW31" s="24">
        <f t="shared" si="28"/>
        <v>193658</v>
      </c>
      <c r="AX31" s="24">
        <f t="shared" si="6"/>
        <v>89037</v>
      </c>
      <c r="AY31" s="24">
        <f t="shared" si="6"/>
        <v>104621</v>
      </c>
      <c r="AZ31" s="24">
        <f t="shared" si="29"/>
        <v>985164</v>
      </c>
      <c r="BA31" s="24">
        <f t="shared" si="7"/>
        <v>481531</v>
      </c>
      <c r="BB31" s="24">
        <f t="shared" si="7"/>
        <v>503633</v>
      </c>
    </row>
    <row r="32" spans="1:54" ht="15" customHeight="1" x14ac:dyDescent="0.25">
      <c r="A32" s="25"/>
      <c r="C32" s="27" t="s">
        <v>33</v>
      </c>
      <c r="D32" s="24">
        <f t="shared" si="13"/>
        <v>0</v>
      </c>
      <c r="E32" s="24">
        <v>0</v>
      </c>
      <c r="F32" s="24">
        <v>0</v>
      </c>
      <c r="G32" s="24">
        <f t="shared" si="14"/>
        <v>0</v>
      </c>
      <c r="H32" s="24">
        <v>0</v>
      </c>
      <c r="I32" s="24">
        <v>0</v>
      </c>
      <c r="J32" s="24">
        <f t="shared" si="15"/>
        <v>0</v>
      </c>
      <c r="K32" s="24">
        <v>0</v>
      </c>
      <c r="L32" s="24">
        <v>0</v>
      </c>
      <c r="M32" s="24">
        <f t="shared" si="16"/>
        <v>0</v>
      </c>
      <c r="N32" s="24">
        <f t="shared" si="3"/>
        <v>0</v>
      </c>
      <c r="O32" s="24">
        <f t="shared" si="3"/>
        <v>0</v>
      </c>
      <c r="P32" s="24">
        <f t="shared" si="17"/>
        <v>0</v>
      </c>
      <c r="Q32" s="24">
        <v>0</v>
      </c>
      <c r="R32" s="24">
        <v>0</v>
      </c>
      <c r="S32" s="24">
        <f t="shared" si="18"/>
        <v>0</v>
      </c>
      <c r="T32" s="24">
        <v>0</v>
      </c>
      <c r="U32" s="24">
        <v>0</v>
      </c>
      <c r="V32" s="24">
        <f t="shared" si="19"/>
        <v>0</v>
      </c>
      <c r="W32" s="24">
        <v>0</v>
      </c>
      <c r="X32" s="24">
        <v>0</v>
      </c>
      <c r="Y32" s="24">
        <f t="shared" si="20"/>
        <v>0</v>
      </c>
      <c r="Z32" s="24">
        <f t="shared" si="4"/>
        <v>0</v>
      </c>
      <c r="AA32" s="24">
        <f t="shared" si="4"/>
        <v>0</v>
      </c>
      <c r="AB32" s="24">
        <f t="shared" si="21"/>
        <v>0</v>
      </c>
      <c r="AC32" s="24">
        <v>0</v>
      </c>
      <c r="AD32" s="24">
        <v>0</v>
      </c>
      <c r="AE32" s="24">
        <f t="shared" si="22"/>
        <v>0</v>
      </c>
      <c r="AF32" s="24">
        <v>0</v>
      </c>
      <c r="AG32" s="24">
        <v>0</v>
      </c>
      <c r="AH32" s="24">
        <f t="shared" si="23"/>
        <v>0</v>
      </c>
      <c r="AI32" s="24">
        <v>0</v>
      </c>
      <c r="AJ32" s="24">
        <v>0</v>
      </c>
      <c r="AK32" s="24">
        <f t="shared" si="24"/>
        <v>0</v>
      </c>
      <c r="AL32" s="24">
        <f t="shared" si="5"/>
        <v>0</v>
      </c>
      <c r="AM32" s="24">
        <f t="shared" si="5"/>
        <v>0</v>
      </c>
      <c r="AN32" s="24">
        <f t="shared" si="25"/>
        <v>0</v>
      </c>
      <c r="AO32" s="24">
        <v>0</v>
      </c>
      <c r="AP32" s="24">
        <v>0</v>
      </c>
      <c r="AQ32" s="24">
        <f t="shared" si="26"/>
        <v>0</v>
      </c>
      <c r="AR32" s="24">
        <v>0</v>
      </c>
      <c r="AS32" s="24">
        <v>0</v>
      </c>
      <c r="AT32" s="24">
        <f t="shared" si="27"/>
        <v>0</v>
      </c>
      <c r="AU32" s="24">
        <v>0</v>
      </c>
      <c r="AV32" s="24">
        <v>0</v>
      </c>
      <c r="AW32" s="24">
        <f t="shared" si="28"/>
        <v>0</v>
      </c>
      <c r="AX32" s="24">
        <f t="shared" si="6"/>
        <v>0</v>
      </c>
      <c r="AY32" s="24">
        <f t="shared" si="6"/>
        <v>0</v>
      </c>
      <c r="AZ32" s="24">
        <f t="shared" si="29"/>
        <v>0</v>
      </c>
      <c r="BA32" s="24">
        <f t="shared" si="7"/>
        <v>0</v>
      </c>
      <c r="BB32" s="24">
        <f t="shared" si="7"/>
        <v>0</v>
      </c>
    </row>
    <row r="33" spans="1:54" ht="15" customHeight="1" x14ac:dyDescent="0.25">
      <c r="A33" s="25"/>
      <c r="C33" s="27" t="s">
        <v>34</v>
      </c>
      <c r="D33" s="24">
        <f t="shared" si="13"/>
        <v>0</v>
      </c>
      <c r="E33" s="24">
        <v>0</v>
      </c>
      <c r="F33" s="24">
        <v>0</v>
      </c>
      <c r="G33" s="24">
        <f t="shared" si="14"/>
        <v>0</v>
      </c>
      <c r="H33" s="24">
        <v>0</v>
      </c>
      <c r="I33" s="24">
        <v>0</v>
      </c>
      <c r="J33" s="24">
        <f t="shared" si="15"/>
        <v>0</v>
      </c>
      <c r="K33" s="24">
        <v>0</v>
      </c>
      <c r="L33" s="24">
        <v>0</v>
      </c>
      <c r="M33" s="24">
        <f t="shared" si="16"/>
        <v>0</v>
      </c>
      <c r="N33" s="24">
        <f t="shared" si="3"/>
        <v>0</v>
      </c>
      <c r="O33" s="24">
        <f t="shared" si="3"/>
        <v>0</v>
      </c>
      <c r="P33" s="24">
        <f t="shared" si="17"/>
        <v>0</v>
      </c>
      <c r="Q33" s="24">
        <v>0</v>
      </c>
      <c r="R33" s="24">
        <v>0</v>
      </c>
      <c r="S33" s="24">
        <f t="shared" si="18"/>
        <v>0</v>
      </c>
      <c r="T33" s="24">
        <v>0</v>
      </c>
      <c r="U33" s="24">
        <v>0</v>
      </c>
      <c r="V33" s="24">
        <f t="shared" si="19"/>
        <v>0</v>
      </c>
      <c r="W33" s="24">
        <v>0</v>
      </c>
      <c r="X33" s="24">
        <v>0</v>
      </c>
      <c r="Y33" s="24">
        <f t="shared" si="20"/>
        <v>0</v>
      </c>
      <c r="Z33" s="24">
        <f t="shared" si="4"/>
        <v>0</v>
      </c>
      <c r="AA33" s="24">
        <f t="shared" si="4"/>
        <v>0</v>
      </c>
      <c r="AB33" s="24">
        <f t="shared" si="21"/>
        <v>0</v>
      </c>
      <c r="AC33" s="24">
        <v>0</v>
      </c>
      <c r="AD33" s="24">
        <v>0</v>
      </c>
      <c r="AE33" s="24">
        <f t="shared" si="22"/>
        <v>0</v>
      </c>
      <c r="AF33" s="24">
        <v>0</v>
      </c>
      <c r="AG33" s="24">
        <v>0</v>
      </c>
      <c r="AH33" s="24">
        <f t="shared" si="23"/>
        <v>0</v>
      </c>
      <c r="AI33" s="24">
        <v>0</v>
      </c>
      <c r="AJ33" s="24">
        <v>0</v>
      </c>
      <c r="AK33" s="24">
        <f t="shared" si="24"/>
        <v>0</v>
      </c>
      <c r="AL33" s="24">
        <f t="shared" si="5"/>
        <v>0</v>
      </c>
      <c r="AM33" s="24">
        <f t="shared" si="5"/>
        <v>0</v>
      </c>
      <c r="AN33" s="24">
        <f t="shared" si="25"/>
        <v>0</v>
      </c>
      <c r="AO33" s="24">
        <v>0</v>
      </c>
      <c r="AP33" s="24">
        <v>0</v>
      </c>
      <c r="AQ33" s="24">
        <f t="shared" si="26"/>
        <v>0</v>
      </c>
      <c r="AR33" s="24">
        <v>0</v>
      </c>
      <c r="AS33" s="24">
        <v>0</v>
      </c>
      <c r="AT33" s="24">
        <f t="shared" si="27"/>
        <v>0</v>
      </c>
      <c r="AU33" s="24">
        <v>0</v>
      </c>
      <c r="AV33" s="24">
        <v>0</v>
      </c>
      <c r="AW33" s="24">
        <f t="shared" si="28"/>
        <v>0</v>
      </c>
      <c r="AX33" s="24">
        <f t="shared" si="6"/>
        <v>0</v>
      </c>
      <c r="AY33" s="24">
        <f t="shared" si="6"/>
        <v>0</v>
      </c>
      <c r="AZ33" s="24">
        <f t="shared" si="29"/>
        <v>0</v>
      </c>
      <c r="BA33" s="24">
        <f t="shared" si="7"/>
        <v>0</v>
      </c>
      <c r="BB33" s="24">
        <f t="shared" si="7"/>
        <v>0</v>
      </c>
    </row>
    <row r="34" spans="1:54" ht="15" customHeight="1" x14ac:dyDescent="0.25">
      <c r="A34" s="25"/>
      <c r="C34" s="27" t="s">
        <v>35</v>
      </c>
      <c r="D34" s="24">
        <f t="shared" si="13"/>
        <v>0</v>
      </c>
      <c r="E34" s="24">
        <v>0</v>
      </c>
      <c r="F34" s="24">
        <v>0</v>
      </c>
      <c r="G34" s="24">
        <f t="shared" si="14"/>
        <v>0</v>
      </c>
      <c r="H34" s="24">
        <v>0</v>
      </c>
      <c r="I34" s="24">
        <v>0</v>
      </c>
      <c r="J34" s="24">
        <f t="shared" si="15"/>
        <v>0</v>
      </c>
      <c r="K34" s="24">
        <v>0</v>
      </c>
      <c r="L34" s="24">
        <v>0</v>
      </c>
      <c r="M34" s="24">
        <f t="shared" si="16"/>
        <v>0</v>
      </c>
      <c r="N34" s="24">
        <f t="shared" si="3"/>
        <v>0</v>
      </c>
      <c r="O34" s="24">
        <f t="shared" si="3"/>
        <v>0</v>
      </c>
      <c r="P34" s="24">
        <f t="shared" si="17"/>
        <v>0</v>
      </c>
      <c r="Q34" s="24">
        <v>0</v>
      </c>
      <c r="R34" s="24">
        <v>0</v>
      </c>
      <c r="S34" s="24">
        <f t="shared" si="18"/>
        <v>0</v>
      </c>
      <c r="T34" s="24">
        <v>0</v>
      </c>
      <c r="U34" s="24">
        <v>0</v>
      </c>
      <c r="V34" s="24">
        <f t="shared" si="19"/>
        <v>0</v>
      </c>
      <c r="W34" s="24">
        <v>0</v>
      </c>
      <c r="X34" s="24">
        <v>0</v>
      </c>
      <c r="Y34" s="24">
        <f t="shared" si="20"/>
        <v>0</v>
      </c>
      <c r="Z34" s="24">
        <f t="shared" si="4"/>
        <v>0</v>
      </c>
      <c r="AA34" s="24">
        <f t="shared" si="4"/>
        <v>0</v>
      </c>
      <c r="AB34" s="24">
        <f t="shared" si="21"/>
        <v>0</v>
      </c>
      <c r="AC34" s="24">
        <v>0</v>
      </c>
      <c r="AD34" s="24">
        <v>0</v>
      </c>
      <c r="AE34" s="24">
        <f t="shared" si="22"/>
        <v>0</v>
      </c>
      <c r="AF34" s="24">
        <v>0</v>
      </c>
      <c r="AG34" s="24">
        <v>0</v>
      </c>
      <c r="AH34" s="24">
        <f t="shared" si="23"/>
        <v>0</v>
      </c>
      <c r="AI34" s="24">
        <v>0</v>
      </c>
      <c r="AJ34" s="24">
        <v>0</v>
      </c>
      <c r="AK34" s="24">
        <f t="shared" si="24"/>
        <v>0</v>
      </c>
      <c r="AL34" s="24">
        <f t="shared" si="5"/>
        <v>0</v>
      </c>
      <c r="AM34" s="24">
        <f t="shared" si="5"/>
        <v>0</v>
      </c>
      <c r="AN34" s="24">
        <f t="shared" si="25"/>
        <v>0</v>
      </c>
      <c r="AO34" s="24">
        <v>0</v>
      </c>
      <c r="AP34" s="24">
        <v>0</v>
      </c>
      <c r="AQ34" s="24">
        <f t="shared" si="26"/>
        <v>0</v>
      </c>
      <c r="AR34" s="24">
        <v>0</v>
      </c>
      <c r="AS34" s="24">
        <v>0</v>
      </c>
      <c r="AT34" s="24">
        <f t="shared" si="27"/>
        <v>0</v>
      </c>
      <c r="AU34" s="24">
        <v>0</v>
      </c>
      <c r="AV34" s="24">
        <v>0</v>
      </c>
      <c r="AW34" s="24">
        <f t="shared" si="28"/>
        <v>0</v>
      </c>
      <c r="AX34" s="24">
        <f t="shared" si="6"/>
        <v>0</v>
      </c>
      <c r="AY34" s="24">
        <f t="shared" si="6"/>
        <v>0</v>
      </c>
      <c r="AZ34" s="24">
        <f t="shared" si="29"/>
        <v>0</v>
      </c>
      <c r="BA34" s="24">
        <f t="shared" si="7"/>
        <v>0</v>
      </c>
      <c r="BB34" s="24">
        <f t="shared" si="7"/>
        <v>0</v>
      </c>
    </row>
    <row r="35" spans="1:54" ht="15" customHeight="1" x14ac:dyDescent="0.25">
      <c r="A35" s="25"/>
      <c r="C35" s="27" t="s">
        <v>36</v>
      </c>
      <c r="D35" s="24">
        <f t="shared" si="13"/>
        <v>0</v>
      </c>
      <c r="E35" s="24">
        <v>0</v>
      </c>
      <c r="F35" s="24">
        <v>0</v>
      </c>
      <c r="G35" s="24">
        <f t="shared" si="14"/>
        <v>0</v>
      </c>
      <c r="H35" s="24">
        <v>0</v>
      </c>
      <c r="I35" s="24">
        <v>0</v>
      </c>
      <c r="J35" s="24">
        <f t="shared" si="15"/>
        <v>0</v>
      </c>
      <c r="K35" s="24">
        <v>0</v>
      </c>
      <c r="L35" s="24">
        <v>0</v>
      </c>
      <c r="M35" s="24">
        <f t="shared" si="16"/>
        <v>0</v>
      </c>
      <c r="N35" s="24">
        <f t="shared" si="3"/>
        <v>0</v>
      </c>
      <c r="O35" s="24">
        <f t="shared" si="3"/>
        <v>0</v>
      </c>
      <c r="P35" s="24">
        <f t="shared" si="17"/>
        <v>0</v>
      </c>
      <c r="Q35" s="24">
        <v>0</v>
      </c>
      <c r="R35" s="24">
        <v>0</v>
      </c>
      <c r="S35" s="24">
        <f t="shared" si="18"/>
        <v>0</v>
      </c>
      <c r="T35" s="24">
        <v>0</v>
      </c>
      <c r="U35" s="24">
        <v>0</v>
      </c>
      <c r="V35" s="24">
        <f t="shared" si="19"/>
        <v>0</v>
      </c>
      <c r="W35" s="24">
        <v>0</v>
      </c>
      <c r="X35" s="24">
        <v>0</v>
      </c>
      <c r="Y35" s="24">
        <f t="shared" si="20"/>
        <v>0</v>
      </c>
      <c r="Z35" s="24">
        <f t="shared" si="4"/>
        <v>0</v>
      </c>
      <c r="AA35" s="24">
        <f t="shared" si="4"/>
        <v>0</v>
      </c>
      <c r="AB35" s="24">
        <f t="shared" si="21"/>
        <v>0</v>
      </c>
      <c r="AC35" s="24">
        <v>0</v>
      </c>
      <c r="AD35" s="24">
        <v>0</v>
      </c>
      <c r="AE35" s="24">
        <f t="shared" si="22"/>
        <v>0</v>
      </c>
      <c r="AF35" s="24">
        <v>0</v>
      </c>
      <c r="AG35" s="24">
        <v>0</v>
      </c>
      <c r="AH35" s="24">
        <f t="shared" si="23"/>
        <v>0</v>
      </c>
      <c r="AI35" s="24">
        <v>0</v>
      </c>
      <c r="AJ35" s="24">
        <v>0</v>
      </c>
      <c r="AK35" s="24">
        <f t="shared" si="24"/>
        <v>0</v>
      </c>
      <c r="AL35" s="24">
        <f t="shared" si="5"/>
        <v>0</v>
      </c>
      <c r="AM35" s="24">
        <f t="shared" si="5"/>
        <v>0</v>
      </c>
      <c r="AN35" s="24">
        <f t="shared" si="25"/>
        <v>0</v>
      </c>
      <c r="AO35" s="24">
        <v>0</v>
      </c>
      <c r="AP35" s="24">
        <v>0</v>
      </c>
      <c r="AQ35" s="24">
        <f t="shared" si="26"/>
        <v>0</v>
      </c>
      <c r="AR35" s="24">
        <v>0</v>
      </c>
      <c r="AS35" s="24">
        <v>0</v>
      </c>
      <c r="AT35" s="24">
        <f t="shared" si="27"/>
        <v>0</v>
      </c>
      <c r="AU35" s="24">
        <v>0</v>
      </c>
      <c r="AV35" s="24">
        <v>0</v>
      </c>
      <c r="AW35" s="24">
        <f t="shared" si="28"/>
        <v>0</v>
      </c>
      <c r="AX35" s="24">
        <f t="shared" si="6"/>
        <v>0</v>
      </c>
      <c r="AY35" s="24">
        <f t="shared" si="6"/>
        <v>0</v>
      </c>
      <c r="AZ35" s="24">
        <f t="shared" si="29"/>
        <v>0</v>
      </c>
      <c r="BA35" s="24">
        <f t="shared" si="7"/>
        <v>0</v>
      </c>
      <c r="BB35" s="24">
        <f t="shared" si="7"/>
        <v>0</v>
      </c>
    </row>
    <row r="36" spans="1:54" ht="15" customHeight="1" x14ac:dyDescent="0.25">
      <c r="A36" s="25"/>
      <c r="C36" s="27" t="s">
        <v>37</v>
      </c>
      <c r="D36" s="24">
        <f t="shared" si="13"/>
        <v>0</v>
      </c>
      <c r="E36" s="24">
        <v>0</v>
      </c>
      <c r="F36" s="24">
        <v>0</v>
      </c>
      <c r="G36" s="24">
        <f t="shared" si="14"/>
        <v>0</v>
      </c>
      <c r="H36" s="24">
        <v>0</v>
      </c>
      <c r="I36" s="24">
        <v>0</v>
      </c>
      <c r="J36" s="24">
        <f t="shared" si="15"/>
        <v>0</v>
      </c>
      <c r="K36" s="24">
        <v>0</v>
      </c>
      <c r="L36" s="24">
        <v>0</v>
      </c>
      <c r="M36" s="24">
        <f t="shared" si="16"/>
        <v>0</v>
      </c>
      <c r="N36" s="24">
        <f t="shared" si="3"/>
        <v>0</v>
      </c>
      <c r="O36" s="24">
        <f t="shared" si="3"/>
        <v>0</v>
      </c>
      <c r="P36" s="24">
        <f t="shared" si="17"/>
        <v>0</v>
      </c>
      <c r="Q36" s="24">
        <v>0</v>
      </c>
      <c r="R36" s="24">
        <v>0</v>
      </c>
      <c r="S36" s="24">
        <f t="shared" si="18"/>
        <v>0</v>
      </c>
      <c r="T36" s="24">
        <v>0</v>
      </c>
      <c r="U36" s="24">
        <v>0</v>
      </c>
      <c r="V36" s="24">
        <f t="shared" si="19"/>
        <v>0</v>
      </c>
      <c r="W36" s="24">
        <v>0</v>
      </c>
      <c r="X36" s="24">
        <v>0</v>
      </c>
      <c r="Y36" s="24">
        <f t="shared" si="20"/>
        <v>0</v>
      </c>
      <c r="Z36" s="24">
        <f t="shared" si="4"/>
        <v>0</v>
      </c>
      <c r="AA36" s="24">
        <f t="shared" si="4"/>
        <v>0</v>
      </c>
      <c r="AB36" s="24">
        <f t="shared" si="21"/>
        <v>0</v>
      </c>
      <c r="AC36" s="24">
        <v>0</v>
      </c>
      <c r="AD36" s="24">
        <v>0</v>
      </c>
      <c r="AE36" s="24">
        <f t="shared" si="22"/>
        <v>0</v>
      </c>
      <c r="AF36" s="24">
        <v>0</v>
      </c>
      <c r="AG36" s="24">
        <v>0</v>
      </c>
      <c r="AH36" s="24">
        <f t="shared" si="23"/>
        <v>0</v>
      </c>
      <c r="AI36" s="24">
        <v>0</v>
      </c>
      <c r="AJ36" s="24">
        <v>0</v>
      </c>
      <c r="AK36" s="24">
        <f t="shared" si="24"/>
        <v>0</v>
      </c>
      <c r="AL36" s="24">
        <f t="shared" si="5"/>
        <v>0</v>
      </c>
      <c r="AM36" s="24">
        <f t="shared" si="5"/>
        <v>0</v>
      </c>
      <c r="AN36" s="24">
        <f t="shared" si="25"/>
        <v>0</v>
      </c>
      <c r="AO36" s="24">
        <v>0</v>
      </c>
      <c r="AP36" s="24">
        <v>0</v>
      </c>
      <c r="AQ36" s="24">
        <f t="shared" si="26"/>
        <v>0</v>
      </c>
      <c r="AR36" s="24">
        <v>0</v>
      </c>
      <c r="AS36" s="24">
        <v>0</v>
      </c>
      <c r="AT36" s="24">
        <f t="shared" si="27"/>
        <v>0</v>
      </c>
      <c r="AU36" s="24">
        <v>0</v>
      </c>
      <c r="AV36" s="24">
        <v>0</v>
      </c>
      <c r="AW36" s="24">
        <f t="shared" si="28"/>
        <v>0</v>
      </c>
      <c r="AX36" s="24">
        <f t="shared" si="6"/>
        <v>0</v>
      </c>
      <c r="AY36" s="24">
        <f t="shared" si="6"/>
        <v>0</v>
      </c>
      <c r="AZ36" s="24">
        <f t="shared" si="29"/>
        <v>0</v>
      </c>
      <c r="BA36" s="24">
        <f t="shared" si="7"/>
        <v>0</v>
      </c>
      <c r="BB36" s="24">
        <f t="shared" si="7"/>
        <v>0</v>
      </c>
    </row>
    <row r="37" spans="1:54" ht="15" customHeight="1" x14ac:dyDescent="0.25">
      <c r="A37" s="25"/>
      <c r="C37" s="27" t="s">
        <v>38</v>
      </c>
      <c r="D37" s="24">
        <f t="shared" si="13"/>
        <v>0</v>
      </c>
      <c r="E37" s="24">
        <v>0</v>
      </c>
      <c r="F37" s="24">
        <v>0</v>
      </c>
      <c r="G37" s="24">
        <f t="shared" si="14"/>
        <v>0</v>
      </c>
      <c r="H37" s="24">
        <v>0</v>
      </c>
      <c r="I37" s="24">
        <v>0</v>
      </c>
      <c r="J37" s="24">
        <f t="shared" si="15"/>
        <v>0</v>
      </c>
      <c r="K37" s="24">
        <v>0</v>
      </c>
      <c r="L37" s="24">
        <v>0</v>
      </c>
      <c r="M37" s="24">
        <f t="shared" si="16"/>
        <v>0</v>
      </c>
      <c r="N37" s="24">
        <f t="shared" si="3"/>
        <v>0</v>
      </c>
      <c r="O37" s="24">
        <f t="shared" si="3"/>
        <v>0</v>
      </c>
      <c r="P37" s="24">
        <f t="shared" si="17"/>
        <v>0</v>
      </c>
      <c r="Q37" s="24">
        <v>0</v>
      </c>
      <c r="R37" s="24">
        <v>0</v>
      </c>
      <c r="S37" s="24">
        <f t="shared" si="18"/>
        <v>0</v>
      </c>
      <c r="T37" s="24">
        <v>0</v>
      </c>
      <c r="U37" s="24">
        <v>0</v>
      </c>
      <c r="V37" s="24">
        <f t="shared" si="19"/>
        <v>0</v>
      </c>
      <c r="W37" s="24">
        <v>0</v>
      </c>
      <c r="X37" s="24">
        <v>0</v>
      </c>
      <c r="Y37" s="24">
        <f t="shared" si="20"/>
        <v>0</v>
      </c>
      <c r="Z37" s="24">
        <f t="shared" si="4"/>
        <v>0</v>
      </c>
      <c r="AA37" s="24">
        <f t="shared" si="4"/>
        <v>0</v>
      </c>
      <c r="AB37" s="24">
        <f t="shared" si="21"/>
        <v>0</v>
      </c>
      <c r="AC37" s="24">
        <v>0</v>
      </c>
      <c r="AD37" s="24">
        <v>0</v>
      </c>
      <c r="AE37" s="24">
        <f t="shared" si="22"/>
        <v>0</v>
      </c>
      <c r="AF37" s="24">
        <v>0</v>
      </c>
      <c r="AG37" s="24">
        <v>0</v>
      </c>
      <c r="AH37" s="24">
        <f t="shared" si="23"/>
        <v>0</v>
      </c>
      <c r="AI37" s="24">
        <v>0</v>
      </c>
      <c r="AJ37" s="24">
        <v>0</v>
      </c>
      <c r="AK37" s="24">
        <f t="shared" si="24"/>
        <v>0</v>
      </c>
      <c r="AL37" s="24">
        <f t="shared" si="5"/>
        <v>0</v>
      </c>
      <c r="AM37" s="24">
        <f t="shared" si="5"/>
        <v>0</v>
      </c>
      <c r="AN37" s="24">
        <f t="shared" si="25"/>
        <v>0</v>
      </c>
      <c r="AO37" s="24">
        <v>0</v>
      </c>
      <c r="AP37" s="24">
        <v>0</v>
      </c>
      <c r="AQ37" s="24">
        <f t="shared" si="26"/>
        <v>0</v>
      </c>
      <c r="AR37" s="24">
        <v>0</v>
      </c>
      <c r="AS37" s="24">
        <v>0</v>
      </c>
      <c r="AT37" s="24">
        <f t="shared" si="27"/>
        <v>0</v>
      </c>
      <c r="AU37" s="24">
        <v>0</v>
      </c>
      <c r="AV37" s="24">
        <v>0</v>
      </c>
      <c r="AW37" s="24">
        <f t="shared" si="28"/>
        <v>0</v>
      </c>
      <c r="AX37" s="24">
        <f t="shared" si="6"/>
        <v>0</v>
      </c>
      <c r="AY37" s="24">
        <f t="shared" si="6"/>
        <v>0</v>
      </c>
      <c r="AZ37" s="24">
        <f t="shared" si="29"/>
        <v>0</v>
      </c>
      <c r="BA37" s="24">
        <f t="shared" si="7"/>
        <v>0</v>
      </c>
      <c r="BB37" s="24">
        <f t="shared" si="7"/>
        <v>0</v>
      </c>
    </row>
    <row r="38" spans="1:54" ht="15" customHeight="1" x14ac:dyDescent="0.25">
      <c r="A38" s="25"/>
      <c r="C38" s="27" t="s">
        <v>39</v>
      </c>
      <c r="D38" s="24">
        <f t="shared" si="13"/>
        <v>0</v>
      </c>
      <c r="E38" s="24">
        <v>0</v>
      </c>
      <c r="F38" s="24">
        <v>0</v>
      </c>
      <c r="G38" s="24">
        <f t="shared" si="14"/>
        <v>0</v>
      </c>
      <c r="H38" s="24">
        <v>0</v>
      </c>
      <c r="I38" s="24">
        <v>0</v>
      </c>
      <c r="J38" s="24">
        <f t="shared" si="15"/>
        <v>0</v>
      </c>
      <c r="K38" s="24">
        <v>0</v>
      </c>
      <c r="L38" s="24">
        <v>0</v>
      </c>
      <c r="M38" s="24">
        <f t="shared" si="16"/>
        <v>0</v>
      </c>
      <c r="N38" s="24">
        <f t="shared" si="3"/>
        <v>0</v>
      </c>
      <c r="O38" s="24">
        <f t="shared" si="3"/>
        <v>0</v>
      </c>
      <c r="P38" s="24">
        <f t="shared" si="17"/>
        <v>0</v>
      </c>
      <c r="Q38" s="24">
        <v>0</v>
      </c>
      <c r="R38" s="24">
        <v>0</v>
      </c>
      <c r="S38" s="24">
        <f t="shared" si="18"/>
        <v>0</v>
      </c>
      <c r="T38" s="24">
        <v>0</v>
      </c>
      <c r="U38" s="24">
        <v>0</v>
      </c>
      <c r="V38" s="24">
        <f t="shared" si="19"/>
        <v>0</v>
      </c>
      <c r="W38" s="24">
        <v>0</v>
      </c>
      <c r="X38" s="24">
        <v>0</v>
      </c>
      <c r="Y38" s="24">
        <f t="shared" si="20"/>
        <v>0</v>
      </c>
      <c r="Z38" s="24">
        <f t="shared" si="4"/>
        <v>0</v>
      </c>
      <c r="AA38" s="24">
        <f t="shared" si="4"/>
        <v>0</v>
      </c>
      <c r="AB38" s="24">
        <f t="shared" si="21"/>
        <v>0</v>
      </c>
      <c r="AC38" s="24">
        <v>0</v>
      </c>
      <c r="AD38" s="24">
        <v>0</v>
      </c>
      <c r="AE38" s="24">
        <f t="shared" si="22"/>
        <v>0</v>
      </c>
      <c r="AF38" s="24">
        <v>0</v>
      </c>
      <c r="AG38" s="24">
        <v>0</v>
      </c>
      <c r="AH38" s="24">
        <f t="shared" si="23"/>
        <v>0</v>
      </c>
      <c r="AI38" s="24">
        <v>0</v>
      </c>
      <c r="AJ38" s="24">
        <v>0</v>
      </c>
      <c r="AK38" s="24">
        <f t="shared" si="24"/>
        <v>0</v>
      </c>
      <c r="AL38" s="24">
        <f t="shared" si="5"/>
        <v>0</v>
      </c>
      <c r="AM38" s="24">
        <f t="shared" si="5"/>
        <v>0</v>
      </c>
      <c r="AN38" s="24">
        <f t="shared" si="25"/>
        <v>0</v>
      </c>
      <c r="AO38" s="24">
        <v>0</v>
      </c>
      <c r="AP38" s="24">
        <v>0</v>
      </c>
      <c r="AQ38" s="24">
        <f t="shared" si="26"/>
        <v>0</v>
      </c>
      <c r="AR38" s="24">
        <v>0</v>
      </c>
      <c r="AS38" s="24">
        <v>0</v>
      </c>
      <c r="AT38" s="24">
        <f t="shared" si="27"/>
        <v>0</v>
      </c>
      <c r="AU38" s="24">
        <v>0</v>
      </c>
      <c r="AV38" s="24">
        <v>0</v>
      </c>
      <c r="AW38" s="24">
        <f t="shared" si="28"/>
        <v>0</v>
      </c>
      <c r="AX38" s="24">
        <f t="shared" si="6"/>
        <v>0</v>
      </c>
      <c r="AY38" s="24">
        <f t="shared" si="6"/>
        <v>0</v>
      </c>
      <c r="AZ38" s="24">
        <f t="shared" si="29"/>
        <v>0</v>
      </c>
      <c r="BA38" s="24">
        <f t="shared" si="7"/>
        <v>0</v>
      </c>
      <c r="BB38" s="24">
        <f t="shared" si="7"/>
        <v>0</v>
      </c>
    </row>
    <row r="39" spans="1:54" ht="15" customHeight="1" x14ac:dyDescent="0.25">
      <c r="A39" s="25"/>
      <c r="C39" s="27" t="s">
        <v>40</v>
      </c>
      <c r="D39" s="24">
        <f t="shared" si="13"/>
        <v>0</v>
      </c>
      <c r="E39" s="24">
        <v>0</v>
      </c>
      <c r="F39" s="24">
        <v>0</v>
      </c>
      <c r="G39" s="24">
        <f t="shared" si="14"/>
        <v>0</v>
      </c>
      <c r="H39" s="24">
        <v>0</v>
      </c>
      <c r="I39" s="24">
        <v>0</v>
      </c>
      <c r="J39" s="24">
        <f t="shared" si="15"/>
        <v>0</v>
      </c>
      <c r="K39" s="24">
        <v>0</v>
      </c>
      <c r="L39" s="24">
        <v>0</v>
      </c>
      <c r="M39" s="24">
        <f t="shared" si="16"/>
        <v>0</v>
      </c>
      <c r="N39" s="24">
        <f t="shared" si="3"/>
        <v>0</v>
      </c>
      <c r="O39" s="24">
        <f t="shared" si="3"/>
        <v>0</v>
      </c>
      <c r="P39" s="24">
        <f t="shared" si="17"/>
        <v>0</v>
      </c>
      <c r="Q39" s="24">
        <v>0</v>
      </c>
      <c r="R39" s="24">
        <v>0</v>
      </c>
      <c r="S39" s="24">
        <f t="shared" si="18"/>
        <v>0</v>
      </c>
      <c r="T39" s="24">
        <v>0</v>
      </c>
      <c r="U39" s="24">
        <v>0</v>
      </c>
      <c r="V39" s="24">
        <f t="shared" si="19"/>
        <v>0</v>
      </c>
      <c r="W39" s="24">
        <v>0</v>
      </c>
      <c r="X39" s="24">
        <v>0</v>
      </c>
      <c r="Y39" s="24">
        <f t="shared" si="20"/>
        <v>0</v>
      </c>
      <c r="Z39" s="24">
        <f t="shared" si="4"/>
        <v>0</v>
      </c>
      <c r="AA39" s="24">
        <f t="shared" si="4"/>
        <v>0</v>
      </c>
      <c r="AB39" s="24">
        <f t="shared" si="21"/>
        <v>0</v>
      </c>
      <c r="AC39" s="24">
        <v>0</v>
      </c>
      <c r="AD39" s="24">
        <v>0</v>
      </c>
      <c r="AE39" s="24">
        <f t="shared" si="22"/>
        <v>0</v>
      </c>
      <c r="AF39" s="24">
        <v>0</v>
      </c>
      <c r="AG39" s="24">
        <v>0</v>
      </c>
      <c r="AH39" s="24">
        <f t="shared" si="23"/>
        <v>0</v>
      </c>
      <c r="AI39" s="24">
        <v>0</v>
      </c>
      <c r="AJ39" s="24">
        <v>0</v>
      </c>
      <c r="AK39" s="24">
        <f t="shared" si="24"/>
        <v>0</v>
      </c>
      <c r="AL39" s="24">
        <f t="shared" si="5"/>
        <v>0</v>
      </c>
      <c r="AM39" s="24">
        <f t="shared" si="5"/>
        <v>0</v>
      </c>
      <c r="AN39" s="24">
        <f t="shared" si="25"/>
        <v>0</v>
      </c>
      <c r="AO39" s="24">
        <v>0</v>
      </c>
      <c r="AP39" s="24">
        <v>0</v>
      </c>
      <c r="AQ39" s="24">
        <f t="shared" si="26"/>
        <v>0</v>
      </c>
      <c r="AR39" s="24">
        <v>0</v>
      </c>
      <c r="AS39" s="24">
        <v>0</v>
      </c>
      <c r="AT39" s="24">
        <f t="shared" si="27"/>
        <v>0</v>
      </c>
      <c r="AU39" s="24">
        <v>0</v>
      </c>
      <c r="AV39" s="24">
        <v>0</v>
      </c>
      <c r="AW39" s="24">
        <f t="shared" si="28"/>
        <v>0</v>
      </c>
      <c r="AX39" s="24">
        <f t="shared" si="6"/>
        <v>0</v>
      </c>
      <c r="AY39" s="24">
        <f t="shared" si="6"/>
        <v>0</v>
      </c>
      <c r="AZ39" s="24">
        <f t="shared" si="29"/>
        <v>0</v>
      </c>
      <c r="BA39" s="24">
        <f t="shared" si="7"/>
        <v>0</v>
      </c>
      <c r="BB39" s="24">
        <f t="shared" si="7"/>
        <v>0</v>
      </c>
    </row>
    <row r="40" spans="1:54" ht="15" customHeight="1" x14ac:dyDescent="0.25">
      <c r="A40" s="25"/>
      <c r="C40" s="27" t="s">
        <v>41</v>
      </c>
      <c r="D40" s="24">
        <f t="shared" si="13"/>
        <v>0</v>
      </c>
      <c r="E40" s="24">
        <v>0</v>
      </c>
      <c r="F40" s="24">
        <v>0</v>
      </c>
      <c r="G40" s="24">
        <f t="shared" si="14"/>
        <v>0</v>
      </c>
      <c r="H40" s="24">
        <v>0</v>
      </c>
      <c r="I40" s="24">
        <v>0</v>
      </c>
      <c r="J40" s="24">
        <f t="shared" si="15"/>
        <v>0</v>
      </c>
      <c r="K40" s="24">
        <v>0</v>
      </c>
      <c r="L40" s="24">
        <v>0</v>
      </c>
      <c r="M40" s="24">
        <f t="shared" si="16"/>
        <v>0</v>
      </c>
      <c r="N40" s="24">
        <f t="shared" si="3"/>
        <v>0</v>
      </c>
      <c r="O40" s="24">
        <f t="shared" si="3"/>
        <v>0</v>
      </c>
      <c r="P40" s="24">
        <f t="shared" si="17"/>
        <v>0</v>
      </c>
      <c r="Q40" s="24">
        <v>0</v>
      </c>
      <c r="R40" s="24">
        <v>0</v>
      </c>
      <c r="S40" s="24">
        <f t="shared" si="18"/>
        <v>0</v>
      </c>
      <c r="T40" s="24">
        <v>0</v>
      </c>
      <c r="U40" s="24">
        <v>0</v>
      </c>
      <c r="V40" s="24">
        <f t="shared" si="19"/>
        <v>0</v>
      </c>
      <c r="W40" s="24">
        <v>0</v>
      </c>
      <c r="X40" s="24">
        <v>0</v>
      </c>
      <c r="Y40" s="24">
        <f t="shared" si="20"/>
        <v>0</v>
      </c>
      <c r="Z40" s="24">
        <f t="shared" si="4"/>
        <v>0</v>
      </c>
      <c r="AA40" s="24">
        <f t="shared" si="4"/>
        <v>0</v>
      </c>
      <c r="AB40" s="24">
        <f t="shared" si="21"/>
        <v>0</v>
      </c>
      <c r="AC40" s="24">
        <v>0</v>
      </c>
      <c r="AD40" s="24">
        <v>0</v>
      </c>
      <c r="AE40" s="24">
        <f t="shared" si="22"/>
        <v>0</v>
      </c>
      <c r="AF40" s="24">
        <v>0</v>
      </c>
      <c r="AG40" s="24">
        <v>0</v>
      </c>
      <c r="AH40" s="24">
        <f t="shared" si="23"/>
        <v>0</v>
      </c>
      <c r="AI40" s="24">
        <v>0</v>
      </c>
      <c r="AJ40" s="24">
        <v>0</v>
      </c>
      <c r="AK40" s="24">
        <f t="shared" si="24"/>
        <v>0</v>
      </c>
      <c r="AL40" s="24">
        <f t="shared" si="5"/>
        <v>0</v>
      </c>
      <c r="AM40" s="24">
        <f t="shared" si="5"/>
        <v>0</v>
      </c>
      <c r="AN40" s="24">
        <f t="shared" si="25"/>
        <v>0</v>
      </c>
      <c r="AO40" s="24">
        <v>0</v>
      </c>
      <c r="AP40" s="24">
        <v>0</v>
      </c>
      <c r="AQ40" s="24">
        <f t="shared" si="26"/>
        <v>0</v>
      </c>
      <c r="AR40" s="24">
        <v>0</v>
      </c>
      <c r="AS40" s="24">
        <v>0</v>
      </c>
      <c r="AT40" s="24">
        <f t="shared" si="27"/>
        <v>0</v>
      </c>
      <c r="AU40" s="24">
        <v>0</v>
      </c>
      <c r="AV40" s="24">
        <v>0</v>
      </c>
      <c r="AW40" s="24">
        <f t="shared" si="28"/>
        <v>0</v>
      </c>
      <c r="AX40" s="24">
        <f t="shared" si="6"/>
        <v>0</v>
      </c>
      <c r="AY40" s="24">
        <f t="shared" si="6"/>
        <v>0</v>
      </c>
      <c r="AZ40" s="24">
        <f t="shared" si="29"/>
        <v>0</v>
      </c>
      <c r="BA40" s="24">
        <f t="shared" si="7"/>
        <v>0</v>
      </c>
      <c r="BB40" s="24">
        <f t="shared" si="7"/>
        <v>0</v>
      </c>
    </row>
    <row r="41" spans="1:54" ht="15" customHeight="1" x14ac:dyDescent="0.25">
      <c r="A41" s="25"/>
      <c r="C41" s="23" t="s">
        <v>42</v>
      </c>
      <c r="D41" s="24">
        <f>E41+F41</f>
        <v>0</v>
      </c>
      <c r="E41" s="24">
        <v>0</v>
      </c>
      <c r="F41" s="24">
        <v>0</v>
      </c>
      <c r="G41" s="24">
        <f>H41+I41</f>
        <v>0</v>
      </c>
      <c r="H41" s="24">
        <v>0</v>
      </c>
      <c r="I41" s="24">
        <v>0</v>
      </c>
      <c r="J41" s="24">
        <f>K41+L41</f>
        <v>0</v>
      </c>
      <c r="K41" s="24">
        <v>0</v>
      </c>
      <c r="L41" s="24">
        <v>0</v>
      </c>
      <c r="M41" s="24">
        <f>N41+O41</f>
        <v>0</v>
      </c>
      <c r="N41" s="24">
        <f>E41+H41+K41</f>
        <v>0</v>
      </c>
      <c r="O41" s="24">
        <f>F41+I41+L41</f>
        <v>0</v>
      </c>
      <c r="P41" s="24">
        <f>Q41+R41</f>
        <v>0</v>
      </c>
      <c r="Q41" s="24">
        <v>0</v>
      </c>
      <c r="R41" s="24">
        <v>0</v>
      </c>
      <c r="S41" s="24">
        <f>T41+U41</f>
        <v>0</v>
      </c>
      <c r="T41" s="24">
        <v>0</v>
      </c>
      <c r="U41" s="24">
        <v>0</v>
      </c>
      <c r="V41" s="24">
        <f>W41+X41</f>
        <v>0</v>
      </c>
      <c r="W41" s="24">
        <v>0</v>
      </c>
      <c r="X41" s="24">
        <v>0</v>
      </c>
      <c r="Y41" s="24">
        <f>Z41+AA41</f>
        <v>0</v>
      </c>
      <c r="Z41" s="24">
        <f>Q41+T41+W41</f>
        <v>0</v>
      </c>
      <c r="AA41" s="24">
        <f>R41+U41+X41</f>
        <v>0</v>
      </c>
      <c r="AB41" s="24">
        <f>AC41+AD41</f>
        <v>0</v>
      </c>
      <c r="AC41" s="24">
        <v>0</v>
      </c>
      <c r="AD41" s="24">
        <v>0</v>
      </c>
      <c r="AE41" s="24">
        <f>AF41+AG41</f>
        <v>0</v>
      </c>
      <c r="AF41" s="24">
        <v>0</v>
      </c>
      <c r="AG41" s="24">
        <v>0</v>
      </c>
      <c r="AH41" s="24">
        <f>AI41+AJ41</f>
        <v>0</v>
      </c>
      <c r="AI41" s="24">
        <v>0</v>
      </c>
      <c r="AJ41" s="24">
        <v>0</v>
      </c>
      <c r="AK41" s="24">
        <f>AL41+AM41</f>
        <v>0</v>
      </c>
      <c r="AL41" s="24">
        <f>AC41+AF41+AI41</f>
        <v>0</v>
      </c>
      <c r="AM41" s="24">
        <f>AD41+AG41+AJ41</f>
        <v>0</v>
      </c>
      <c r="AN41" s="24">
        <f>AO41+AP41</f>
        <v>0</v>
      </c>
      <c r="AO41" s="24">
        <v>0</v>
      </c>
      <c r="AP41" s="24">
        <v>0</v>
      </c>
      <c r="AQ41" s="24">
        <f>AR41+AS41</f>
        <v>0</v>
      </c>
      <c r="AR41" s="24">
        <v>0</v>
      </c>
      <c r="AS41" s="24">
        <v>0</v>
      </c>
      <c r="AT41" s="24">
        <f>AU41+AV41</f>
        <v>0</v>
      </c>
      <c r="AU41" s="24">
        <v>0</v>
      </c>
      <c r="AV41" s="24">
        <v>0</v>
      </c>
      <c r="AW41" s="24">
        <f>AX41+AY41</f>
        <v>0</v>
      </c>
      <c r="AX41" s="24">
        <f>AO41+AR41+AU41</f>
        <v>0</v>
      </c>
      <c r="AY41" s="24">
        <f>AP41+AS41+AV41</f>
        <v>0</v>
      </c>
      <c r="AZ41" s="24">
        <f>BA41+BB41</f>
        <v>0</v>
      </c>
      <c r="BA41" s="24">
        <f>N41+Z41+AL41+AX41</f>
        <v>0</v>
      </c>
      <c r="BB41" s="24">
        <f>O41+AA41+AM41+AY41</f>
        <v>0</v>
      </c>
    </row>
    <row r="42" spans="1:54" ht="15" customHeight="1" x14ac:dyDescent="0.25">
      <c r="A42" s="25"/>
      <c r="C42" s="23" t="s">
        <v>24</v>
      </c>
      <c r="D42" s="24">
        <f t="shared" si="13"/>
        <v>0</v>
      </c>
      <c r="E42" s="24">
        <v>0</v>
      </c>
      <c r="F42" s="24">
        <v>0</v>
      </c>
      <c r="G42" s="24">
        <f t="shared" si="14"/>
        <v>0</v>
      </c>
      <c r="H42" s="24">
        <v>0</v>
      </c>
      <c r="I42" s="24">
        <v>0</v>
      </c>
      <c r="J42" s="24">
        <f t="shared" si="15"/>
        <v>0</v>
      </c>
      <c r="K42" s="24">
        <v>0</v>
      </c>
      <c r="L42" s="24">
        <v>0</v>
      </c>
      <c r="M42" s="24">
        <f t="shared" si="16"/>
        <v>0</v>
      </c>
      <c r="N42" s="24">
        <f t="shared" si="3"/>
        <v>0</v>
      </c>
      <c r="O42" s="24">
        <f t="shared" si="3"/>
        <v>0</v>
      </c>
      <c r="P42" s="24">
        <f t="shared" si="17"/>
        <v>0</v>
      </c>
      <c r="Q42" s="24">
        <v>0</v>
      </c>
      <c r="R42" s="24">
        <v>0</v>
      </c>
      <c r="S42" s="24">
        <f t="shared" si="18"/>
        <v>0</v>
      </c>
      <c r="T42" s="24">
        <v>0</v>
      </c>
      <c r="U42" s="24">
        <v>0</v>
      </c>
      <c r="V42" s="24">
        <f t="shared" si="19"/>
        <v>0</v>
      </c>
      <c r="W42" s="24">
        <v>0</v>
      </c>
      <c r="X42" s="24">
        <v>0</v>
      </c>
      <c r="Y42" s="24">
        <f t="shared" si="20"/>
        <v>0</v>
      </c>
      <c r="Z42" s="24">
        <f t="shared" si="4"/>
        <v>0</v>
      </c>
      <c r="AA42" s="24">
        <f t="shared" si="4"/>
        <v>0</v>
      </c>
      <c r="AB42" s="24">
        <f t="shared" si="21"/>
        <v>0</v>
      </c>
      <c r="AC42" s="24">
        <v>0</v>
      </c>
      <c r="AD42" s="24">
        <v>0</v>
      </c>
      <c r="AE42" s="24">
        <f t="shared" si="22"/>
        <v>0</v>
      </c>
      <c r="AF42" s="24">
        <v>0</v>
      </c>
      <c r="AG42" s="24">
        <v>0</v>
      </c>
      <c r="AH42" s="24">
        <f t="shared" si="23"/>
        <v>0</v>
      </c>
      <c r="AI42" s="24">
        <v>0</v>
      </c>
      <c r="AJ42" s="24">
        <v>0</v>
      </c>
      <c r="AK42" s="24">
        <f t="shared" si="24"/>
        <v>0</v>
      </c>
      <c r="AL42" s="24">
        <f t="shared" si="5"/>
        <v>0</v>
      </c>
      <c r="AM42" s="24">
        <f t="shared" si="5"/>
        <v>0</v>
      </c>
      <c r="AN42" s="24">
        <f t="shared" si="25"/>
        <v>0</v>
      </c>
      <c r="AO42" s="24">
        <v>0</v>
      </c>
      <c r="AP42" s="24">
        <v>0</v>
      </c>
      <c r="AQ42" s="24">
        <f t="shared" si="26"/>
        <v>0</v>
      </c>
      <c r="AR42" s="24">
        <v>0</v>
      </c>
      <c r="AS42" s="24">
        <v>0</v>
      </c>
      <c r="AT42" s="24">
        <f t="shared" si="27"/>
        <v>0</v>
      </c>
      <c r="AU42" s="24">
        <v>0</v>
      </c>
      <c r="AV42" s="24">
        <v>0</v>
      </c>
      <c r="AW42" s="24">
        <f t="shared" si="28"/>
        <v>0</v>
      </c>
      <c r="AX42" s="24">
        <f t="shared" si="6"/>
        <v>0</v>
      </c>
      <c r="AY42" s="24">
        <f t="shared" si="6"/>
        <v>0</v>
      </c>
      <c r="AZ42" s="24">
        <f t="shared" si="29"/>
        <v>0</v>
      </c>
      <c r="BA42" s="24">
        <f t="shared" si="7"/>
        <v>0</v>
      </c>
      <c r="BB42" s="24">
        <f t="shared" si="7"/>
        <v>0</v>
      </c>
    </row>
    <row r="43" spans="1:54" ht="15" customHeight="1" x14ac:dyDescent="0.25">
      <c r="A43" s="25"/>
      <c r="C43" s="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ht="15" customHeight="1" x14ac:dyDescent="0.25">
      <c r="A44" s="21"/>
      <c r="B44" s="22" t="s">
        <v>43</v>
      </c>
      <c r="C44" s="23"/>
      <c r="D44" s="24">
        <f>D45+D46+D50+D51</f>
        <v>1121</v>
      </c>
      <c r="E44" s="24">
        <f t="shared" ref="E44:BB44" si="30">E45+E46+E50+E51</f>
        <v>555</v>
      </c>
      <c r="F44" s="24">
        <f t="shared" si="30"/>
        <v>566</v>
      </c>
      <c r="G44" s="24">
        <f t="shared" si="30"/>
        <v>746</v>
      </c>
      <c r="H44" s="24">
        <f t="shared" si="30"/>
        <v>429</v>
      </c>
      <c r="I44" s="24">
        <f t="shared" si="30"/>
        <v>317</v>
      </c>
      <c r="J44" s="24">
        <f t="shared" si="30"/>
        <v>1251</v>
      </c>
      <c r="K44" s="24">
        <f t="shared" si="30"/>
        <v>538</v>
      </c>
      <c r="L44" s="24">
        <f t="shared" si="30"/>
        <v>713</v>
      </c>
      <c r="M44" s="24">
        <f>M45+M46+M50+M51</f>
        <v>3118</v>
      </c>
      <c r="N44" s="24">
        <f>N45+N46+N50+N51</f>
        <v>1522</v>
      </c>
      <c r="O44" s="24">
        <f>O45+O46+O50+O51</f>
        <v>1596</v>
      </c>
      <c r="P44" s="24">
        <f t="shared" si="30"/>
        <v>3207</v>
      </c>
      <c r="Q44" s="24">
        <f t="shared" si="30"/>
        <v>1553</v>
      </c>
      <c r="R44" s="24">
        <f t="shared" si="30"/>
        <v>1654</v>
      </c>
      <c r="S44" s="24">
        <f t="shared" si="30"/>
        <v>2872</v>
      </c>
      <c r="T44" s="24">
        <f t="shared" si="30"/>
        <v>1514</v>
      </c>
      <c r="U44" s="24">
        <f t="shared" si="30"/>
        <v>1358</v>
      </c>
      <c r="V44" s="24">
        <f t="shared" si="30"/>
        <v>2046</v>
      </c>
      <c r="W44" s="24">
        <f t="shared" si="30"/>
        <v>1182</v>
      </c>
      <c r="X44" s="24">
        <f t="shared" si="30"/>
        <v>864</v>
      </c>
      <c r="Y44" s="24">
        <f>Y45+Y46+Y50+Y51</f>
        <v>8125</v>
      </c>
      <c r="Z44" s="24">
        <f>Z45+Z46+Z50+Z51</f>
        <v>4249</v>
      </c>
      <c r="AA44" s="24">
        <f>AA45+AA46+AA50+AA51</f>
        <v>3876</v>
      </c>
      <c r="AB44" s="24">
        <f t="shared" si="30"/>
        <v>1442</v>
      </c>
      <c r="AC44" s="24">
        <f t="shared" si="30"/>
        <v>571</v>
      </c>
      <c r="AD44" s="24">
        <f t="shared" si="30"/>
        <v>871</v>
      </c>
      <c r="AE44" s="24">
        <f t="shared" si="30"/>
        <v>733</v>
      </c>
      <c r="AF44" s="24">
        <f t="shared" si="30"/>
        <v>381</v>
      </c>
      <c r="AG44" s="24">
        <f t="shared" si="30"/>
        <v>352</v>
      </c>
      <c r="AH44" s="24">
        <f t="shared" si="30"/>
        <v>642</v>
      </c>
      <c r="AI44" s="24">
        <f t="shared" si="30"/>
        <v>291</v>
      </c>
      <c r="AJ44" s="24">
        <f t="shared" si="30"/>
        <v>351</v>
      </c>
      <c r="AK44" s="24">
        <f>AK45+AK46+AK50+AK51</f>
        <v>2817</v>
      </c>
      <c r="AL44" s="24">
        <f>AL45+AL46+AL50+AL51</f>
        <v>1243</v>
      </c>
      <c r="AM44" s="24">
        <f>AM45+AM46+AM50+AM51</f>
        <v>1574</v>
      </c>
      <c r="AN44" s="24">
        <f t="shared" si="30"/>
        <v>1145</v>
      </c>
      <c r="AO44" s="24">
        <f t="shared" si="30"/>
        <v>570</v>
      </c>
      <c r="AP44" s="24">
        <f t="shared" si="30"/>
        <v>575</v>
      </c>
      <c r="AQ44" s="24">
        <f t="shared" si="30"/>
        <v>1141</v>
      </c>
      <c r="AR44" s="24">
        <f t="shared" si="30"/>
        <v>551</v>
      </c>
      <c r="AS44" s="24">
        <f t="shared" si="30"/>
        <v>590</v>
      </c>
      <c r="AT44" s="24">
        <f t="shared" si="30"/>
        <v>778</v>
      </c>
      <c r="AU44" s="24">
        <f t="shared" si="30"/>
        <v>411</v>
      </c>
      <c r="AV44" s="24">
        <f t="shared" si="30"/>
        <v>367</v>
      </c>
      <c r="AW44" s="24">
        <f t="shared" si="30"/>
        <v>3064</v>
      </c>
      <c r="AX44" s="24">
        <f t="shared" si="30"/>
        <v>1532</v>
      </c>
      <c r="AY44" s="24">
        <f t="shared" si="30"/>
        <v>1532</v>
      </c>
      <c r="AZ44" s="24">
        <f t="shared" si="30"/>
        <v>17124</v>
      </c>
      <c r="BA44" s="24">
        <f t="shared" si="30"/>
        <v>8546</v>
      </c>
      <c r="BB44" s="24">
        <f t="shared" si="30"/>
        <v>8578</v>
      </c>
    </row>
    <row r="45" spans="1:54" ht="15" customHeight="1" x14ac:dyDescent="0.25">
      <c r="A45" s="25"/>
      <c r="B45" s="26"/>
      <c r="C45" s="23" t="s">
        <v>44</v>
      </c>
      <c r="D45" s="24">
        <f>E45+F45</f>
        <v>1121</v>
      </c>
      <c r="E45" s="24">
        <v>555</v>
      </c>
      <c r="F45" s="24">
        <v>566</v>
      </c>
      <c r="G45" s="24">
        <f>H45+I45</f>
        <v>746</v>
      </c>
      <c r="H45" s="24">
        <v>429</v>
      </c>
      <c r="I45" s="24">
        <v>317</v>
      </c>
      <c r="J45" s="24">
        <f>K45+L45</f>
        <v>1251</v>
      </c>
      <c r="K45" s="24">
        <v>538</v>
      </c>
      <c r="L45" s="24">
        <v>713</v>
      </c>
      <c r="M45" s="24">
        <f>N45+O45</f>
        <v>3118</v>
      </c>
      <c r="N45" s="24">
        <f t="shared" si="3"/>
        <v>1522</v>
      </c>
      <c r="O45" s="24">
        <f t="shared" si="3"/>
        <v>1596</v>
      </c>
      <c r="P45" s="24">
        <f>Q45+R45</f>
        <v>3207</v>
      </c>
      <c r="Q45" s="24">
        <v>1553</v>
      </c>
      <c r="R45" s="24">
        <v>1654</v>
      </c>
      <c r="S45" s="24">
        <f>T45+U45</f>
        <v>2872</v>
      </c>
      <c r="T45" s="24">
        <v>1514</v>
      </c>
      <c r="U45" s="24">
        <v>1358</v>
      </c>
      <c r="V45" s="24">
        <f>W45+X45</f>
        <v>1670</v>
      </c>
      <c r="W45" s="24">
        <v>994</v>
      </c>
      <c r="X45" s="24">
        <v>676</v>
      </c>
      <c r="Y45" s="24">
        <f>Z45+AA45</f>
        <v>7749</v>
      </c>
      <c r="Z45" s="24">
        <f t="shared" si="4"/>
        <v>4061</v>
      </c>
      <c r="AA45" s="24">
        <f t="shared" si="4"/>
        <v>3688</v>
      </c>
      <c r="AB45" s="24">
        <f>AC45+AD45</f>
        <v>1442</v>
      </c>
      <c r="AC45" s="24">
        <v>571</v>
      </c>
      <c r="AD45" s="24">
        <v>871</v>
      </c>
      <c r="AE45" s="24">
        <f>AF45+AG45</f>
        <v>733</v>
      </c>
      <c r="AF45" s="24">
        <v>381</v>
      </c>
      <c r="AG45" s="24">
        <v>352</v>
      </c>
      <c r="AH45" s="24">
        <f>AI45+AJ45</f>
        <v>642</v>
      </c>
      <c r="AI45" s="24">
        <v>291</v>
      </c>
      <c r="AJ45" s="24">
        <v>351</v>
      </c>
      <c r="AK45" s="24">
        <f>AL45+AM45</f>
        <v>2817</v>
      </c>
      <c r="AL45" s="24">
        <f t="shared" si="5"/>
        <v>1243</v>
      </c>
      <c r="AM45" s="24">
        <f t="shared" si="5"/>
        <v>1574</v>
      </c>
      <c r="AN45" s="24">
        <f>AO45+AP45</f>
        <v>1145</v>
      </c>
      <c r="AO45" s="24">
        <v>570</v>
      </c>
      <c r="AP45" s="24">
        <v>575</v>
      </c>
      <c r="AQ45" s="24">
        <f>AR45+AS45</f>
        <v>703</v>
      </c>
      <c r="AR45" s="24">
        <v>332</v>
      </c>
      <c r="AS45" s="24">
        <v>371</v>
      </c>
      <c r="AT45" s="24">
        <f>AU45+AV45</f>
        <v>778</v>
      </c>
      <c r="AU45" s="24">
        <v>411</v>
      </c>
      <c r="AV45" s="24">
        <v>367</v>
      </c>
      <c r="AW45" s="24">
        <f>AX45+AY45</f>
        <v>2626</v>
      </c>
      <c r="AX45" s="24">
        <f t="shared" si="6"/>
        <v>1313</v>
      </c>
      <c r="AY45" s="24">
        <f t="shared" si="6"/>
        <v>1313</v>
      </c>
      <c r="AZ45" s="24">
        <f>BA45+BB45</f>
        <v>16310</v>
      </c>
      <c r="BA45" s="24">
        <f t="shared" si="7"/>
        <v>8139</v>
      </c>
      <c r="BB45" s="24">
        <f t="shared" si="7"/>
        <v>8171</v>
      </c>
    </row>
    <row r="46" spans="1:54" ht="15" customHeight="1" x14ac:dyDescent="0.25">
      <c r="A46" s="25"/>
      <c r="B46" s="26"/>
      <c r="C46" s="23" t="s">
        <v>45</v>
      </c>
      <c r="D46" s="24">
        <f>SUM(D47:D49)</f>
        <v>0</v>
      </c>
      <c r="E46" s="24">
        <f t="shared" ref="E46:BB46" si="31">SUM(E47:E49)</f>
        <v>0</v>
      </c>
      <c r="F46" s="24">
        <f t="shared" si="31"/>
        <v>0</v>
      </c>
      <c r="G46" s="24">
        <f t="shared" si="31"/>
        <v>0</v>
      </c>
      <c r="H46" s="24">
        <f t="shared" si="31"/>
        <v>0</v>
      </c>
      <c r="I46" s="24">
        <f t="shared" si="31"/>
        <v>0</v>
      </c>
      <c r="J46" s="24">
        <f t="shared" si="31"/>
        <v>0</v>
      </c>
      <c r="K46" s="24">
        <f t="shared" si="31"/>
        <v>0</v>
      </c>
      <c r="L46" s="24">
        <f t="shared" si="31"/>
        <v>0</v>
      </c>
      <c r="M46" s="24">
        <f>SUM(M47:M49)</f>
        <v>0</v>
      </c>
      <c r="N46" s="24">
        <f>SUM(N47:N49)</f>
        <v>0</v>
      </c>
      <c r="O46" s="24">
        <f>SUM(O47:O49)</f>
        <v>0</v>
      </c>
      <c r="P46" s="24">
        <f t="shared" si="31"/>
        <v>0</v>
      </c>
      <c r="Q46" s="24">
        <f t="shared" si="31"/>
        <v>0</v>
      </c>
      <c r="R46" s="24">
        <f t="shared" si="31"/>
        <v>0</v>
      </c>
      <c r="S46" s="24">
        <f t="shared" si="31"/>
        <v>0</v>
      </c>
      <c r="T46" s="24">
        <f t="shared" si="31"/>
        <v>0</v>
      </c>
      <c r="U46" s="24">
        <f t="shared" si="31"/>
        <v>0</v>
      </c>
      <c r="V46" s="24">
        <f t="shared" si="31"/>
        <v>0</v>
      </c>
      <c r="W46" s="24">
        <f t="shared" si="31"/>
        <v>0</v>
      </c>
      <c r="X46" s="24">
        <f t="shared" si="31"/>
        <v>0</v>
      </c>
      <c r="Y46" s="24">
        <f>SUM(Y47:Y49)</f>
        <v>0</v>
      </c>
      <c r="Z46" s="24">
        <f>SUM(Z47:Z49)</f>
        <v>0</v>
      </c>
      <c r="AA46" s="24">
        <f>SUM(AA47:AA49)</f>
        <v>0</v>
      </c>
      <c r="AB46" s="24">
        <f t="shared" si="31"/>
        <v>0</v>
      </c>
      <c r="AC46" s="24">
        <f t="shared" si="31"/>
        <v>0</v>
      </c>
      <c r="AD46" s="24">
        <f t="shared" si="31"/>
        <v>0</v>
      </c>
      <c r="AE46" s="24">
        <f t="shared" si="31"/>
        <v>0</v>
      </c>
      <c r="AF46" s="24">
        <f t="shared" si="31"/>
        <v>0</v>
      </c>
      <c r="AG46" s="24">
        <f t="shared" si="31"/>
        <v>0</v>
      </c>
      <c r="AH46" s="24">
        <f t="shared" si="31"/>
        <v>0</v>
      </c>
      <c r="AI46" s="24">
        <f t="shared" si="31"/>
        <v>0</v>
      </c>
      <c r="AJ46" s="24">
        <f t="shared" si="31"/>
        <v>0</v>
      </c>
      <c r="AK46" s="24">
        <f>SUM(AK47:AK49)</f>
        <v>0</v>
      </c>
      <c r="AL46" s="24">
        <f>SUM(AL47:AL49)</f>
        <v>0</v>
      </c>
      <c r="AM46" s="24">
        <f>SUM(AM47:AM49)</f>
        <v>0</v>
      </c>
      <c r="AN46" s="24">
        <f t="shared" si="31"/>
        <v>0</v>
      </c>
      <c r="AO46" s="24">
        <f t="shared" si="31"/>
        <v>0</v>
      </c>
      <c r="AP46" s="24">
        <f t="shared" si="31"/>
        <v>0</v>
      </c>
      <c r="AQ46" s="24">
        <f t="shared" si="31"/>
        <v>0</v>
      </c>
      <c r="AR46" s="24">
        <f t="shared" si="31"/>
        <v>0</v>
      </c>
      <c r="AS46" s="24">
        <f t="shared" si="31"/>
        <v>0</v>
      </c>
      <c r="AT46" s="24">
        <f t="shared" si="31"/>
        <v>0</v>
      </c>
      <c r="AU46" s="24">
        <f t="shared" si="31"/>
        <v>0</v>
      </c>
      <c r="AV46" s="24">
        <f t="shared" si="31"/>
        <v>0</v>
      </c>
      <c r="AW46" s="24">
        <f t="shared" si="31"/>
        <v>0</v>
      </c>
      <c r="AX46" s="24">
        <f t="shared" si="31"/>
        <v>0</v>
      </c>
      <c r="AY46" s="24">
        <f t="shared" si="31"/>
        <v>0</v>
      </c>
      <c r="AZ46" s="24">
        <f t="shared" si="31"/>
        <v>0</v>
      </c>
      <c r="BA46" s="24">
        <f t="shared" si="31"/>
        <v>0</v>
      </c>
      <c r="BB46" s="24">
        <f t="shared" si="31"/>
        <v>0</v>
      </c>
    </row>
    <row r="47" spans="1:54" ht="15" customHeight="1" x14ac:dyDescent="0.25">
      <c r="A47" s="25"/>
      <c r="B47" s="26"/>
      <c r="C47" s="27" t="s">
        <v>46</v>
      </c>
      <c r="D47" s="24">
        <f>E47+F47</f>
        <v>0</v>
      </c>
      <c r="E47" s="24">
        <v>0</v>
      </c>
      <c r="F47" s="24">
        <v>0</v>
      </c>
      <c r="G47" s="24">
        <f>H47+I47</f>
        <v>0</v>
      </c>
      <c r="H47" s="24">
        <v>0</v>
      </c>
      <c r="I47" s="24">
        <v>0</v>
      </c>
      <c r="J47" s="24">
        <f>K47+L47</f>
        <v>0</v>
      </c>
      <c r="K47" s="24">
        <v>0</v>
      </c>
      <c r="L47" s="24">
        <v>0</v>
      </c>
      <c r="M47" s="24">
        <f>N47+O47</f>
        <v>0</v>
      </c>
      <c r="N47" s="24">
        <f t="shared" si="3"/>
        <v>0</v>
      </c>
      <c r="O47" s="24">
        <f t="shared" si="3"/>
        <v>0</v>
      </c>
      <c r="P47" s="24">
        <f>Q47+R47</f>
        <v>0</v>
      </c>
      <c r="Q47" s="24">
        <v>0</v>
      </c>
      <c r="R47" s="24">
        <v>0</v>
      </c>
      <c r="S47" s="24">
        <f>T47+U47</f>
        <v>0</v>
      </c>
      <c r="T47" s="24">
        <v>0</v>
      </c>
      <c r="U47" s="24">
        <v>0</v>
      </c>
      <c r="V47" s="24">
        <f>W47+X47</f>
        <v>0</v>
      </c>
      <c r="W47" s="24">
        <v>0</v>
      </c>
      <c r="X47" s="24">
        <v>0</v>
      </c>
      <c r="Y47" s="24">
        <f>Z47+AA47</f>
        <v>0</v>
      </c>
      <c r="Z47" s="24">
        <f t="shared" si="4"/>
        <v>0</v>
      </c>
      <c r="AA47" s="24">
        <f t="shared" si="4"/>
        <v>0</v>
      </c>
      <c r="AB47" s="24">
        <f>AC47+AD47</f>
        <v>0</v>
      </c>
      <c r="AC47" s="24">
        <v>0</v>
      </c>
      <c r="AD47" s="24">
        <v>0</v>
      </c>
      <c r="AE47" s="24">
        <f>AF47+AG47</f>
        <v>0</v>
      </c>
      <c r="AF47" s="24">
        <v>0</v>
      </c>
      <c r="AG47" s="24">
        <v>0</v>
      </c>
      <c r="AH47" s="24">
        <f>AI47+AJ47</f>
        <v>0</v>
      </c>
      <c r="AI47" s="24">
        <v>0</v>
      </c>
      <c r="AJ47" s="24">
        <v>0</v>
      </c>
      <c r="AK47" s="24">
        <f>AL47+AM47</f>
        <v>0</v>
      </c>
      <c r="AL47" s="24">
        <f t="shared" si="5"/>
        <v>0</v>
      </c>
      <c r="AM47" s="24">
        <f t="shared" si="5"/>
        <v>0</v>
      </c>
      <c r="AN47" s="24">
        <f>AO47+AP47</f>
        <v>0</v>
      </c>
      <c r="AO47" s="24">
        <v>0</v>
      </c>
      <c r="AP47" s="24">
        <v>0</v>
      </c>
      <c r="AQ47" s="24">
        <f>AR47+AS47</f>
        <v>0</v>
      </c>
      <c r="AR47" s="24">
        <v>0</v>
      </c>
      <c r="AS47" s="24">
        <v>0</v>
      </c>
      <c r="AT47" s="24">
        <f>AU47+AV47</f>
        <v>0</v>
      </c>
      <c r="AU47" s="24">
        <v>0</v>
      </c>
      <c r="AV47" s="24">
        <v>0</v>
      </c>
      <c r="AW47" s="24">
        <f>AX47+AY47</f>
        <v>0</v>
      </c>
      <c r="AX47" s="24">
        <f t="shared" si="6"/>
        <v>0</v>
      </c>
      <c r="AY47" s="24">
        <f t="shared" si="6"/>
        <v>0</v>
      </c>
      <c r="AZ47" s="24">
        <f>BA47+BB47</f>
        <v>0</v>
      </c>
      <c r="BA47" s="24">
        <f t="shared" si="7"/>
        <v>0</v>
      </c>
      <c r="BB47" s="24">
        <f t="shared" si="7"/>
        <v>0</v>
      </c>
    </row>
    <row r="48" spans="1:54" ht="15" customHeight="1" x14ac:dyDescent="0.25">
      <c r="A48" s="25"/>
      <c r="B48" s="26"/>
      <c r="C48" s="27" t="s">
        <v>47</v>
      </c>
      <c r="D48" s="24">
        <f>E48+F48</f>
        <v>0</v>
      </c>
      <c r="E48" s="24">
        <v>0</v>
      </c>
      <c r="F48" s="24">
        <v>0</v>
      </c>
      <c r="G48" s="24">
        <f>H48+I48</f>
        <v>0</v>
      </c>
      <c r="H48" s="24">
        <v>0</v>
      </c>
      <c r="I48" s="24">
        <v>0</v>
      </c>
      <c r="J48" s="24">
        <f>K48+L48</f>
        <v>0</v>
      </c>
      <c r="K48" s="24">
        <v>0</v>
      </c>
      <c r="L48" s="24">
        <v>0</v>
      </c>
      <c r="M48" s="24">
        <f>N48+O48</f>
        <v>0</v>
      </c>
      <c r="N48" s="24">
        <f t="shared" si="3"/>
        <v>0</v>
      </c>
      <c r="O48" s="24">
        <f t="shared" si="3"/>
        <v>0</v>
      </c>
      <c r="P48" s="24">
        <f>Q48+R48</f>
        <v>0</v>
      </c>
      <c r="Q48" s="24">
        <v>0</v>
      </c>
      <c r="R48" s="24">
        <v>0</v>
      </c>
      <c r="S48" s="24">
        <f>T48+U48</f>
        <v>0</v>
      </c>
      <c r="T48" s="24">
        <v>0</v>
      </c>
      <c r="U48" s="24">
        <v>0</v>
      </c>
      <c r="V48" s="24">
        <f>W48+X48</f>
        <v>0</v>
      </c>
      <c r="W48" s="24">
        <v>0</v>
      </c>
      <c r="X48" s="24">
        <v>0</v>
      </c>
      <c r="Y48" s="24">
        <f>Z48+AA48</f>
        <v>0</v>
      </c>
      <c r="Z48" s="24">
        <f t="shared" si="4"/>
        <v>0</v>
      </c>
      <c r="AA48" s="24">
        <f t="shared" si="4"/>
        <v>0</v>
      </c>
      <c r="AB48" s="24">
        <f>AC48+AD48</f>
        <v>0</v>
      </c>
      <c r="AC48" s="24">
        <v>0</v>
      </c>
      <c r="AD48" s="24">
        <v>0</v>
      </c>
      <c r="AE48" s="24">
        <f>AF48+AG48</f>
        <v>0</v>
      </c>
      <c r="AF48" s="24">
        <v>0</v>
      </c>
      <c r="AG48" s="24">
        <v>0</v>
      </c>
      <c r="AH48" s="24">
        <f>AI48+AJ48</f>
        <v>0</v>
      </c>
      <c r="AI48" s="24">
        <v>0</v>
      </c>
      <c r="AJ48" s="24">
        <v>0</v>
      </c>
      <c r="AK48" s="24">
        <f>AL48+AM48</f>
        <v>0</v>
      </c>
      <c r="AL48" s="24">
        <f t="shared" si="5"/>
        <v>0</v>
      </c>
      <c r="AM48" s="24">
        <f t="shared" si="5"/>
        <v>0</v>
      </c>
      <c r="AN48" s="24">
        <f>AO48+AP48</f>
        <v>0</v>
      </c>
      <c r="AO48" s="24">
        <v>0</v>
      </c>
      <c r="AP48" s="24">
        <v>0</v>
      </c>
      <c r="AQ48" s="24">
        <f>AR48+AS48</f>
        <v>0</v>
      </c>
      <c r="AR48" s="24">
        <v>0</v>
      </c>
      <c r="AS48" s="24">
        <v>0</v>
      </c>
      <c r="AT48" s="24">
        <f>AU48+AV48</f>
        <v>0</v>
      </c>
      <c r="AU48" s="24">
        <v>0</v>
      </c>
      <c r="AV48" s="24">
        <v>0</v>
      </c>
      <c r="AW48" s="24">
        <f>AX48+AY48</f>
        <v>0</v>
      </c>
      <c r="AX48" s="24">
        <f t="shared" si="6"/>
        <v>0</v>
      </c>
      <c r="AY48" s="24">
        <f t="shared" si="6"/>
        <v>0</v>
      </c>
      <c r="AZ48" s="24">
        <f>BA48+BB48</f>
        <v>0</v>
      </c>
      <c r="BA48" s="24">
        <f t="shared" si="7"/>
        <v>0</v>
      </c>
      <c r="BB48" s="24">
        <f t="shared" si="7"/>
        <v>0</v>
      </c>
    </row>
    <row r="49" spans="1:54" ht="15" customHeight="1" x14ac:dyDescent="0.25">
      <c r="A49" s="25"/>
      <c r="B49" s="26"/>
      <c r="C49" s="27" t="s">
        <v>48</v>
      </c>
      <c r="D49" s="24">
        <f>E49+F49</f>
        <v>0</v>
      </c>
      <c r="E49" s="24">
        <v>0</v>
      </c>
      <c r="F49" s="24">
        <v>0</v>
      </c>
      <c r="G49" s="24">
        <f>H49+I49</f>
        <v>0</v>
      </c>
      <c r="H49" s="24">
        <v>0</v>
      </c>
      <c r="I49" s="24">
        <v>0</v>
      </c>
      <c r="J49" s="24">
        <f>K49+L49</f>
        <v>0</v>
      </c>
      <c r="K49" s="24">
        <v>0</v>
      </c>
      <c r="L49" s="24">
        <v>0</v>
      </c>
      <c r="M49" s="24">
        <f>N49+O49</f>
        <v>0</v>
      </c>
      <c r="N49" s="24">
        <f t="shared" si="3"/>
        <v>0</v>
      </c>
      <c r="O49" s="24">
        <f t="shared" si="3"/>
        <v>0</v>
      </c>
      <c r="P49" s="24">
        <f>Q49+R49</f>
        <v>0</v>
      </c>
      <c r="Q49" s="24">
        <v>0</v>
      </c>
      <c r="R49" s="24">
        <v>0</v>
      </c>
      <c r="S49" s="24">
        <f>T49+U49</f>
        <v>0</v>
      </c>
      <c r="T49" s="24">
        <v>0</v>
      </c>
      <c r="U49" s="24">
        <v>0</v>
      </c>
      <c r="V49" s="24">
        <f>W49+X49</f>
        <v>0</v>
      </c>
      <c r="W49" s="24">
        <v>0</v>
      </c>
      <c r="X49" s="24">
        <v>0</v>
      </c>
      <c r="Y49" s="24">
        <f>Z49+AA49</f>
        <v>0</v>
      </c>
      <c r="Z49" s="24">
        <f t="shared" si="4"/>
        <v>0</v>
      </c>
      <c r="AA49" s="24">
        <f t="shared" si="4"/>
        <v>0</v>
      </c>
      <c r="AB49" s="24">
        <f>AC49+AD49</f>
        <v>0</v>
      </c>
      <c r="AC49" s="24">
        <v>0</v>
      </c>
      <c r="AD49" s="24">
        <v>0</v>
      </c>
      <c r="AE49" s="24">
        <f>AF49+AG49</f>
        <v>0</v>
      </c>
      <c r="AF49" s="24">
        <v>0</v>
      </c>
      <c r="AG49" s="24">
        <v>0</v>
      </c>
      <c r="AH49" s="24">
        <f>AI49+AJ49</f>
        <v>0</v>
      </c>
      <c r="AI49" s="24">
        <v>0</v>
      </c>
      <c r="AJ49" s="24">
        <v>0</v>
      </c>
      <c r="AK49" s="24">
        <f>AL49+AM49</f>
        <v>0</v>
      </c>
      <c r="AL49" s="24">
        <f t="shared" si="5"/>
        <v>0</v>
      </c>
      <c r="AM49" s="24">
        <f t="shared" si="5"/>
        <v>0</v>
      </c>
      <c r="AN49" s="24">
        <f>AO49+AP49</f>
        <v>0</v>
      </c>
      <c r="AO49" s="24">
        <v>0</v>
      </c>
      <c r="AP49" s="24">
        <v>0</v>
      </c>
      <c r="AQ49" s="24">
        <f>AR49+AS49</f>
        <v>0</v>
      </c>
      <c r="AR49" s="24">
        <v>0</v>
      </c>
      <c r="AS49" s="24">
        <v>0</v>
      </c>
      <c r="AT49" s="24">
        <f>AU49+AV49</f>
        <v>0</v>
      </c>
      <c r="AU49" s="24">
        <v>0</v>
      </c>
      <c r="AV49" s="24">
        <v>0</v>
      </c>
      <c r="AW49" s="24">
        <f>AX49+AY49</f>
        <v>0</v>
      </c>
      <c r="AX49" s="24">
        <f t="shared" si="6"/>
        <v>0</v>
      </c>
      <c r="AY49" s="24">
        <f t="shared" si="6"/>
        <v>0</v>
      </c>
      <c r="AZ49" s="24">
        <f>BA49+BB49</f>
        <v>0</v>
      </c>
      <c r="BA49" s="24">
        <f t="shared" si="7"/>
        <v>0</v>
      </c>
      <c r="BB49" s="24">
        <f t="shared" si="7"/>
        <v>0</v>
      </c>
    </row>
    <row r="50" spans="1:54" ht="15" customHeight="1" x14ac:dyDescent="0.25">
      <c r="A50" s="25"/>
      <c r="B50" s="26"/>
      <c r="C50" s="23" t="s">
        <v>49</v>
      </c>
      <c r="D50" s="24">
        <f>E50+F50</f>
        <v>0</v>
      </c>
      <c r="E50" s="24">
        <v>0</v>
      </c>
      <c r="F50" s="24">
        <v>0</v>
      </c>
      <c r="G50" s="24">
        <f>H50+I50</f>
        <v>0</v>
      </c>
      <c r="H50" s="24">
        <v>0</v>
      </c>
      <c r="I50" s="24">
        <v>0</v>
      </c>
      <c r="J50" s="24">
        <f>K50+L50</f>
        <v>0</v>
      </c>
      <c r="K50" s="24">
        <v>0</v>
      </c>
      <c r="L50" s="24">
        <v>0</v>
      </c>
      <c r="M50" s="24">
        <f>N50+O50</f>
        <v>0</v>
      </c>
      <c r="N50" s="24">
        <f t="shared" si="3"/>
        <v>0</v>
      </c>
      <c r="O50" s="24">
        <f t="shared" si="3"/>
        <v>0</v>
      </c>
      <c r="P50" s="24">
        <f>Q50+R50</f>
        <v>0</v>
      </c>
      <c r="Q50" s="24">
        <v>0</v>
      </c>
      <c r="R50" s="24">
        <v>0</v>
      </c>
      <c r="S50" s="24">
        <f>T50+U50</f>
        <v>0</v>
      </c>
      <c r="T50" s="24">
        <v>0</v>
      </c>
      <c r="U50" s="24">
        <v>0</v>
      </c>
      <c r="V50" s="24">
        <f>W50+X50</f>
        <v>376</v>
      </c>
      <c r="W50" s="24">
        <v>188</v>
      </c>
      <c r="X50" s="24">
        <v>188</v>
      </c>
      <c r="Y50" s="24">
        <f>Z50+AA50</f>
        <v>376</v>
      </c>
      <c r="Z50" s="24">
        <f t="shared" si="4"/>
        <v>188</v>
      </c>
      <c r="AA50" s="24">
        <f t="shared" si="4"/>
        <v>188</v>
      </c>
      <c r="AB50" s="24">
        <f>AC50+AD50</f>
        <v>0</v>
      </c>
      <c r="AC50" s="24">
        <v>0</v>
      </c>
      <c r="AD50" s="24">
        <v>0</v>
      </c>
      <c r="AE50" s="24">
        <f>AF50+AG50</f>
        <v>0</v>
      </c>
      <c r="AF50" s="24">
        <v>0</v>
      </c>
      <c r="AG50" s="24">
        <v>0</v>
      </c>
      <c r="AH50" s="24">
        <f>AI50+AJ50</f>
        <v>0</v>
      </c>
      <c r="AI50" s="24">
        <v>0</v>
      </c>
      <c r="AJ50" s="24">
        <v>0</v>
      </c>
      <c r="AK50" s="24">
        <f>AL50+AM50</f>
        <v>0</v>
      </c>
      <c r="AL50" s="24">
        <f t="shared" si="5"/>
        <v>0</v>
      </c>
      <c r="AM50" s="24">
        <f t="shared" si="5"/>
        <v>0</v>
      </c>
      <c r="AN50" s="24">
        <f>AO50+AP50</f>
        <v>0</v>
      </c>
      <c r="AO50" s="24">
        <v>0</v>
      </c>
      <c r="AP50" s="24">
        <v>0</v>
      </c>
      <c r="AQ50" s="24">
        <f>AR50+AS50</f>
        <v>438</v>
      </c>
      <c r="AR50" s="24">
        <v>219</v>
      </c>
      <c r="AS50" s="24">
        <v>219</v>
      </c>
      <c r="AT50" s="24">
        <f>AU50+AV50</f>
        <v>0</v>
      </c>
      <c r="AU50" s="24">
        <v>0</v>
      </c>
      <c r="AV50" s="24">
        <v>0</v>
      </c>
      <c r="AW50" s="24">
        <f>AX50+AY50</f>
        <v>438</v>
      </c>
      <c r="AX50" s="24">
        <f t="shared" si="6"/>
        <v>219</v>
      </c>
      <c r="AY50" s="24">
        <f t="shared" si="6"/>
        <v>219</v>
      </c>
      <c r="AZ50" s="24">
        <f>BA50+BB50</f>
        <v>814</v>
      </c>
      <c r="BA50" s="24">
        <f t="shared" si="7"/>
        <v>407</v>
      </c>
      <c r="BB50" s="24">
        <f t="shared" si="7"/>
        <v>407</v>
      </c>
    </row>
    <row r="51" spans="1:54" ht="15" customHeight="1" x14ac:dyDescent="0.25">
      <c r="A51" s="25"/>
      <c r="B51" s="26"/>
      <c r="C51" s="23" t="s">
        <v>24</v>
      </c>
      <c r="D51" s="24">
        <f>E51+F51</f>
        <v>0</v>
      </c>
      <c r="E51" s="24">
        <v>0</v>
      </c>
      <c r="F51" s="24">
        <v>0</v>
      </c>
      <c r="G51" s="24">
        <f>H51+I51</f>
        <v>0</v>
      </c>
      <c r="H51" s="24">
        <v>0</v>
      </c>
      <c r="I51" s="24">
        <v>0</v>
      </c>
      <c r="J51" s="24">
        <f>K51+L51</f>
        <v>0</v>
      </c>
      <c r="K51" s="24">
        <v>0</v>
      </c>
      <c r="L51" s="24">
        <v>0</v>
      </c>
      <c r="M51" s="24">
        <f>N51+O51</f>
        <v>0</v>
      </c>
      <c r="N51" s="24">
        <f t="shared" si="3"/>
        <v>0</v>
      </c>
      <c r="O51" s="24">
        <f t="shared" si="3"/>
        <v>0</v>
      </c>
      <c r="P51" s="24">
        <f>Q51+R51</f>
        <v>0</v>
      </c>
      <c r="Q51" s="24">
        <v>0</v>
      </c>
      <c r="R51" s="24">
        <v>0</v>
      </c>
      <c r="S51" s="24">
        <f>T51+U51</f>
        <v>0</v>
      </c>
      <c r="T51" s="24">
        <v>0</v>
      </c>
      <c r="U51" s="24">
        <v>0</v>
      </c>
      <c r="V51" s="24">
        <f>W51+X51</f>
        <v>0</v>
      </c>
      <c r="W51" s="24">
        <v>0</v>
      </c>
      <c r="X51" s="24">
        <v>0</v>
      </c>
      <c r="Y51" s="24">
        <f>Z51+AA51</f>
        <v>0</v>
      </c>
      <c r="Z51" s="24">
        <f t="shared" si="4"/>
        <v>0</v>
      </c>
      <c r="AA51" s="24">
        <f t="shared" si="4"/>
        <v>0</v>
      </c>
      <c r="AB51" s="24">
        <f>AC51+AD51</f>
        <v>0</v>
      </c>
      <c r="AC51" s="24">
        <v>0</v>
      </c>
      <c r="AD51" s="24">
        <v>0</v>
      </c>
      <c r="AE51" s="24">
        <f>AF51+AG51</f>
        <v>0</v>
      </c>
      <c r="AF51" s="24">
        <v>0</v>
      </c>
      <c r="AG51" s="24">
        <v>0</v>
      </c>
      <c r="AH51" s="24">
        <f>AI51+AJ51</f>
        <v>0</v>
      </c>
      <c r="AI51" s="24">
        <v>0</v>
      </c>
      <c r="AJ51" s="24">
        <v>0</v>
      </c>
      <c r="AK51" s="24">
        <f>AL51+AM51</f>
        <v>0</v>
      </c>
      <c r="AL51" s="24">
        <f t="shared" si="5"/>
        <v>0</v>
      </c>
      <c r="AM51" s="24">
        <f t="shared" si="5"/>
        <v>0</v>
      </c>
      <c r="AN51" s="24">
        <f>AO51+AP51</f>
        <v>0</v>
      </c>
      <c r="AO51" s="24">
        <v>0</v>
      </c>
      <c r="AP51" s="24">
        <v>0</v>
      </c>
      <c r="AQ51" s="24">
        <f>AR51+AS51</f>
        <v>0</v>
      </c>
      <c r="AR51" s="24">
        <v>0</v>
      </c>
      <c r="AS51" s="24">
        <v>0</v>
      </c>
      <c r="AT51" s="24">
        <f>AU51+AV51</f>
        <v>0</v>
      </c>
      <c r="AU51" s="24">
        <v>0</v>
      </c>
      <c r="AV51" s="24">
        <v>0</v>
      </c>
      <c r="AW51" s="24">
        <f>AX51+AY51</f>
        <v>0</v>
      </c>
      <c r="AX51" s="24">
        <f t="shared" si="6"/>
        <v>0</v>
      </c>
      <c r="AY51" s="24">
        <f t="shared" si="6"/>
        <v>0</v>
      </c>
      <c r="AZ51" s="24">
        <f>BA51+BB51</f>
        <v>0</v>
      </c>
      <c r="BA51" s="24">
        <f t="shared" si="7"/>
        <v>0</v>
      </c>
      <c r="BB51" s="24">
        <f t="shared" si="7"/>
        <v>0</v>
      </c>
    </row>
    <row r="52" spans="1:54" ht="15" customHeight="1" x14ac:dyDescent="0.25">
      <c r="A52" s="25"/>
      <c r="B52" s="26"/>
      <c r="C52" s="2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ht="15" customHeight="1" x14ac:dyDescent="0.25">
      <c r="A53" s="21"/>
      <c r="B53" s="22" t="s">
        <v>50</v>
      </c>
      <c r="C53" s="23"/>
      <c r="D53" s="24">
        <f>SUM(D54:D59)</f>
        <v>0</v>
      </c>
      <c r="E53" s="24">
        <f t="shared" ref="E53:BB53" si="32">SUM(E54:E59)</f>
        <v>0</v>
      </c>
      <c r="F53" s="24">
        <f t="shared" si="32"/>
        <v>0</v>
      </c>
      <c r="G53" s="24">
        <f t="shared" si="32"/>
        <v>0</v>
      </c>
      <c r="H53" s="24">
        <f t="shared" si="32"/>
        <v>0</v>
      </c>
      <c r="I53" s="24">
        <f t="shared" si="32"/>
        <v>0</v>
      </c>
      <c r="J53" s="24">
        <f t="shared" si="32"/>
        <v>0</v>
      </c>
      <c r="K53" s="24">
        <f t="shared" si="32"/>
        <v>0</v>
      </c>
      <c r="L53" s="24">
        <f t="shared" si="32"/>
        <v>0</v>
      </c>
      <c r="M53" s="24">
        <f>SUM(M54:M59)</f>
        <v>0</v>
      </c>
      <c r="N53" s="24">
        <f>SUM(N54:N59)</f>
        <v>0</v>
      </c>
      <c r="O53" s="24">
        <f>SUM(O54:O59)</f>
        <v>0</v>
      </c>
      <c r="P53" s="24">
        <f t="shared" si="32"/>
        <v>0</v>
      </c>
      <c r="Q53" s="24">
        <f t="shared" si="32"/>
        <v>0</v>
      </c>
      <c r="R53" s="24">
        <f t="shared" si="32"/>
        <v>0</v>
      </c>
      <c r="S53" s="24">
        <f t="shared" si="32"/>
        <v>0</v>
      </c>
      <c r="T53" s="24">
        <f t="shared" si="32"/>
        <v>0</v>
      </c>
      <c r="U53" s="24">
        <f t="shared" si="32"/>
        <v>0</v>
      </c>
      <c r="V53" s="24">
        <f t="shared" si="32"/>
        <v>0</v>
      </c>
      <c r="W53" s="24">
        <f t="shared" si="32"/>
        <v>0</v>
      </c>
      <c r="X53" s="24">
        <f t="shared" si="32"/>
        <v>0</v>
      </c>
      <c r="Y53" s="24">
        <f>SUM(Y54:Y59)</f>
        <v>0</v>
      </c>
      <c r="Z53" s="24">
        <f>SUM(Z54:Z59)</f>
        <v>0</v>
      </c>
      <c r="AA53" s="24">
        <f>SUM(AA54:AA59)</f>
        <v>0</v>
      </c>
      <c r="AB53" s="24">
        <f t="shared" si="32"/>
        <v>0</v>
      </c>
      <c r="AC53" s="24">
        <f t="shared" si="32"/>
        <v>0</v>
      </c>
      <c r="AD53" s="24">
        <f t="shared" si="32"/>
        <v>0</v>
      </c>
      <c r="AE53" s="24">
        <f t="shared" si="32"/>
        <v>0</v>
      </c>
      <c r="AF53" s="24">
        <f t="shared" si="32"/>
        <v>0</v>
      </c>
      <c r="AG53" s="24">
        <f t="shared" si="32"/>
        <v>0</v>
      </c>
      <c r="AH53" s="24">
        <f t="shared" si="32"/>
        <v>0</v>
      </c>
      <c r="AI53" s="24">
        <f t="shared" si="32"/>
        <v>0</v>
      </c>
      <c r="AJ53" s="24">
        <f t="shared" si="32"/>
        <v>0</v>
      </c>
      <c r="AK53" s="24">
        <f>SUM(AK54:AK59)</f>
        <v>0</v>
      </c>
      <c r="AL53" s="24">
        <f>SUM(AL54:AL59)</f>
        <v>0</v>
      </c>
      <c r="AM53" s="24">
        <f>SUM(AM54:AM59)</f>
        <v>0</v>
      </c>
      <c r="AN53" s="24">
        <f t="shared" si="32"/>
        <v>0</v>
      </c>
      <c r="AO53" s="24">
        <f t="shared" si="32"/>
        <v>0</v>
      </c>
      <c r="AP53" s="24">
        <f t="shared" si="32"/>
        <v>0</v>
      </c>
      <c r="AQ53" s="24">
        <f t="shared" si="32"/>
        <v>0</v>
      </c>
      <c r="AR53" s="24">
        <f t="shared" si="32"/>
        <v>0</v>
      </c>
      <c r="AS53" s="24">
        <f t="shared" si="32"/>
        <v>0</v>
      </c>
      <c r="AT53" s="24">
        <f t="shared" si="32"/>
        <v>0</v>
      </c>
      <c r="AU53" s="24">
        <f t="shared" si="32"/>
        <v>0</v>
      </c>
      <c r="AV53" s="24">
        <f t="shared" si="32"/>
        <v>0</v>
      </c>
      <c r="AW53" s="24">
        <f t="shared" si="32"/>
        <v>0</v>
      </c>
      <c r="AX53" s="24">
        <f t="shared" si="32"/>
        <v>0</v>
      </c>
      <c r="AY53" s="24">
        <f t="shared" si="32"/>
        <v>0</v>
      </c>
      <c r="AZ53" s="24">
        <f t="shared" si="32"/>
        <v>0</v>
      </c>
      <c r="BA53" s="24">
        <f t="shared" si="32"/>
        <v>0</v>
      </c>
      <c r="BB53" s="24">
        <f t="shared" si="32"/>
        <v>0</v>
      </c>
    </row>
    <row r="54" spans="1:54" ht="15" customHeight="1" x14ac:dyDescent="0.25">
      <c r="A54" s="25"/>
      <c r="C54" s="23" t="s">
        <v>51</v>
      </c>
      <c r="D54" s="24">
        <f t="shared" ref="D54:D59" si="33">E54+F54</f>
        <v>0</v>
      </c>
      <c r="E54" s="24">
        <v>0</v>
      </c>
      <c r="F54" s="24">
        <v>0</v>
      </c>
      <c r="G54" s="24">
        <f t="shared" ref="G54:G59" si="34">H54+I54</f>
        <v>0</v>
      </c>
      <c r="H54" s="24">
        <v>0</v>
      </c>
      <c r="I54" s="24">
        <v>0</v>
      </c>
      <c r="J54" s="24">
        <f t="shared" ref="J54:J59" si="35">K54+L54</f>
        <v>0</v>
      </c>
      <c r="K54" s="24">
        <v>0</v>
      </c>
      <c r="L54" s="24">
        <v>0</v>
      </c>
      <c r="M54" s="24">
        <f t="shared" ref="M54:M59" si="36">N54+O54</f>
        <v>0</v>
      </c>
      <c r="N54" s="24">
        <f t="shared" si="3"/>
        <v>0</v>
      </c>
      <c r="O54" s="24">
        <f t="shared" si="3"/>
        <v>0</v>
      </c>
      <c r="P54" s="24">
        <f t="shared" ref="P54:P59" si="37">Q54+R54</f>
        <v>0</v>
      </c>
      <c r="Q54" s="24">
        <v>0</v>
      </c>
      <c r="R54" s="24">
        <v>0</v>
      </c>
      <c r="S54" s="24">
        <f t="shared" ref="S54:S59" si="38">T54+U54</f>
        <v>0</v>
      </c>
      <c r="T54" s="24">
        <v>0</v>
      </c>
      <c r="U54" s="24">
        <v>0</v>
      </c>
      <c r="V54" s="24">
        <f t="shared" ref="V54:V59" si="39">W54+X54</f>
        <v>0</v>
      </c>
      <c r="W54" s="24">
        <v>0</v>
      </c>
      <c r="X54" s="24">
        <v>0</v>
      </c>
      <c r="Y54" s="24">
        <f t="shared" ref="Y54:Y59" si="40">Z54+AA54</f>
        <v>0</v>
      </c>
      <c r="Z54" s="24">
        <f t="shared" si="4"/>
        <v>0</v>
      </c>
      <c r="AA54" s="24">
        <f t="shared" si="4"/>
        <v>0</v>
      </c>
      <c r="AB54" s="24">
        <f t="shared" ref="AB54:AB59" si="41">AC54+AD54</f>
        <v>0</v>
      </c>
      <c r="AC54" s="24">
        <v>0</v>
      </c>
      <c r="AD54" s="24">
        <v>0</v>
      </c>
      <c r="AE54" s="24">
        <f t="shared" ref="AE54:AE59" si="42">AF54+AG54</f>
        <v>0</v>
      </c>
      <c r="AF54" s="24">
        <v>0</v>
      </c>
      <c r="AG54" s="24">
        <v>0</v>
      </c>
      <c r="AH54" s="24">
        <f t="shared" ref="AH54:AH59" si="43">AI54+AJ54</f>
        <v>0</v>
      </c>
      <c r="AI54" s="24">
        <v>0</v>
      </c>
      <c r="AJ54" s="24">
        <v>0</v>
      </c>
      <c r="AK54" s="24">
        <f t="shared" ref="AK54:AK59" si="44">AL54+AM54</f>
        <v>0</v>
      </c>
      <c r="AL54" s="24">
        <f t="shared" si="5"/>
        <v>0</v>
      </c>
      <c r="AM54" s="24">
        <f t="shared" si="5"/>
        <v>0</v>
      </c>
      <c r="AN54" s="24">
        <f t="shared" ref="AN54:AN59" si="45">AO54+AP54</f>
        <v>0</v>
      </c>
      <c r="AO54" s="24">
        <v>0</v>
      </c>
      <c r="AP54" s="24">
        <v>0</v>
      </c>
      <c r="AQ54" s="24">
        <f t="shared" ref="AQ54:AQ59" si="46">AR54+AS54</f>
        <v>0</v>
      </c>
      <c r="AR54" s="24">
        <v>0</v>
      </c>
      <c r="AS54" s="24">
        <v>0</v>
      </c>
      <c r="AT54" s="24">
        <f t="shared" ref="AT54:AT59" si="47">AU54+AV54</f>
        <v>0</v>
      </c>
      <c r="AU54" s="24">
        <v>0</v>
      </c>
      <c r="AV54" s="24">
        <v>0</v>
      </c>
      <c r="AW54" s="24">
        <f t="shared" ref="AW54:AW59" si="48">AX54+AY54</f>
        <v>0</v>
      </c>
      <c r="AX54" s="24">
        <f t="shared" si="6"/>
        <v>0</v>
      </c>
      <c r="AY54" s="24">
        <f t="shared" si="6"/>
        <v>0</v>
      </c>
      <c r="AZ54" s="24">
        <f t="shared" ref="AZ54:AZ59" si="49">BA54+BB54</f>
        <v>0</v>
      </c>
      <c r="BA54" s="24">
        <f t="shared" si="7"/>
        <v>0</v>
      </c>
      <c r="BB54" s="24">
        <f t="shared" si="7"/>
        <v>0</v>
      </c>
    </row>
    <row r="55" spans="1:54" ht="15" customHeight="1" x14ac:dyDescent="0.25">
      <c r="A55" s="25"/>
      <c r="C55" s="23" t="s">
        <v>52</v>
      </c>
      <c r="D55" s="24">
        <f t="shared" si="33"/>
        <v>0</v>
      </c>
      <c r="E55" s="24">
        <v>0</v>
      </c>
      <c r="F55" s="24">
        <v>0</v>
      </c>
      <c r="G55" s="24">
        <f t="shared" si="34"/>
        <v>0</v>
      </c>
      <c r="H55" s="24">
        <v>0</v>
      </c>
      <c r="I55" s="24">
        <v>0</v>
      </c>
      <c r="J55" s="24">
        <f t="shared" si="35"/>
        <v>0</v>
      </c>
      <c r="K55" s="24">
        <v>0</v>
      </c>
      <c r="L55" s="24">
        <v>0</v>
      </c>
      <c r="M55" s="24">
        <f t="shared" si="36"/>
        <v>0</v>
      </c>
      <c r="N55" s="24">
        <f t="shared" si="3"/>
        <v>0</v>
      </c>
      <c r="O55" s="24">
        <f t="shared" si="3"/>
        <v>0</v>
      </c>
      <c r="P55" s="24">
        <f t="shared" si="37"/>
        <v>0</v>
      </c>
      <c r="Q55" s="24">
        <v>0</v>
      </c>
      <c r="R55" s="24">
        <v>0</v>
      </c>
      <c r="S55" s="24">
        <f t="shared" si="38"/>
        <v>0</v>
      </c>
      <c r="T55" s="24">
        <v>0</v>
      </c>
      <c r="U55" s="24">
        <v>0</v>
      </c>
      <c r="V55" s="24">
        <f t="shared" si="39"/>
        <v>0</v>
      </c>
      <c r="W55" s="24">
        <v>0</v>
      </c>
      <c r="X55" s="24">
        <v>0</v>
      </c>
      <c r="Y55" s="24">
        <f t="shared" si="40"/>
        <v>0</v>
      </c>
      <c r="Z55" s="24">
        <f t="shared" si="4"/>
        <v>0</v>
      </c>
      <c r="AA55" s="24">
        <f t="shared" si="4"/>
        <v>0</v>
      </c>
      <c r="AB55" s="24">
        <f t="shared" si="41"/>
        <v>0</v>
      </c>
      <c r="AC55" s="24">
        <v>0</v>
      </c>
      <c r="AD55" s="24">
        <v>0</v>
      </c>
      <c r="AE55" s="24">
        <f t="shared" si="42"/>
        <v>0</v>
      </c>
      <c r="AF55" s="24">
        <v>0</v>
      </c>
      <c r="AG55" s="24">
        <v>0</v>
      </c>
      <c r="AH55" s="24">
        <f t="shared" si="43"/>
        <v>0</v>
      </c>
      <c r="AI55" s="24">
        <v>0</v>
      </c>
      <c r="AJ55" s="24">
        <v>0</v>
      </c>
      <c r="AK55" s="24">
        <f t="shared" si="44"/>
        <v>0</v>
      </c>
      <c r="AL55" s="24">
        <f t="shared" si="5"/>
        <v>0</v>
      </c>
      <c r="AM55" s="24">
        <f t="shared" si="5"/>
        <v>0</v>
      </c>
      <c r="AN55" s="24">
        <f t="shared" si="45"/>
        <v>0</v>
      </c>
      <c r="AO55" s="24">
        <v>0</v>
      </c>
      <c r="AP55" s="24">
        <v>0</v>
      </c>
      <c r="AQ55" s="24">
        <f t="shared" si="46"/>
        <v>0</v>
      </c>
      <c r="AR55" s="24">
        <v>0</v>
      </c>
      <c r="AS55" s="24">
        <v>0</v>
      </c>
      <c r="AT55" s="24">
        <f t="shared" si="47"/>
        <v>0</v>
      </c>
      <c r="AU55" s="24">
        <v>0</v>
      </c>
      <c r="AV55" s="24">
        <v>0</v>
      </c>
      <c r="AW55" s="24">
        <f t="shared" si="48"/>
        <v>0</v>
      </c>
      <c r="AX55" s="24">
        <f t="shared" si="6"/>
        <v>0</v>
      </c>
      <c r="AY55" s="24">
        <f t="shared" si="6"/>
        <v>0</v>
      </c>
      <c r="AZ55" s="24">
        <f t="shared" si="49"/>
        <v>0</v>
      </c>
      <c r="BA55" s="24">
        <f t="shared" si="7"/>
        <v>0</v>
      </c>
      <c r="BB55" s="24">
        <f t="shared" si="7"/>
        <v>0</v>
      </c>
    </row>
    <row r="56" spans="1:54" ht="15" customHeight="1" x14ac:dyDescent="0.25">
      <c r="A56" s="25"/>
      <c r="C56" s="23" t="s">
        <v>53</v>
      </c>
      <c r="D56" s="24">
        <f t="shared" si="33"/>
        <v>0</v>
      </c>
      <c r="E56" s="24">
        <v>0</v>
      </c>
      <c r="F56" s="24">
        <v>0</v>
      </c>
      <c r="G56" s="24">
        <f t="shared" si="34"/>
        <v>0</v>
      </c>
      <c r="H56" s="24">
        <v>0</v>
      </c>
      <c r="I56" s="24">
        <v>0</v>
      </c>
      <c r="J56" s="24">
        <f t="shared" si="35"/>
        <v>0</v>
      </c>
      <c r="K56" s="24">
        <v>0</v>
      </c>
      <c r="L56" s="24">
        <v>0</v>
      </c>
      <c r="M56" s="24">
        <f t="shared" si="36"/>
        <v>0</v>
      </c>
      <c r="N56" s="24">
        <f t="shared" si="3"/>
        <v>0</v>
      </c>
      <c r="O56" s="24">
        <f t="shared" si="3"/>
        <v>0</v>
      </c>
      <c r="P56" s="24">
        <f t="shared" si="37"/>
        <v>0</v>
      </c>
      <c r="Q56" s="24">
        <v>0</v>
      </c>
      <c r="R56" s="24">
        <v>0</v>
      </c>
      <c r="S56" s="24">
        <f t="shared" si="38"/>
        <v>0</v>
      </c>
      <c r="T56" s="24">
        <v>0</v>
      </c>
      <c r="U56" s="24">
        <v>0</v>
      </c>
      <c r="V56" s="24">
        <f t="shared" si="39"/>
        <v>0</v>
      </c>
      <c r="W56" s="24">
        <v>0</v>
      </c>
      <c r="X56" s="24">
        <v>0</v>
      </c>
      <c r="Y56" s="24">
        <f t="shared" si="40"/>
        <v>0</v>
      </c>
      <c r="Z56" s="24">
        <f t="shared" si="4"/>
        <v>0</v>
      </c>
      <c r="AA56" s="24">
        <f t="shared" si="4"/>
        <v>0</v>
      </c>
      <c r="AB56" s="24">
        <f t="shared" si="41"/>
        <v>0</v>
      </c>
      <c r="AC56" s="24">
        <v>0</v>
      </c>
      <c r="AD56" s="24">
        <v>0</v>
      </c>
      <c r="AE56" s="24">
        <f t="shared" si="42"/>
        <v>0</v>
      </c>
      <c r="AF56" s="24">
        <v>0</v>
      </c>
      <c r="AG56" s="24">
        <v>0</v>
      </c>
      <c r="AH56" s="24">
        <f t="shared" si="43"/>
        <v>0</v>
      </c>
      <c r="AI56" s="24">
        <v>0</v>
      </c>
      <c r="AJ56" s="24">
        <v>0</v>
      </c>
      <c r="AK56" s="24">
        <f t="shared" si="44"/>
        <v>0</v>
      </c>
      <c r="AL56" s="24">
        <f t="shared" si="5"/>
        <v>0</v>
      </c>
      <c r="AM56" s="24">
        <f t="shared" si="5"/>
        <v>0</v>
      </c>
      <c r="AN56" s="24">
        <f t="shared" si="45"/>
        <v>0</v>
      </c>
      <c r="AO56" s="24">
        <v>0</v>
      </c>
      <c r="AP56" s="24">
        <v>0</v>
      </c>
      <c r="AQ56" s="24">
        <f t="shared" si="46"/>
        <v>0</v>
      </c>
      <c r="AR56" s="24">
        <v>0</v>
      </c>
      <c r="AS56" s="24">
        <v>0</v>
      </c>
      <c r="AT56" s="24">
        <f t="shared" si="47"/>
        <v>0</v>
      </c>
      <c r="AU56" s="24">
        <v>0</v>
      </c>
      <c r="AV56" s="24">
        <v>0</v>
      </c>
      <c r="AW56" s="24">
        <f t="shared" si="48"/>
        <v>0</v>
      </c>
      <c r="AX56" s="24">
        <f t="shared" si="6"/>
        <v>0</v>
      </c>
      <c r="AY56" s="24">
        <f t="shared" si="6"/>
        <v>0</v>
      </c>
      <c r="AZ56" s="24">
        <f t="shared" si="49"/>
        <v>0</v>
      </c>
      <c r="BA56" s="24">
        <f t="shared" si="7"/>
        <v>0</v>
      </c>
      <c r="BB56" s="24">
        <f t="shared" si="7"/>
        <v>0</v>
      </c>
    </row>
    <row r="57" spans="1:54" ht="15" customHeight="1" x14ac:dyDescent="0.25">
      <c r="A57" s="25"/>
      <c r="C57" s="23" t="s">
        <v>54</v>
      </c>
      <c r="D57" s="24">
        <f t="shared" si="33"/>
        <v>0</v>
      </c>
      <c r="E57" s="24">
        <v>0</v>
      </c>
      <c r="F57" s="24">
        <v>0</v>
      </c>
      <c r="G57" s="24">
        <f t="shared" si="34"/>
        <v>0</v>
      </c>
      <c r="H57" s="24">
        <v>0</v>
      </c>
      <c r="I57" s="24">
        <v>0</v>
      </c>
      <c r="J57" s="24">
        <f t="shared" si="35"/>
        <v>0</v>
      </c>
      <c r="K57" s="24">
        <v>0</v>
      </c>
      <c r="L57" s="24">
        <v>0</v>
      </c>
      <c r="M57" s="24">
        <f t="shared" si="36"/>
        <v>0</v>
      </c>
      <c r="N57" s="24">
        <f t="shared" si="3"/>
        <v>0</v>
      </c>
      <c r="O57" s="24">
        <f t="shared" si="3"/>
        <v>0</v>
      </c>
      <c r="P57" s="24">
        <f t="shared" si="37"/>
        <v>0</v>
      </c>
      <c r="Q57" s="24">
        <v>0</v>
      </c>
      <c r="R57" s="24">
        <v>0</v>
      </c>
      <c r="S57" s="24">
        <f t="shared" si="38"/>
        <v>0</v>
      </c>
      <c r="T57" s="24">
        <v>0</v>
      </c>
      <c r="U57" s="24">
        <v>0</v>
      </c>
      <c r="V57" s="24">
        <f t="shared" si="39"/>
        <v>0</v>
      </c>
      <c r="W57" s="24">
        <v>0</v>
      </c>
      <c r="X57" s="24">
        <v>0</v>
      </c>
      <c r="Y57" s="24">
        <f t="shared" si="40"/>
        <v>0</v>
      </c>
      <c r="Z57" s="24">
        <f t="shared" si="4"/>
        <v>0</v>
      </c>
      <c r="AA57" s="24">
        <f t="shared" si="4"/>
        <v>0</v>
      </c>
      <c r="AB57" s="24">
        <f t="shared" si="41"/>
        <v>0</v>
      </c>
      <c r="AC57" s="24">
        <v>0</v>
      </c>
      <c r="AD57" s="24">
        <v>0</v>
      </c>
      <c r="AE57" s="24">
        <f t="shared" si="42"/>
        <v>0</v>
      </c>
      <c r="AF57" s="24">
        <v>0</v>
      </c>
      <c r="AG57" s="24">
        <v>0</v>
      </c>
      <c r="AH57" s="24">
        <f t="shared" si="43"/>
        <v>0</v>
      </c>
      <c r="AI57" s="24">
        <v>0</v>
      </c>
      <c r="AJ57" s="24">
        <v>0</v>
      </c>
      <c r="AK57" s="24">
        <f t="shared" si="44"/>
        <v>0</v>
      </c>
      <c r="AL57" s="24">
        <f t="shared" si="5"/>
        <v>0</v>
      </c>
      <c r="AM57" s="24">
        <f t="shared" si="5"/>
        <v>0</v>
      </c>
      <c r="AN57" s="24">
        <f t="shared" si="45"/>
        <v>0</v>
      </c>
      <c r="AO57" s="24">
        <v>0</v>
      </c>
      <c r="AP57" s="24">
        <v>0</v>
      </c>
      <c r="AQ57" s="24">
        <f t="shared" si="46"/>
        <v>0</v>
      </c>
      <c r="AR57" s="24">
        <v>0</v>
      </c>
      <c r="AS57" s="24">
        <v>0</v>
      </c>
      <c r="AT57" s="24">
        <f t="shared" si="47"/>
        <v>0</v>
      </c>
      <c r="AU57" s="24">
        <v>0</v>
      </c>
      <c r="AV57" s="24">
        <v>0</v>
      </c>
      <c r="AW57" s="24">
        <f t="shared" si="48"/>
        <v>0</v>
      </c>
      <c r="AX57" s="24">
        <f t="shared" si="6"/>
        <v>0</v>
      </c>
      <c r="AY57" s="24">
        <f t="shared" si="6"/>
        <v>0</v>
      </c>
      <c r="AZ57" s="24">
        <f t="shared" si="49"/>
        <v>0</v>
      </c>
      <c r="BA57" s="24">
        <f t="shared" si="7"/>
        <v>0</v>
      </c>
      <c r="BB57" s="24">
        <f t="shared" si="7"/>
        <v>0</v>
      </c>
    </row>
    <row r="58" spans="1:54" ht="15" customHeight="1" x14ac:dyDescent="0.25">
      <c r="A58" s="25"/>
      <c r="C58" s="23" t="s">
        <v>49</v>
      </c>
      <c r="D58" s="24">
        <f t="shared" si="33"/>
        <v>0</v>
      </c>
      <c r="E58" s="24">
        <v>0</v>
      </c>
      <c r="F58" s="24">
        <v>0</v>
      </c>
      <c r="G58" s="24">
        <f t="shared" si="34"/>
        <v>0</v>
      </c>
      <c r="H58" s="24">
        <v>0</v>
      </c>
      <c r="I58" s="24">
        <v>0</v>
      </c>
      <c r="J58" s="24">
        <f t="shared" si="35"/>
        <v>0</v>
      </c>
      <c r="K58" s="24">
        <v>0</v>
      </c>
      <c r="L58" s="24">
        <v>0</v>
      </c>
      <c r="M58" s="24">
        <f t="shared" si="36"/>
        <v>0</v>
      </c>
      <c r="N58" s="24">
        <f t="shared" si="3"/>
        <v>0</v>
      </c>
      <c r="O58" s="24">
        <f t="shared" si="3"/>
        <v>0</v>
      </c>
      <c r="P58" s="24">
        <f t="shared" si="37"/>
        <v>0</v>
      </c>
      <c r="Q58" s="24">
        <v>0</v>
      </c>
      <c r="R58" s="24">
        <v>0</v>
      </c>
      <c r="S58" s="24">
        <f t="shared" si="38"/>
        <v>0</v>
      </c>
      <c r="T58" s="24">
        <v>0</v>
      </c>
      <c r="U58" s="24">
        <v>0</v>
      </c>
      <c r="V58" s="24">
        <f t="shared" si="39"/>
        <v>0</v>
      </c>
      <c r="W58" s="24">
        <v>0</v>
      </c>
      <c r="X58" s="24">
        <v>0</v>
      </c>
      <c r="Y58" s="24">
        <f t="shared" si="40"/>
        <v>0</v>
      </c>
      <c r="Z58" s="24">
        <f t="shared" si="4"/>
        <v>0</v>
      </c>
      <c r="AA58" s="24">
        <f t="shared" si="4"/>
        <v>0</v>
      </c>
      <c r="AB58" s="24">
        <f t="shared" si="41"/>
        <v>0</v>
      </c>
      <c r="AC58" s="24">
        <v>0</v>
      </c>
      <c r="AD58" s="24">
        <v>0</v>
      </c>
      <c r="AE58" s="24">
        <f t="shared" si="42"/>
        <v>0</v>
      </c>
      <c r="AF58" s="24">
        <v>0</v>
      </c>
      <c r="AG58" s="24">
        <v>0</v>
      </c>
      <c r="AH58" s="24">
        <f t="shared" si="43"/>
        <v>0</v>
      </c>
      <c r="AI58" s="24">
        <v>0</v>
      </c>
      <c r="AJ58" s="24">
        <v>0</v>
      </c>
      <c r="AK58" s="24">
        <f t="shared" si="44"/>
        <v>0</v>
      </c>
      <c r="AL58" s="24">
        <f t="shared" si="5"/>
        <v>0</v>
      </c>
      <c r="AM58" s="24">
        <f t="shared" si="5"/>
        <v>0</v>
      </c>
      <c r="AN58" s="24">
        <f t="shared" si="45"/>
        <v>0</v>
      </c>
      <c r="AO58" s="24">
        <v>0</v>
      </c>
      <c r="AP58" s="24">
        <v>0</v>
      </c>
      <c r="AQ58" s="24">
        <f t="shared" si="46"/>
        <v>0</v>
      </c>
      <c r="AR58" s="24">
        <v>0</v>
      </c>
      <c r="AS58" s="24">
        <v>0</v>
      </c>
      <c r="AT58" s="24">
        <f t="shared" si="47"/>
        <v>0</v>
      </c>
      <c r="AU58" s="24">
        <v>0</v>
      </c>
      <c r="AV58" s="24">
        <v>0</v>
      </c>
      <c r="AW58" s="24">
        <f t="shared" si="48"/>
        <v>0</v>
      </c>
      <c r="AX58" s="24">
        <f t="shared" si="6"/>
        <v>0</v>
      </c>
      <c r="AY58" s="24">
        <f t="shared" si="6"/>
        <v>0</v>
      </c>
      <c r="AZ58" s="24">
        <f t="shared" si="49"/>
        <v>0</v>
      </c>
      <c r="BA58" s="24">
        <f t="shared" si="7"/>
        <v>0</v>
      </c>
      <c r="BB58" s="24">
        <f t="shared" si="7"/>
        <v>0</v>
      </c>
    </row>
    <row r="59" spans="1:54" ht="15" customHeight="1" x14ac:dyDescent="0.25">
      <c r="A59" s="25"/>
      <c r="C59" s="23" t="s">
        <v>24</v>
      </c>
      <c r="D59" s="24">
        <f t="shared" si="33"/>
        <v>0</v>
      </c>
      <c r="E59" s="24">
        <v>0</v>
      </c>
      <c r="F59" s="24">
        <v>0</v>
      </c>
      <c r="G59" s="24">
        <f t="shared" si="34"/>
        <v>0</v>
      </c>
      <c r="H59" s="24">
        <v>0</v>
      </c>
      <c r="I59" s="24">
        <v>0</v>
      </c>
      <c r="J59" s="24">
        <f t="shared" si="35"/>
        <v>0</v>
      </c>
      <c r="K59" s="24">
        <v>0</v>
      </c>
      <c r="L59" s="24">
        <v>0</v>
      </c>
      <c r="M59" s="24">
        <f t="shared" si="36"/>
        <v>0</v>
      </c>
      <c r="N59" s="24">
        <f t="shared" si="3"/>
        <v>0</v>
      </c>
      <c r="O59" s="24">
        <f t="shared" si="3"/>
        <v>0</v>
      </c>
      <c r="P59" s="24">
        <f t="shared" si="37"/>
        <v>0</v>
      </c>
      <c r="Q59" s="24">
        <v>0</v>
      </c>
      <c r="R59" s="24">
        <v>0</v>
      </c>
      <c r="S59" s="24">
        <f t="shared" si="38"/>
        <v>0</v>
      </c>
      <c r="T59" s="24">
        <v>0</v>
      </c>
      <c r="U59" s="24">
        <v>0</v>
      </c>
      <c r="V59" s="24">
        <f t="shared" si="39"/>
        <v>0</v>
      </c>
      <c r="W59" s="24">
        <v>0</v>
      </c>
      <c r="X59" s="24">
        <v>0</v>
      </c>
      <c r="Y59" s="24">
        <f t="shared" si="40"/>
        <v>0</v>
      </c>
      <c r="Z59" s="24">
        <f t="shared" si="4"/>
        <v>0</v>
      </c>
      <c r="AA59" s="24">
        <f t="shared" si="4"/>
        <v>0</v>
      </c>
      <c r="AB59" s="24">
        <f t="shared" si="41"/>
        <v>0</v>
      </c>
      <c r="AC59" s="24">
        <v>0</v>
      </c>
      <c r="AD59" s="24">
        <v>0</v>
      </c>
      <c r="AE59" s="24">
        <f t="shared" si="42"/>
        <v>0</v>
      </c>
      <c r="AF59" s="24">
        <v>0</v>
      </c>
      <c r="AG59" s="24">
        <v>0</v>
      </c>
      <c r="AH59" s="24">
        <f t="shared" si="43"/>
        <v>0</v>
      </c>
      <c r="AI59" s="24">
        <v>0</v>
      </c>
      <c r="AJ59" s="24">
        <v>0</v>
      </c>
      <c r="AK59" s="24">
        <f t="shared" si="44"/>
        <v>0</v>
      </c>
      <c r="AL59" s="24">
        <f t="shared" si="5"/>
        <v>0</v>
      </c>
      <c r="AM59" s="24">
        <f t="shared" si="5"/>
        <v>0</v>
      </c>
      <c r="AN59" s="24">
        <f t="shared" si="45"/>
        <v>0</v>
      </c>
      <c r="AO59" s="24">
        <v>0</v>
      </c>
      <c r="AP59" s="24">
        <v>0</v>
      </c>
      <c r="AQ59" s="24">
        <f t="shared" si="46"/>
        <v>0</v>
      </c>
      <c r="AR59" s="24">
        <v>0</v>
      </c>
      <c r="AS59" s="24">
        <v>0</v>
      </c>
      <c r="AT59" s="24">
        <f t="shared" si="47"/>
        <v>0</v>
      </c>
      <c r="AU59" s="24">
        <v>0</v>
      </c>
      <c r="AV59" s="24">
        <v>0</v>
      </c>
      <c r="AW59" s="24">
        <f t="shared" si="48"/>
        <v>0</v>
      </c>
      <c r="AX59" s="24">
        <f t="shared" si="6"/>
        <v>0</v>
      </c>
      <c r="AY59" s="24">
        <f t="shared" si="6"/>
        <v>0</v>
      </c>
      <c r="AZ59" s="24">
        <f t="shared" si="49"/>
        <v>0</v>
      </c>
      <c r="BA59" s="24">
        <f t="shared" si="7"/>
        <v>0</v>
      </c>
      <c r="BB59" s="24">
        <f t="shared" si="7"/>
        <v>0</v>
      </c>
    </row>
    <row r="60" spans="1:54" ht="15" customHeight="1" x14ac:dyDescent="0.25">
      <c r="A60" s="25"/>
      <c r="C60" s="27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ht="15" customHeight="1" x14ac:dyDescent="0.25">
      <c r="A61" s="21" t="s">
        <v>55</v>
      </c>
      <c r="C61" s="23"/>
      <c r="D61" s="24">
        <f>D63+D81+D100+D120+D142+D153</f>
        <v>2049703</v>
      </c>
      <c r="E61" s="24">
        <f t="shared" ref="E61:BB61" si="50">E63+E81+E100+E120+E142+E153</f>
        <v>1057012</v>
      </c>
      <c r="F61" s="24">
        <f t="shared" si="50"/>
        <v>992691</v>
      </c>
      <c r="G61" s="24">
        <f t="shared" si="50"/>
        <v>1422972</v>
      </c>
      <c r="H61" s="24">
        <f t="shared" si="50"/>
        <v>721308</v>
      </c>
      <c r="I61" s="24">
        <f t="shared" si="50"/>
        <v>701664</v>
      </c>
      <c r="J61" s="24">
        <f t="shared" si="50"/>
        <v>1991382</v>
      </c>
      <c r="K61" s="24">
        <f t="shared" si="50"/>
        <v>1013624</v>
      </c>
      <c r="L61" s="24">
        <f t="shared" si="50"/>
        <v>977758</v>
      </c>
      <c r="M61" s="24">
        <f>M63+M81+M100+M120+M142+M153</f>
        <v>5464057</v>
      </c>
      <c r="N61" s="24">
        <f>N63+N81+N100+N120+N142+N153</f>
        <v>2791944</v>
      </c>
      <c r="O61" s="24">
        <f>O63+O81+O100+O120+O142+O153</f>
        <v>2672113</v>
      </c>
      <c r="P61" s="24">
        <f t="shared" si="50"/>
        <v>2644473</v>
      </c>
      <c r="Q61" s="24">
        <f t="shared" si="50"/>
        <v>1353797</v>
      </c>
      <c r="R61" s="24">
        <f t="shared" si="50"/>
        <v>1290676</v>
      </c>
      <c r="S61" s="24">
        <f t="shared" si="50"/>
        <v>3149369</v>
      </c>
      <c r="T61" s="24">
        <f t="shared" si="50"/>
        <v>1645452</v>
      </c>
      <c r="U61" s="24">
        <f t="shared" si="50"/>
        <v>1503917</v>
      </c>
      <c r="V61" s="24">
        <f t="shared" si="50"/>
        <v>1991762</v>
      </c>
      <c r="W61" s="24">
        <f t="shared" si="50"/>
        <v>1070278</v>
      </c>
      <c r="X61" s="24">
        <f t="shared" si="50"/>
        <v>921484</v>
      </c>
      <c r="Y61" s="24">
        <f>Y63+Y81+Y100+Y120+Y142+Y153</f>
        <v>7785604</v>
      </c>
      <c r="Z61" s="24">
        <f>Z63+Z81+Z100+Z120+Z142+Z153</f>
        <v>4069527</v>
      </c>
      <c r="AA61" s="24">
        <f>AA63+AA81+AA100+AA120+AA142+AA153</f>
        <v>3716077</v>
      </c>
      <c r="AB61" s="24">
        <f t="shared" si="50"/>
        <v>1496796</v>
      </c>
      <c r="AC61" s="24">
        <f t="shared" si="50"/>
        <v>776942</v>
      </c>
      <c r="AD61" s="24">
        <f t="shared" si="50"/>
        <v>719854</v>
      </c>
      <c r="AE61" s="24">
        <f t="shared" si="50"/>
        <v>1430797</v>
      </c>
      <c r="AF61" s="24">
        <f t="shared" si="50"/>
        <v>741776</v>
      </c>
      <c r="AG61" s="24">
        <f t="shared" si="50"/>
        <v>689021</v>
      </c>
      <c r="AH61" s="24">
        <f t="shared" si="50"/>
        <v>1456056</v>
      </c>
      <c r="AI61" s="24">
        <f t="shared" si="50"/>
        <v>756449</v>
      </c>
      <c r="AJ61" s="24">
        <f t="shared" si="50"/>
        <v>699607</v>
      </c>
      <c r="AK61" s="24">
        <f>AK63+AK81+AK100+AK120+AK142+AK153</f>
        <v>4383649</v>
      </c>
      <c r="AL61" s="24">
        <f>AL63+AL81+AL100+AL120+AL142+AL153</f>
        <v>2275167</v>
      </c>
      <c r="AM61" s="24">
        <f>AM63+AM81+AM100+AM120+AM142+AM153</f>
        <v>2108482</v>
      </c>
      <c r="AN61" s="24">
        <f t="shared" si="50"/>
        <v>1604389</v>
      </c>
      <c r="AO61" s="24">
        <f t="shared" si="50"/>
        <v>840088</v>
      </c>
      <c r="AP61" s="24">
        <f t="shared" si="50"/>
        <v>764301</v>
      </c>
      <c r="AQ61" s="24">
        <f t="shared" si="50"/>
        <v>1562008</v>
      </c>
      <c r="AR61" s="24">
        <f t="shared" si="50"/>
        <v>823771</v>
      </c>
      <c r="AS61" s="24">
        <f t="shared" si="50"/>
        <v>738237</v>
      </c>
      <c r="AT61" s="24">
        <f t="shared" si="50"/>
        <v>2142661</v>
      </c>
      <c r="AU61" s="24">
        <f t="shared" si="50"/>
        <v>1127892</v>
      </c>
      <c r="AV61" s="24">
        <f t="shared" si="50"/>
        <v>1014769</v>
      </c>
      <c r="AW61" s="24">
        <f t="shared" si="50"/>
        <v>5309058</v>
      </c>
      <c r="AX61" s="24">
        <f t="shared" si="50"/>
        <v>2791751</v>
      </c>
      <c r="AY61" s="24">
        <f t="shared" si="50"/>
        <v>2517307</v>
      </c>
      <c r="AZ61" s="24">
        <f t="shared" si="50"/>
        <v>22942368</v>
      </c>
      <c r="BA61" s="24">
        <f t="shared" si="50"/>
        <v>11928389</v>
      </c>
      <c r="BB61" s="24">
        <f t="shared" si="50"/>
        <v>11013979</v>
      </c>
    </row>
    <row r="62" spans="1:54" ht="15" customHeight="1" x14ac:dyDescent="0.25">
      <c r="A62" s="25"/>
      <c r="B62" s="26"/>
      <c r="C62" s="27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ht="15" customHeight="1" x14ac:dyDescent="0.25">
      <c r="A63" s="21"/>
      <c r="B63" s="22" t="s">
        <v>56</v>
      </c>
      <c r="C63" s="23"/>
      <c r="D63" s="24">
        <f>D64+D69+D72+D75+D78+D79</f>
        <v>705479</v>
      </c>
      <c r="E63" s="24">
        <f t="shared" ref="E63:BB63" si="51">E64+E69+E72+E75+E78+E79</f>
        <v>391536</v>
      </c>
      <c r="F63" s="24">
        <f t="shared" si="51"/>
        <v>313943</v>
      </c>
      <c r="G63" s="24">
        <f t="shared" si="51"/>
        <v>521182</v>
      </c>
      <c r="H63" s="24">
        <f t="shared" si="51"/>
        <v>271085</v>
      </c>
      <c r="I63" s="24">
        <f t="shared" si="51"/>
        <v>250097</v>
      </c>
      <c r="J63" s="24">
        <f t="shared" si="51"/>
        <v>709782</v>
      </c>
      <c r="K63" s="24">
        <f t="shared" si="51"/>
        <v>360927</v>
      </c>
      <c r="L63" s="24">
        <f t="shared" si="51"/>
        <v>348855</v>
      </c>
      <c r="M63" s="24">
        <f>M64+M69+M72+M75+M78+M79</f>
        <v>1936443</v>
      </c>
      <c r="N63" s="24">
        <f>N64+N69+N72+N75+N78+N79</f>
        <v>1023548</v>
      </c>
      <c r="O63" s="24">
        <f>O64+O69+O72+O75+O78+O79</f>
        <v>912895</v>
      </c>
      <c r="P63" s="24">
        <f t="shared" si="51"/>
        <v>950291</v>
      </c>
      <c r="Q63" s="24">
        <f t="shared" si="51"/>
        <v>503487</v>
      </c>
      <c r="R63" s="24">
        <f t="shared" si="51"/>
        <v>446804</v>
      </c>
      <c r="S63" s="24">
        <f t="shared" si="51"/>
        <v>1043595</v>
      </c>
      <c r="T63" s="24">
        <f t="shared" si="51"/>
        <v>567880</v>
      </c>
      <c r="U63" s="24">
        <f t="shared" si="51"/>
        <v>475715</v>
      </c>
      <c r="V63" s="24">
        <f t="shared" si="51"/>
        <v>660755</v>
      </c>
      <c r="W63" s="24">
        <f t="shared" si="51"/>
        <v>357899</v>
      </c>
      <c r="X63" s="24">
        <f t="shared" si="51"/>
        <v>302856</v>
      </c>
      <c r="Y63" s="24">
        <f>Y64+Y69+Y72+Y75+Y78+Y79</f>
        <v>2654641</v>
      </c>
      <c r="Z63" s="24">
        <f>Z64+Z69+Z72+Z75+Z78+Z79</f>
        <v>1429266</v>
      </c>
      <c r="AA63" s="24">
        <f>AA64+AA69+AA72+AA75+AA78+AA79</f>
        <v>1225375</v>
      </c>
      <c r="AB63" s="24">
        <f t="shared" si="51"/>
        <v>518331</v>
      </c>
      <c r="AC63" s="24">
        <f t="shared" si="51"/>
        <v>268833</v>
      </c>
      <c r="AD63" s="24">
        <f t="shared" si="51"/>
        <v>249498</v>
      </c>
      <c r="AE63" s="24">
        <f t="shared" si="51"/>
        <v>491187</v>
      </c>
      <c r="AF63" s="24">
        <f t="shared" si="51"/>
        <v>256587</v>
      </c>
      <c r="AG63" s="24">
        <f t="shared" si="51"/>
        <v>234600</v>
      </c>
      <c r="AH63" s="24">
        <f t="shared" si="51"/>
        <v>512747</v>
      </c>
      <c r="AI63" s="24">
        <f t="shared" si="51"/>
        <v>267437</v>
      </c>
      <c r="AJ63" s="24">
        <f t="shared" si="51"/>
        <v>245310</v>
      </c>
      <c r="AK63" s="24">
        <f>AK64+AK69+AK72+AK75+AK78+AK79</f>
        <v>1522265</v>
      </c>
      <c r="AL63" s="24">
        <f>AL64+AL69+AL72+AL75+AL78+AL79</f>
        <v>792857</v>
      </c>
      <c r="AM63" s="24">
        <f>AM64+AM69+AM72+AM75+AM78+AM79</f>
        <v>729408</v>
      </c>
      <c r="AN63" s="24">
        <f t="shared" si="51"/>
        <v>566120</v>
      </c>
      <c r="AO63" s="24">
        <f t="shared" si="51"/>
        <v>282415</v>
      </c>
      <c r="AP63" s="24">
        <f t="shared" si="51"/>
        <v>283705</v>
      </c>
      <c r="AQ63" s="24">
        <f t="shared" si="51"/>
        <v>555412</v>
      </c>
      <c r="AR63" s="24">
        <f t="shared" si="51"/>
        <v>317400</v>
      </c>
      <c r="AS63" s="24">
        <f t="shared" si="51"/>
        <v>238012</v>
      </c>
      <c r="AT63" s="24">
        <f t="shared" si="51"/>
        <v>718660</v>
      </c>
      <c r="AU63" s="24">
        <f t="shared" si="51"/>
        <v>370102</v>
      </c>
      <c r="AV63" s="24">
        <f t="shared" si="51"/>
        <v>348558</v>
      </c>
      <c r="AW63" s="24">
        <f t="shared" si="51"/>
        <v>1840192</v>
      </c>
      <c r="AX63" s="24">
        <f t="shared" si="51"/>
        <v>969917</v>
      </c>
      <c r="AY63" s="24">
        <f t="shared" si="51"/>
        <v>870275</v>
      </c>
      <c r="AZ63" s="24">
        <f t="shared" si="51"/>
        <v>7953541</v>
      </c>
      <c r="BA63" s="24">
        <f t="shared" si="51"/>
        <v>4215588</v>
      </c>
      <c r="BB63" s="24">
        <f t="shared" si="51"/>
        <v>3737953</v>
      </c>
    </row>
    <row r="64" spans="1:54" ht="15" customHeight="1" x14ac:dyDescent="0.25">
      <c r="A64" s="25"/>
      <c r="C64" s="23" t="s">
        <v>57</v>
      </c>
      <c r="D64" s="24">
        <f>SUM(D65:D68)</f>
        <v>629853</v>
      </c>
      <c r="E64" s="24">
        <f t="shared" ref="E64:BB64" si="52">SUM(E65:E68)</f>
        <v>356903</v>
      </c>
      <c r="F64" s="24">
        <f t="shared" si="52"/>
        <v>272950</v>
      </c>
      <c r="G64" s="24">
        <f t="shared" si="52"/>
        <v>465542</v>
      </c>
      <c r="H64" s="24">
        <f t="shared" si="52"/>
        <v>244127</v>
      </c>
      <c r="I64" s="24">
        <f t="shared" si="52"/>
        <v>221415</v>
      </c>
      <c r="J64" s="24">
        <f t="shared" si="52"/>
        <v>629324</v>
      </c>
      <c r="K64" s="24">
        <f t="shared" si="52"/>
        <v>319481</v>
      </c>
      <c r="L64" s="24">
        <f t="shared" si="52"/>
        <v>309843</v>
      </c>
      <c r="M64" s="24">
        <f>SUM(M65:M68)</f>
        <v>1724719</v>
      </c>
      <c r="N64" s="24">
        <f>SUM(N65:N68)</f>
        <v>920511</v>
      </c>
      <c r="O64" s="24">
        <f>SUM(O65:O68)</f>
        <v>804208</v>
      </c>
      <c r="P64" s="24">
        <f t="shared" si="52"/>
        <v>832794</v>
      </c>
      <c r="Q64" s="24">
        <f t="shared" si="52"/>
        <v>447356</v>
      </c>
      <c r="R64" s="24">
        <f t="shared" si="52"/>
        <v>385438</v>
      </c>
      <c r="S64" s="24">
        <f t="shared" si="52"/>
        <v>915117</v>
      </c>
      <c r="T64" s="24">
        <f t="shared" si="52"/>
        <v>506160</v>
      </c>
      <c r="U64" s="24">
        <f t="shared" si="52"/>
        <v>408957</v>
      </c>
      <c r="V64" s="24">
        <f t="shared" si="52"/>
        <v>586847</v>
      </c>
      <c r="W64" s="24">
        <f t="shared" si="52"/>
        <v>321456</v>
      </c>
      <c r="X64" s="24">
        <f t="shared" si="52"/>
        <v>265391</v>
      </c>
      <c r="Y64" s="24">
        <f>SUM(Y65:Y68)</f>
        <v>2334758</v>
      </c>
      <c r="Z64" s="24">
        <f>SUM(Z65:Z68)</f>
        <v>1274972</v>
      </c>
      <c r="AA64" s="24">
        <f>SUM(AA65:AA68)</f>
        <v>1059786</v>
      </c>
      <c r="AB64" s="24">
        <f t="shared" si="52"/>
        <v>465581</v>
      </c>
      <c r="AC64" s="24">
        <f t="shared" si="52"/>
        <v>243054</v>
      </c>
      <c r="AD64" s="24">
        <f t="shared" si="52"/>
        <v>222527</v>
      </c>
      <c r="AE64" s="24">
        <f t="shared" si="52"/>
        <v>435196</v>
      </c>
      <c r="AF64" s="24">
        <f t="shared" si="52"/>
        <v>228859</v>
      </c>
      <c r="AG64" s="24">
        <f t="shared" si="52"/>
        <v>206337</v>
      </c>
      <c r="AH64" s="24">
        <f t="shared" si="52"/>
        <v>449240</v>
      </c>
      <c r="AI64" s="24">
        <f t="shared" si="52"/>
        <v>235252</v>
      </c>
      <c r="AJ64" s="24">
        <f t="shared" si="52"/>
        <v>213988</v>
      </c>
      <c r="AK64" s="24">
        <f>SUM(AK65:AK68)</f>
        <v>1350017</v>
      </c>
      <c r="AL64" s="24">
        <f>SUM(AL65:AL68)</f>
        <v>707165</v>
      </c>
      <c r="AM64" s="24">
        <f>SUM(AM65:AM68)</f>
        <v>642852</v>
      </c>
      <c r="AN64" s="24">
        <f t="shared" si="52"/>
        <v>487025</v>
      </c>
      <c r="AO64" s="24">
        <f t="shared" si="52"/>
        <v>241258</v>
      </c>
      <c r="AP64" s="24">
        <f t="shared" si="52"/>
        <v>245767</v>
      </c>
      <c r="AQ64" s="24">
        <f t="shared" si="52"/>
        <v>477356</v>
      </c>
      <c r="AR64" s="24">
        <f t="shared" si="52"/>
        <v>279983</v>
      </c>
      <c r="AS64" s="24">
        <f t="shared" si="52"/>
        <v>197373</v>
      </c>
      <c r="AT64" s="24">
        <f t="shared" si="52"/>
        <v>617252</v>
      </c>
      <c r="AU64" s="24">
        <f t="shared" si="52"/>
        <v>315430</v>
      </c>
      <c r="AV64" s="24">
        <f t="shared" si="52"/>
        <v>301822</v>
      </c>
      <c r="AW64" s="24">
        <f t="shared" si="52"/>
        <v>1581633</v>
      </c>
      <c r="AX64" s="24">
        <f t="shared" si="52"/>
        <v>836671</v>
      </c>
      <c r="AY64" s="24">
        <f t="shared" si="52"/>
        <v>744962</v>
      </c>
      <c r="AZ64" s="24">
        <f t="shared" si="52"/>
        <v>6991127</v>
      </c>
      <c r="BA64" s="24">
        <f t="shared" si="52"/>
        <v>3739319</v>
      </c>
      <c r="BB64" s="24">
        <f t="shared" si="52"/>
        <v>3251808</v>
      </c>
    </row>
    <row r="65" spans="1:54" ht="15" customHeight="1" x14ac:dyDescent="0.25">
      <c r="A65" s="25"/>
      <c r="C65" s="27" t="s">
        <v>58</v>
      </c>
      <c r="D65" s="24">
        <f>E65+F65</f>
        <v>439176</v>
      </c>
      <c r="E65" s="24">
        <v>248213</v>
      </c>
      <c r="F65" s="24">
        <v>190963</v>
      </c>
      <c r="G65" s="24">
        <f>H65+I65</f>
        <v>292385</v>
      </c>
      <c r="H65" s="24">
        <v>147879</v>
      </c>
      <c r="I65" s="24">
        <v>144506</v>
      </c>
      <c r="J65" s="24">
        <f>K65+L65</f>
        <v>399810</v>
      </c>
      <c r="K65" s="24">
        <v>194249</v>
      </c>
      <c r="L65" s="24">
        <v>205561</v>
      </c>
      <c r="M65" s="24">
        <f>N65+O65</f>
        <v>1131371</v>
      </c>
      <c r="N65" s="24">
        <f t="shared" si="3"/>
        <v>590341</v>
      </c>
      <c r="O65" s="24">
        <f t="shared" si="3"/>
        <v>541030</v>
      </c>
      <c r="P65" s="24">
        <f>Q65+R65</f>
        <v>535930</v>
      </c>
      <c r="Q65" s="24">
        <v>284669</v>
      </c>
      <c r="R65" s="24">
        <v>251261</v>
      </c>
      <c r="S65" s="24">
        <f>T65+U65</f>
        <v>572305</v>
      </c>
      <c r="T65" s="24">
        <v>315716</v>
      </c>
      <c r="U65" s="24">
        <v>256589</v>
      </c>
      <c r="V65" s="24">
        <f>W65+X65</f>
        <v>364642</v>
      </c>
      <c r="W65" s="24">
        <v>199283</v>
      </c>
      <c r="X65" s="24">
        <v>165359</v>
      </c>
      <c r="Y65" s="24">
        <f>Z65+AA65</f>
        <v>1472877</v>
      </c>
      <c r="Z65" s="24">
        <f t="shared" si="4"/>
        <v>799668</v>
      </c>
      <c r="AA65" s="24">
        <f t="shared" si="4"/>
        <v>673209</v>
      </c>
      <c r="AB65" s="24">
        <f>AC65+AD65</f>
        <v>280345</v>
      </c>
      <c r="AC65" s="24">
        <v>142651</v>
      </c>
      <c r="AD65" s="24">
        <v>137694</v>
      </c>
      <c r="AE65" s="24">
        <f>AF65+AG65</f>
        <v>266302</v>
      </c>
      <c r="AF65" s="24">
        <v>137374</v>
      </c>
      <c r="AG65" s="24">
        <v>128928</v>
      </c>
      <c r="AH65" s="24">
        <f>AI65+AJ65</f>
        <v>267564</v>
      </c>
      <c r="AI65" s="24">
        <v>137666</v>
      </c>
      <c r="AJ65" s="24">
        <v>129898</v>
      </c>
      <c r="AK65" s="24">
        <f>AL65+AM65</f>
        <v>814211</v>
      </c>
      <c r="AL65" s="24">
        <f t="shared" si="5"/>
        <v>417691</v>
      </c>
      <c r="AM65" s="24">
        <f t="shared" si="5"/>
        <v>396520</v>
      </c>
      <c r="AN65" s="24">
        <f>AO65+AP65</f>
        <v>304777</v>
      </c>
      <c r="AO65" s="24">
        <v>144938</v>
      </c>
      <c r="AP65" s="24">
        <v>159839</v>
      </c>
      <c r="AQ65" s="24">
        <f>AR65+AS65</f>
        <v>281068</v>
      </c>
      <c r="AR65" s="24">
        <v>166366</v>
      </c>
      <c r="AS65" s="24">
        <v>114702</v>
      </c>
      <c r="AT65" s="24">
        <f>AU65+AV65</f>
        <v>418878</v>
      </c>
      <c r="AU65" s="24">
        <v>216559</v>
      </c>
      <c r="AV65" s="24">
        <v>202319</v>
      </c>
      <c r="AW65" s="24">
        <f>AX65+AY65</f>
        <v>1004723</v>
      </c>
      <c r="AX65" s="24">
        <f t="shared" si="6"/>
        <v>527863</v>
      </c>
      <c r="AY65" s="24">
        <f t="shared" si="6"/>
        <v>476860</v>
      </c>
      <c r="AZ65" s="24">
        <f>BA65+BB65</f>
        <v>4423182</v>
      </c>
      <c r="BA65" s="24">
        <f t="shared" si="7"/>
        <v>2335563</v>
      </c>
      <c r="BB65" s="24">
        <f t="shared" si="7"/>
        <v>2087619</v>
      </c>
    </row>
    <row r="66" spans="1:54" ht="15" customHeight="1" x14ac:dyDescent="0.25">
      <c r="A66" s="25"/>
      <c r="C66" s="27" t="s">
        <v>59</v>
      </c>
      <c r="D66" s="24">
        <f>E66+F66</f>
        <v>190677</v>
      </c>
      <c r="E66" s="24">
        <v>108690</v>
      </c>
      <c r="F66" s="24">
        <v>81987</v>
      </c>
      <c r="G66" s="24">
        <f>H66+I66</f>
        <v>173157</v>
      </c>
      <c r="H66" s="24">
        <v>96248</v>
      </c>
      <c r="I66" s="24">
        <v>76909</v>
      </c>
      <c r="J66" s="24">
        <f>K66+L66</f>
        <v>229514</v>
      </c>
      <c r="K66" s="24">
        <v>125232</v>
      </c>
      <c r="L66" s="24">
        <v>104282</v>
      </c>
      <c r="M66" s="24">
        <f>N66+O66</f>
        <v>593348</v>
      </c>
      <c r="N66" s="24">
        <f t="shared" si="3"/>
        <v>330170</v>
      </c>
      <c r="O66" s="24">
        <f t="shared" si="3"/>
        <v>263178</v>
      </c>
      <c r="P66" s="24">
        <f>Q66+R66</f>
        <v>296864</v>
      </c>
      <c r="Q66" s="24">
        <v>162687</v>
      </c>
      <c r="R66" s="24">
        <v>134177</v>
      </c>
      <c r="S66" s="24">
        <f>T66+U66</f>
        <v>342812</v>
      </c>
      <c r="T66" s="24">
        <v>190444</v>
      </c>
      <c r="U66" s="24">
        <v>152368</v>
      </c>
      <c r="V66" s="24">
        <f>W66+X66</f>
        <v>222205</v>
      </c>
      <c r="W66" s="24">
        <v>122173</v>
      </c>
      <c r="X66" s="24">
        <v>100032</v>
      </c>
      <c r="Y66" s="24">
        <f>Z66+AA66</f>
        <v>861881</v>
      </c>
      <c r="Z66" s="24">
        <f t="shared" si="4"/>
        <v>475304</v>
      </c>
      <c r="AA66" s="24">
        <f t="shared" si="4"/>
        <v>386577</v>
      </c>
      <c r="AB66" s="24">
        <f>AC66+AD66</f>
        <v>185236</v>
      </c>
      <c r="AC66" s="24">
        <v>100403</v>
      </c>
      <c r="AD66" s="24">
        <v>84833</v>
      </c>
      <c r="AE66" s="24">
        <f>AF66+AG66</f>
        <v>168894</v>
      </c>
      <c r="AF66" s="24">
        <v>91485</v>
      </c>
      <c r="AG66" s="24">
        <v>77409</v>
      </c>
      <c r="AH66" s="24">
        <f>AI66+AJ66</f>
        <v>181676</v>
      </c>
      <c r="AI66" s="24">
        <v>97586</v>
      </c>
      <c r="AJ66" s="24">
        <v>84090</v>
      </c>
      <c r="AK66" s="24">
        <f>AL66+AM66</f>
        <v>535806</v>
      </c>
      <c r="AL66" s="24">
        <f t="shared" si="5"/>
        <v>289474</v>
      </c>
      <c r="AM66" s="24">
        <f t="shared" si="5"/>
        <v>246332</v>
      </c>
      <c r="AN66" s="24">
        <f>AO66+AP66</f>
        <v>182248</v>
      </c>
      <c r="AO66" s="24">
        <v>96320</v>
      </c>
      <c r="AP66" s="24">
        <v>85928</v>
      </c>
      <c r="AQ66" s="24">
        <f>AR66+AS66</f>
        <v>196288</v>
      </c>
      <c r="AR66" s="24">
        <v>113617</v>
      </c>
      <c r="AS66" s="24">
        <v>82671</v>
      </c>
      <c r="AT66" s="24">
        <f>AU66+AV66</f>
        <v>198374</v>
      </c>
      <c r="AU66" s="24">
        <v>98871</v>
      </c>
      <c r="AV66" s="24">
        <v>99503</v>
      </c>
      <c r="AW66" s="24">
        <f>AX66+AY66</f>
        <v>576910</v>
      </c>
      <c r="AX66" s="24">
        <f t="shared" si="6"/>
        <v>308808</v>
      </c>
      <c r="AY66" s="24">
        <f t="shared" si="6"/>
        <v>268102</v>
      </c>
      <c r="AZ66" s="24">
        <f>BA66+BB66</f>
        <v>2567945</v>
      </c>
      <c r="BA66" s="24">
        <f t="shared" si="7"/>
        <v>1403756</v>
      </c>
      <c r="BB66" s="24">
        <f t="shared" si="7"/>
        <v>1164189</v>
      </c>
    </row>
    <row r="67" spans="1:54" ht="15" customHeight="1" x14ac:dyDescent="0.25">
      <c r="A67" s="25"/>
      <c r="C67" s="27" t="s">
        <v>60</v>
      </c>
      <c r="D67" s="24">
        <f>E67+F67</f>
        <v>0</v>
      </c>
      <c r="E67" s="24">
        <v>0</v>
      </c>
      <c r="F67" s="24">
        <v>0</v>
      </c>
      <c r="G67" s="24">
        <f>H67+I67</f>
        <v>0</v>
      </c>
      <c r="H67" s="24">
        <v>0</v>
      </c>
      <c r="I67" s="24">
        <v>0</v>
      </c>
      <c r="J67" s="24">
        <f>K67+L67</f>
        <v>0</v>
      </c>
      <c r="K67" s="24">
        <v>0</v>
      </c>
      <c r="L67" s="24">
        <v>0</v>
      </c>
      <c r="M67" s="24">
        <f>N67+O67</f>
        <v>0</v>
      </c>
      <c r="N67" s="24">
        <f t="shared" si="3"/>
        <v>0</v>
      </c>
      <c r="O67" s="24">
        <f t="shared" si="3"/>
        <v>0</v>
      </c>
      <c r="P67" s="24">
        <f>Q67+R67</f>
        <v>0</v>
      </c>
      <c r="Q67" s="24">
        <v>0</v>
      </c>
      <c r="R67" s="24">
        <v>0</v>
      </c>
      <c r="S67" s="24">
        <f>T67+U67</f>
        <v>0</v>
      </c>
      <c r="T67" s="24">
        <v>0</v>
      </c>
      <c r="U67" s="24">
        <v>0</v>
      </c>
      <c r="V67" s="24">
        <f>W67+X67</f>
        <v>0</v>
      </c>
      <c r="W67" s="24">
        <v>0</v>
      </c>
      <c r="X67" s="24">
        <v>0</v>
      </c>
      <c r="Y67" s="24">
        <f>Z67+AA67</f>
        <v>0</v>
      </c>
      <c r="Z67" s="24">
        <f t="shared" si="4"/>
        <v>0</v>
      </c>
      <c r="AA67" s="24">
        <f t="shared" si="4"/>
        <v>0</v>
      </c>
      <c r="AB67" s="24">
        <f>AC67+AD67</f>
        <v>0</v>
      </c>
      <c r="AC67" s="24">
        <v>0</v>
      </c>
      <c r="AD67" s="24">
        <v>0</v>
      </c>
      <c r="AE67" s="24">
        <f>AF67+AG67</f>
        <v>0</v>
      </c>
      <c r="AF67" s="24">
        <v>0</v>
      </c>
      <c r="AG67" s="24">
        <v>0</v>
      </c>
      <c r="AH67" s="24">
        <f>AI67+AJ67</f>
        <v>0</v>
      </c>
      <c r="AI67" s="24">
        <v>0</v>
      </c>
      <c r="AJ67" s="24">
        <v>0</v>
      </c>
      <c r="AK67" s="24">
        <f>AL67+AM67</f>
        <v>0</v>
      </c>
      <c r="AL67" s="24">
        <f t="shared" si="5"/>
        <v>0</v>
      </c>
      <c r="AM67" s="24">
        <f t="shared" si="5"/>
        <v>0</v>
      </c>
      <c r="AN67" s="24">
        <f>AO67+AP67</f>
        <v>0</v>
      </c>
      <c r="AO67" s="24">
        <v>0</v>
      </c>
      <c r="AP67" s="24">
        <v>0</v>
      </c>
      <c r="AQ67" s="24">
        <f>AR67+AS67</f>
        <v>0</v>
      </c>
      <c r="AR67" s="24">
        <v>0</v>
      </c>
      <c r="AS67" s="24">
        <v>0</v>
      </c>
      <c r="AT67" s="24">
        <f>AU67+AV67</f>
        <v>0</v>
      </c>
      <c r="AU67" s="24">
        <v>0</v>
      </c>
      <c r="AV67" s="24">
        <v>0</v>
      </c>
      <c r="AW67" s="24">
        <f>AX67+AY67</f>
        <v>0</v>
      </c>
      <c r="AX67" s="24">
        <f t="shared" si="6"/>
        <v>0</v>
      </c>
      <c r="AY67" s="24">
        <f t="shared" si="6"/>
        <v>0</v>
      </c>
      <c r="AZ67" s="24">
        <f>BA67+BB67</f>
        <v>0</v>
      </c>
      <c r="BA67" s="24">
        <f t="shared" si="7"/>
        <v>0</v>
      </c>
      <c r="BB67" s="24">
        <f t="shared" si="7"/>
        <v>0</v>
      </c>
    </row>
    <row r="68" spans="1:54" ht="15" customHeight="1" x14ac:dyDescent="0.25">
      <c r="A68" s="25"/>
      <c r="C68" s="27" t="s">
        <v>61</v>
      </c>
      <c r="D68" s="24">
        <f>E68+F68</f>
        <v>0</v>
      </c>
      <c r="E68" s="24">
        <v>0</v>
      </c>
      <c r="F68" s="24">
        <v>0</v>
      </c>
      <c r="G68" s="24">
        <f>H68+I68</f>
        <v>0</v>
      </c>
      <c r="H68" s="24">
        <v>0</v>
      </c>
      <c r="I68" s="24">
        <v>0</v>
      </c>
      <c r="J68" s="24">
        <f>K68+L68</f>
        <v>0</v>
      </c>
      <c r="K68" s="24">
        <v>0</v>
      </c>
      <c r="L68" s="24">
        <v>0</v>
      </c>
      <c r="M68" s="24">
        <f>N68+O68</f>
        <v>0</v>
      </c>
      <c r="N68" s="24">
        <f t="shared" si="3"/>
        <v>0</v>
      </c>
      <c r="O68" s="24">
        <f t="shared" si="3"/>
        <v>0</v>
      </c>
      <c r="P68" s="24">
        <f>Q68+R68</f>
        <v>0</v>
      </c>
      <c r="Q68" s="24">
        <v>0</v>
      </c>
      <c r="R68" s="24">
        <v>0</v>
      </c>
      <c r="S68" s="24">
        <f>T68+U68</f>
        <v>0</v>
      </c>
      <c r="T68" s="24">
        <v>0</v>
      </c>
      <c r="U68" s="24">
        <v>0</v>
      </c>
      <c r="V68" s="24">
        <f>W68+X68</f>
        <v>0</v>
      </c>
      <c r="W68" s="24">
        <v>0</v>
      </c>
      <c r="X68" s="24">
        <v>0</v>
      </c>
      <c r="Y68" s="24">
        <f>Z68+AA68</f>
        <v>0</v>
      </c>
      <c r="Z68" s="24">
        <f t="shared" si="4"/>
        <v>0</v>
      </c>
      <c r="AA68" s="24">
        <f t="shared" si="4"/>
        <v>0</v>
      </c>
      <c r="AB68" s="24">
        <f>AC68+AD68</f>
        <v>0</v>
      </c>
      <c r="AC68" s="24">
        <v>0</v>
      </c>
      <c r="AD68" s="24">
        <v>0</v>
      </c>
      <c r="AE68" s="24">
        <f>AF68+AG68</f>
        <v>0</v>
      </c>
      <c r="AF68" s="24">
        <v>0</v>
      </c>
      <c r="AG68" s="24">
        <v>0</v>
      </c>
      <c r="AH68" s="24">
        <f>AI68+AJ68</f>
        <v>0</v>
      </c>
      <c r="AI68" s="24">
        <v>0</v>
      </c>
      <c r="AJ68" s="24">
        <v>0</v>
      </c>
      <c r="AK68" s="24">
        <f>AL68+AM68</f>
        <v>0</v>
      </c>
      <c r="AL68" s="24">
        <f t="shared" si="5"/>
        <v>0</v>
      </c>
      <c r="AM68" s="24">
        <f t="shared" si="5"/>
        <v>0</v>
      </c>
      <c r="AN68" s="24">
        <f>AO68+AP68</f>
        <v>0</v>
      </c>
      <c r="AO68" s="24">
        <v>0</v>
      </c>
      <c r="AP68" s="24">
        <v>0</v>
      </c>
      <c r="AQ68" s="24">
        <f>AR68+AS68</f>
        <v>0</v>
      </c>
      <c r="AR68" s="24">
        <v>0</v>
      </c>
      <c r="AS68" s="24">
        <v>0</v>
      </c>
      <c r="AT68" s="24">
        <f>AU68+AV68</f>
        <v>0</v>
      </c>
      <c r="AU68" s="24">
        <v>0</v>
      </c>
      <c r="AV68" s="24">
        <v>0</v>
      </c>
      <c r="AW68" s="24">
        <f>AX68+AY68</f>
        <v>0</v>
      </c>
      <c r="AX68" s="24">
        <f t="shared" si="6"/>
        <v>0</v>
      </c>
      <c r="AY68" s="24">
        <f t="shared" si="6"/>
        <v>0</v>
      </c>
      <c r="AZ68" s="24">
        <f>BA68+BB68</f>
        <v>0</v>
      </c>
      <c r="BA68" s="24">
        <f t="shared" si="7"/>
        <v>0</v>
      </c>
      <c r="BB68" s="24">
        <f t="shared" si="7"/>
        <v>0</v>
      </c>
    </row>
    <row r="69" spans="1:54" ht="15" customHeight="1" x14ac:dyDescent="0.25">
      <c r="A69" s="25"/>
      <c r="C69" s="23" t="s">
        <v>62</v>
      </c>
      <c r="D69" s="24">
        <f>SUM(D70:D71)</f>
        <v>0</v>
      </c>
      <c r="E69" s="24">
        <f t="shared" ref="E69:BB69" si="53">SUM(E70:E71)</f>
        <v>0</v>
      </c>
      <c r="F69" s="24">
        <f t="shared" si="53"/>
        <v>0</v>
      </c>
      <c r="G69" s="24">
        <f t="shared" si="53"/>
        <v>0</v>
      </c>
      <c r="H69" s="24">
        <f t="shared" si="53"/>
        <v>0</v>
      </c>
      <c r="I69" s="24">
        <f t="shared" si="53"/>
        <v>0</v>
      </c>
      <c r="J69" s="24">
        <f t="shared" si="53"/>
        <v>0</v>
      </c>
      <c r="K69" s="24">
        <f t="shared" si="53"/>
        <v>0</v>
      </c>
      <c r="L69" s="24">
        <f t="shared" si="53"/>
        <v>0</v>
      </c>
      <c r="M69" s="24">
        <f>SUM(M70:M71)</f>
        <v>0</v>
      </c>
      <c r="N69" s="24">
        <f>SUM(N70:N71)</f>
        <v>0</v>
      </c>
      <c r="O69" s="24">
        <f>SUM(O70:O71)</f>
        <v>0</v>
      </c>
      <c r="P69" s="24">
        <f t="shared" si="53"/>
        <v>0</v>
      </c>
      <c r="Q69" s="24">
        <f t="shared" si="53"/>
        <v>0</v>
      </c>
      <c r="R69" s="24">
        <f t="shared" si="53"/>
        <v>0</v>
      </c>
      <c r="S69" s="24">
        <f t="shared" si="53"/>
        <v>0</v>
      </c>
      <c r="T69" s="24">
        <f t="shared" si="53"/>
        <v>0</v>
      </c>
      <c r="U69" s="24">
        <f t="shared" si="53"/>
        <v>0</v>
      </c>
      <c r="V69" s="24">
        <f t="shared" si="53"/>
        <v>0</v>
      </c>
      <c r="W69" s="24">
        <f t="shared" si="53"/>
        <v>0</v>
      </c>
      <c r="X69" s="24">
        <f t="shared" si="53"/>
        <v>0</v>
      </c>
      <c r="Y69" s="24">
        <f>SUM(Y70:Y71)</f>
        <v>0</v>
      </c>
      <c r="Z69" s="24">
        <f>SUM(Z70:Z71)</f>
        <v>0</v>
      </c>
      <c r="AA69" s="24">
        <f>SUM(AA70:AA71)</f>
        <v>0</v>
      </c>
      <c r="AB69" s="24">
        <f t="shared" si="53"/>
        <v>0</v>
      </c>
      <c r="AC69" s="24">
        <f t="shared" si="53"/>
        <v>0</v>
      </c>
      <c r="AD69" s="24">
        <f t="shared" si="53"/>
        <v>0</v>
      </c>
      <c r="AE69" s="24">
        <f t="shared" si="53"/>
        <v>0</v>
      </c>
      <c r="AF69" s="24">
        <f t="shared" si="53"/>
        <v>0</v>
      </c>
      <c r="AG69" s="24">
        <f t="shared" si="53"/>
        <v>0</v>
      </c>
      <c r="AH69" s="24">
        <f t="shared" si="53"/>
        <v>0</v>
      </c>
      <c r="AI69" s="24">
        <f t="shared" si="53"/>
        <v>0</v>
      </c>
      <c r="AJ69" s="24">
        <f t="shared" si="53"/>
        <v>0</v>
      </c>
      <c r="AK69" s="24">
        <f>SUM(AK70:AK71)</f>
        <v>0</v>
      </c>
      <c r="AL69" s="24">
        <f>SUM(AL70:AL71)</f>
        <v>0</v>
      </c>
      <c r="AM69" s="24">
        <f>SUM(AM70:AM71)</f>
        <v>0</v>
      </c>
      <c r="AN69" s="24">
        <f t="shared" si="53"/>
        <v>0</v>
      </c>
      <c r="AO69" s="24">
        <f t="shared" si="53"/>
        <v>0</v>
      </c>
      <c r="AP69" s="24">
        <f t="shared" si="53"/>
        <v>0</v>
      </c>
      <c r="AQ69" s="24">
        <f t="shared" si="53"/>
        <v>0</v>
      </c>
      <c r="AR69" s="24">
        <f t="shared" si="53"/>
        <v>0</v>
      </c>
      <c r="AS69" s="24">
        <f t="shared" si="53"/>
        <v>0</v>
      </c>
      <c r="AT69" s="24">
        <f t="shared" si="53"/>
        <v>0</v>
      </c>
      <c r="AU69" s="24">
        <f t="shared" si="53"/>
        <v>0</v>
      </c>
      <c r="AV69" s="24">
        <f t="shared" si="53"/>
        <v>0</v>
      </c>
      <c r="AW69" s="24">
        <f t="shared" si="53"/>
        <v>0</v>
      </c>
      <c r="AX69" s="24">
        <f t="shared" si="53"/>
        <v>0</v>
      </c>
      <c r="AY69" s="24">
        <f t="shared" si="53"/>
        <v>0</v>
      </c>
      <c r="AZ69" s="24">
        <f t="shared" si="53"/>
        <v>0</v>
      </c>
      <c r="BA69" s="24">
        <f t="shared" si="53"/>
        <v>0</v>
      </c>
      <c r="BB69" s="24">
        <f t="shared" si="53"/>
        <v>0</v>
      </c>
    </row>
    <row r="70" spans="1:54" ht="15" customHeight="1" x14ac:dyDescent="0.25">
      <c r="A70" s="25"/>
      <c r="C70" s="27" t="s">
        <v>63</v>
      </c>
      <c r="D70" s="24">
        <f>E70+F70</f>
        <v>0</v>
      </c>
      <c r="E70" s="24">
        <v>0</v>
      </c>
      <c r="F70" s="24">
        <v>0</v>
      </c>
      <c r="G70" s="24">
        <f>H70+I70</f>
        <v>0</v>
      </c>
      <c r="H70" s="24">
        <v>0</v>
      </c>
      <c r="I70" s="24">
        <v>0</v>
      </c>
      <c r="J70" s="24">
        <f>K70+L70</f>
        <v>0</v>
      </c>
      <c r="K70" s="24">
        <v>0</v>
      </c>
      <c r="L70" s="24">
        <v>0</v>
      </c>
      <c r="M70" s="24">
        <f>N70+O70</f>
        <v>0</v>
      </c>
      <c r="N70" s="24">
        <f t="shared" si="3"/>
        <v>0</v>
      </c>
      <c r="O70" s="24">
        <f t="shared" si="3"/>
        <v>0</v>
      </c>
      <c r="P70" s="24">
        <f>Q70+R70</f>
        <v>0</v>
      </c>
      <c r="Q70" s="24">
        <v>0</v>
      </c>
      <c r="R70" s="24">
        <v>0</v>
      </c>
      <c r="S70" s="24">
        <f>T70+U70</f>
        <v>0</v>
      </c>
      <c r="T70" s="24">
        <v>0</v>
      </c>
      <c r="U70" s="24">
        <v>0</v>
      </c>
      <c r="V70" s="24">
        <f>W70+X70</f>
        <v>0</v>
      </c>
      <c r="W70" s="24">
        <v>0</v>
      </c>
      <c r="X70" s="24">
        <v>0</v>
      </c>
      <c r="Y70" s="24">
        <f>Z70+AA70</f>
        <v>0</v>
      </c>
      <c r="Z70" s="24">
        <f t="shared" si="4"/>
        <v>0</v>
      </c>
      <c r="AA70" s="24">
        <f t="shared" si="4"/>
        <v>0</v>
      </c>
      <c r="AB70" s="24">
        <f>AC70+AD70</f>
        <v>0</v>
      </c>
      <c r="AC70" s="24">
        <v>0</v>
      </c>
      <c r="AD70" s="24">
        <v>0</v>
      </c>
      <c r="AE70" s="24">
        <f>AF70+AG70</f>
        <v>0</v>
      </c>
      <c r="AF70" s="24">
        <v>0</v>
      </c>
      <c r="AG70" s="24">
        <v>0</v>
      </c>
      <c r="AH70" s="24">
        <f>AI70+AJ70</f>
        <v>0</v>
      </c>
      <c r="AI70" s="24">
        <v>0</v>
      </c>
      <c r="AJ70" s="24">
        <v>0</v>
      </c>
      <c r="AK70" s="24">
        <f>AL70+AM70</f>
        <v>0</v>
      </c>
      <c r="AL70" s="24">
        <f t="shared" si="5"/>
        <v>0</v>
      </c>
      <c r="AM70" s="24">
        <f t="shared" si="5"/>
        <v>0</v>
      </c>
      <c r="AN70" s="24">
        <f>AO70+AP70</f>
        <v>0</v>
      </c>
      <c r="AO70" s="24">
        <v>0</v>
      </c>
      <c r="AP70" s="24">
        <v>0</v>
      </c>
      <c r="AQ70" s="24">
        <f>AR70+AS70</f>
        <v>0</v>
      </c>
      <c r="AR70" s="24">
        <v>0</v>
      </c>
      <c r="AS70" s="24">
        <v>0</v>
      </c>
      <c r="AT70" s="24">
        <f>AU70+AV70</f>
        <v>0</v>
      </c>
      <c r="AU70" s="24">
        <v>0</v>
      </c>
      <c r="AV70" s="24">
        <v>0</v>
      </c>
      <c r="AW70" s="24">
        <f>AX70+AY70</f>
        <v>0</v>
      </c>
      <c r="AX70" s="24">
        <f t="shared" si="6"/>
        <v>0</v>
      </c>
      <c r="AY70" s="24">
        <f t="shared" si="6"/>
        <v>0</v>
      </c>
      <c r="AZ70" s="24">
        <f>BA70+BB70</f>
        <v>0</v>
      </c>
      <c r="BA70" s="24">
        <f t="shared" si="7"/>
        <v>0</v>
      </c>
      <c r="BB70" s="24">
        <f t="shared" si="7"/>
        <v>0</v>
      </c>
    </row>
    <row r="71" spans="1:54" ht="15" customHeight="1" x14ac:dyDescent="0.25">
      <c r="A71" s="25"/>
      <c r="C71" s="27" t="s">
        <v>64</v>
      </c>
      <c r="D71" s="24">
        <f>E71+F71</f>
        <v>0</v>
      </c>
      <c r="E71" s="24">
        <v>0</v>
      </c>
      <c r="F71" s="24">
        <v>0</v>
      </c>
      <c r="G71" s="24">
        <f>H71+I71</f>
        <v>0</v>
      </c>
      <c r="H71" s="24">
        <v>0</v>
      </c>
      <c r="I71" s="24">
        <v>0</v>
      </c>
      <c r="J71" s="24">
        <f>K71+L71</f>
        <v>0</v>
      </c>
      <c r="K71" s="24">
        <v>0</v>
      </c>
      <c r="L71" s="24">
        <v>0</v>
      </c>
      <c r="M71" s="24">
        <f>N71+O71</f>
        <v>0</v>
      </c>
      <c r="N71" s="24">
        <f t="shared" si="3"/>
        <v>0</v>
      </c>
      <c r="O71" s="24">
        <f t="shared" si="3"/>
        <v>0</v>
      </c>
      <c r="P71" s="24">
        <f>Q71+R71</f>
        <v>0</v>
      </c>
      <c r="Q71" s="24">
        <v>0</v>
      </c>
      <c r="R71" s="24">
        <v>0</v>
      </c>
      <c r="S71" s="24">
        <f>T71+U71</f>
        <v>0</v>
      </c>
      <c r="T71" s="24">
        <v>0</v>
      </c>
      <c r="U71" s="24">
        <v>0</v>
      </c>
      <c r="V71" s="24">
        <f>W71+X71</f>
        <v>0</v>
      </c>
      <c r="W71" s="24">
        <v>0</v>
      </c>
      <c r="X71" s="24">
        <v>0</v>
      </c>
      <c r="Y71" s="24">
        <f>Z71+AA71</f>
        <v>0</v>
      </c>
      <c r="Z71" s="24">
        <f t="shared" si="4"/>
        <v>0</v>
      </c>
      <c r="AA71" s="24">
        <f t="shared" si="4"/>
        <v>0</v>
      </c>
      <c r="AB71" s="24">
        <f>AC71+AD71</f>
        <v>0</v>
      </c>
      <c r="AC71" s="24">
        <v>0</v>
      </c>
      <c r="AD71" s="24">
        <v>0</v>
      </c>
      <c r="AE71" s="24">
        <f>AF71+AG71</f>
        <v>0</v>
      </c>
      <c r="AF71" s="24">
        <v>0</v>
      </c>
      <c r="AG71" s="24">
        <v>0</v>
      </c>
      <c r="AH71" s="24">
        <f>AI71+AJ71</f>
        <v>0</v>
      </c>
      <c r="AI71" s="24">
        <v>0</v>
      </c>
      <c r="AJ71" s="24">
        <v>0</v>
      </c>
      <c r="AK71" s="24">
        <f>AL71+AM71</f>
        <v>0</v>
      </c>
      <c r="AL71" s="24">
        <f t="shared" si="5"/>
        <v>0</v>
      </c>
      <c r="AM71" s="24">
        <f t="shared" si="5"/>
        <v>0</v>
      </c>
      <c r="AN71" s="24">
        <f>AO71+AP71</f>
        <v>0</v>
      </c>
      <c r="AO71" s="24">
        <v>0</v>
      </c>
      <c r="AP71" s="24">
        <v>0</v>
      </c>
      <c r="AQ71" s="24">
        <f>AR71+AS71</f>
        <v>0</v>
      </c>
      <c r="AR71" s="24">
        <v>0</v>
      </c>
      <c r="AS71" s="24">
        <v>0</v>
      </c>
      <c r="AT71" s="24">
        <f>AU71+AV71</f>
        <v>0</v>
      </c>
      <c r="AU71" s="24">
        <v>0</v>
      </c>
      <c r="AV71" s="24">
        <v>0</v>
      </c>
      <c r="AW71" s="24">
        <f>AX71+AY71</f>
        <v>0</v>
      </c>
      <c r="AX71" s="24">
        <f t="shared" si="6"/>
        <v>0</v>
      </c>
      <c r="AY71" s="24">
        <f t="shared" si="6"/>
        <v>0</v>
      </c>
      <c r="AZ71" s="24">
        <f>BA71+BB71</f>
        <v>0</v>
      </c>
      <c r="BA71" s="24">
        <f t="shared" si="7"/>
        <v>0</v>
      </c>
      <c r="BB71" s="24">
        <f t="shared" si="7"/>
        <v>0</v>
      </c>
    </row>
    <row r="72" spans="1:54" ht="15" customHeight="1" x14ac:dyDescent="0.25">
      <c r="A72" s="25"/>
      <c r="C72" s="23" t="s">
        <v>65</v>
      </c>
      <c r="D72" s="24">
        <f>SUM(D73:D74)</f>
        <v>34477</v>
      </c>
      <c r="E72" s="24">
        <f t="shared" ref="E72:BB72" si="54">SUM(E73:E74)</f>
        <v>16090</v>
      </c>
      <c r="F72" s="24">
        <f t="shared" si="54"/>
        <v>18387</v>
      </c>
      <c r="G72" s="24">
        <f t="shared" si="54"/>
        <v>22747</v>
      </c>
      <c r="H72" s="24">
        <f t="shared" si="54"/>
        <v>12315</v>
      </c>
      <c r="I72" s="24">
        <f t="shared" si="54"/>
        <v>10432</v>
      </c>
      <c r="J72" s="24">
        <f t="shared" si="54"/>
        <v>32591</v>
      </c>
      <c r="K72" s="24">
        <f t="shared" si="54"/>
        <v>19225</v>
      </c>
      <c r="L72" s="24">
        <f t="shared" si="54"/>
        <v>13366</v>
      </c>
      <c r="M72" s="24">
        <f>SUM(M73:M74)</f>
        <v>89815</v>
      </c>
      <c r="N72" s="24">
        <f>SUM(N73:N74)</f>
        <v>47630</v>
      </c>
      <c r="O72" s="24">
        <f>SUM(O73:O74)</f>
        <v>42185</v>
      </c>
      <c r="P72" s="24">
        <f t="shared" si="54"/>
        <v>48021</v>
      </c>
      <c r="Q72" s="24">
        <f t="shared" si="54"/>
        <v>25587</v>
      </c>
      <c r="R72" s="24">
        <f t="shared" si="54"/>
        <v>22434</v>
      </c>
      <c r="S72" s="24">
        <f t="shared" si="54"/>
        <v>53161</v>
      </c>
      <c r="T72" s="24">
        <f t="shared" si="54"/>
        <v>26266</v>
      </c>
      <c r="U72" s="24">
        <f t="shared" si="54"/>
        <v>26895</v>
      </c>
      <c r="V72" s="24">
        <f t="shared" si="54"/>
        <v>32900</v>
      </c>
      <c r="W72" s="24">
        <f t="shared" si="54"/>
        <v>17936</v>
      </c>
      <c r="X72" s="24">
        <f t="shared" si="54"/>
        <v>14964</v>
      </c>
      <c r="Y72" s="24">
        <f>SUM(Y73:Y74)</f>
        <v>134082</v>
      </c>
      <c r="Z72" s="24">
        <f>SUM(Z73:Z74)</f>
        <v>69789</v>
      </c>
      <c r="AA72" s="24">
        <f>SUM(AA73:AA74)</f>
        <v>64293</v>
      </c>
      <c r="AB72" s="24">
        <f t="shared" si="54"/>
        <v>23373</v>
      </c>
      <c r="AC72" s="24">
        <f t="shared" si="54"/>
        <v>12021</v>
      </c>
      <c r="AD72" s="24">
        <f t="shared" si="54"/>
        <v>11352</v>
      </c>
      <c r="AE72" s="24">
        <f t="shared" si="54"/>
        <v>25216</v>
      </c>
      <c r="AF72" s="24">
        <f t="shared" si="54"/>
        <v>13035</v>
      </c>
      <c r="AG72" s="24">
        <f t="shared" si="54"/>
        <v>12181</v>
      </c>
      <c r="AH72" s="24">
        <f t="shared" si="54"/>
        <v>27701</v>
      </c>
      <c r="AI72" s="24">
        <f t="shared" si="54"/>
        <v>13650</v>
      </c>
      <c r="AJ72" s="24">
        <f t="shared" si="54"/>
        <v>14051</v>
      </c>
      <c r="AK72" s="24">
        <f>SUM(AK73:AK74)</f>
        <v>76290</v>
      </c>
      <c r="AL72" s="24">
        <f>SUM(AL73:AL74)</f>
        <v>38706</v>
      </c>
      <c r="AM72" s="24">
        <f>SUM(AM73:AM74)</f>
        <v>37584</v>
      </c>
      <c r="AN72" s="24">
        <f t="shared" si="54"/>
        <v>31465</v>
      </c>
      <c r="AO72" s="24">
        <f t="shared" si="54"/>
        <v>17089</v>
      </c>
      <c r="AP72" s="24">
        <f t="shared" si="54"/>
        <v>14376</v>
      </c>
      <c r="AQ72" s="24">
        <f t="shared" si="54"/>
        <v>28404</v>
      </c>
      <c r="AR72" s="24">
        <f t="shared" si="54"/>
        <v>12950</v>
      </c>
      <c r="AS72" s="24">
        <f t="shared" si="54"/>
        <v>15454</v>
      </c>
      <c r="AT72" s="24">
        <f t="shared" si="54"/>
        <v>41093</v>
      </c>
      <c r="AU72" s="24">
        <f t="shared" si="54"/>
        <v>23123</v>
      </c>
      <c r="AV72" s="24">
        <f t="shared" si="54"/>
        <v>17970</v>
      </c>
      <c r="AW72" s="24">
        <f t="shared" si="54"/>
        <v>100962</v>
      </c>
      <c r="AX72" s="24">
        <f t="shared" si="54"/>
        <v>53162</v>
      </c>
      <c r="AY72" s="24">
        <f t="shared" si="54"/>
        <v>47800</v>
      </c>
      <c r="AZ72" s="24">
        <f t="shared" si="54"/>
        <v>401149</v>
      </c>
      <c r="BA72" s="24">
        <f t="shared" si="54"/>
        <v>209287</v>
      </c>
      <c r="BB72" s="24">
        <f t="shared" si="54"/>
        <v>191862</v>
      </c>
    </row>
    <row r="73" spans="1:54" ht="15" customHeight="1" x14ac:dyDescent="0.25">
      <c r="A73" s="25"/>
      <c r="C73" s="27" t="s">
        <v>66</v>
      </c>
      <c r="D73" s="24">
        <f>E73+F73</f>
        <v>31956</v>
      </c>
      <c r="E73" s="24">
        <v>14784</v>
      </c>
      <c r="F73" s="24">
        <v>17172</v>
      </c>
      <c r="G73" s="24">
        <f>H73+I73</f>
        <v>21383</v>
      </c>
      <c r="H73" s="24">
        <v>11610</v>
      </c>
      <c r="I73" s="24">
        <v>9773</v>
      </c>
      <c r="J73" s="24">
        <f>K73+L73</f>
        <v>30237</v>
      </c>
      <c r="K73" s="24">
        <v>18080</v>
      </c>
      <c r="L73" s="24">
        <v>12157</v>
      </c>
      <c r="M73" s="24">
        <f>N73+O73</f>
        <v>83576</v>
      </c>
      <c r="N73" s="24">
        <f t="shared" si="3"/>
        <v>44474</v>
      </c>
      <c r="O73" s="24">
        <f t="shared" si="3"/>
        <v>39102</v>
      </c>
      <c r="P73" s="24">
        <f>Q73+R73</f>
        <v>46737</v>
      </c>
      <c r="Q73" s="24">
        <v>24974</v>
      </c>
      <c r="R73" s="24">
        <v>21763</v>
      </c>
      <c r="S73" s="24">
        <f>T73+U73</f>
        <v>49833</v>
      </c>
      <c r="T73" s="24">
        <v>24546</v>
      </c>
      <c r="U73" s="24">
        <v>25287</v>
      </c>
      <c r="V73" s="24">
        <f>W73+X73</f>
        <v>31063</v>
      </c>
      <c r="W73" s="24">
        <v>17004</v>
      </c>
      <c r="X73" s="24">
        <v>14059</v>
      </c>
      <c r="Y73" s="24">
        <f>Z73+AA73</f>
        <v>127633</v>
      </c>
      <c r="Z73" s="24">
        <f t="shared" si="4"/>
        <v>66524</v>
      </c>
      <c r="AA73" s="24">
        <f t="shared" si="4"/>
        <v>61109</v>
      </c>
      <c r="AB73" s="24">
        <f>AC73+AD73</f>
        <v>22436</v>
      </c>
      <c r="AC73" s="24">
        <v>11571</v>
      </c>
      <c r="AD73" s="24">
        <v>10865</v>
      </c>
      <c r="AE73" s="24">
        <f>AF73+AG73</f>
        <v>25154</v>
      </c>
      <c r="AF73" s="24">
        <v>13000</v>
      </c>
      <c r="AG73" s="24">
        <v>12154</v>
      </c>
      <c r="AH73" s="24">
        <f>AI73+AJ73</f>
        <v>27585</v>
      </c>
      <c r="AI73" s="24">
        <v>13607</v>
      </c>
      <c r="AJ73" s="24">
        <v>13978</v>
      </c>
      <c r="AK73" s="24">
        <f>AL73+AM73</f>
        <v>75175</v>
      </c>
      <c r="AL73" s="24">
        <f t="shared" si="5"/>
        <v>38178</v>
      </c>
      <c r="AM73" s="24">
        <f t="shared" si="5"/>
        <v>36997</v>
      </c>
      <c r="AN73" s="24">
        <f>AO73+AP73</f>
        <v>31432</v>
      </c>
      <c r="AO73" s="24">
        <v>17075</v>
      </c>
      <c r="AP73" s="24">
        <v>14357</v>
      </c>
      <c r="AQ73" s="24">
        <f>AR73+AS73</f>
        <v>28404</v>
      </c>
      <c r="AR73" s="24">
        <v>12950</v>
      </c>
      <c r="AS73" s="24">
        <v>15454</v>
      </c>
      <c r="AT73" s="24">
        <f>AU73+AV73</f>
        <v>41093</v>
      </c>
      <c r="AU73" s="24">
        <v>23123</v>
      </c>
      <c r="AV73" s="24">
        <v>17970</v>
      </c>
      <c r="AW73" s="24">
        <f>AX73+AY73</f>
        <v>100929</v>
      </c>
      <c r="AX73" s="24">
        <f t="shared" si="6"/>
        <v>53148</v>
      </c>
      <c r="AY73" s="24">
        <f t="shared" si="6"/>
        <v>47781</v>
      </c>
      <c r="AZ73" s="24">
        <f>BA73+BB73</f>
        <v>387313</v>
      </c>
      <c r="BA73" s="24">
        <f t="shared" si="7"/>
        <v>202324</v>
      </c>
      <c r="BB73" s="24">
        <f t="shared" si="7"/>
        <v>184989</v>
      </c>
    </row>
    <row r="74" spans="1:54" ht="15" customHeight="1" x14ac:dyDescent="0.25">
      <c r="A74" s="25"/>
      <c r="C74" s="27" t="s">
        <v>67</v>
      </c>
      <c r="D74" s="24">
        <f>E74+F74</f>
        <v>2521</v>
      </c>
      <c r="E74" s="24">
        <v>1306</v>
      </c>
      <c r="F74" s="24">
        <v>1215</v>
      </c>
      <c r="G74" s="24">
        <f>H74+I74</f>
        <v>1364</v>
      </c>
      <c r="H74" s="24">
        <v>705</v>
      </c>
      <c r="I74" s="24">
        <v>659</v>
      </c>
      <c r="J74" s="24">
        <f>K74+L74</f>
        <v>2354</v>
      </c>
      <c r="K74" s="24">
        <v>1145</v>
      </c>
      <c r="L74" s="24">
        <v>1209</v>
      </c>
      <c r="M74" s="24">
        <f>N74+O74</f>
        <v>6239</v>
      </c>
      <c r="N74" s="24">
        <f t="shared" ref="N74:O137" si="55">E74+H74+K74</f>
        <v>3156</v>
      </c>
      <c r="O74" s="24">
        <f t="shared" si="55"/>
        <v>3083</v>
      </c>
      <c r="P74" s="24">
        <f>Q74+R74</f>
        <v>1284</v>
      </c>
      <c r="Q74" s="24">
        <v>613</v>
      </c>
      <c r="R74" s="24">
        <v>671</v>
      </c>
      <c r="S74" s="24">
        <f>T74+U74</f>
        <v>3328</v>
      </c>
      <c r="T74" s="24">
        <v>1720</v>
      </c>
      <c r="U74" s="24">
        <v>1608</v>
      </c>
      <c r="V74" s="24">
        <f>W74+X74</f>
        <v>1837</v>
      </c>
      <c r="W74" s="24">
        <v>932</v>
      </c>
      <c r="X74" s="24">
        <v>905</v>
      </c>
      <c r="Y74" s="24">
        <f>Z74+AA74</f>
        <v>6449</v>
      </c>
      <c r="Z74" s="24">
        <f t="shared" ref="Z74:AA137" si="56">Q74+T74+W74</f>
        <v>3265</v>
      </c>
      <c r="AA74" s="24">
        <f t="shared" si="56"/>
        <v>3184</v>
      </c>
      <c r="AB74" s="24">
        <f>AC74+AD74</f>
        <v>937</v>
      </c>
      <c r="AC74" s="24">
        <v>450</v>
      </c>
      <c r="AD74" s="24">
        <v>487</v>
      </c>
      <c r="AE74" s="24">
        <f>AF74+AG74</f>
        <v>62</v>
      </c>
      <c r="AF74" s="24">
        <v>35</v>
      </c>
      <c r="AG74" s="24">
        <v>27</v>
      </c>
      <c r="AH74" s="24">
        <f>AI74+AJ74</f>
        <v>116</v>
      </c>
      <c r="AI74" s="24">
        <v>43</v>
      </c>
      <c r="AJ74" s="24">
        <v>73</v>
      </c>
      <c r="AK74" s="24">
        <f>AL74+AM74</f>
        <v>1115</v>
      </c>
      <c r="AL74" s="24">
        <f t="shared" ref="AL74:AM137" si="57">AC74+AF74+AI74</f>
        <v>528</v>
      </c>
      <c r="AM74" s="24">
        <f t="shared" si="57"/>
        <v>587</v>
      </c>
      <c r="AN74" s="24">
        <f>AO74+AP74</f>
        <v>33</v>
      </c>
      <c r="AO74" s="24">
        <v>14</v>
      </c>
      <c r="AP74" s="24">
        <v>19</v>
      </c>
      <c r="AQ74" s="24">
        <f>AR74+AS74</f>
        <v>0</v>
      </c>
      <c r="AR74" s="24">
        <v>0</v>
      </c>
      <c r="AS74" s="24">
        <v>0</v>
      </c>
      <c r="AT74" s="24">
        <f>AU74+AV74</f>
        <v>0</v>
      </c>
      <c r="AU74" s="24">
        <v>0</v>
      </c>
      <c r="AV74" s="24">
        <v>0</v>
      </c>
      <c r="AW74" s="24">
        <f>AX74+AY74</f>
        <v>33</v>
      </c>
      <c r="AX74" s="24">
        <f t="shared" ref="AX74:AY137" si="58">AO74+AR74+AU74</f>
        <v>14</v>
      </c>
      <c r="AY74" s="24">
        <f t="shared" si="58"/>
        <v>19</v>
      </c>
      <c r="AZ74" s="24">
        <f>BA74+BB74</f>
        <v>13836</v>
      </c>
      <c r="BA74" s="24">
        <f t="shared" ref="BA74:BB137" si="59">N74+Z74+AL74+AX74</f>
        <v>6963</v>
      </c>
      <c r="BB74" s="24">
        <f t="shared" si="59"/>
        <v>6873</v>
      </c>
    </row>
    <row r="75" spans="1:54" ht="15" customHeight="1" x14ac:dyDescent="0.25">
      <c r="A75" s="25"/>
      <c r="C75" s="23" t="s">
        <v>68</v>
      </c>
      <c r="D75" s="24">
        <f>SUM(D76:D77)</f>
        <v>25306</v>
      </c>
      <c r="E75" s="24">
        <f t="shared" ref="E75:BB75" si="60">SUM(E76:E77)</f>
        <v>10828</v>
      </c>
      <c r="F75" s="24">
        <f t="shared" si="60"/>
        <v>14478</v>
      </c>
      <c r="G75" s="24">
        <f t="shared" si="60"/>
        <v>19673</v>
      </c>
      <c r="H75" s="24">
        <f t="shared" si="60"/>
        <v>7901</v>
      </c>
      <c r="I75" s="24">
        <f t="shared" si="60"/>
        <v>11772</v>
      </c>
      <c r="J75" s="24">
        <f t="shared" si="60"/>
        <v>26500</v>
      </c>
      <c r="K75" s="24">
        <f t="shared" si="60"/>
        <v>11577</v>
      </c>
      <c r="L75" s="24">
        <f t="shared" si="60"/>
        <v>14923</v>
      </c>
      <c r="M75" s="24">
        <f>SUM(M76:M77)</f>
        <v>71479</v>
      </c>
      <c r="N75" s="24">
        <f>SUM(N76:N77)</f>
        <v>30306</v>
      </c>
      <c r="O75" s="24">
        <f>SUM(O76:O77)</f>
        <v>41173</v>
      </c>
      <c r="P75" s="24">
        <f t="shared" si="60"/>
        <v>38222</v>
      </c>
      <c r="Q75" s="24">
        <f t="shared" si="60"/>
        <v>15868</v>
      </c>
      <c r="R75" s="24">
        <f t="shared" si="60"/>
        <v>22354</v>
      </c>
      <c r="S75" s="24">
        <f t="shared" si="60"/>
        <v>39713</v>
      </c>
      <c r="T75" s="24">
        <f t="shared" si="60"/>
        <v>17956</v>
      </c>
      <c r="U75" s="24">
        <f t="shared" si="60"/>
        <v>21757</v>
      </c>
      <c r="V75" s="24">
        <f t="shared" si="60"/>
        <v>24437</v>
      </c>
      <c r="W75" s="24">
        <f t="shared" si="60"/>
        <v>10361</v>
      </c>
      <c r="X75" s="24">
        <f t="shared" si="60"/>
        <v>14076</v>
      </c>
      <c r="Y75" s="24">
        <f>SUM(Y76:Y77)</f>
        <v>102372</v>
      </c>
      <c r="Z75" s="24">
        <f>SUM(Z76:Z77)</f>
        <v>44185</v>
      </c>
      <c r="AA75" s="24">
        <f>SUM(AA76:AA77)</f>
        <v>58187</v>
      </c>
      <c r="AB75" s="24">
        <f t="shared" si="60"/>
        <v>17421</v>
      </c>
      <c r="AC75" s="24">
        <f t="shared" si="60"/>
        <v>7615</v>
      </c>
      <c r="AD75" s="24">
        <f t="shared" si="60"/>
        <v>9806</v>
      </c>
      <c r="AE75" s="24">
        <f t="shared" si="60"/>
        <v>19540</v>
      </c>
      <c r="AF75" s="24">
        <f t="shared" si="60"/>
        <v>8905</v>
      </c>
      <c r="AG75" s="24">
        <f t="shared" si="60"/>
        <v>10635</v>
      </c>
      <c r="AH75" s="24">
        <f t="shared" si="60"/>
        <v>22248</v>
      </c>
      <c r="AI75" s="24">
        <f t="shared" si="60"/>
        <v>11516</v>
      </c>
      <c r="AJ75" s="24">
        <f t="shared" si="60"/>
        <v>10732</v>
      </c>
      <c r="AK75" s="24">
        <f>SUM(AK76:AK77)</f>
        <v>59209</v>
      </c>
      <c r="AL75" s="24">
        <f>SUM(AL76:AL77)</f>
        <v>28036</v>
      </c>
      <c r="AM75" s="24">
        <f>SUM(AM76:AM77)</f>
        <v>31173</v>
      </c>
      <c r="AN75" s="24">
        <f t="shared" si="60"/>
        <v>33163</v>
      </c>
      <c r="AO75" s="24">
        <f t="shared" si="60"/>
        <v>16851</v>
      </c>
      <c r="AP75" s="24">
        <f t="shared" si="60"/>
        <v>16312</v>
      </c>
      <c r="AQ75" s="24">
        <f t="shared" si="60"/>
        <v>34655</v>
      </c>
      <c r="AR75" s="24">
        <f t="shared" si="60"/>
        <v>16745</v>
      </c>
      <c r="AS75" s="24">
        <f t="shared" si="60"/>
        <v>17910</v>
      </c>
      <c r="AT75" s="24">
        <f t="shared" si="60"/>
        <v>43143</v>
      </c>
      <c r="AU75" s="24">
        <f t="shared" si="60"/>
        <v>22141</v>
      </c>
      <c r="AV75" s="24">
        <f t="shared" si="60"/>
        <v>21002</v>
      </c>
      <c r="AW75" s="24">
        <f t="shared" si="60"/>
        <v>110961</v>
      </c>
      <c r="AX75" s="24">
        <f t="shared" si="60"/>
        <v>55737</v>
      </c>
      <c r="AY75" s="24">
        <f t="shared" si="60"/>
        <v>55224</v>
      </c>
      <c r="AZ75" s="24">
        <f t="shared" si="60"/>
        <v>344021</v>
      </c>
      <c r="BA75" s="24">
        <f t="shared" si="60"/>
        <v>158264</v>
      </c>
      <c r="BB75" s="24">
        <f t="shared" si="60"/>
        <v>185757</v>
      </c>
    </row>
    <row r="76" spans="1:54" ht="15" customHeight="1" x14ac:dyDescent="0.25">
      <c r="A76" s="25"/>
      <c r="B76" s="26"/>
      <c r="C76" s="27" t="s">
        <v>69</v>
      </c>
      <c r="D76" s="24">
        <f>E76+F76</f>
        <v>24862</v>
      </c>
      <c r="E76" s="24">
        <v>10641</v>
      </c>
      <c r="F76" s="24">
        <v>14221</v>
      </c>
      <c r="G76" s="24">
        <f>H76+I76</f>
        <v>19182</v>
      </c>
      <c r="H76" s="24">
        <v>7620</v>
      </c>
      <c r="I76" s="24">
        <v>11562</v>
      </c>
      <c r="J76" s="24">
        <f>K76+L76</f>
        <v>26059</v>
      </c>
      <c r="K76" s="24">
        <v>11366</v>
      </c>
      <c r="L76" s="24">
        <v>14693</v>
      </c>
      <c r="M76" s="24">
        <f>N76+O76</f>
        <v>70103</v>
      </c>
      <c r="N76" s="24">
        <f t="shared" si="55"/>
        <v>29627</v>
      </c>
      <c r="O76" s="24">
        <f t="shared" si="55"/>
        <v>40476</v>
      </c>
      <c r="P76" s="24">
        <f>Q76+R76</f>
        <v>37369</v>
      </c>
      <c r="Q76" s="24">
        <v>15223</v>
      </c>
      <c r="R76" s="24">
        <v>22146</v>
      </c>
      <c r="S76" s="24">
        <f>T76+U76</f>
        <v>39393</v>
      </c>
      <c r="T76" s="24">
        <v>17802</v>
      </c>
      <c r="U76" s="24">
        <v>21591</v>
      </c>
      <c r="V76" s="24">
        <f>W76+X76</f>
        <v>24096</v>
      </c>
      <c r="W76" s="24">
        <v>10164</v>
      </c>
      <c r="X76" s="24">
        <v>13932</v>
      </c>
      <c r="Y76" s="24">
        <f>Z76+AA76</f>
        <v>100858</v>
      </c>
      <c r="Z76" s="24">
        <f t="shared" si="56"/>
        <v>43189</v>
      </c>
      <c r="AA76" s="24">
        <f t="shared" si="56"/>
        <v>57669</v>
      </c>
      <c r="AB76" s="24">
        <f>AC76+AD76</f>
        <v>17131</v>
      </c>
      <c r="AC76" s="24">
        <v>7465</v>
      </c>
      <c r="AD76" s="24">
        <v>9666</v>
      </c>
      <c r="AE76" s="24">
        <f>AF76+AG76</f>
        <v>19345</v>
      </c>
      <c r="AF76" s="24">
        <v>8799</v>
      </c>
      <c r="AG76" s="24">
        <v>10546</v>
      </c>
      <c r="AH76" s="24">
        <f>AI76+AJ76</f>
        <v>21943</v>
      </c>
      <c r="AI76" s="24">
        <v>11320</v>
      </c>
      <c r="AJ76" s="24">
        <v>10623</v>
      </c>
      <c r="AK76" s="24">
        <f>AL76+AM76</f>
        <v>58419</v>
      </c>
      <c r="AL76" s="24">
        <f t="shared" si="57"/>
        <v>27584</v>
      </c>
      <c r="AM76" s="24">
        <f t="shared" si="57"/>
        <v>30835</v>
      </c>
      <c r="AN76" s="24">
        <f>AO76+AP76</f>
        <v>32572</v>
      </c>
      <c r="AO76" s="24">
        <v>16550</v>
      </c>
      <c r="AP76" s="24">
        <v>16022</v>
      </c>
      <c r="AQ76" s="24">
        <f>AR76+AS76</f>
        <v>33882</v>
      </c>
      <c r="AR76" s="24">
        <v>16367</v>
      </c>
      <c r="AS76" s="24">
        <v>17515</v>
      </c>
      <c r="AT76" s="24">
        <f>AU76+AV76</f>
        <v>42536</v>
      </c>
      <c r="AU76" s="24">
        <v>21813</v>
      </c>
      <c r="AV76" s="24">
        <v>20723</v>
      </c>
      <c r="AW76" s="24">
        <f>AX76+AY76</f>
        <v>108990</v>
      </c>
      <c r="AX76" s="24">
        <f t="shared" si="58"/>
        <v>54730</v>
      </c>
      <c r="AY76" s="24">
        <f t="shared" si="58"/>
        <v>54260</v>
      </c>
      <c r="AZ76" s="24">
        <f>BA76+BB76</f>
        <v>338370</v>
      </c>
      <c r="BA76" s="24">
        <f t="shared" si="59"/>
        <v>155130</v>
      </c>
      <c r="BB76" s="24">
        <f t="shared" si="59"/>
        <v>183240</v>
      </c>
    </row>
    <row r="77" spans="1:54" ht="15" customHeight="1" x14ac:dyDescent="0.25">
      <c r="A77" s="25"/>
      <c r="B77" s="26"/>
      <c r="C77" s="27" t="s">
        <v>70</v>
      </c>
      <c r="D77" s="24">
        <f>E77+F77</f>
        <v>444</v>
      </c>
      <c r="E77" s="24">
        <v>187</v>
      </c>
      <c r="F77" s="24">
        <v>257</v>
      </c>
      <c r="G77" s="24">
        <f>H77+I77</f>
        <v>491</v>
      </c>
      <c r="H77" s="24">
        <v>281</v>
      </c>
      <c r="I77" s="24">
        <v>210</v>
      </c>
      <c r="J77" s="24">
        <f>K77+L77</f>
        <v>441</v>
      </c>
      <c r="K77" s="24">
        <v>211</v>
      </c>
      <c r="L77" s="24">
        <v>230</v>
      </c>
      <c r="M77" s="24">
        <f>N77+O77</f>
        <v>1376</v>
      </c>
      <c r="N77" s="24">
        <f t="shared" si="55"/>
        <v>679</v>
      </c>
      <c r="O77" s="24">
        <f t="shared" si="55"/>
        <v>697</v>
      </c>
      <c r="P77" s="24">
        <f>Q77+R77</f>
        <v>853</v>
      </c>
      <c r="Q77" s="24">
        <v>645</v>
      </c>
      <c r="R77" s="24">
        <v>208</v>
      </c>
      <c r="S77" s="24">
        <f>T77+U77</f>
        <v>320</v>
      </c>
      <c r="T77" s="24">
        <v>154</v>
      </c>
      <c r="U77" s="24">
        <v>166</v>
      </c>
      <c r="V77" s="24">
        <f>W77+X77</f>
        <v>341</v>
      </c>
      <c r="W77" s="24">
        <v>197</v>
      </c>
      <c r="X77" s="24">
        <v>144</v>
      </c>
      <c r="Y77" s="24">
        <f>Z77+AA77</f>
        <v>1514</v>
      </c>
      <c r="Z77" s="24">
        <f t="shared" si="56"/>
        <v>996</v>
      </c>
      <c r="AA77" s="24">
        <f t="shared" si="56"/>
        <v>518</v>
      </c>
      <c r="AB77" s="24">
        <f>AC77+AD77</f>
        <v>290</v>
      </c>
      <c r="AC77" s="24">
        <v>150</v>
      </c>
      <c r="AD77" s="24">
        <v>140</v>
      </c>
      <c r="AE77" s="24">
        <f>AF77+AG77</f>
        <v>195</v>
      </c>
      <c r="AF77" s="24">
        <v>106</v>
      </c>
      <c r="AG77" s="24">
        <v>89</v>
      </c>
      <c r="AH77" s="24">
        <f>AI77+AJ77</f>
        <v>305</v>
      </c>
      <c r="AI77" s="24">
        <v>196</v>
      </c>
      <c r="AJ77" s="24">
        <v>109</v>
      </c>
      <c r="AK77" s="24">
        <f>AL77+AM77</f>
        <v>790</v>
      </c>
      <c r="AL77" s="24">
        <f t="shared" si="57"/>
        <v>452</v>
      </c>
      <c r="AM77" s="24">
        <f t="shared" si="57"/>
        <v>338</v>
      </c>
      <c r="AN77" s="24">
        <f>AO77+AP77</f>
        <v>591</v>
      </c>
      <c r="AO77" s="24">
        <v>301</v>
      </c>
      <c r="AP77" s="24">
        <v>290</v>
      </c>
      <c r="AQ77" s="24">
        <f>AR77+AS77</f>
        <v>773</v>
      </c>
      <c r="AR77" s="24">
        <v>378</v>
      </c>
      <c r="AS77" s="24">
        <v>395</v>
      </c>
      <c r="AT77" s="24">
        <f>AU77+AV77</f>
        <v>607</v>
      </c>
      <c r="AU77" s="24">
        <v>328</v>
      </c>
      <c r="AV77" s="24">
        <v>279</v>
      </c>
      <c r="AW77" s="24">
        <f>AX77+AY77</f>
        <v>1971</v>
      </c>
      <c r="AX77" s="24">
        <f t="shared" si="58"/>
        <v>1007</v>
      </c>
      <c r="AY77" s="24">
        <f t="shared" si="58"/>
        <v>964</v>
      </c>
      <c r="AZ77" s="24">
        <f>BA77+BB77</f>
        <v>5651</v>
      </c>
      <c r="BA77" s="24">
        <f t="shared" si="59"/>
        <v>3134</v>
      </c>
      <c r="BB77" s="24">
        <f t="shared" si="59"/>
        <v>2517</v>
      </c>
    </row>
    <row r="78" spans="1:54" ht="15" customHeight="1" x14ac:dyDescent="0.25">
      <c r="A78" s="25"/>
      <c r="C78" s="23" t="s">
        <v>49</v>
      </c>
      <c r="D78" s="24">
        <f>E78+F78</f>
        <v>15843</v>
      </c>
      <c r="E78" s="24">
        <v>7715</v>
      </c>
      <c r="F78" s="24">
        <v>8128</v>
      </c>
      <c r="G78" s="24">
        <f>H78+I78</f>
        <v>13220</v>
      </c>
      <c r="H78" s="24">
        <v>6742</v>
      </c>
      <c r="I78" s="24">
        <v>6478</v>
      </c>
      <c r="J78" s="24">
        <f>K78+L78</f>
        <v>21367</v>
      </c>
      <c r="K78" s="24">
        <v>10644</v>
      </c>
      <c r="L78" s="24">
        <v>10723</v>
      </c>
      <c r="M78" s="24">
        <f>N78+O78</f>
        <v>50430</v>
      </c>
      <c r="N78" s="24">
        <f t="shared" si="55"/>
        <v>25101</v>
      </c>
      <c r="O78" s="24">
        <f t="shared" si="55"/>
        <v>25329</v>
      </c>
      <c r="P78" s="24">
        <f>Q78+R78</f>
        <v>31254</v>
      </c>
      <c r="Q78" s="24">
        <v>14676</v>
      </c>
      <c r="R78" s="24">
        <v>16578</v>
      </c>
      <c r="S78" s="24">
        <f>T78+U78</f>
        <v>35604</v>
      </c>
      <c r="T78" s="24">
        <v>17498</v>
      </c>
      <c r="U78" s="24">
        <v>18106</v>
      </c>
      <c r="V78" s="24">
        <f>W78+X78</f>
        <v>16571</v>
      </c>
      <c r="W78" s="24">
        <v>8146</v>
      </c>
      <c r="X78" s="24">
        <v>8425</v>
      </c>
      <c r="Y78" s="24">
        <f>Z78+AA78</f>
        <v>83429</v>
      </c>
      <c r="Z78" s="24">
        <f t="shared" si="56"/>
        <v>40320</v>
      </c>
      <c r="AA78" s="24">
        <f t="shared" si="56"/>
        <v>43109</v>
      </c>
      <c r="AB78" s="24">
        <f>AC78+AD78</f>
        <v>11956</v>
      </c>
      <c r="AC78" s="24">
        <v>6143</v>
      </c>
      <c r="AD78" s="24">
        <v>5813</v>
      </c>
      <c r="AE78" s="24">
        <f>AF78+AG78</f>
        <v>11235</v>
      </c>
      <c r="AF78" s="24">
        <v>5788</v>
      </c>
      <c r="AG78" s="24">
        <v>5447</v>
      </c>
      <c r="AH78" s="24">
        <f>AI78+AJ78</f>
        <v>13558</v>
      </c>
      <c r="AI78" s="24">
        <v>7019</v>
      </c>
      <c r="AJ78" s="24">
        <v>6539</v>
      </c>
      <c r="AK78" s="24">
        <f>AL78+AM78</f>
        <v>36749</v>
      </c>
      <c r="AL78" s="24">
        <f t="shared" si="57"/>
        <v>18950</v>
      </c>
      <c r="AM78" s="24">
        <f t="shared" si="57"/>
        <v>17799</v>
      </c>
      <c r="AN78" s="24">
        <f>AO78+AP78</f>
        <v>14467</v>
      </c>
      <c r="AO78" s="24">
        <v>7217</v>
      </c>
      <c r="AP78" s="24">
        <v>7250</v>
      </c>
      <c r="AQ78" s="24">
        <f>AR78+AS78</f>
        <v>14997</v>
      </c>
      <c r="AR78" s="24">
        <v>7722</v>
      </c>
      <c r="AS78" s="24">
        <v>7275</v>
      </c>
      <c r="AT78" s="24">
        <f>AU78+AV78</f>
        <v>17172</v>
      </c>
      <c r="AU78" s="24">
        <v>9408</v>
      </c>
      <c r="AV78" s="24">
        <v>7764</v>
      </c>
      <c r="AW78" s="24">
        <f>AX78+AY78</f>
        <v>46636</v>
      </c>
      <c r="AX78" s="24">
        <f t="shared" si="58"/>
        <v>24347</v>
      </c>
      <c r="AY78" s="24">
        <f t="shared" si="58"/>
        <v>22289</v>
      </c>
      <c r="AZ78" s="24">
        <f>BA78+BB78</f>
        <v>217244</v>
      </c>
      <c r="BA78" s="24">
        <f t="shared" si="59"/>
        <v>108718</v>
      </c>
      <c r="BB78" s="24">
        <f t="shared" si="59"/>
        <v>108526</v>
      </c>
    </row>
    <row r="79" spans="1:54" ht="15" customHeight="1" x14ac:dyDescent="0.25">
      <c r="A79" s="25"/>
      <c r="C79" s="23" t="s">
        <v>24</v>
      </c>
      <c r="D79" s="24">
        <f>E79+F79</f>
        <v>0</v>
      </c>
      <c r="E79" s="24">
        <v>0</v>
      </c>
      <c r="F79" s="24">
        <v>0</v>
      </c>
      <c r="G79" s="24">
        <f>H79+I79</f>
        <v>0</v>
      </c>
      <c r="H79" s="24">
        <v>0</v>
      </c>
      <c r="I79" s="24">
        <v>0</v>
      </c>
      <c r="J79" s="24">
        <f>K79+L79</f>
        <v>0</v>
      </c>
      <c r="K79" s="24">
        <v>0</v>
      </c>
      <c r="L79" s="24">
        <v>0</v>
      </c>
      <c r="M79" s="24">
        <f>N79+O79</f>
        <v>0</v>
      </c>
      <c r="N79" s="24">
        <f t="shared" si="55"/>
        <v>0</v>
      </c>
      <c r="O79" s="24">
        <f t="shared" si="55"/>
        <v>0</v>
      </c>
      <c r="P79" s="24">
        <f>Q79+R79</f>
        <v>0</v>
      </c>
      <c r="Q79" s="24">
        <v>0</v>
      </c>
      <c r="R79" s="24">
        <v>0</v>
      </c>
      <c r="S79" s="24">
        <f>T79+U79</f>
        <v>0</v>
      </c>
      <c r="T79" s="24">
        <v>0</v>
      </c>
      <c r="U79" s="24">
        <v>0</v>
      </c>
      <c r="V79" s="24">
        <f>W79+X79</f>
        <v>0</v>
      </c>
      <c r="W79" s="24">
        <v>0</v>
      </c>
      <c r="X79" s="24">
        <v>0</v>
      </c>
      <c r="Y79" s="24">
        <f>Z79+AA79</f>
        <v>0</v>
      </c>
      <c r="Z79" s="24">
        <f t="shared" si="56"/>
        <v>0</v>
      </c>
      <c r="AA79" s="24">
        <f t="shared" si="56"/>
        <v>0</v>
      </c>
      <c r="AB79" s="24">
        <f>AC79+AD79</f>
        <v>0</v>
      </c>
      <c r="AC79" s="24">
        <v>0</v>
      </c>
      <c r="AD79" s="24">
        <v>0</v>
      </c>
      <c r="AE79" s="24">
        <f>AF79+AG79</f>
        <v>0</v>
      </c>
      <c r="AF79" s="24">
        <v>0</v>
      </c>
      <c r="AG79" s="24">
        <v>0</v>
      </c>
      <c r="AH79" s="24">
        <f>AI79+AJ79</f>
        <v>0</v>
      </c>
      <c r="AI79" s="24">
        <v>0</v>
      </c>
      <c r="AJ79" s="24">
        <v>0</v>
      </c>
      <c r="AK79" s="24">
        <f>AL79+AM79</f>
        <v>0</v>
      </c>
      <c r="AL79" s="24">
        <f t="shared" si="57"/>
        <v>0</v>
      </c>
      <c r="AM79" s="24">
        <f t="shared" si="57"/>
        <v>0</v>
      </c>
      <c r="AN79" s="24">
        <f>AO79+AP79</f>
        <v>0</v>
      </c>
      <c r="AO79" s="24">
        <v>0</v>
      </c>
      <c r="AP79" s="24">
        <v>0</v>
      </c>
      <c r="AQ79" s="24">
        <f>AR79+AS79</f>
        <v>0</v>
      </c>
      <c r="AR79" s="24">
        <v>0</v>
      </c>
      <c r="AS79" s="24">
        <v>0</v>
      </c>
      <c r="AT79" s="24">
        <f>AU79+AV79</f>
        <v>0</v>
      </c>
      <c r="AU79" s="24">
        <v>0</v>
      </c>
      <c r="AV79" s="24">
        <v>0</v>
      </c>
      <c r="AW79" s="24">
        <f>AX79+AY79</f>
        <v>0</v>
      </c>
      <c r="AX79" s="24">
        <f t="shared" si="58"/>
        <v>0</v>
      </c>
      <c r="AY79" s="24">
        <f t="shared" si="58"/>
        <v>0</v>
      </c>
      <c r="AZ79" s="24">
        <f>BA79+BB79</f>
        <v>0</v>
      </c>
      <c r="BA79" s="24">
        <f t="shared" si="59"/>
        <v>0</v>
      </c>
      <c r="BB79" s="24">
        <f t="shared" si="59"/>
        <v>0</v>
      </c>
    </row>
    <row r="80" spans="1:54" ht="15" customHeight="1" x14ac:dyDescent="0.25">
      <c r="A80" s="25"/>
      <c r="C80" s="27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</row>
    <row r="81" spans="1:54" ht="15" customHeight="1" x14ac:dyDescent="0.25">
      <c r="A81" s="21"/>
      <c r="B81" s="22" t="s">
        <v>71</v>
      </c>
      <c r="C81" s="23"/>
      <c r="D81" s="24">
        <f>D82+D85+D88+D89+D90+D91+D94+D97+D98</f>
        <v>383942</v>
      </c>
      <c r="E81" s="24">
        <f t="shared" ref="E81:BB81" si="61">E82+E85+E88+E89+E90+E91+E94+E97+E98</f>
        <v>186853</v>
      </c>
      <c r="F81" s="24">
        <f t="shared" si="61"/>
        <v>197089</v>
      </c>
      <c r="G81" s="24">
        <f t="shared" si="61"/>
        <v>245495</v>
      </c>
      <c r="H81" s="24">
        <f t="shared" si="61"/>
        <v>114950</v>
      </c>
      <c r="I81" s="24">
        <f t="shared" si="61"/>
        <v>130545</v>
      </c>
      <c r="J81" s="24">
        <f t="shared" si="61"/>
        <v>324032</v>
      </c>
      <c r="K81" s="24">
        <f t="shared" si="61"/>
        <v>145663</v>
      </c>
      <c r="L81" s="24">
        <f t="shared" si="61"/>
        <v>178369</v>
      </c>
      <c r="M81" s="24">
        <f>M82+M85+M88+M89+M90+M91+M94+M97+M98</f>
        <v>953469</v>
      </c>
      <c r="N81" s="24">
        <f>N82+N85+N88+N89+N90+N91+N94+N97+N98</f>
        <v>447466</v>
      </c>
      <c r="O81" s="24">
        <f>O82+O85+O88+O89+O90+O91+O94+O97+O98</f>
        <v>506003</v>
      </c>
      <c r="P81" s="24">
        <f t="shared" si="61"/>
        <v>482857</v>
      </c>
      <c r="Q81" s="24">
        <f t="shared" si="61"/>
        <v>216929</v>
      </c>
      <c r="R81" s="24">
        <f t="shared" si="61"/>
        <v>265928</v>
      </c>
      <c r="S81" s="24">
        <f t="shared" si="61"/>
        <v>727210</v>
      </c>
      <c r="T81" s="24">
        <f t="shared" si="61"/>
        <v>354298</v>
      </c>
      <c r="U81" s="24">
        <f t="shared" si="61"/>
        <v>372912</v>
      </c>
      <c r="V81" s="24">
        <f t="shared" si="61"/>
        <v>447063</v>
      </c>
      <c r="W81" s="24">
        <f t="shared" si="61"/>
        <v>245287</v>
      </c>
      <c r="X81" s="24">
        <f t="shared" si="61"/>
        <v>201776</v>
      </c>
      <c r="Y81" s="24">
        <f>Y82+Y85+Y88+Y89+Y90+Y91+Y94+Y97+Y98</f>
        <v>1657130</v>
      </c>
      <c r="Z81" s="24">
        <f>Z82+Z85+Z88+Z89+Z90+Z91+Z94+Z97+Z98</f>
        <v>816514</v>
      </c>
      <c r="AA81" s="24">
        <f>AA82+AA85+AA88+AA89+AA90+AA91+AA94+AA97+AA98</f>
        <v>840616</v>
      </c>
      <c r="AB81" s="24">
        <f t="shared" si="61"/>
        <v>305560</v>
      </c>
      <c r="AC81" s="24">
        <f t="shared" si="61"/>
        <v>157087</v>
      </c>
      <c r="AD81" s="24">
        <f t="shared" si="61"/>
        <v>148473</v>
      </c>
      <c r="AE81" s="24">
        <f t="shared" si="61"/>
        <v>305270</v>
      </c>
      <c r="AF81" s="24">
        <f t="shared" si="61"/>
        <v>152299</v>
      </c>
      <c r="AG81" s="24">
        <f t="shared" si="61"/>
        <v>152971</v>
      </c>
      <c r="AH81" s="24">
        <f t="shared" si="61"/>
        <v>279540</v>
      </c>
      <c r="AI81" s="24">
        <f t="shared" si="61"/>
        <v>142016</v>
      </c>
      <c r="AJ81" s="24">
        <f t="shared" si="61"/>
        <v>137524</v>
      </c>
      <c r="AK81" s="24">
        <f>AK82+AK85+AK88+AK89+AK90+AK91+AK94+AK97+AK98</f>
        <v>890370</v>
      </c>
      <c r="AL81" s="24">
        <f>AL82+AL85+AL88+AL89+AL90+AL91+AL94+AL97+AL98</f>
        <v>451402</v>
      </c>
      <c r="AM81" s="24">
        <f>AM82+AM85+AM88+AM89+AM90+AM91+AM94+AM97+AM98</f>
        <v>438968</v>
      </c>
      <c r="AN81" s="24">
        <f t="shared" si="61"/>
        <v>294350</v>
      </c>
      <c r="AO81" s="24">
        <f t="shared" si="61"/>
        <v>147519</v>
      </c>
      <c r="AP81" s="24">
        <f t="shared" si="61"/>
        <v>146831</v>
      </c>
      <c r="AQ81" s="24">
        <f t="shared" si="61"/>
        <v>269224</v>
      </c>
      <c r="AR81" s="24">
        <f t="shared" si="61"/>
        <v>147605</v>
      </c>
      <c r="AS81" s="24">
        <f t="shared" si="61"/>
        <v>121619</v>
      </c>
      <c r="AT81" s="24">
        <f t="shared" si="61"/>
        <v>390010</v>
      </c>
      <c r="AU81" s="24">
        <f t="shared" si="61"/>
        <v>193588</v>
      </c>
      <c r="AV81" s="24">
        <f t="shared" si="61"/>
        <v>196422</v>
      </c>
      <c r="AW81" s="24">
        <f t="shared" si="61"/>
        <v>953584</v>
      </c>
      <c r="AX81" s="24">
        <f t="shared" si="61"/>
        <v>488712</v>
      </c>
      <c r="AY81" s="24">
        <f t="shared" si="61"/>
        <v>464872</v>
      </c>
      <c r="AZ81" s="24">
        <f t="shared" si="61"/>
        <v>4454553</v>
      </c>
      <c r="BA81" s="24">
        <f t="shared" si="61"/>
        <v>2204094</v>
      </c>
      <c r="BB81" s="24">
        <f t="shared" si="61"/>
        <v>2250459</v>
      </c>
    </row>
    <row r="82" spans="1:54" ht="15" customHeight="1" x14ac:dyDescent="0.25">
      <c r="A82" s="25"/>
      <c r="C82" s="23" t="s">
        <v>72</v>
      </c>
      <c r="D82" s="24">
        <f>SUM(D83:D84)</f>
        <v>12448</v>
      </c>
      <c r="E82" s="24">
        <f t="shared" ref="E82:BB82" si="62">SUM(E83:E84)</f>
        <v>6711</v>
      </c>
      <c r="F82" s="24">
        <f t="shared" si="62"/>
        <v>5737</v>
      </c>
      <c r="G82" s="24">
        <f t="shared" si="62"/>
        <v>8674</v>
      </c>
      <c r="H82" s="24">
        <f t="shared" si="62"/>
        <v>3115</v>
      </c>
      <c r="I82" s="24">
        <f t="shared" si="62"/>
        <v>5559</v>
      </c>
      <c r="J82" s="24">
        <f t="shared" si="62"/>
        <v>12099</v>
      </c>
      <c r="K82" s="24">
        <f t="shared" si="62"/>
        <v>5260</v>
      </c>
      <c r="L82" s="24">
        <f t="shared" si="62"/>
        <v>6839</v>
      </c>
      <c r="M82" s="24">
        <f>SUM(M83:M84)</f>
        <v>33221</v>
      </c>
      <c r="N82" s="24">
        <f>SUM(N83:N84)</f>
        <v>15086</v>
      </c>
      <c r="O82" s="24">
        <f>SUM(O83:O84)</f>
        <v>18135</v>
      </c>
      <c r="P82" s="24">
        <f t="shared" si="62"/>
        <v>12839</v>
      </c>
      <c r="Q82" s="24">
        <f t="shared" si="62"/>
        <v>5833</v>
      </c>
      <c r="R82" s="24">
        <f t="shared" si="62"/>
        <v>7006</v>
      </c>
      <c r="S82" s="24">
        <f t="shared" si="62"/>
        <v>16873</v>
      </c>
      <c r="T82" s="24">
        <f t="shared" si="62"/>
        <v>7270</v>
      </c>
      <c r="U82" s="24">
        <f t="shared" si="62"/>
        <v>9603</v>
      </c>
      <c r="V82" s="24">
        <f t="shared" si="62"/>
        <v>11557</v>
      </c>
      <c r="W82" s="24">
        <f t="shared" si="62"/>
        <v>5651</v>
      </c>
      <c r="X82" s="24">
        <f t="shared" si="62"/>
        <v>5906</v>
      </c>
      <c r="Y82" s="24">
        <f>SUM(Y83:Y84)</f>
        <v>41269</v>
      </c>
      <c r="Z82" s="24">
        <f>SUM(Z83:Z84)</f>
        <v>18754</v>
      </c>
      <c r="AA82" s="24">
        <f>SUM(AA83:AA84)</f>
        <v>22515</v>
      </c>
      <c r="AB82" s="24">
        <f t="shared" si="62"/>
        <v>8870</v>
      </c>
      <c r="AC82" s="24">
        <f t="shared" si="62"/>
        <v>4059</v>
      </c>
      <c r="AD82" s="24">
        <f t="shared" si="62"/>
        <v>4811</v>
      </c>
      <c r="AE82" s="24">
        <f t="shared" si="62"/>
        <v>8407</v>
      </c>
      <c r="AF82" s="24">
        <f t="shared" si="62"/>
        <v>3905</v>
      </c>
      <c r="AG82" s="24">
        <f t="shared" si="62"/>
        <v>4502</v>
      </c>
      <c r="AH82" s="24">
        <f t="shared" si="62"/>
        <v>8308</v>
      </c>
      <c r="AI82" s="24">
        <f t="shared" si="62"/>
        <v>4076</v>
      </c>
      <c r="AJ82" s="24">
        <f t="shared" si="62"/>
        <v>4232</v>
      </c>
      <c r="AK82" s="24">
        <f>SUM(AK83:AK84)</f>
        <v>25585</v>
      </c>
      <c r="AL82" s="24">
        <f>SUM(AL83:AL84)</f>
        <v>12040</v>
      </c>
      <c r="AM82" s="24">
        <f>SUM(AM83:AM84)</f>
        <v>13545</v>
      </c>
      <c r="AN82" s="24">
        <f t="shared" si="62"/>
        <v>7841</v>
      </c>
      <c r="AO82" s="24">
        <f t="shared" si="62"/>
        <v>3656</v>
      </c>
      <c r="AP82" s="24">
        <f t="shared" si="62"/>
        <v>4185</v>
      </c>
      <c r="AQ82" s="24">
        <f t="shared" si="62"/>
        <v>6805</v>
      </c>
      <c r="AR82" s="24">
        <f t="shared" si="62"/>
        <v>2530</v>
      </c>
      <c r="AS82" s="24">
        <f t="shared" si="62"/>
        <v>4275</v>
      </c>
      <c r="AT82" s="24">
        <f t="shared" si="62"/>
        <v>8255</v>
      </c>
      <c r="AU82" s="24">
        <f t="shared" si="62"/>
        <v>3576</v>
      </c>
      <c r="AV82" s="24">
        <f t="shared" si="62"/>
        <v>4679</v>
      </c>
      <c r="AW82" s="24">
        <f t="shared" si="62"/>
        <v>22901</v>
      </c>
      <c r="AX82" s="24">
        <f t="shared" si="62"/>
        <v>9762</v>
      </c>
      <c r="AY82" s="24">
        <f t="shared" si="62"/>
        <v>13139</v>
      </c>
      <c r="AZ82" s="24">
        <f t="shared" si="62"/>
        <v>122976</v>
      </c>
      <c r="BA82" s="24">
        <f t="shared" si="62"/>
        <v>55642</v>
      </c>
      <c r="BB82" s="24">
        <f t="shared" si="62"/>
        <v>67334</v>
      </c>
    </row>
    <row r="83" spans="1:54" ht="15" customHeight="1" x14ac:dyDescent="0.25">
      <c r="A83" s="25"/>
      <c r="C83" s="27" t="s">
        <v>72</v>
      </c>
      <c r="D83" s="24">
        <f>E83+F83</f>
        <v>12448</v>
      </c>
      <c r="E83" s="24">
        <v>6711</v>
      </c>
      <c r="F83" s="24">
        <v>5737</v>
      </c>
      <c r="G83" s="24">
        <f>H83+I83</f>
        <v>8674</v>
      </c>
      <c r="H83" s="24">
        <v>3115</v>
      </c>
      <c r="I83" s="24">
        <v>5559</v>
      </c>
      <c r="J83" s="24">
        <f>K83+L83</f>
        <v>12099</v>
      </c>
      <c r="K83" s="24">
        <v>5260</v>
      </c>
      <c r="L83" s="24">
        <v>6839</v>
      </c>
      <c r="M83" s="24">
        <f>N83+O83</f>
        <v>33221</v>
      </c>
      <c r="N83" s="24">
        <f t="shared" si="55"/>
        <v>15086</v>
      </c>
      <c r="O83" s="24">
        <f t="shared" si="55"/>
        <v>18135</v>
      </c>
      <c r="P83" s="24">
        <f>Q83+R83</f>
        <v>12839</v>
      </c>
      <c r="Q83" s="24">
        <v>5833</v>
      </c>
      <c r="R83" s="24">
        <v>7006</v>
      </c>
      <c r="S83" s="24">
        <f>T83+U83</f>
        <v>16873</v>
      </c>
      <c r="T83" s="24">
        <v>7270</v>
      </c>
      <c r="U83" s="24">
        <v>9603</v>
      </c>
      <c r="V83" s="24">
        <f>W83+X83</f>
        <v>11557</v>
      </c>
      <c r="W83" s="24">
        <v>5651</v>
      </c>
      <c r="X83" s="24">
        <v>5906</v>
      </c>
      <c r="Y83" s="24">
        <f>Z83+AA83</f>
        <v>41269</v>
      </c>
      <c r="Z83" s="24">
        <f t="shared" si="56"/>
        <v>18754</v>
      </c>
      <c r="AA83" s="24">
        <f t="shared" si="56"/>
        <v>22515</v>
      </c>
      <c r="AB83" s="24">
        <f>AC83+AD83</f>
        <v>8870</v>
      </c>
      <c r="AC83" s="24">
        <v>4059</v>
      </c>
      <c r="AD83" s="24">
        <v>4811</v>
      </c>
      <c r="AE83" s="24">
        <f>AF83+AG83</f>
        <v>8407</v>
      </c>
      <c r="AF83" s="24">
        <v>3905</v>
      </c>
      <c r="AG83" s="24">
        <v>4502</v>
      </c>
      <c r="AH83" s="24">
        <f>AI83+AJ83</f>
        <v>8308</v>
      </c>
      <c r="AI83" s="24">
        <v>4076</v>
      </c>
      <c r="AJ83" s="24">
        <v>4232</v>
      </c>
      <c r="AK83" s="24">
        <f>AL83+AM83</f>
        <v>25585</v>
      </c>
      <c r="AL83" s="24">
        <f t="shared" si="57"/>
        <v>12040</v>
      </c>
      <c r="AM83" s="24">
        <f t="shared" si="57"/>
        <v>13545</v>
      </c>
      <c r="AN83" s="24">
        <f>AO83+AP83</f>
        <v>7841</v>
      </c>
      <c r="AO83" s="24">
        <v>3656</v>
      </c>
      <c r="AP83" s="24">
        <v>4185</v>
      </c>
      <c r="AQ83" s="24">
        <f>AR83+AS83</f>
        <v>6805</v>
      </c>
      <c r="AR83" s="24">
        <v>2530</v>
      </c>
      <c r="AS83" s="24">
        <v>4275</v>
      </c>
      <c r="AT83" s="24">
        <f>AU83+AV83</f>
        <v>8255</v>
      </c>
      <c r="AU83" s="24">
        <v>3576</v>
      </c>
      <c r="AV83" s="24">
        <v>4679</v>
      </c>
      <c r="AW83" s="24">
        <f>AX83+AY83</f>
        <v>22901</v>
      </c>
      <c r="AX83" s="24">
        <f t="shared" si="58"/>
        <v>9762</v>
      </c>
      <c r="AY83" s="24">
        <f t="shared" si="58"/>
        <v>13139</v>
      </c>
      <c r="AZ83" s="24">
        <f>BA83+BB83</f>
        <v>122976</v>
      </c>
      <c r="BA83" s="24">
        <f t="shared" si="59"/>
        <v>55642</v>
      </c>
      <c r="BB83" s="24">
        <f t="shared" si="59"/>
        <v>67334</v>
      </c>
    </row>
    <row r="84" spans="1:54" ht="15" customHeight="1" x14ac:dyDescent="0.25">
      <c r="A84" s="25"/>
      <c r="C84" s="27" t="s">
        <v>73</v>
      </c>
      <c r="D84" s="24">
        <f>E84+F84</f>
        <v>0</v>
      </c>
      <c r="E84" s="24">
        <v>0</v>
      </c>
      <c r="F84" s="24">
        <v>0</v>
      </c>
      <c r="G84" s="24">
        <f>H84+I84</f>
        <v>0</v>
      </c>
      <c r="H84" s="24">
        <v>0</v>
      </c>
      <c r="I84" s="24">
        <v>0</v>
      </c>
      <c r="J84" s="24">
        <f>K84+L84</f>
        <v>0</v>
      </c>
      <c r="K84" s="24">
        <v>0</v>
      </c>
      <c r="L84" s="24">
        <v>0</v>
      </c>
      <c r="M84" s="24">
        <f>N84+O84</f>
        <v>0</v>
      </c>
      <c r="N84" s="24">
        <f t="shared" si="55"/>
        <v>0</v>
      </c>
      <c r="O84" s="24">
        <f t="shared" si="55"/>
        <v>0</v>
      </c>
      <c r="P84" s="24">
        <f>Q84+R84</f>
        <v>0</v>
      </c>
      <c r="Q84" s="24">
        <v>0</v>
      </c>
      <c r="R84" s="24">
        <v>0</v>
      </c>
      <c r="S84" s="24">
        <f>T84+U84</f>
        <v>0</v>
      </c>
      <c r="T84" s="24">
        <v>0</v>
      </c>
      <c r="U84" s="24">
        <v>0</v>
      </c>
      <c r="V84" s="24">
        <f>W84+X84</f>
        <v>0</v>
      </c>
      <c r="W84" s="24">
        <v>0</v>
      </c>
      <c r="X84" s="24">
        <v>0</v>
      </c>
      <c r="Y84" s="24">
        <f>Z84+AA84</f>
        <v>0</v>
      </c>
      <c r="Z84" s="24">
        <f t="shared" si="56"/>
        <v>0</v>
      </c>
      <c r="AA84" s="24">
        <f t="shared" si="56"/>
        <v>0</v>
      </c>
      <c r="AB84" s="24">
        <f>AC84+AD84</f>
        <v>0</v>
      </c>
      <c r="AC84" s="24">
        <v>0</v>
      </c>
      <c r="AD84" s="24">
        <v>0</v>
      </c>
      <c r="AE84" s="24">
        <f>AF84+AG84</f>
        <v>0</v>
      </c>
      <c r="AF84" s="24">
        <v>0</v>
      </c>
      <c r="AG84" s="24">
        <v>0</v>
      </c>
      <c r="AH84" s="24">
        <f>AI84+AJ84</f>
        <v>0</v>
      </c>
      <c r="AI84" s="24">
        <v>0</v>
      </c>
      <c r="AJ84" s="24">
        <v>0</v>
      </c>
      <c r="AK84" s="24">
        <f>AL84+AM84</f>
        <v>0</v>
      </c>
      <c r="AL84" s="24">
        <f t="shared" si="57"/>
        <v>0</v>
      </c>
      <c r="AM84" s="24">
        <f t="shared" si="57"/>
        <v>0</v>
      </c>
      <c r="AN84" s="24">
        <f>AO84+AP84</f>
        <v>0</v>
      </c>
      <c r="AO84" s="24">
        <v>0</v>
      </c>
      <c r="AP84" s="24">
        <v>0</v>
      </c>
      <c r="AQ84" s="24">
        <f>AR84+AS84</f>
        <v>0</v>
      </c>
      <c r="AR84" s="24">
        <v>0</v>
      </c>
      <c r="AS84" s="24">
        <v>0</v>
      </c>
      <c r="AT84" s="24">
        <f>AU84+AV84</f>
        <v>0</v>
      </c>
      <c r="AU84" s="24">
        <v>0</v>
      </c>
      <c r="AV84" s="24">
        <v>0</v>
      </c>
      <c r="AW84" s="24">
        <f>AX84+AY84</f>
        <v>0</v>
      </c>
      <c r="AX84" s="24">
        <f t="shared" si="58"/>
        <v>0</v>
      </c>
      <c r="AY84" s="24">
        <f t="shared" si="58"/>
        <v>0</v>
      </c>
      <c r="AZ84" s="24">
        <f>BA84+BB84</f>
        <v>0</v>
      </c>
      <c r="BA84" s="24">
        <f t="shared" si="59"/>
        <v>0</v>
      </c>
      <c r="BB84" s="24">
        <f t="shared" si="59"/>
        <v>0</v>
      </c>
    </row>
    <row r="85" spans="1:54" ht="15" customHeight="1" x14ac:dyDescent="0.25">
      <c r="A85" s="25"/>
      <c r="C85" s="23" t="s">
        <v>74</v>
      </c>
      <c r="D85" s="24">
        <f>SUM(D86:D87)</f>
        <v>9666</v>
      </c>
      <c r="E85" s="24">
        <f t="shared" ref="E85:BB85" si="63">SUM(E86:E87)</f>
        <v>4281</v>
      </c>
      <c r="F85" s="24">
        <f t="shared" si="63"/>
        <v>5385</v>
      </c>
      <c r="G85" s="24">
        <f t="shared" si="63"/>
        <v>8756</v>
      </c>
      <c r="H85" s="24">
        <f t="shared" si="63"/>
        <v>4177</v>
      </c>
      <c r="I85" s="24">
        <f t="shared" si="63"/>
        <v>4579</v>
      </c>
      <c r="J85" s="24">
        <f t="shared" si="63"/>
        <v>14452</v>
      </c>
      <c r="K85" s="24">
        <f t="shared" si="63"/>
        <v>6143</v>
      </c>
      <c r="L85" s="24">
        <f t="shared" si="63"/>
        <v>8309</v>
      </c>
      <c r="M85" s="24">
        <f>SUM(M86:M87)</f>
        <v>32874</v>
      </c>
      <c r="N85" s="24">
        <f>SUM(N86:N87)</f>
        <v>14601</v>
      </c>
      <c r="O85" s="24">
        <f>SUM(O86:O87)</f>
        <v>18273</v>
      </c>
      <c r="P85" s="24">
        <f t="shared" si="63"/>
        <v>18023</v>
      </c>
      <c r="Q85" s="24">
        <f t="shared" si="63"/>
        <v>8094</v>
      </c>
      <c r="R85" s="24">
        <f t="shared" si="63"/>
        <v>9929</v>
      </c>
      <c r="S85" s="24">
        <f t="shared" si="63"/>
        <v>24807</v>
      </c>
      <c r="T85" s="24">
        <f t="shared" si="63"/>
        <v>10567</v>
      </c>
      <c r="U85" s="24">
        <f t="shared" si="63"/>
        <v>14240</v>
      </c>
      <c r="V85" s="24">
        <f t="shared" si="63"/>
        <v>16045</v>
      </c>
      <c r="W85" s="24">
        <f t="shared" si="63"/>
        <v>7362</v>
      </c>
      <c r="X85" s="24">
        <f t="shared" si="63"/>
        <v>8683</v>
      </c>
      <c r="Y85" s="24">
        <f>SUM(Y86:Y87)</f>
        <v>58875</v>
      </c>
      <c r="Z85" s="24">
        <f>SUM(Z86:Z87)</f>
        <v>26023</v>
      </c>
      <c r="AA85" s="24">
        <f>SUM(AA86:AA87)</f>
        <v>32852</v>
      </c>
      <c r="AB85" s="24">
        <f t="shared" si="63"/>
        <v>12392</v>
      </c>
      <c r="AC85" s="24">
        <f t="shared" si="63"/>
        <v>5901</v>
      </c>
      <c r="AD85" s="24">
        <f t="shared" si="63"/>
        <v>6491</v>
      </c>
      <c r="AE85" s="24">
        <f t="shared" si="63"/>
        <v>11656</v>
      </c>
      <c r="AF85" s="24">
        <f t="shared" si="63"/>
        <v>5539</v>
      </c>
      <c r="AG85" s="24">
        <f t="shared" si="63"/>
        <v>6117</v>
      </c>
      <c r="AH85" s="24">
        <f t="shared" si="63"/>
        <v>11690</v>
      </c>
      <c r="AI85" s="24">
        <f t="shared" si="63"/>
        <v>5427</v>
      </c>
      <c r="AJ85" s="24">
        <f t="shared" si="63"/>
        <v>6263</v>
      </c>
      <c r="AK85" s="24">
        <f>SUM(AK86:AK87)</f>
        <v>35738</v>
      </c>
      <c r="AL85" s="24">
        <f>SUM(AL86:AL87)</f>
        <v>16867</v>
      </c>
      <c r="AM85" s="24">
        <f>SUM(AM86:AM87)</f>
        <v>18871</v>
      </c>
      <c r="AN85" s="24">
        <f t="shared" si="63"/>
        <v>10635</v>
      </c>
      <c r="AO85" s="24">
        <f t="shared" si="63"/>
        <v>4905</v>
      </c>
      <c r="AP85" s="24">
        <f t="shared" si="63"/>
        <v>5730</v>
      </c>
      <c r="AQ85" s="24">
        <f t="shared" si="63"/>
        <v>10546</v>
      </c>
      <c r="AR85" s="24">
        <f t="shared" si="63"/>
        <v>5068</v>
      </c>
      <c r="AS85" s="24">
        <f t="shared" si="63"/>
        <v>5478</v>
      </c>
      <c r="AT85" s="24">
        <f t="shared" si="63"/>
        <v>16349</v>
      </c>
      <c r="AU85" s="24">
        <f t="shared" si="63"/>
        <v>7497</v>
      </c>
      <c r="AV85" s="24">
        <f t="shared" si="63"/>
        <v>8852</v>
      </c>
      <c r="AW85" s="24">
        <f t="shared" si="63"/>
        <v>37530</v>
      </c>
      <c r="AX85" s="24">
        <f t="shared" si="63"/>
        <v>17470</v>
      </c>
      <c r="AY85" s="24">
        <f t="shared" si="63"/>
        <v>20060</v>
      </c>
      <c r="AZ85" s="24">
        <f t="shared" si="63"/>
        <v>165017</v>
      </c>
      <c r="BA85" s="24">
        <f t="shared" si="63"/>
        <v>74961</v>
      </c>
      <c r="BB85" s="24">
        <f t="shared" si="63"/>
        <v>90056</v>
      </c>
    </row>
    <row r="86" spans="1:54" ht="15" customHeight="1" x14ac:dyDescent="0.25">
      <c r="A86" s="25"/>
      <c r="C86" s="27" t="s">
        <v>75</v>
      </c>
      <c r="D86" s="24">
        <f>E86+F86</f>
        <v>9666</v>
      </c>
      <c r="E86" s="24">
        <v>4281</v>
      </c>
      <c r="F86" s="24">
        <v>5385</v>
      </c>
      <c r="G86" s="24">
        <f>H86+I86</f>
        <v>8756</v>
      </c>
      <c r="H86" s="24">
        <v>4177</v>
      </c>
      <c r="I86" s="24">
        <v>4579</v>
      </c>
      <c r="J86" s="24">
        <f>K86+L86</f>
        <v>14452</v>
      </c>
      <c r="K86" s="24">
        <v>6143</v>
      </c>
      <c r="L86" s="24">
        <v>8309</v>
      </c>
      <c r="M86" s="24">
        <f>N86+O86</f>
        <v>32874</v>
      </c>
      <c r="N86" s="24">
        <f t="shared" si="55"/>
        <v>14601</v>
      </c>
      <c r="O86" s="24">
        <f t="shared" si="55"/>
        <v>18273</v>
      </c>
      <c r="P86" s="24">
        <f>Q86+R86</f>
        <v>18023</v>
      </c>
      <c r="Q86" s="24">
        <v>8094</v>
      </c>
      <c r="R86" s="24">
        <v>9929</v>
      </c>
      <c r="S86" s="24">
        <f>T86+U86</f>
        <v>24807</v>
      </c>
      <c r="T86" s="24">
        <v>10567</v>
      </c>
      <c r="U86" s="24">
        <v>14240</v>
      </c>
      <c r="V86" s="24">
        <f>W86+X86</f>
        <v>16045</v>
      </c>
      <c r="W86" s="24">
        <v>7362</v>
      </c>
      <c r="X86" s="24">
        <v>8683</v>
      </c>
      <c r="Y86" s="24">
        <f>Z86+AA86</f>
        <v>58875</v>
      </c>
      <c r="Z86" s="24">
        <f t="shared" si="56"/>
        <v>26023</v>
      </c>
      <c r="AA86" s="24">
        <f t="shared" si="56"/>
        <v>32852</v>
      </c>
      <c r="AB86" s="24">
        <f>AC86+AD86</f>
        <v>12392</v>
      </c>
      <c r="AC86" s="24">
        <v>5901</v>
      </c>
      <c r="AD86" s="24">
        <v>6491</v>
      </c>
      <c r="AE86" s="24">
        <f>AF86+AG86</f>
        <v>11656</v>
      </c>
      <c r="AF86" s="24">
        <v>5539</v>
      </c>
      <c r="AG86" s="24">
        <v>6117</v>
      </c>
      <c r="AH86" s="24">
        <f>AI86+AJ86</f>
        <v>11690</v>
      </c>
      <c r="AI86" s="24">
        <v>5427</v>
      </c>
      <c r="AJ86" s="24">
        <v>6263</v>
      </c>
      <c r="AK86" s="24">
        <f>AL86+AM86</f>
        <v>35738</v>
      </c>
      <c r="AL86" s="24">
        <f t="shared" si="57"/>
        <v>16867</v>
      </c>
      <c r="AM86" s="24">
        <f t="shared" si="57"/>
        <v>18871</v>
      </c>
      <c r="AN86" s="24">
        <f>AO86+AP86</f>
        <v>10635</v>
      </c>
      <c r="AO86" s="24">
        <v>4905</v>
      </c>
      <c r="AP86" s="24">
        <v>5730</v>
      </c>
      <c r="AQ86" s="24">
        <f>AR86+AS86</f>
        <v>10546</v>
      </c>
      <c r="AR86" s="24">
        <v>5068</v>
      </c>
      <c r="AS86" s="24">
        <v>5478</v>
      </c>
      <c r="AT86" s="24">
        <f>AU86+AV86</f>
        <v>16349</v>
      </c>
      <c r="AU86" s="24">
        <v>7497</v>
      </c>
      <c r="AV86" s="24">
        <v>8852</v>
      </c>
      <c r="AW86" s="24">
        <f>AX86+AY86</f>
        <v>37530</v>
      </c>
      <c r="AX86" s="24">
        <f t="shared" si="58"/>
        <v>17470</v>
      </c>
      <c r="AY86" s="24">
        <f t="shared" si="58"/>
        <v>20060</v>
      </c>
      <c r="AZ86" s="24">
        <f>BA86+BB86</f>
        <v>165017</v>
      </c>
      <c r="BA86" s="24">
        <f t="shared" si="59"/>
        <v>74961</v>
      </c>
      <c r="BB86" s="24">
        <f t="shared" si="59"/>
        <v>90056</v>
      </c>
    </row>
    <row r="87" spans="1:54" ht="15" customHeight="1" x14ac:dyDescent="0.25">
      <c r="A87" s="25"/>
      <c r="C87" s="27" t="s">
        <v>76</v>
      </c>
      <c r="D87" s="24">
        <f>E87+F87</f>
        <v>0</v>
      </c>
      <c r="E87" s="24">
        <v>0</v>
      </c>
      <c r="F87" s="24">
        <v>0</v>
      </c>
      <c r="G87" s="24">
        <f>H87+I87</f>
        <v>0</v>
      </c>
      <c r="H87" s="24">
        <v>0</v>
      </c>
      <c r="I87" s="24">
        <v>0</v>
      </c>
      <c r="J87" s="24">
        <f>K87+L87</f>
        <v>0</v>
      </c>
      <c r="K87" s="24">
        <v>0</v>
      </c>
      <c r="L87" s="24">
        <v>0</v>
      </c>
      <c r="M87" s="24">
        <f>N87+O87</f>
        <v>0</v>
      </c>
      <c r="N87" s="24">
        <f t="shared" si="55"/>
        <v>0</v>
      </c>
      <c r="O87" s="24">
        <f t="shared" si="55"/>
        <v>0</v>
      </c>
      <c r="P87" s="24">
        <f>Q87+R87</f>
        <v>0</v>
      </c>
      <c r="Q87" s="24">
        <v>0</v>
      </c>
      <c r="R87" s="24">
        <v>0</v>
      </c>
      <c r="S87" s="24">
        <f>T87+U87</f>
        <v>0</v>
      </c>
      <c r="T87" s="24">
        <v>0</v>
      </c>
      <c r="U87" s="24">
        <v>0</v>
      </c>
      <c r="V87" s="24">
        <f>W87+X87</f>
        <v>0</v>
      </c>
      <c r="W87" s="24">
        <v>0</v>
      </c>
      <c r="X87" s="24">
        <v>0</v>
      </c>
      <c r="Y87" s="24">
        <f>Z87+AA87</f>
        <v>0</v>
      </c>
      <c r="Z87" s="24">
        <f t="shared" si="56"/>
        <v>0</v>
      </c>
      <c r="AA87" s="24">
        <f t="shared" si="56"/>
        <v>0</v>
      </c>
      <c r="AB87" s="24">
        <f>AC87+AD87</f>
        <v>0</v>
      </c>
      <c r="AC87" s="24">
        <v>0</v>
      </c>
      <c r="AD87" s="24">
        <v>0</v>
      </c>
      <c r="AE87" s="24">
        <f>AF87+AG87</f>
        <v>0</v>
      </c>
      <c r="AF87" s="24">
        <v>0</v>
      </c>
      <c r="AG87" s="24">
        <v>0</v>
      </c>
      <c r="AH87" s="24">
        <f>AI87+AJ87</f>
        <v>0</v>
      </c>
      <c r="AI87" s="24">
        <v>0</v>
      </c>
      <c r="AJ87" s="24">
        <v>0</v>
      </c>
      <c r="AK87" s="24">
        <f>AL87+AM87</f>
        <v>0</v>
      </c>
      <c r="AL87" s="24">
        <f t="shared" si="57"/>
        <v>0</v>
      </c>
      <c r="AM87" s="24">
        <f t="shared" si="57"/>
        <v>0</v>
      </c>
      <c r="AN87" s="24">
        <f>AO87+AP87</f>
        <v>0</v>
      </c>
      <c r="AO87" s="24">
        <v>0</v>
      </c>
      <c r="AP87" s="24">
        <v>0</v>
      </c>
      <c r="AQ87" s="24">
        <f>AR87+AS87</f>
        <v>0</v>
      </c>
      <c r="AR87" s="24">
        <v>0</v>
      </c>
      <c r="AS87" s="24">
        <v>0</v>
      </c>
      <c r="AT87" s="24">
        <f>AU87+AV87</f>
        <v>0</v>
      </c>
      <c r="AU87" s="24">
        <v>0</v>
      </c>
      <c r="AV87" s="24">
        <v>0</v>
      </c>
      <c r="AW87" s="24">
        <f>AX87+AY87</f>
        <v>0</v>
      </c>
      <c r="AX87" s="24">
        <f t="shared" si="58"/>
        <v>0</v>
      </c>
      <c r="AY87" s="24">
        <f t="shared" si="58"/>
        <v>0</v>
      </c>
      <c r="AZ87" s="24">
        <f>BA87+BB87</f>
        <v>0</v>
      </c>
      <c r="BA87" s="24">
        <f t="shared" si="59"/>
        <v>0</v>
      </c>
      <c r="BB87" s="24">
        <f t="shared" si="59"/>
        <v>0</v>
      </c>
    </row>
    <row r="88" spans="1:54" ht="15" customHeight="1" x14ac:dyDescent="0.25">
      <c r="A88" s="25"/>
      <c r="C88" s="23" t="s">
        <v>77</v>
      </c>
      <c r="D88" s="24">
        <f>E88+F88</f>
        <v>229580</v>
      </c>
      <c r="E88" s="24">
        <v>109253</v>
      </c>
      <c r="F88" s="24">
        <v>120327</v>
      </c>
      <c r="G88" s="24">
        <f>H88+I88</f>
        <v>140149</v>
      </c>
      <c r="H88" s="24">
        <v>62303</v>
      </c>
      <c r="I88" s="24">
        <v>77846</v>
      </c>
      <c r="J88" s="24">
        <f>K88+L88</f>
        <v>170306</v>
      </c>
      <c r="K88" s="24">
        <v>71237</v>
      </c>
      <c r="L88" s="24">
        <v>99069</v>
      </c>
      <c r="M88" s="24">
        <f>N88+O88</f>
        <v>540035</v>
      </c>
      <c r="N88" s="24">
        <f t="shared" si="55"/>
        <v>242793</v>
      </c>
      <c r="O88" s="24">
        <f t="shared" si="55"/>
        <v>297242</v>
      </c>
      <c r="P88" s="24">
        <f>Q88+R88</f>
        <v>284087</v>
      </c>
      <c r="Q88" s="24">
        <v>118608</v>
      </c>
      <c r="R88" s="24">
        <v>165479</v>
      </c>
      <c r="S88" s="24">
        <f>T88+U88</f>
        <v>440605</v>
      </c>
      <c r="T88" s="24">
        <v>212198</v>
      </c>
      <c r="U88" s="24">
        <v>228407</v>
      </c>
      <c r="V88" s="24">
        <f>W88+X88</f>
        <v>276176</v>
      </c>
      <c r="W88" s="24">
        <v>157516</v>
      </c>
      <c r="X88" s="24">
        <v>118660</v>
      </c>
      <c r="Y88" s="24">
        <f>Z88+AA88</f>
        <v>1000868</v>
      </c>
      <c r="Z88" s="24">
        <f t="shared" si="56"/>
        <v>488322</v>
      </c>
      <c r="AA88" s="24">
        <f t="shared" si="56"/>
        <v>512546</v>
      </c>
      <c r="AB88" s="24">
        <f>AC88+AD88</f>
        <v>172789</v>
      </c>
      <c r="AC88" s="24">
        <v>88153</v>
      </c>
      <c r="AD88" s="24">
        <v>84636</v>
      </c>
      <c r="AE88" s="24">
        <f>AF88+AG88</f>
        <v>177845</v>
      </c>
      <c r="AF88" s="24">
        <v>89091</v>
      </c>
      <c r="AG88" s="24">
        <v>88754</v>
      </c>
      <c r="AH88" s="24">
        <f>AI88+AJ88</f>
        <v>157218</v>
      </c>
      <c r="AI88" s="24">
        <v>81594</v>
      </c>
      <c r="AJ88" s="24">
        <v>75624</v>
      </c>
      <c r="AK88" s="24">
        <f>AL88+AM88</f>
        <v>507852</v>
      </c>
      <c r="AL88" s="24">
        <f t="shared" si="57"/>
        <v>258838</v>
      </c>
      <c r="AM88" s="24">
        <f t="shared" si="57"/>
        <v>249014</v>
      </c>
      <c r="AN88" s="24">
        <f>AO88+AP88</f>
        <v>166768</v>
      </c>
      <c r="AO88" s="24">
        <v>86091</v>
      </c>
      <c r="AP88" s="24">
        <v>80677</v>
      </c>
      <c r="AQ88" s="24">
        <f>AR88+AS88</f>
        <v>147504</v>
      </c>
      <c r="AR88" s="24">
        <v>83581</v>
      </c>
      <c r="AS88" s="24">
        <v>63923</v>
      </c>
      <c r="AT88" s="24">
        <f>AU88+AV88</f>
        <v>216277</v>
      </c>
      <c r="AU88" s="24">
        <v>104296</v>
      </c>
      <c r="AV88" s="24">
        <v>111981</v>
      </c>
      <c r="AW88" s="24">
        <f>AX88+AY88</f>
        <v>530549</v>
      </c>
      <c r="AX88" s="24">
        <f t="shared" si="58"/>
        <v>273968</v>
      </c>
      <c r="AY88" s="24">
        <f t="shared" si="58"/>
        <v>256581</v>
      </c>
      <c r="AZ88" s="24">
        <f>BA88+BB88</f>
        <v>2579304</v>
      </c>
      <c r="BA88" s="24">
        <f t="shared" si="59"/>
        <v>1263921</v>
      </c>
      <c r="BB88" s="24">
        <f t="shared" si="59"/>
        <v>1315383</v>
      </c>
    </row>
    <row r="89" spans="1:54" ht="15" customHeight="1" x14ac:dyDescent="0.25">
      <c r="A89" s="25"/>
      <c r="C89" s="23" t="s">
        <v>78</v>
      </c>
      <c r="D89" s="24">
        <f>E89+F89</f>
        <v>0</v>
      </c>
      <c r="E89" s="24">
        <v>0</v>
      </c>
      <c r="F89" s="24">
        <v>0</v>
      </c>
      <c r="G89" s="24">
        <f>H89+I89</f>
        <v>0</v>
      </c>
      <c r="H89" s="24">
        <v>0</v>
      </c>
      <c r="I89" s="24">
        <v>0</v>
      </c>
      <c r="J89" s="24">
        <f>K89+L89</f>
        <v>0</v>
      </c>
      <c r="K89" s="24">
        <v>0</v>
      </c>
      <c r="L89" s="24">
        <v>0</v>
      </c>
      <c r="M89" s="24">
        <f>N89+O89</f>
        <v>0</v>
      </c>
      <c r="N89" s="24">
        <f t="shared" si="55"/>
        <v>0</v>
      </c>
      <c r="O89" s="24">
        <f t="shared" si="55"/>
        <v>0</v>
      </c>
      <c r="P89" s="24">
        <f>Q89+R89</f>
        <v>0</v>
      </c>
      <c r="Q89" s="24">
        <v>0</v>
      </c>
      <c r="R89" s="24">
        <v>0</v>
      </c>
      <c r="S89" s="24">
        <f>T89+U89</f>
        <v>0</v>
      </c>
      <c r="T89" s="24">
        <v>0</v>
      </c>
      <c r="U89" s="24">
        <v>0</v>
      </c>
      <c r="V89" s="24">
        <f>W89+X89</f>
        <v>0</v>
      </c>
      <c r="W89" s="24">
        <v>0</v>
      </c>
      <c r="X89" s="24">
        <v>0</v>
      </c>
      <c r="Y89" s="24">
        <f>Z89+AA89</f>
        <v>0</v>
      </c>
      <c r="Z89" s="24">
        <f t="shared" si="56"/>
        <v>0</v>
      </c>
      <c r="AA89" s="24">
        <f t="shared" si="56"/>
        <v>0</v>
      </c>
      <c r="AB89" s="24">
        <f>AC89+AD89</f>
        <v>0</v>
      </c>
      <c r="AC89" s="24">
        <v>0</v>
      </c>
      <c r="AD89" s="24">
        <v>0</v>
      </c>
      <c r="AE89" s="24">
        <f>AF89+AG89</f>
        <v>0</v>
      </c>
      <c r="AF89" s="24">
        <v>0</v>
      </c>
      <c r="AG89" s="24">
        <v>0</v>
      </c>
      <c r="AH89" s="24">
        <f>AI89+AJ89</f>
        <v>0</v>
      </c>
      <c r="AI89" s="24">
        <v>0</v>
      </c>
      <c r="AJ89" s="24">
        <v>0</v>
      </c>
      <c r="AK89" s="24">
        <f>AL89+AM89</f>
        <v>0</v>
      </c>
      <c r="AL89" s="24">
        <f t="shared" si="57"/>
        <v>0</v>
      </c>
      <c r="AM89" s="24">
        <f t="shared" si="57"/>
        <v>0</v>
      </c>
      <c r="AN89" s="24">
        <f>AO89+AP89</f>
        <v>0</v>
      </c>
      <c r="AO89" s="24">
        <v>0</v>
      </c>
      <c r="AP89" s="24">
        <v>0</v>
      </c>
      <c r="AQ89" s="24">
        <f>AR89+AS89</f>
        <v>0</v>
      </c>
      <c r="AR89" s="24">
        <v>0</v>
      </c>
      <c r="AS89" s="24">
        <v>0</v>
      </c>
      <c r="AT89" s="24">
        <f>AU89+AV89</f>
        <v>0</v>
      </c>
      <c r="AU89" s="24">
        <v>0</v>
      </c>
      <c r="AV89" s="24">
        <v>0</v>
      </c>
      <c r="AW89" s="24">
        <f>AX89+AY89</f>
        <v>0</v>
      </c>
      <c r="AX89" s="24">
        <f t="shared" si="58"/>
        <v>0</v>
      </c>
      <c r="AY89" s="24">
        <f t="shared" si="58"/>
        <v>0</v>
      </c>
      <c r="AZ89" s="24">
        <f>BA89+BB89</f>
        <v>0</v>
      </c>
      <c r="BA89" s="24">
        <f t="shared" si="59"/>
        <v>0</v>
      </c>
      <c r="BB89" s="24">
        <f t="shared" si="59"/>
        <v>0</v>
      </c>
    </row>
    <row r="90" spans="1:54" ht="15" customHeight="1" x14ac:dyDescent="0.25">
      <c r="A90" s="25"/>
      <c r="C90" s="23" t="s">
        <v>79</v>
      </c>
      <c r="D90" s="24">
        <f>E90+F90</f>
        <v>44752</v>
      </c>
      <c r="E90" s="24">
        <v>22852</v>
      </c>
      <c r="F90" s="24">
        <v>21900</v>
      </c>
      <c r="G90" s="24">
        <f>H90+I90</f>
        <v>26494</v>
      </c>
      <c r="H90" s="24">
        <v>14376</v>
      </c>
      <c r="I90" s="24">
        <v>12118</v>
      </c>
      <c r="J90" s="24">
        <f>K90+L90</f>
        <v>35792</v>
      </c>
      <c r="K90" s="24">
        <v>16800</v>
      </c>
      <c r="L90" s="24">
        <v>18992</v>
      </c>
      <c r="M90" s="24">
        <f>N90+O90</f>
        <v>107038</v>
      </c>
      <c r="N90" s="24">
        <f t="shared" si="55"/>
        <v>54028</v>
      </c>
      <c r="O90" s="24">
        <f t="shared" si="55"/>
        <v>53010</v>
      </c>
      <c r="P90" s="24">
        <f>Q90+R90</f>
        <v>52285</v>
      </c>
      <c r="Q90" s="24">
        <v>27474</v>
      </c>
      <c r="R90" s="24">
        <v>24811</v>
      </c>
      <c r="S90" s="24">
        <f>T90+U90</f>
        <v>61318</v>
      </c>
      <c r="T90" s="24">
        <v>31863</v>
      </c>
      <c r="U90" s="24">
        <v>29455</v>
      </c>
      <c r="V90" s="24">
        <f>W90+X90</f>
        <v>38137</v>
      </c>
      <c r="W90" s="24">
        <v>19028</v>
      </c>
      <c r="X90" s="24">
        <v>19109</v>
      </c>
      <c r="Y90" s="24">
        <f>Z90+AA90</f>
        <v>151740</v>
      </c>
      <c r="Z90" s="24">
        <f t="shared" si="56"/>
        <v>78365</v>
      </c>
      <c r="AA90" s="24">
        <f t="shared" si="56"/>
        <v>73375</v>
      </c>
      <c r="AB90" s="24">
        <f>AC90+AD90</f>
        <v>27733</v>
      </c>
      <c r="AC90" s="24">
        <v>14497</v>
      </c>
      <c r="AD90" s="24">
        <v>13236</v>
      </c>
      <c r="AE90" s="24">
        <f>AF90+AG90</f>
        <v>27358</v>
      </c>
      <c r="AF90" s="24">
        <v>12982</v>
      </c>
      <c r="AG90" s="24">
        <v>14376</v>
      </c>
      <c r="AH90" s="24">
        <f>AI90+AJ90</f>
        <v>24353</v>
      </c>
      <c r="AI90" s="24">
        <v>10940</v>
      </c>
      <c r="AJ90" s="24">
        <v>13413</v>
      </c>
      <c r="AK90" s="24">
        <f>AL90+AM90</f>
        <v>79444</v>
      </c>
      <c r="AL90" s="24">
        <f t="shared" si="57"/>
        <v>38419</v>
      </c>
      <c r="AM90" s="24">
        <f t="shared" si="57"/>
        <v>41025</v>
      </c>
      <c r="AN90" s="24">
        <f>AO90+AP90</f>
        <v>33484</v>
      </c>
      <c r="AO90" s="24">
        <v>14911</v>
      </c>
      <c r="AP90" s="24">
        <v>18573</v>
      </c>
      <c r="AQ90" s="24">
        <f>AR90+AS90</f>
        <v>31649</v>
      </c>
      <c r="AR90" s="24">
        <v>18003</v>
      </c>
      <c r="AS90" s="24">
        <v>13646</v>
      </c>
      <c r="AT90" s="24">
        <f>AU90+AV90</f>
        <v>47687</v>
      </c>
      <c r="AU90" s="24">
        <v>24446</v>
      </c>
      <c r="AV90" s="24">
        <v>23241</v>
      </c>
      <c r="AW90" s="24">
        <f>AX90+AY90</f>
        <v>112820</v>
      </c>
      <c r="AX90" s="24">
        <f t="shared" si="58"/>
        <v>57360</v>
      </c>
      <c r="AY90" s="24">
        <f t="shared" si="58"/>
        <v>55460</v>
      </c>
      <c r="AZ90" s="24">
        <f>BA90+BB90</f>
        <v>451042</v>
      </c>
      <c r="BA90" s="24">
        <f t="shared" si="59"/>
        <v>228172</v>
      </c>
      <c r="BB90" s="24">
        <f t="shared" si="59"/>
        <v>222870</v>
      </c>
    </row>
    <row r="91" spans="1:54" ht="15" customHeight="1" x14ac:dyDescent="0.25">
      <c r="A91" s="25"/>
      <c r="C91" s="23" t="s">
        <v>80</v>
      </c>
      <c r="D91" s="24">
        <f>SUM(D92:D93)</f>
        <v>46480</v>
      </c>
      <c r="E91" s="24">
        <f t="shared" ref="E91:BB91" si="64">SUM(E92:E93)</f>
        <v>23109</v>
      </c>
      <c r="F91" s="24">
        <f t="shared" si="64"/>
        <v>23371</v>
      </c>
      <c r="G91" s="24">
        <f t="shared" si="64"/>
        <v>31956</v>
      </c>
      <c r="H91" s="24">
        <f t="shared" si="64"/>
        <v>16012</v>
      </c>
      <c r="I91" s="24">
        <f t="shared" si="64"/>
        <v>15944</v>
      </c>
      <c r="J91" s="24">
        <f t="shared" si="64"/>
        <v>46645</v>
      </c>
      <c r="K91" s="24">
        <f t="shared" si="64"/>
        <v>22490</v>
      </c>
      <c r="L91" s="24">
        <f t="shared" si="64"/>
        <v>24155</v>
      </c>
      <c r="M91" s="24">
        <f>SUM(M92:M93)</f>
        <v>125081</v>
      </c>
      <c r="N91" s="24">
        <f>SUM(N92:N93)</f>
        <v>61611</v>
      </c>
      <c r="O91" s="24">
        <f>SUM(O92:O93)</f>
        <v>63470</v>
      </c>
      <c r="P91" s="24">
        <f t="shared" si="64"/>
        <v>61757</v>
      </c>
      <c r="Q91" s="24">
        <f t="shared" si="64"/>
        <v>28419</v>
      </c>
      <c r="R91" s="24">
        <f t="shared" si="64"/>
        <v>33338</v>
      </c>
      <c r="S91" s="24">
        <f t="shared" si="64"/>
        <v>96967</v>
      </c>
      <c r="T91" s="24">
        <f t="shared" si="64"/>
        <v>50248</v>
      </c>
      <c r="U91" s="24">
        <f t="shared" si="64"/>
        <v>46719</v>
      </c>
      <c r="V91" s="24">
        <f t="shared" si="64"/>
        <v>51282</v>
      </c>
      <c r="W91" s="24">
        <f t="shared" si="64"/>
        <v>27229</v>
      </c>
      <c r="X91" s="24">
        <f t="shared" si="64"/>
        <v>24053</v>
      </c>
      <c r="Y91" s="24">
        <f>SUM(Y92:Y93)</f>
        <v>210006</v>
      </c>
      <c r="Z91" s="24">
        <f>SUM(Z92:Z93)</f>
        <v>105896</v>
      </c>
      <c r="AA91" s="24">
        <f>SUM(AA92:AA93)</f>
        <v>104110</v>
      </c>
      <c r="AB91" s="24">
        <f t="shared" si="64"/>
        <v>36407</v>
      </c>
      <c r="AC91" s="24">
        <f t="shared" si="64"/>
        <v>18571</v>
      </c>
      <c r="AD91" s="24">
        <f t="shared" si="64"/>
        <v>17836</v>
      </c>
      <c r="AE91" s="24">
        <f t="shared" si="64"/>
        <v>41447</v>
      </c>
      <c r="AF91" s="24">
        <f t="shared" si="64"/>
        <v>20898</v>
      </c>
      <c r="AG91" s="24">
        <f t="shared" si="64"/>
        <v>20549</v>
      </c>
      <c r="AH91" s="24">
        <f t="shared" si="64"/>
        <v>40795</v>
      </c>
      <c r="AI91" s="24">
        <f t="shared" si="64"/>
        <v>20746</v>
      </c>
      <c r="AJ91" s="24">
        <f t="shared" si="64"/>
        <v>20049</v>
      </c>
      <c r="AK91" s="24">
        <f>SUM(AK92:AK93)</f>
        <v>118649</v>
      </c>
      <c r="AL91" s="24">
        <f>SUM(AL92:AL93)</f>
        <v>60215</v>
      </c>
      <c r="AM91" s="24">
        <f>SUM(AM92:AM93)</f>
        <v>58434</v>
      </c>
      <c r="AN91" s="24">
        <f t="shared" si="64"/>
        <v>38310</v>
      </c>
      <c r="AO91" s="24">
        <f t="shared" si="64"/>
        <v>18745</v>
      </c>
      <c r="AP91" s="24">
        <f t="shared" si="64"/>
        <v>19565</v>
      </c>
      <c r="AQ91" s="24">
        <f t="shared" si="64"/>
        <v>37254</v>
      </c>
      <c r="AR91" s="24">
        <f t="shared" si="64"/>
        <v>21046</v>
      </c>
      <c r="AS91" s="24">
        <f t="shared" si="64"/>
        <v>16208</v>
      </c>
      <c r="AT91" s="24">
        <f t="shared" si="64"/>
        <v>52030</v>
      </c>
      <c r="AU91" s="24">
        <f t="shared" si="64"/>
        <v>27931</v>
      </c>
      <c r="AV91" s="24">
        <f t="shared" si="64"/>
        <v>24099</v>
      </c>
      <c r="AW91" s="24">
        <f t="shared" si="64"/>
        <v>127594</v>
      </c>
      <c r="AX91" s="24">
        <f t="shared" si="64"/>
        <v>67722</v>
      </c>
      <c r="AY91" s="24">
        <f t="shared" si="64"/>
        <v>59872</v>
      </c>
      <c r="AZ91" s="24">
        <f t="shared" si="64"/>
        <v>581330</v>
      </c>
      <c r="BA91" s="24">
        <f t="shared" si="64"/>
        <v>295444</v>
      </c>
      <c r="BB91" s="24">
        <f t="shared" si="64"/>
        <v>285886</v>
      </c>
    </row>
    <row r="92" spans="1:54" ht="15" customHeight="1" x14ac:dyDescent="0.25">
      <c r="A92" s="25"/>
      <c r="C92" s="27" t="s">
        <v>81</v>
      </c>
      <c r="D92" s="24">
        <f>E92+F92</f>
        <v>7071</v>
      </c>
      <c r="E92" s="24">
        <v>3790</v>
      </c>
      <c r="F92" s="24">
        <v>3281</v>
      </c>
      <c r="G92" s="24">
        <f>H92+I92</f>
        <v>4760</v>
      </c>
      <c r="H92" s="24">
        <v>2280</v>
      </c>
      <c r="I92" s="24">
        <v>2480</v>
      </c>
      <c r="J92" s="24">
        <f>K92+L92</f>
        <v>6306</v>
      </c>
      <c r="K92" s="24">
        <v>2980</v>
      </c>
      <c r="L92" s="24">
        <v>3326</v>
      </c>
      <c r="M92" s="24">
        <f>N92+O92</f>
        <v>18137</v>
      </c>
      <c r="N92" s="24">
        <f t="shared" si="55"/>
        <v>9050</v>
      </c>
      <c r="O92" s="24">
        <f t="shared" si="55"/>
        <v>9087</v>
      </c>
      <c r="P92" s="24">
        <f>Q92+R92</f>
        <v>10696</v>
      </c>
      <c r="Q92" s="24">
        <v>4964</v>
      </c>
      <c r="R92" s="24">
        <v>5732</v>
      </c>
      <c r="S92" s="24">
        <f>T92+U92</f>
        <v>14771</v>
      </c>
      <c r="T92" s="24">
        <v>6901</v>
      </c>
      <c r="U92" s="24">
        <v>7870</v>
      </c>
      <c r="V92" s="24">
        <f>W92+X92</f>
        <v>10567</v>
      </c>
      <c r="W92" s="24">
        <v>5560</v>
      </c>
      <c r="X92" s="24">
        <v>5007</v>
      </c>
      <c r="Y92" s="24">
        <f>Z92+AA92</f>
        <v>36034</v>
      </c>
      <c r="Z92" s="24">
        <f t="shared" si="56"/>
        <v>17425</v>
      </c>
      <c r="AA92" s="24">
        <f t="shared" si="56"/>
        <v>18609</v>
      </c>
      <c r="AB92" s="24">
        <f>AC92+AD92</f>
        <v>8820</v>
      </c>
      <c r="AC92" s="24">
        <v>4947</v>
      </c>
      <c r="AD92" s="24">
        <v>3873</v>
      </c>
      <c r="AE92" s="24">
        <f>AF92+AG92</f>
        <v>9210</v>
      </c>
      <c r="AF92" s="24">
        <v>5013</v>
      </c>
      <c r="AG92" s="24">
        <v>4197</v>
      </c>
      <c r="AH92" s="24">
        <f>AI92+AJ92</f>
        <v>9536</v>
      </c>
      <c r="AI92" s="24">
        <v>5252</v>
      </c>
      <c r="AJ92" s="24">
        <v>4284</v>
      </c>
      <c r="AK92" s="24">
        <f>AL92+AM92</f>
        <v>27566</v>
      </c>
      <c r="AL92" s="24">
        <f t="shared" si="57"/>
        <v>15212</v>
      </c>
      <c r="AM92" s="24">
        <f t="shared" si="57"/>
        <v>12354</v>
      </c>
      <c r="AN92" s="24">
        <f>AO92+AP92</f>
        <v>8074</v>
      </c>
      <c r="AO92" s="24">
        <v>3944</v>
      </c>
      <c r="AP92" s="24">
        <v>4130</v>
      </c>
      <c r="AQ92" s="24">
        <f>AR92+AS92</f>
        <v>7331</v>
      </c>
      <c r="AR92" s="24">
        <v>3937</v>
      </c>
      <c r="AS92" s="24">
        <v>3394</v>
      </c>
      <c r="AT92" s="24">
        <f>AU92+AV92</f>
        <v>10599</v>
      </c>
      <c r="AU92" s="24">
        <v>5264</v>
      </c>
      <c r="AV92" s="24">
        <v>5335</v>
      </c>
      <c r="AW92" s="24">
        <f>AX92+AY92</f>
        <v>26004</v>
      </c>
      <c r="AX92" s="24">
        <f t="shared" si="58"/>
        <v>13145</v>
      </c>
      <c r="AY92" s="24">
        <f t="shared" si="58"/>
        <v>12859</v>
      </c>
      <c r="AZ92" s="24">
        <f>BA92+BB92</f>
        <v>107741</v>
      </c>
      <c r="BA92" s="24">
        <f t="shared" si="59"/>
        <v>54832</v>
      </c>
      <c r="BB92" s="24">
        <f t="shared" si="59"/>
        <v>52909</v>
      </c>
    </row>
    <row r="93" spans="1:54" ht="15" customHeight="1" x14ac:dyDescent="0.25">
      <c r="A93" s="25"/>
      <c r="C93" s="27" t="s">
        <v>82</v>
      </c>
      <c r="D93" s="24">
        <f>E93+F93</f>
        <v>39409</v>
      </c>
      <c r="E93" s="24">
        <v>19319</v>
      </c>
      <c r="F93" s="24">
        <v>20090</v>
      </c>
      <c r="G93" s="24">
        <f>H93+I93</f>
        <v>27196</v>
      </c>
      <c r="H93" s="24">
        <v>13732</v>
      </c>
      <c r="I93" s="24">
        <v>13464</v>
      </c>
      <c r="J93" s="24">
        <f>K93+L93</f>
        <v>40339</v>
      </c>
      <c r="K93" s="24">
        <v>19510</v>
      </c>
      <c r="L93" s="24">
        <v>20829</v>
      </c>
      <c r="M93" s="24">
        <f>N93+O93</f>
        <v>106944</v>
      </c>
      <c r="N93" s="24">
        <f t="shared" si="55"/>
        <v>52561</v>
      </c>
      <c r="O93" s="24">
        <f t="shared" si="55"/>
        <v>54383</v>
      </c>
      <c r="P93" s="24">
        <f>Q93+R93</f>
        <v>51061</v>
      </c>
      <c r="Q93" s="24">
        <v>23455</v>
      </c>
      <c r="R93" s="24">
        <v>27606</v>
      </c>
      <c r="S93" s="24">
        <f>T93+U93</f>
        <v>82196</v>
      </c>
      <c r="T93" s="24">
        <v>43347</v>
      </c>
      <c r="U93" s="24">
        <v>38849</v>
      </c>
      <c r="V93" s="24">
        <f>W93+X93</f>
        <v>40715</v>
      </c>
      <c r="W93" s="24">
        <v>21669</v>
      </c>
      <c r="X93" s="24">
        <v>19046</v>
      </c>
      <c r="Y93" s="24">
        <f>Z93+AA93</f>
        <v>173972</v>
      </c>
      <c r="Z93" s="24">
        <f t="shared" si="56"/>
        <v>88471</v>
      </c>
      <c r="AA93" s="24">
        <f t="shared" si="56"/>
        <v>85501</v>
      </c>
      <c r="AB93" s="24">
        <f>AC93+AD93</f>
        <v>27587</v>
      </c>
      <c r="AC93" s="24">
        <v>13624</v>
      </c>
      <c r="AD93" s="24">
        <v>13963</v>
      </c>
      <c r="AE93" s="24">
        <f>AF93+AG93</f>
        <v>32237</v>
      </c>
      <c r="AF93" s="24">
        <v>15885</v>
      </c>
      <c r="AG93" s="24">
        <v>16352</v>
      </c>
      <c r="AH93" s="24">
        <f>AI93+AJ93</f>
        <v>31259</v>
      </c>
      <c r="AI93" s="24">
        <v>15494</v>
      </c>
      <c r="AJ93" s="24">
        <v>15765</v>
      </c>
      <c r="AK93" s="24">
        <f>AL93+AM93</f>
        <v>91083</v>
      </c>
      <c r="AL93" s="24">
        <f t="shared" si="57"/>
        <v>45003</v>
      </c>
      <c r="AM93" s="24">
        <f t="shared" si="57"/>
        <v>46080</v>
      </c>
      <c r="AN93" s="24">
        <f>AO93+AP93</f>
        <v>30236</v>
      </c>
      <c r="AO93" s="24">
        <v>14801</v>
      </c>
      <c r="AP93" s="24">
        <v>15435</v>
      </c>
      <c r="AQ93" s="24">
        <f>AR93+AS93</f>
        <v>29923</v>
      </c>
      <c r="AR93" s="24">
        <v>17109</v>
      </c>
      <c r="AS93" s="24">
        <v>12814</v>
      </c>
      <c r="AT93" s="24">
        <f>AU93+AV93</f>
        <v>41431</v>
      </c>
      <c r="AU93" s="24">
        <v>22667</v>
      </c>
      <c r="AV93" s="24">
        <v>18764</v>
      </c>
      <c r="AW93" s="24">
        <f>AX93+AY93</f>
        <v>101590</v>
      </c>
      <c r="AX93" s="24">
        <f t="shared" si="58"/>
        <v>54577</v>
      </c>
      <c r="AY93" s="24">
        <f t="shared" si="58"/>
        <v>47013</v>
      </c>
      <c r="AZ93" s="24">
        <f>BA93+BB93</f>
        <v>473589</v>
      </c>
      <c r="BA93" s="24">
        <f t="shared" si="59"/>
        <v>240612</v>
      </c>
      <c r="BB93" s="24">
        <f t="shared" si="59"/>
        <v>232977</v>
      </c>
    </row>
    <row r="94" spans="1:54" ht="15" customHeight="1" x14ac:dyDescent="0.25">
      <c r="A94" s="25"/>
      <c r="C94" s="23" t="s">
        <v>83</v>
      </c>
      <c r="D94" s="24">
        <f>SUM(D95:D96)</f>
        <v>8279</v>
      </c>
      <c r="E94" s="24">
        <f t="shared" ref="E94:BB94" si="65">SUM(E95:E96)</f>
        <v>3515</v>
      </c>
      <c r="F94" s="24">
        <f t="shared" si="65"/>
        <v>4764</v>
      </c>
      <c r="G94" s="24">
        <f t="shared" si="65"/>
        <v>5572</v>
      </c>
      <c r="H94" s="24">
        <f t="shared" si="65"/>
        <v>2544</v>
      </c>
      <c r="I94" s="24">
        <f t="shared" si="65"/>
        <v>3028</v>
      </c>
      <c r="J94" s="24">
        <f t="shared" si="65"/>
        <v>6406</v>
      </c>
      <c r="K94" s="24">
        <f t="shared" si="65"/>
        <v>3114</v>
      </c>
      <c r="L94" s="24">
        <f t="shared" si="65"/>
        <v>3292</v>
      </c>
      <c r="M94" s="24">
        <f>SUM(M95:M96)</f>
        <v>20257</v>
      </c>
      <c r="N94" s="24">
        <f>SUM(N95:N96)</f>
        <v>9173</v>
      </c>
      <c r="O94" s="24">
        <f>SUM(O95:O96)</f>
        <v>11084</v>
      </c>
      <c r="P94" s="24">
        <f t="shared" si="65"/>
        <v>9037</v>
      </c>
      <c r="Q94" s="24">
        <f t="shared" si="65"/>
        <v>5287</v>
      </c>
      <c r="R94" s="24">
        <f t="shared" si="65"/>
        <v>3750</v>
      </c>
      <c r="S94" s="24">
        <f t="shared" si="65"/>
        <v>15852</v>
      </c>
      <c r="T94" s="24">
        <f t="shared" si="65"/>
        <v>7406</v>
      </c>
      <c r="U94" s="24">
        <f t="shared" si="65"/>
        <v>8446</v>
      </c>
      <c r="V94" s="24">
        <f t="shared" si="65"/>
        <v>9037</v>
      </c>
      <c r="W94" s="24">
        <f t="shared" si="65"/>
        <v>5287</v>
      </c>
      <c r="X94" s="24">
        <f t="shared" si="65"/>
        <v>3750</v>
      </c>
      <c r="Y94" s="24">
        <f>SUM(Y95:Y96)</f>
        <v>33926</v>
      </c>
      <c r="Z94" s="24">
        <f>SUM(Z95:Z96)</f>
        <v>17980</v>
      </c>
      <c r="AA94" s="24">
        <f>SUM(AA95:AA96)</f>
        <v>15946</v>
      </c>
      <c r="AB94" s="24">
        <f t="shared" si="65"/>
        <v>9037</v>
      </c>
      <c r="AC94" s="24">
        <f t="shared" si="65"/>
        <v>5287</v>
      </c>
      <c r="AD94" s="24">
        <f t="shared" si="65"/>
        <v>3750</v>
      </c>
      <c r="AE94" s="24">
        <f t="shared" si="65"/>
        <v>5540</v>
      </c>
      <c r="AF94" s="24">
        <f t="shared" si="65"/>
        <v>2571</v>
      </c>
      <c r="AG94" s="24">
        <f t="shared" si="65"/>
        <v>2969</v>
      </c>
      <c r="AH94" s="24">
        <f t="shared" si="65"/>
        <v>5160</v>
      </c>
      <c r="AI94" s="24">
        <f t="shared" si="65"/>
        <v>2488</v>
      </c>
      <c r="AJ94" s="24">
        <f t="shared" si="65"/>
        <v>2672</v>
      </c>
      <c r="AK94" s="24">
        <f>SUM(AK95:AK96)</f>
        <v>19737</v>
      </c>
      <c r="AL94" s="24">
        <f>SUM(AL95:AL96)</f>
        <v>10346</v>
      </c>
      <c r="AM94" s="24">
        <f>SUM(AM95:AM96)</f>
        <v>9391</v>
      </c>
      <c r="AN94" s="24">
        <f t="shared" si="65"/>
        <v>4425</v>
      </c>
      <c r="AO94" s="24">
        <f t="shared" si="65"/>
        <v>2204</v>
      </c>
      <c r="AP94" s="24">
        <f t="shared" si="65"/>
        <v>2221</v>
      </c>
      <c r="AQ94" s="24">
        <f t="shared" si="65"/>
        <v>4015</v>
      </c>
      <c r="AR94" s="24">
        <f t="shared" si="65"/>
        <v>2025</v>
      </c>
      <c r="AS94" s="24">
        <f t="shared" si="65"/>
        <v>1990</v>
      </c>
      <c r="AT94" s="24">
        <f t="shared" si="65"/>
        <v>6588</v>
      </c>
      <c r="AU94" s="24">
        <f t="shared" si="65"/>
        <v>2825</v>
      </c>
      <c r="AV94" s="24">
        <f t="shared" si="65"/>
        <v>3763</v>
      </c>
      <c r="AW94" s="24">
        <f t="shared" si="65"/>
        <v>15028</v>
      </c>
      <c r="AX94" s="24">
        <f t="shared" si="65"/>
        <v>7054</v>
      </c>
      <c r="AY94" s="24">
        <f t="shared" si="65"/>
        <v>7974</v>
      </c>
      <c r="AZ94" s="24">
        <f t="shared" si="65"/>
        <v>88948</v>
      </c>
      <c r="BA94" s="24">
        <f t="shared" si="65"/>
        <v>44553</v>
      </c>
      <c r="BB94" s="24">
        <f t="shared" si="65"/>
        <v>44395</v>
      </c>
    </row>
    <row r="95" spans="1:54" ht="15" customHeight="1" x14ac:dyDescent="0.25">
      <c r="A95" s="25"/>
      <c r="C95" s="27" t="s">
        <v>84</v>
      </c>
      <c r="D95" s="24">
        <f>E95+F95</f>
        <v>0</v>
      </c>
      <c r="E95" s="24">
        <v>0</v>
      </c>
      <c r="F95" s="24">
        <v>0</v>
      </c>
      <c r="G95" s="24">
        <f>H95+I95</f>
        <v>0</v>
      </c>
      <c r="H95" s="24">
        <v>0</v>
      </c>
      <c r="I95" s="24">
        <v>0</v>
      </c>
      <c r="J95" s="24">
        <f>K95+L95</f>
        <v>0</v>
      </c>
      <c r="K95" s="24">
        <v>0</v>
      </c>
      <c r="L95" s="24">
        <v>0</v>
      </c>
      <c r="M95" s="24">
        <f>N95+O95</f>
        <v>0</v>
      </c>
      <c r="N95" s="24">
        <f t="shared" si="55"/>
        <v>0</v>
      </c>
      <c r="O95" s="24">
        <f t="shared" si="55"/>
        <v>0</v>
      </c>
      <c r="P95" s="24">
        <f>Q95+R95</f>
        <v>0</v>
      </c>
      <c r="Q95" s="24">
        <v>0</v>
      </c>
      <c r="R95" s="24">
        <v>0</v>
      </c>
      <c r="S95" s="24">
        <f>T95+U95</f>
        <v>0</v>
      </c>
      <c r="T95" s="24">
        <v>0</v>
      </c>
      <c r="U95" s="24">
        <v>0</v>
      </c>
      <c r="V95" s="24">
        <f>W95+X95</f>
        <v>0</v>
      </c>
      <c r="W95" s="24">
        <v>0</v>
      </c>
      <c r="X95" s="24">
        <v>0</v>
      </c>
      <c r="Y95" s="24">
        <f>Z95+AA95</f>
        <v>0</v>
      </c>
      <c r="Z95" s="24">
        <f t="shared" si="56"/>
        <v>0</v>
      </c>
      <c r="AA95" s="24">
        <f t="shared" si="56"/>
        <v>0</v>
      </c>
      <c r="AB95" s="24">
        <f>AC95+AD95</f>
        <v>0</v>
      </c>
      <c r="AC95" s="24">
        <v>0</v>
      </c>
      <c r="AD95" s="24">
        <v>0</v>
      </c>
      <c r="AE95" s="24">
        <f>AF95+AG95</f>
        <v>0</v>
      </c>
      <c r="AF95" s="24">
        <v>0</v>
      </c>
      <c r="AG95" s="24">
        <v>0</v>
      </c>
      <c r="AH95" s="24">
        <f>AI95+AJ95</f>
        <v>0</v>
      </c>
      <c r="AI95" s="24">
        <v>0</v>
      </c>
      <c r="AJ95" s="24">
        <v>0</v>
      </c>
      <c r="AK95" s="24">
        <f>AL95+AM95</f>
        <v>0</v>
      </c>
      <c r="AL95" s="24">
        <f t="shared" si="57"/>
        <v>0</v>
      </c>
      <c r="AM95" s="24">
        <f t="shared" si="57"/>
        <v>0</v>
      </c>
      <c r="AN95" s="24">
        <f>AO95+AP95</f>
        <v>0</v>
      </c>
      <c r="AO95" s="24">
        <v>0</v>
      </c>
      <c r="AP95" s="24">
        <v>0</v>
      </c>
      <c r="AQ95" s="24">
        <f>AR95+AS95</f>
        <v>0</v>
      </c>
      <c r="AR95" s="24">
        <v>0</v>
      </c>
      <c r="AS95" s="24">
        <v>0</v>
      </c>
      <c r="AT95" s="24">
        <f>AU95+AV95</f>
        <v>0</v>
      </c>
      <c r="AU95" s="24">
        <v>0</v>
      </c>
      <c r="AV95" s="24">
        <v>0</v>
      </c>
      <c r="AW95" s="24">
        <f>AX95+AY95</f>
        <v>0</v>
      </c>
      <c r="AX95" s="24">
        <f t="shared" si="58"/>
        <v>0</v>
      </c>
      <c r="AY95" s="24">
        <f t="shared" si="58"/>
        <v>0</v>
      </c>
      <c r="AZ95" s="24">
        <f>BA95+BB95</f>
        <v>0</v>
      </c>
      <c r="BA95" s="24">
        <f t="shared" si="59"/>
        <v>0</v>
      </c>
      <c r="BB95" s="24">
        <f t="shared" si="59"/>
        <v>0</v>
      </c>
    </row>
    <row r="96" spans="1:54" ht="15" customHeight="1" x14ac:dyDescent="0.25">
      <c r="A96" s="25"/>
      <c r="C96" s="27" t="s">
        <v>85</v>
      </c>
      <c r="D96" s="24">
        <f>E96+F96</f>
        <v>8279</v>
      </c>
      <c r="E96" s="24">
        <v>3515</v>
      </c>
      <c r="F96" s="24">
        <v>4764</v>
      </c>
      <c r="G96" s="24">
        <f>H96+I96</f>
        <v>5572</v>
      </c>
      <c r="H96" s="24">
        <v>2544</v>
      </c>
      <c r="I96" s="24">
        <v>3028</v>
      </c>
      <c r="J96" s="24">
        <f>K96+L96</f>
        <v>6406</v>
      </c>
      <c r="K96" s="24">
        <v>3114</v>
      </c>
      <c r="L96" s="24">
        <v>3292</v>
      </c>
      <c r="M96" s="24">
        <f>N96+O96</f>
        <v>20257</v>
      </c>
      <c r="N96" s="24">
        <f t="shared" si="55"/>
        <v>9173</v>
      </c>
      <c r="O96" s="24">
        <f t="shared" si="55"/>
        <v>11084</v>
      </c>
      <c r="P96" s="24">
        <f>Q96+R96</f>
        <v>9037</v>
      </c>
      <c r="Q96" s="24">
        <v>5287</v>
      </c>
      <c r="R96" s="24">
        <v>3750</v>
      </c>
      <c r="S96" s="24">
        <f>T96+U96</f>
        <v>15852</v>
      </c>
      <c r="T96" s="24">
        <v>7406</v>
      </c>
      <c r="U96" s="24">
        <v>8446</v>
      </c>
      <c r="V96" s="24">
        <f>W96+X96</f>
        <v>9037</v>
      </c>
      <c r="W96" s="24">
        <v>5287</v>
      </c>
      <c r="X96" s="24">
        <v>3750</v>
      </c>
      <c r="Y96" s="24">
        <f>Z96+AA96</f>
        <v>33926</v>
      </c>
      <c r="Z96" s="24">
        <f t="shared" si="56"/>
        <v>17980</v>
      </c>
      <c r="AA96" s="24">
        <f t="shared" si="56"/>
        <v>15946</v>
      </c>
      <c r="AB96" s="24">
        <f>AC96+AD96</f>
        <v>9037</v>
      </c>
      <c r="AC96" s="24">
        <v>5287</v>
      </c>
      <c r="AD96" s="24">
        <v>3750</v>
      </c>
      <c r="AE96" s="24">
        <f>AF96+AG96</f>
        <v>5540</v>
      </c>
      <c r="AF96" s="24">
        <v>2571</v>
      </c>
      <c r="AG96" s="24">
        <v>2969</v>
      </c>
      <c r="AH96" s="24">
        <f>AI96+AJ96</f>
        <v>5160</v>
      </c>
      <c r="AI96" s="24">
        <v>2488</v>
      </c>
      <c r="AJ96" s="24">
        <v>2672</v>
      </c>
      <c r="AK96" s="24">
        <f>AL96+AM96</f>
        <v>19737</v>
      </c>
      <c r="AL96" s="24">
        <f t="shared" si="57"/>
        <v>10346</v>
      </c>
      <c r="AM96" s="24">
        <f t="shared" si="57"/>
        <v>9391</v>
      </c>
      <c r="AN96" s="24">
        <f>AO96+AP96</f>
        <v>4425</v>
      </c>
      <c r="AO96" s="24">
        <v>2204</v>
      </c>
      <c r="AP96" s="24">
        <v>2221</v>
      </c>
      <c r="AQ96" s="24">
        <f>AR96+AS96</f>
        <v>4015</v>
      </c>
      <c r="AR96" s="24">
        <v>2025</v>
      </c>
      <c r="AS96" s="24">
        <v>1990</v>
      </c>
      <c r="AT96" s="24">
        <f>AU96+AV96</f>
        <v>6588</v>
      </c>
      <c r="AU96" s="24">
        <v>2825</v>
      </c>
      <c r="AV96" s="24">
        <v>3763</v>
      </c>
      <c r="AW96" s="24">
        <f>AX96+AY96</f>
        <v>15028</v>
      </c>
      <c r="AX96" s="24">
        <f t="shared" si="58"/>
        <v>7054</v>
      </c>
      <c r="AY96" s="24">
        <f t="shared" si="58"/>
        <v>7974</v>
      </c>
      <c r="AZ96" s="24">
        <f>BA96+BB96</f>
        <v>88948</v>
      </c>
      <c r="BA96" s="24">
        <f t="shared" si="59"/>
        <v>44553</v>
      </c>
      <c r="BB96" s="24">
        <f t="shared" si="59"/>
        <v>44395</v>
      </c>
    </row>
    <row r="97" spans="1:54" ht="15" customHeight="1" x14ac:dyDescent="0.25">
      <c r="A97" s="25"/>
      <c r="C97" s="23" t="s">
        <v>49</v>
      </c>
      <c r="D97" s="24">
        <f>E97+F97</f>
        <v>32737</v>
      </c>
      <c r="E97" s="24">
        <v>17132</v>
      </c>
      <c r="F97" s="24">
        <v>15605</v>
      </c>
      <c r="G97" s="24">
        <f>H97+I97</f>
        <v>23894</v>
      </c>
      <c r="H97" s="24">
        <v>12423</v>
      </c>
      <c r="I97" s="24">
        <v>11471</v>
      </c>
      <c r="J97" s="24">
        <f>K97+L97</f>
        <v>38332</v>
      </c>
      <c r="K97" s="24">
        <v>20619</v>
      </c>
      <c r="L97" s="24">
        <v>17713</v>
      </c>
      <c r="M97" s="24">
        <f>N97+O97</f>
        <v>94963</v>
      </c>
      <c r="N97" s="24">
        <f t="shared" si="55"/>
        <v>50174</v>
      </c>
      <c r="O97" s="24">
        <f t="shared" si="55"/>
        <v>44789</v>
      </c>
      <c r="P97" s="24">
        <f>Q97+R97</f>
        <v>44829</v>
      </c>
      <c r="Q97" s="24">
        <v>23214</v>
      </c>
      <c r="R97" s="24">
        <v>21615</v>
      </c>
      <c r="S97" s="24">
        <f>T97+U97</f>
        <v>70788</v>
      </c>
      <c r="T97" s="24">
        <v>34746</v>
      </c>
      <c r="U97" s="24">
        <v>36042</v>
      </c>
      <c r="V97" s="24">
        <f>W97+X97</f>
        <v>44829</v>
      </c>
      <c r="W97" s="24">
        <v>23214</v>
      </c>
      <c r="X97" s="24">
        <v>21615</v>
      </c>
      <c r="Y97" s="24">
        <f>Z97+AA97</f>
        <v>160446</v>
      </c>
      <c r="Z97" s="24">
        <f t="shared" si="56"/>
        <v>81174</v>
      </c>
      <c r="AA97" s="24">
        <f t="shared" si="56"/>
        <v>79272</v>
      </c>
      <c r="AB97" s="24">
        <f>AC97+AD97</f>
        <v>38332</v>
      </c>
      <c r="AC97" s="24">
        <v>20619</v>
      </c>
      <c r="AD97" s="24">
        <v>17713</v>
      </c>
      <c r="AE97" s="24">
        <f>AF97+AG97</f>
        <v>33017</v>
      </c>
      <c r="AF97" s="24">
        <v>17313</v>
      </c>
      <c r="AG97" s="24">
        <v>15704</v>
      </c>
      <c r="AH97" s="24">
        <f>AI97+AJ97</f>
        <v>32016</v>
      </c>
      <c r="AI97" s="24">
        <v>16745</v>
      </c>
      <c r="AJ97" s="24">
        <v>15271</v>
      </c>
      <c r="AK97" s="24">
        <f>AL97+AM97</f>
        <v>103365</v>
      </c>
      <c r="AL97" s="24">
        <f t="shared" si="57"/>
        <v>54677</v>
      </c>
      <c r="AM97" s="24">
        <f t="shared" si="57"/>
        <v>48688</v>
      </c>
      <c r="AN97" s="24">
        <f>AO97+AP97</f>
        <v>32887</v>
      </c>
      <c r="AO97" s="24">
        <v>17007</v>
      </c>
      <c r="AP97" s="24">
        <v>15880</v>
      </c>
      <c r="AQ97" s="24">
        <f>AR97+AS97</f>
        <v>31451</v>
      </c>
      <c r="AR97" s="24">
        <v>15352</v>
      </c>
      <c r="AS97" s="24">
        <v>16099</v>
      </c>
      <c r="AT97" s="24">
        <f>AU97+AV97</f>
        <v>42824</v>
      </c>
      <c r="AU97" s="24">
        <v>23017</v>
      </c>
      <c r="AV97" s="24">
        <v>19807</v>
      </c>
      <c r="AW97" s="24">
        <f>AX97+AY97</f>
        <v>107162</v>
      </c>
      <c r="AX97" s="24">
        <f t="shared" si="58"/>
        <v>55376</v>
      </c>
      <c r="AY97" s="24">
        <f t="shared" si="58"/>
        <v>51786</v>
      </c>
      <c r="AZ97" s="24">
        <f>BA97+BB97</f>
        <v>465936</v>
      </c>
      <c r="BA97" s="24">
        <f t="shared" si="59"/>
        <v>241401</v>
      </c>
      <c r="BB97" s="24">
        <f t="shared" si="59"/>
        <v>224535</v>
      </c>
    </row>
    <row r="98" spans="1:54" ht="15" customHeight="1" x14ac:dyDescent="0.25">
      <c r="A98" s="25"/>
      <c r="C98" s="23" t="s">
        <v>24</v>
      </c>
      <c r="D98" s="24">
        <f>E98+F98</f>
        <v>0</v>
      </c>
      <c r="E98" s="24">
        <v>0</v>
      </c>
      <c r="F98" s="24">
        <v>0</v>
      </c>
      <c r="G98" s="24">
        <f>H98+I98</f>
        <v>0</v>
      </c>
      <c r="H98" s="24">
        <v>0</v>
      </c>
      <c r="I98" s="24">
        <v>0</v>
      </c>
      <c r="J98" s="24">
        <f>K98+L98</f>
        <v>0</v>
      </c>
      <c r="K98" s="24">
        <v>0</v>
      </c>
      <c r="L98" s="24">
        <v>0</v>
      </c>
      <c r="M98" s="24">
        <f>N98+O98</f>
        <v>0</v>
      </c>
      <c r="N98" s="24">
        <f t="shared" si="55"/>
        <v>0</v>
      </c>
      <c r="O98" s="24">
        <f t="shared" si="55"/>
        <v>0</v>
      </c>
      <c r="P98" s="24">
        <f>Q98+R98</f>
        <v>0</v>
      </c>
      <c r="Q98" s="24">
        <v>0</v>
      </c>
      <c r="R98" s="24">
        <v>0</v>
      </c>
      <c r="S98" s="24">
        <f>T98+U98</f>
        <v>0</v>
      </c>
      <c r="T98" s="24">
        <v>0</v>
      </c>
      <c r="U98" s="24">
        <v>0</v>
      </c>
      <c r="V98" s="24">
        <f>W98+X98</f>
        <v>0</v>
      </c>
      <c r="W98" s="24">
        <v>0</v>
      </c>
      <c r="X98" s="24">
        <v>0</v>
      </c>
      <c r="Y98" s="24">
        <f>Z98+AA98</f>
        <v>0</v>
      </c>
      <c r="Z98" s="24">
        <f t="shared" si="56"/>
        <v>0</v>
      </c>
      <c r="AA98" s="24">
        <f t="shared" si="56"/>
        <v>0</v>
      </c>
      <c r="AB98" s="24">
        <f>AC98+AD98</f>
        <v>0</v>
      </c>
      <c r="AC98" s="24">
        <v>0</v>
      </c>
      <c r="AD98" s="24">
        <v>0</v>
      </c>
      <c r="AE98" s="24">
        <f>AF98+AG98</f>
        <v>0</v>
      </c>
      <c r="AF98" s="24">
        <v>0</v>
      </c>
      <c r="AG98" s="24">
        <v>0</v>
      </c>
      <c r="AH98" s="24">
        <f>AI98+AJ98</f>
        <v>0</v>
      </c>
      <c r="AI98" s="24">
        <v>0</v>
      </c>
      <c r="AJ98" s="24">
        <v>0</v>
      </c>
      <c r="AK98" s="24">
        <f>AL98+AM98</f>
        <v>0</v>
      </c>
      <c r="AL98" s="24">
        <f t="shared" si="57"/>
        <v>0</v>
      </c>
      <c r="AM98" s="24">
        <f t="shared" si="57"/>
        <v>0</v>
      </c>
      <c r="AN98" s="24">
        <f>AO98+AP98</f>
        <v>0</v>
      </c>
      <c r="AO98" s="24">
        <v>0</v>
      </c>
      <c r="AP98" s="24">
        <v>0</v>
      </c>
      <c r="AQ98" s="24">
        <f>AR98+AS98</f>
        <v>0</v>
      </c>
      <c r="AR98" s="24">
        <v>0</v>
      </c>
      <c r="AS98" s="24">
        <v>0</v>
      </c>
      <c r="AT98" s="24">
        <f>AU98+AV98</f>
        <v>0</v>
      </c>
      <c r="AU98" s="24">
        <v>0</v>
      </c>
      <c r="AV98" s="24">
        <v>0</v>
      </c>
      <c r="AW98" s="24">
        <f>AX98+AY98</f>
        <v>0</v>
      </c>
      <c r="AX98" s="24">
        <f t="shared" si="58"/>
        <v>0</v>
      </c>
      <c r="AY98" s="24">
        <f t="shared" si="58"/>
        <v>0</v>
      </c>
      <c r="AZ98" s="24">
        <f>BA98+BB98</f>
        <v>0</v>
      </c>
      <c r="BA98" s="24">
        <f t="shared" si="59"/>
        <v>0</v>
      </c>
      <c r="BB98" s="24">
        <f t="shared" si="59"/>
        <v>0</v>
      </c>
    </row>
    <row r="99" spans="1:54" ht="15" customHeight="1" x14ac:dyDescent="0.25">
      <c r="A99" s="25"/>
      <c r="C99" s="27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</row>
    <row r="100" spans="1:54" ht="15" customHeight="1" x14ac:dyDescent="0.25">
      <c r="A100" s="21"/>
      <c r="B100" s="22" t="s">
        <v>86</v>
      </c>
      <c r="C100" s="23"/>
      <c r="D100" s="24">
        <f>D101+D105+D106+D110+D111+D114+D117+D118</f>
        <v>52558</v>
      </c>
      <c r="E100" s="24">
        <f t="shared" ref="E100:BB100" si="66">E101+E105+E106+E110+E111+E114+E117+E118</f>
        <v>26983</v>
      </c>
      <c r="F100" s="24">
        <f t="shared" si="66"/>
        <v>25575</v>
      </c>
      <c r="G100" s="24">
        <f t="shared" si="66"/>
        <v>46909</v>
      </c>
      <c r="H100" s="24">
        <f t="shared" si="66"/>
        <v>23750</v>
      </c>
      <c r="I100" s="24">
        <f t="shared" si="66"/>
        <v>23159</v>
      </c>
      <c r="J100" s="24">
        <f t="shared" si="66"/>
        <v>66248</v>
      </c>
      <c r="K100" s="24">
        <f t="shared" si="66"/>
        <v>32992</v>
      </c>
      <c r="L100" s="24">
        <f t="shared" si="66"/>
        <v>33256</v>
      </c>
      <c r="M100" s="24">
        <f>M101+M105+M106+M110+M111+M114+M117+M118</f>
        <v>165715</v>
      </c>
      <c r="N100" s="24">
        <f>N101+N105+N106+N110+N111+N114+N117+N118</f>
        <v>83725</v>
      </c>
      <c r="O100" s="24">
        <f>O101+O105+O106+O110+O111+O114+O117+O118</f>
        <v>81990</v>
      </c>
      <c r="P100" s="24">
        <f t="shared" si="66"/>
        <v>70549</v>
      </c>
      <c r="Q100" s="24">
        <f t="shared" si="66"/>
        <v>36128</v>
      </c>
      <c r="R100" s="24">
        <f t="shared" si="66"/>
        <v>34421</v>
      </c>
      <c r="S100" s="24">
        <f t="shared" si="66"/>
        <v>70896</v>
      </c>
      <c r="T100" s="24">
        <f t="shared" si="66"/>
        <v>35350</v>
      </c>
      <c r="U100" s="24">
        <f t="shared" si="66"/>
        <v>35546</v>
      </c>
      <c r="V100" s="24">
        <f t="shared" si="66"/>
        <v>54419</v>
      </c>
      <c r="W100" s="24">
        <f t="shared" si="66"/>
        <v>28411</v>
      </c>
      <c r="X100" s="24">
        <f t="shared" si="66"/>
        <v>26008</v>
      </c>
      <c r="Y100" s="24">
        <f>Y101+Y105+Y106+Y110+Y111+Y114+Y117+Y118</f>
        <v>195864</v>
      </c>
      <c r="Z100" s="24">
        <f>Z101+Z105+Z106+Z110+Z111+Z114+Z117+Z118</f>
        <v>99889</v>
      </c>
      <c r="AA100" s="24">
        <f>AA101+AA105+AA106+AA110+AA111+AA114+AA117+AA118</f>
        <v>95975</v>
      </c>
      <c r="AB100" s="24">
        <f t="shared" si="66"/>
        <v>36644</v>
      </c>
      <c r="AC100" s="24">
        <f t="shared" si="66"/>
        <v>18633</v>
      </c>
      <c r="AD100" s="24">
        <f t="shared" si="66"/>
        <v>18011</v>
      </c>
      <c r="AE100" s="24">
        <f t="shared" si="66"/>
        <v>31809</v>
      </c>
      <c r="AF100" s="24">
        <f t="shared" si="66"/>
        <v>16508</v>
      </c>
      <c r="AG100" s="24">
        <f t="shared" si="66"/>
        <v>15301</v>
      </c>
      <c r="AH100" s="24">
        <f t="shared" si="66"/>
        <v>34286</v>
      </c>
      <c r="AI100" s="24">
        <f t="shared" si="66"/>
        <v>17082</v>
      </c>
      <c r="AJ100" s="24">
        <f t="shared" si="66"/>
        <v>17204</v>
      </c>
      <c r="AK100" s="24">
        <f>AK101+AK105+AK106+AK110+AK111+AK114+AK117+AK118</f>
        <v>102739</v>
      </c>
      <c r="AL100" s="24">
        <f>AL101+AL105+AL106+AL110+AL111+AL114+AL117+AL118</f>
        <v>52223</v>
      </c>
      <c r="AM100" s="24">
        <f>AM101+AM105+AM106+AM110+AM111+AM114+AM117+AM118</f>
        <v>50516</v>
      </c>
      <c r="AN100" s="24">
        <f t="shared" si="66"/>
        <v>43202</v>
      </c>
      <c r="AO100" s="24">
        <f t="shared" si="66"/>
        <v>22170</v>
      </c>
      <c r="AP100" s="24">
        <f t="shared" si="66"/>
        <v>21032</v>
      </c>
      <c r="AQ100" s="24">
        <f t="shared" si="66"/>
        <v>49656</v>
      </c>
      <c r="AR100" s="24">
        <f t="shared" si="66"/>
        <v>25401</v>
      </c>
      <c r="AS100" s="24">
        <f t="shared" si="66"/>
        <v>24255</v>
      </c>
      <c r="AT100" s="24">
        <f t="shared" si="66"/>
        <v>58400</v>
      </c>
      <c r="AU100" s="24">
        <f t="shared" si="66"/>
        <v>29754</v>
      </c>
      <c r="AV100" s="24">
        <f t="shared" si="66"/>
        <v>28646</v>
      </c>
      <c r="AW100" s="24">
        <f t="shared" si="66"/>
        <v>151258</v>
      </c>
      <c r="AX100" s="24">
        <f t="shared" si="66"/>
        <v>77325</v>
      </c>
      <c r="AY100" s="24">
        <f t="shared" si="66"/>
        <v>73933</v>
      </c>
      <c r="AZ100" s="24">
        <f t="shared" si="66"/>
        <v>615576</v>
      </c>
      <c r="BA100" s="24">
        <f t="shared" si="66"/>
        <v>313162</v>
      </c>
      <c r="BB100" s="24">
        <f t="shared" si="66"/>
        <v>302414</v>
      </c>
    </row>
    <row r="101" spans="1:54" ht="15" customHeight="1" x14ac:dyDescent="0.25">
      <c r="A101" s="25"/>
      <c r="C101" s="23" t="s">
        <v>87</v>
      </c>
      <c r="D101" s="24">
        <f>SUM(D102:D104)</f>
        <v>16340</v>
      </c>
      <c r="E101" s="24">
        <f t="shared" ref="E101:BB101" si="67">SUM(E102:E104)</f>
        <v>8419</v>
      </c>
      <c r="F101" s="24">
        <f t="shared" si="67"/>
        <v>7921</v>
      </c>
      <c r="G101" s="24">
        <f t="shared" si="67"/>
        <v>12858</v>
      </c>
      <c r="H101" s="24">
        <f t="shared" si="67"/>
        <v>6611</v>
      </c>
      <c r="I101" s="24">
        <f t="shared" si="67"/>
        <v>6247</v>
      </c>
      <c r="J101" s="24">
        <f t="shared" si="67"/>
        <v>25200</v>
      </c>
      <c r="K101" s="24">
        <f t="shared" si="67"/>
        <v>12364</v>
      </c>
      <c r="L101" s="24">
        <f t="shared" si="67"/>
        <v>12836</v>
      </c>
      <c r="M101" s="24">
        <f>SUM(M102:M104)</f>
        <v>54398</v>
      </c>
      <c r="N101" s="24">
        <f>SUM(N102:N104)</f>
        <v>27394</v>
      </c>
      <c r="O101" s="24">
        <f>SUM(O102:O104)</f>
        <v>27004</v>
      </c>
      <c r="P101" s="24">
        <f t="shared" si="67"/>
        <v>22127</v>
      </c>
      <c r="Q101" s="24">
        <f t="shared" si="67"/>
        <v>10946</v>
      </c>
      <c r="R101" s="24">
        <f t="shared" si="67"/>
        <v>11181</v>
      </c>
      <c r="S101" s="24">
        <f t="shared" si="67"/>
        <v>22464</v>
      </c>
      <c r="T101" s="24">
        <f t="shared" si="67"/>
        <v>11430</v>
      </c>
      <c r="U101" s="24">
        <f t="shared" si="67"/>
        <v>11034</v>
      </c>
      <c r="V101" s="24">
        <f t="shared" si="67"/>
        <v>17493</v>
      </c>
      <c r="W101" s="24">
        <f t="shared" si="67"/>
        <v>9243</v>
      </c>
      <c r="X101" s="24">
        <f t="shared" si="67"/>
        <v>8250</v>
      </c>
      <c r="Y101" s="24">
        <f>SUM(Y102:Y104)</f>
        <v>62084</v>
      </c>
      <c r="Z101" s="24">
        <f>SUM(Z102:Z104)</f>
        <v>31619</v>
      </c>
      <c r="AA101" s="24">
        <f>SUM(AA102:AA104)</f>
        <v>30465</v>
      </c>
      <c r="AB101" s="24">
        <f t="shared" si="67"/>
        <v>10110</v>
      </c>
      <c r="AC101" s="24">
        <f t="shared" si="67"/>
        <v>5127</v>
      </c>
      <c r="AD101" s="24">
        <f t="shared" si="67"/>
        <v>4983</v>
      </c>
      <c r="AE101" s="24">
        <f t="shared" si="67"/>
        <v>8569</v>
      </c>
      <c r="AF101" s="24">
        <f t="shared" si="67"/>
        <v>4024</v>
      </c>
      <c r="AG101" s="24">
        <f t="shared" si="67"/>
        <v>4545</v>
      </c>
      <c r="AH101" s="24">
        <f t="shared" si="67"/>
        <v>9126</v>
      </c>
      <c r="AI101" s="24">
        <f t="shared" si="67"/>
        <v>4409</v>
      </c>
      <c r="AJ101" s="24">
        <f t="shared" si="67"/>
        <v>4717</v>
      </c>
      <c r="AK101" s="24">
        <f>SUM(AK102:AK104)</f>
        <v>27805</v>
      </c>
      <c r="AL101" s="24">
        <f>SUM(AL102:AL104)</f>
        <v>13560</v>
      </c>
      <c r="AM101" s="24">
        <f>SUM(AM102:AM104)</f>
        <v>14245</v>
      </c>
      <c r="AN101" s="24">
        <f t="shared" si="67"/>
        <v>13876</v>
      </c>
      <c r="AO101" s="24">
        <f t="shared" si="67"/>
        <v>6982</v>
      </c>
      <c r="AP101" s="24">
        <f t="shared" si="67"/>
        <v>6894</v>
      </c>
      <c r="AQ101" s="24">
        <f t="shared" si="67"/>
        <v>12641</v>
      </c>
      <c r="AR101" s="24">
        <f t="shared" si="67"/>
        <v>7055</v>
      </c>
      <c r="AS101" s="24">
        <f t="shared" si="67"/>
        <v>5586</v>
      </c>
      <c r="AT101" s="24">
        <f t="shared" si="67"/>
        <v>13965</v>
      </c>
      <c r="AU101" s="24">
        <f t="shared" si="67"/>
        <v>6998</v>
      </c>
      <c r="AV101" s="24">
        <f t="shared" si="67"/>
        <v>6967</v>
      </c>
      <c r="AW101" s="24">
        <f t="shared" si="67"/>
        <v>40482</v>
      </c>
      <c r="AX101" s="24">
        <f t="shared" si="67"/>
        <v>21035</v>
      </c>
      <c r="AY101" s="24">
        <f t="shared" si="67"/>
        <v>19447</v>
      </c>
      <c r="AZ101" s="24">
        <f t="shared" si="67"/>
        <v>184769</v>
      </c>
      <c r="BA101" s="24">
        <f t="shared" si="67"/>
        <v>93608</v>
      </c>
      <c r="BB101" s="24">
        <f t="shared" si="67"/>
        <v>91161</v>
      </c>
    </row>
    <row r="102" spans="1:54" ht="15" customHeight="1" x14ac:dyDescent="0.25">
      <c r="A102" s="25"/>
      <c r="C102" s="27" t="s">
        <v>88</v>
      </c>
      <c r="D102" s="24">
        <f>E102+F102</f>
        <v>7412</v>
      </c>
      <c r="E102" s="24">
        <v>3733</v>
      </c>
      <c r="F102" s="24">
        <v>3679</v>
      </c>
      <c r="G102" s="24">
        <f>H102+I102</f>
        <v>3466</v>
      </c>
      <c r="H102" s="24">
        <v>1691</v>
      </c>
      <c r="I102" s="24">
        <v>1775</v>
      </c>
      <c r="J102" s="24">
        <f>K102+L102</f>
        <v>14394</v>
      </c>
      <c r="K102" s="24">
        <v>6986</v>
      </c>
      <c r="L102" s="24">
        <v>7408</v>
      </c>
      <c r="M102" s="24">
        <f>N102+O102</f>
        <v>25272</v>
      </c>
      <c r="N102" s="24">
        <f t="shared" si="55"/>
        <v>12410</v>
      </c>
      <c r="O102" s="24">
        <f t="shared" si="55"/>
        <v>12862</v>
      </c>
      <c r="P102" s="24">
        <f>Q102+R102</f>
        <v>5261</v>
      </c>
      <c r="Q102" s="24">
        <v>2628</v>
      </c>
      <c r="R102" s="24">
        <v>2633</v>
      </c>
      <c r="S102" s="24">
        <f>T102+U102</f>
        <v>7716</v>
      </c>
      <c r="T102" s="24">
        <v>3787</v>
      </c>
      <c r="U102" s="24">
        <v>3929</v>
      </c>
      <c r="V102" s="24">
        <f>W102+X102</f>
        <v>4855</v>
      </c>
      <c r="W102" s="24">
        <v>2473</v>
      </c>
      <c r="X102" s="24">
        <v>2382</v>
      </c>
      <c r="Y102" s="24">
        <f>Z102+AA102</f>
        <v>17832</v>
      </c>
      <c r="Z102" s="24">
        <f t="shared" si="56"/>
        <v>8888</v>
      </c>
      <c r="AA102" s="24">
        <f t="shared" si="56"/>
        <v>8944</v>
      </c>
      <c r="AB102" s="24">
        <f>AC102+AD102</f>
        <v>2927</v>
      </c>
      <c r="AC102" s="24">
        <v>1626</v>
      </c>
      <c r="AD102" s="24">
        <v>1301</v>
      </c>
      <c r="AE102" s="24">
        <f>AF102+AG102</f>
        <v>2061</v>
      </c>
      <c r="AF102" s="24">
        <v>907</v>
      </c>
      <c r="AG102" s="24">
        <v>1154</v>
      </c>
      <c r="AH102" s="24">
        <f>AI102+AJ102</f>
        <v>3173</v>
      </c>
      <c r="AI102" s="24">
        <v>1549</v>
      </c>
      <c r="AJ102" s="24">
        <v>1624</v>
      </c>
      <c r="AK102" s="24">
        <f>AL102+AM102</f>
        <v>8161</v>
      </c>
      <c r="AL102" s="24">
        <f t="shared" si="57"/>
        <v>4082</v>
      </c>
      <c r="AM102" s="24">
        <f t="shared" si="57"/>
        <v>4079</v>
      </c>
      <c r="AN102" s="24">
        <f>AO102+AP102</f>
        <v>7607</v>
      </c>
      <c r="AO102" s="24">
        <v>3810</v>
      </c>
      <c r="AP102" s="24">
        <v>3797</v>
      </c>
      <c r="AQ102" s="24">
        <f>AR102+AS102</f>
        <v>3132</v>
      </c>
      <c r="AR102" s="24">
        <v>1772</v>
      </c>
      <c r="AS102" s="24">
        <v>1360</v>
      </c>
      <c r="AT102" s="24">
        <f>AU102+AV102</f>
        <v>3895</v>
      </c>
      <c r="AU102" s="24">
        <v>1850</v>
      </c>
      <c r="AV102" s="24">
        <v>2045</v>
      </c>
      <c r="AW102" s="24">
        <f>AX102+AY102</f>
        <v>14634</v>
      </c>
      <c r="AX102" s="24">
        <f t="shared" si="58"/>
        <v>7432</v>
      </c>
      <c r="AY102" s="24">
        <f t="shared" si="58"/>
        <v>7202</v>
      </c>
      <c r="AZ102" s="24">
        <f>BA102+BB102</f>
        <v>65899</v>
      </c>
      <c r="BA102" s="24">
        <f t="shared" si="59"/>
        <v>32812</v>
      </c>
      <c r="BB102" s="24">
        <f t="shared" si="59"/>
        <v>33087</v>
      </c>
    </row>
    <row r="103" spans="1:54" ht="15" customHeight="1" x14ac:dyDescent="0.25">
      <c r="A103" s="25"/>
      <c r="C103" s="27" t="s">
        <v>89</v>
      </c>
      <c r="D103" s="24">
        <f>E103+F103</f>
        <v>8928</v>
      </c>
      <c r="E103" s="24">
        <v>4686</v>
      </c>
      <c r="F103" s="24">
        <v>4242</v>
      </c>
      <c r="G103" s="24">
        <f>H103+I103</f>
        <v>9392</v>
      </c>
      <c r="H103" s="24">
        <v>4920</v>
      </c>
      <c r="I103" s="24">
        <v>4472</v>
      </c>
      <c r="J103" s="24">
        <f>K103+L103</f>
        <v>10788</v>
      </c>
      <c r="K103" s="24">
        <v>5369</v>
      </c>
      <c r="L103" s="24">
        <v>5419</v>
      </c>
      <c r="M103" s="24">
        <f>N103+O103</f>
        <v>29108</v>
      </c>
      <c r="N103" s="24">
        <f t="shared" si="55"/>
        <v>14975</v>
      </c>
      <c r="O103" s="24">
        <f t="shared" si="55"/>
        <v>14133</v>
      </c>
      <c r="P103" s="24">
        <f>Q103+R103</f>
        <v>16680</v>
      </c>
      <c r="Q103" s="24">
        <v>8231</v>
      </c>
      <c r="R103" s="24">
        <v>8449</v>
      </c>
      <c r="S103" s="24">
        <f>T103+U103</f>
        <v>14432</v>
      </c>
      <c r="T103" s="24">
        <v>7480</v>
      </c>
      <c r="U103" s="24">
        <v>6952</v>
      </c>
      <c r="V103" s="24">
        <f>W103+X103</f>
        <v>12638</v>
      </c>
      <c r="W103" s="24">
        <v>6770</v>
      </c>
      <c r="X103" s="24">
        <v>5868</v>
      </c>
      <c r="Y103" s="24">
        <f>Z103+AA103</f>
        <v>43750</v>
      </c>
      <c r="Z103" s="24">
        <f t="shared" si="56"/>
        <v>22481</v>
      </c>
      <c r="AA103" s="24">
        <f t="shared" si="56"/>
        <v>21269</v>
      </c>
      <c r="AB103" s="24">
        <f>AC103+AD103</f>
        <v>7183</v>
      </c>
      <c r="AC103" s="24">
        <v>3501</v>
      </c>
      <c r="AD103" s="24">
        <v>3682</v>
      </c>
      <c r="AE103" s="24">
        <f>AF103+AG103</f>
        <v>6508</v>
      </c>
      <c r="AF103" s="24">
        <v>3117</v>
      </c>
      <c r="AG103" s="24">
        <v>3391</v>
      </c>
      <c r="AH103" s="24">
        <f>AI103+AJ103</f>
        <v>5953</v>
      </c>
      <c r="AI103" s="24">
        <v>2860</v>
      </c>
      <c r="AJ103" s="24">
        <v>3093</v>
      </c>
      <c r="AK103" s="24">
        <f>AL103+AM103</f>
        <v>19644</v>
      </c>
      <c r="AL103" s="24">
        <f t="shared" si="57"/>
        <v>9478</v>
      </c>
      <c r="AM103" s="24">
        <f t="shared" si="57"/>
        <v>10166</v>
      </c>
      <c r="AN103" s="24">
        <f>AO103+AP103</f>
        <v>6269</v>
      </c>
      <c r="AO103" s="24">
        <v>3172</v>
      </c>
      <c r="AP103" s="24">
        <v>3097</v>
      </c>
      <c r="AQ103" s="24">
        <f>AR103+AS103</f>
        <v>9509</v>
      </c>
      <c r="AR103" s="24">
        <v>5283</v>
      </c>
      <c r="AS103" s="24">
        <v>4226</v>
      </c>
      <c r="AT103" s="24">
        <f>AU103+AV103</f>
        <v>10070</v>
      </c>
      <c r="AU103" s="24">
        <v>5148</v>
      </c>
      <c r="AV103" s="24">
        <v>4922</v>
      </c>
      <c r="AW103" s="24">
        <f>AX103+AY103</f>
        <v>25848</v>
      </c>
      <c r="AX103" s="24">
        <f t="shared" si="58"/>
        <v>13603</v>
      </c>
      <c r="AY103" s="24">
        <f t="shared" si="58"/>
        <v>12245</v>
      </c>
      <c r="AZ103" s="24">
        <f>BA103+BB103</f>
        <v>118350</v>
      </c>
      <c r="BA103" s="24">
        <f t="shared" si="59"/>
        <v>60537</v>
      </c>
      <c r="BB103" s="24">
        <f t="shared" si="59"/>
        <v>57813</v>
      </c>
    </row>
    <row r="104" spans="1:54" ht="15" customHeight="1" x14ac:dyDescent="0.25">
      <c r="A104" s="25"/>
      <c r="C104" s="27" t="s">
        <v>90</v>
      </c>
      <c r="D104" s="24">
        <f>E104+F104</f>
        <v>0</v>
      </c>
      <c r="E104" s="24">
        <v>0</v>
      </c>
      <c r="F104" s="24">
        <v>0</v>
      </c>
      <c r="G104" s="24">
        <f>H104+I104</f>
        <v>0</v>
      </c>
      <c r="H104" s="24">
        <v>0</v>
      </c>
      <c r="I104" s="24">
        <v>0</v>
      </c>
      <c r="J104" s="24">
        <f>K104+L104</f>
        <v>18</v>
      </c>
      <c r="K104" s="24">
        <v>9</v>
      </c>
      <c r="L104" s="24">
        <v>9</v>
      </c>
      <c r="M104" s="24">
        <f>N104+O104</f>
        <v>18</v>
      </c>
      <c r="N104" s="24">
        <f t="shared" si="55"/>
        <v>9</v>
      </c>
      <c r="O104" s="24">
        <f t="shared" si="55"/>
        <v>9</v>
      </c>
      <c r="P104" s="24">
        <f>Q104+R104</f>
        <v>186</v>
      </c>
      <c r="Q104" s="24">
        <v>87</v>
      </c>
      <c r="R104" s="24">
        <v>99</v>
      </c>
      <c r="S104" s="24">
        <f>T104+U104</f>
        <v>316</v>
      </c>
      <c r="T104" s="24">
        <v>163</v>
      </c>
      <c r="U104" s="24">
        <v>153</v>
      </c>
      <c r="V104" s="24">
        <f>W104+X104</f>
        <v>0</v>
      </c>
      <c r="W104" s="24">
        <v>0</v>
      </c>
      <c r="X104" s="24">
        <v>0</v>
      </c>
      <c r="Y104" s="24">
        <f>Z104+AA104</f>
        <v>502</v>
      </c>
      <c r="Z104" s="24">
        <f t="shared" si="56"/>
        <v>250</v>
      </c>
      <c r="AA104" s="24">
        <f t="shared" si="56"/>
        <v>252</v>
      </c>
      <c r="AB104" s="24">
        <f>AC104+AD104</f>
        <v>0</v>
      </c>
      <c r="AC104" s="24"/>
      <c r="AD104" s="24"/>
      <c r="AE104" s="24">
        <f>AF104+AG104</f>
        <v>0</v>
      </c>
      <c r="AF104" s="24"/>
      <c r="AG104" s="24"/>
      <c r="AH104" s="24">
        <f>AI104+AJ104</f>
        <v>0</v>
      </c>
      <c r="AI104" s="24"/>
      <c r="AJ104" s="24"/>
      <c r="AK104" s="24">
        <f>AL104+AM104</f>
        <v>0</v>
      </c>
      <c r="AL104" s="24">
        <f t="shared" si="57"/>
        <v>0</v>
      </c>
      <c r="AM104" s="24">
        <f t="shared" si="57"/>
        <v>0</v>
      </c>
      <c r="AN104" s="24">
        <f>AO104+AP104</f>
        <v>0</v>
      </c>
      <c r="AO104" s="24">
        <v>0</v>
      </c>
      <c r="AP104" s="24">
        <v>0</v>
      </c>
      <c r="AQ104" s="24">
        <f>AR104+AS104</f>
        <v>0</v>
      </c>
      <c r="AR104" s="24">
        <v>0</v>
      </c>
      <c r="AS104" s="24">
        <v>0</v>
      </c>
      <c r="AT104" s="24">
        <f>AU104+AV104</f>
        <v>0</v>
      </c>
      <c r="AU104" s="24">
        <v>0</v>
      </c>
      <c r="AV104" s="24">
        <v>0</v>
      </c>
      <c r="AW104" s="24">
        <f>AX104+AY104</f>
        <v>0</v>
      </c>
      <c r="AX104" s="24">
        <f t="shared" si="58"/>
        <v>0</v>
      </c>
      <c r="AY104" s="24">
        <f t="shared" si="58"/>
        <v>0</v>
      </c>
      <c r="AZ104" s="24">
        <f>BA104+BB104</f>
        <v>520</v>
      </c>
      <c r="BA104" s="24">
        <f t="shared" si="59"/>
        <v>259</v>
      </c>
      <c r="BB104" s="24">
        <f t="shared" si="59"/>
        <v>261</v>
      </c>
    </row>
    <row r="105" spans="1:54" ht="15" customHeight="1" x14ac:dyDescent="0.25">
      <c r="A105" s="25"/>
      <c r="C105" s="23" t="s">
        <v>91</v>
      </c>
      <c r="D105" s="24">
        <f>E105+F105</f>
        <v>160</v>
      </c>
      <c r="E105" s="24">
        <v>80</v>
      </c>
      <c r="F105" s="24">
        <v>80</v>
      </c>
      <c r="G105" s="24">
        <f>H105+I105</f>
        <v>294</v>
      </c>
      <c r="H105" s="24">
        <v>90</v>
      </c>
      <c r="I105" s="24">
        <v>204</v>
      </c>
      <c r="J105" s="24">
        <f>K105+L105</f>
        <v>365</v>
      </c>
      <c r="K105" s="24">
        <v>148</v>
      </c>
      <c r="L105" s="24">
        <v>217</v>
      </c>
      <c r="M105" s="24">
        <f>N105+O105</f>
        <v>819</v>
      </c>
      <c r="N105" s="24">
        <f t="shared" si="55"/>
        <v>318</v>
      </c>
      <c r="O105" s="24">
        <f t="shared" si="55"/>
        <v>501</v>
      </c>
      <c r="P105" s="24">
        <f>Q105+R105</f>
        <v>965</v>
      </c>
      <c r="Q105" s="24">
        <v>310</v>
      </c>
      <c r="R105" s="24">
        <v>655</v>
      </c>
      <c r="S105" s="24">
        <f>T105+U105</f>
        <v>929</v>
      </c>
      <c r="T105" s="24">
        <v>475</v>
      </c>
      <c r="U105" s="24">
        <v>454</v>
      </c>
      <c r="V105" s="24">
        <f>W105+X105</f>
        <v>876</v>
      </c>
      <c r="W105" s="24">
        <v>480</v>
      </c>
      <c r="X105" s="24">
        <v>396</v>
      </c>
      <c r="Y105" s="24">
        <f>Z105+AA105</f>
        <v>2770</v>
      </c>
      <c r="Z105" s="24">
        <f t="shared" si="56"/>
        <v>1265</v>
      </c>
      <c r="AA105" s="24">
        <f t="shared" si="56"/>
        <v>1505</v>
      </c>
      <c r="AB105" s="24">
        <f>AC105+AD105</f>
        <v>329</v>
      </c>
      <c r="AC105" s="24">
        <v>119</v>
      </c>
      <c r="AD105" s="24">
        <v>210</v>
      </c>
      <c r="AE105" s="24">
        <f>AF105+AG105</f>
        <v>490</v>
      </c>
      <c r="AF105" s="24">
        <v>300</v>
      </c>
      <c r="AG105" s="24">
        <v>190</v>
      </c>
      <c r="AH105" s="24">
        <f>AI105+AJ105</f>
        <v>665</v>
      </c>
      <c r="AI105" s="24">
        <v>353</v>
      </c>
      <c r="AJ105" s="24">
        <v>312</v>
      </c>
      <c r="AK105" s="24">
        <f>AL105+AM105</f>
        <v>1484</v>
      </c>
      <c r="AL105" s="24">
        <f t="shared" si="57"/>
        <v>772</v>
      </c>
      <c r="AM105" s="24">
        <f t="shared" si="57"/>
        <v>712</v>
      </c>
      <c r="AN105" s="24">
        <f>AO105+AP105</f>
        <v>305</v>
      </c>
      <c r="AO105" s="24">
        <v>140</v>
      </c>
      <c r="AP105" s="24">
        <v>165</v>
      </c>
      <c r="AQ105" s="24">
        <f>AR105+AS105</f>
        <v>695</v>
      </c>
      <c r="AR105" s="24">
        <v>355</v>
      </c>
      <c r="AS105" s="24">
        <v>340</v>
      </c>
      <c r="AT105" s="24">
        <f>AU105+AV105</f>
        <v>296</v>
      </c>
      <c r="AU105" s="24">
        <v>171</v>
      </c>
      <c r="AV105" s="24">
        <v>125</v>
      </c>
      <c r="AW105" s="24">
        <f>AX105+AY105</f>
        <v>1296</v>
      </c>
      <c r="AX105" s="24">
        <f t="shared" si="58"/>
        <v>666</v>
      </c>
      <c r="AY105" s="24">
        <f t="shared" si="58"/>
        <v>630</v>
      </c>
      <c r="AZ105" s="24">
        <f>BA105+BB105</f>
        <v>6369</v>
      </c>
      <c r="BA105" s="24">
        <f t="shared" si="59"/>
        <v>3021</v>
      </c>
      <c r="BB105" s="24">
        <f t="shared" si="59"/>
        <v>3348</v>
      </c>
    </row>
    <row r="106" spans="1:54" ht="15" customHeight="1" x14ac:dyDescent="0.25">
      <c r="A106" s="25"/>
      <c r="C106" s="23" t="s">
        <v>92</v>
      </c>
      <c r="D106" s="24">
        <f>SUM(D107:D109)</f>
        <v>19762</v>
      </c>
      <c r="E106" s="24">
        <f t="shared" ref="E106:BB106" si="68">SUM(E107:E109)</f>
        <v>10856</v>
      </c>
      <c r="F106" s="24">
        <f t="shared" si="68"/>
        <v>8906</v>
      </c>
      <c r="G106" s="24">
        <f t="shared" si="68"/>
        <v>19223</v>
      </c>
      <c r="H106" s="24">
        <f t="shared" si="68"/>
        <v>10264</v>
      </c>
      <c r="I106" s="24">
        <f t="shared" si="68"/>
        <v>8959</v>
      </c>
      <c r="J106" s="24">
        <f t="shared" si="68"/>
        <v>24074</v>
      </c>
      <c r="K106" s="24">
        <f t="shared" si="68"/>
        <v>12488</v>
      </c>
      <c r="L106" s="24">
        <f t="shared" si="68"/>
        <v>11586</v>
      </c>
      <c r="M106" s="24">
        <f>SUM(M107:M109)</f>
        <v>63059</v>
      </c>
      <c r="N106" s="24">
        <f>SUM(N107:N109)</f>
        <v>33608</v>
      </c>
      <c r="O106" s="24">
        <f>SUM(O107:O109)</f>
        <v>29451</v>
      </c>
      <c r="P106" s="24">
        <f t="shared" si="68"/>
        <v>27850</v>
      </c>
      <c r="Q106" s="24">
        <f t="shared" si="68"/>
        <v>14924</v>
      </c>
      <c r="R106" s="24">
        <f t="shared" si="68"/>
        <v>12926</v>
      </c>
      <c r="S106" s="24">
        <f t="shared" si="68"/>
        <v>27762</v>
      </c>
      <c r="T106" s="24">
        <f t="shared" si="68"/>
        <v>13957</v>
      </c>
      <c r="U106" s="24">
        <f t="shared" si="68"/>
        <v>13805</v>
      </c>
      <c r="V106" s="24">
        <f t="shared" si="68"/>
        <v>18811</v>
      </c>
      <c r="W106" s="24">
        <f t="shared" si="68"/>
        <v>9997</v>
      </c>
      <c r="X106" s="24">
        <f t="shared" si="68"/>
        <v>8814</v>
      </c>
      <c r="Y106" s="24">
        <f>SUM(Y107:Y109)</f>
        <v>74423</v>
      </c>
      <c r="Z106" s="24">
        <f>SUM(Z107:Z109)</f>
        <v>38878</v>
      </c>
      <c r="AA106" s="24">
        <f>SUM(AA107:AA109)</f>
        <v>35545</v>
      </c>
      <c r="AB106" s="24">
        <f t="shared" si="68"/>
        <v>13455</v>
      </c>
      <c r="AC106" s="24">
        <f t="shared" si="68"/>
        <v>7261</v>
      </c>
      <c r="AD106" s="24">
        <f t="shared" si="68"/>
        <v>6194</v>
      </c>
      <c r="AE106" s="24">
        <f t="shared" si="68"/>
        <v>12051</v>
      </c>
      <c r="AF106" s="24">
        <f t="shared" si="68"/>
        <v>6340</v>
      </c>
      <c r="AG106" s="24">
        <f t="shared" si="68"/>
        <v>5711</v>
      </c>
      <c r="AH106" s="24">
        <f t="shared" si="68"/>
        <v>12366</v>
      </c>
      <c r="AI106" s="24">
        <f t="shared" si="68"/>
        <v>6531</v>
      </c>
      <c r="AJ106" s="24">
        <f t="shared" si="68"/>
        <v>5835</v>
      </c>
      <c r="AK106" s="24">
        <f>SUM(AK107:AK109)</f>
        <v>37872</v>
      </c>
      <c r="AL106" s="24">
        <f>SUM(AL107:AL109)</f>
        <v>20132</v>
      </c>
      <c r="AM106" s="24">
        <f>SUM(AM107:AM109)</f>
        <v>17740</v>
      </c>
      <c r="AN106" s="24">
        <f t="shared" si="68"/>
        <v>14842</v>
      </c>
      <c r="AO106" s="24">
        <f t="shared" si="68"/>
        <v>8061</v>
      </c>
      <c r="AP106" s="24">
        <f t="shared" si="68"/>
        <v>6781</v>
      </c>
      <c r="AQ106" s="24">
        <f t="shared" si="68"/>
        <v>17934</v>
      </c>
      <c r="AR106" s="24">
        <f t="shared" si="68"/>
        <v>9381</v>
      </c>
      <c r="AS106" s="24">
        <f t="shared" si="68"/>
        <v>8553</v>
      </c>
      <c r="AT106" s="24">
        <f t="shared" si="68"/>
        <v>23399</v>
      </c>
      <c r="AU106" s="24">
        <f t="shared" si="68"/>
        <v>12182</v>
      </c>
      <c r="AV106" s="24">
        <f t="shared" si="68"/>
        <v>11217</v>
      </c>
      <c r="AW106" s="24">
        <f t="shared" si="68"/>
        <v>56175</v>
      </c>
      <c r="AX106" s="24">
        <f t="shared" si="68"/>
        <v>29624</v>
      </c>
      <c r="AY106" s="24">
        <f t="shared" si="68"/>
        <v>26551</v>
      </c>
      <c r="AZ106" s="24">
        <f t="shared" si="68"/>
        <v>231529</v>
      </c>
      <c r="BA106" s="24">
        <f t="shared" si="68"/>
        <v>122242</v>
      </c>
      <c r="BB106" s="24">
        <f t="shared" si="68"/>
        <v>109287</v>
      </c>
    </row>
    <row r="107" spans="1:54" ht="15" customHeight="1" x14ac:dyDescent="0.25">
      <c r="A107" s="25"/>
      <c r="C107" s="27" t="s">
        <v>93</v>
      </c>
      <c r="D107" s="24">
        <f>E107+F107</f>
        <v>11196</v>
      </c>
      <c r="E107" s="24">
        <v>6542</v>
      </c>
      <c r="F107" s="24">
        <v>4654</v>
      </c>
      <c r="G107" s="24">
        <f>H107+I107</f>
        <v>10539</v>
      </c>
      <c r="H107" s="24">
        <v>5827</v>
      </c>
      <c r="I107" s="24">
        <v>4712</v>
      </c>
      <c r="J107" s="24">
        <f>K107+L107</f>
        <v>12411</v>
      </c>
      <c r="K107" s="24">
        <v>6715</v>
      </c>
      <c r="L107" s="24">
        <v>5696</v>
      </c>
      <c r="M107" s="24">
        <f>N107+O107</f>
        <v>34146</v>
      </c>
      <c r="N107" s="24">
        <f t="shared" si="55"/>
        <v>19084</v>
      </c>
      <c r="O107" s="24">
        <f t="shared" si="55"/>
        <v>15062</v>
      </c>
      <c r="P107" s="24">
        <f>Q107+R107</f>
        <v>14477</v>
      </c>
      <c r="Q107" s="24">
        <v>7857</v>
      </c>
      <c r="R107" s="24">
        <v>6620</v>
      </c>
      <c r="S107" s="24">
        <f>T107+U107</f>
        <v>13916</v>
      </c>
      <c r="T107" s="24">
        <v>7287</v>
      </c>
      <c r="U107" s="24">
        <v>6629</v>
      </c>
      <c r="V107" s="24">
        <f>W107+X107</f>
        <v>8985</v>
      </c>
      <c r="W107" s="24">
        <v>4976</v>
      </c>
      <c r="X107" s="24">
        <v>4009</v>
      </c>
      <c r="Y107" s="24">
        <f>Z107+AA107</f>
        <v>37378</v>
      </c>
      <c r="Z107" s="24">
        <f t="shared" si="56"/>
        <v>20120</v>
      </c>
      <c r="AA107" s="24">
        <f t="shared" si="56"/>
        <v>17258</v>
      </c>
      <c r="AB107" s="24">
        <f>AC107+AD107</f>
        <v>6190</v>
      </c>
      <c r="AC107" s="24">
        <v>3466</v>
      </c>
      <c r="AD107" s="24">
        <v>2724</v>
      </c>
      <c r="AE107" s="24">
        <f>AF107+AG107</f>
        <v>5906</v>
      </c>
      <c r="AF107" s="24">
        <v>3086</v>
      </c>
      <c r="AG107" s="24">
        <v>2820</v>
      </c>
      <c r="AH107" s="24">
        <f>AI107+AJ107</f>
        <v>6160</v>
      </c>
      <c r="AI107" s="24">
        <v>3370</v>
      </c>
      <c r="AJ107" s="24">
        <v>2790</v>
      </c>
      <c r="AK107" s="24">
        <f>AL107+AM107</f>
        <v>18256</v>
      </c>
      <c r="AL107" s="24">
        <f t="shared" si="57"/>
        <v>9922</v>
      </c>
      <c r="AM107" s="24">
        <f t="shared" si="57"/>
        <v>8334</v>
      </c>
      <c r="AN107" s="24">
        <f>AO107+AP107</f>
        <v>8400</v>
      </c>
      <c r="AO107" s="24">
        <v>4631</v>
      </c>
      <c r="AP107" s="24">
        <v>3769</v>
      </c>
      <c r="AQ107" s="24">
        <f>AR107+AS107</f>
        <v>10662</v>
      </c>
      <c r="AR107" s="24">
        <v>5834</v>
      </c>
      <c r="AS107" s="24">
        <v>4828</v>
      </c>
      <c r="AT107" s="24">
        <f>AU107+AV107</f>
        <v>13656</v>
      </c>
      <c r="AU107" s="24">
        <v>7045</v>
      </c>
      <c r="AV107" s="24">
        <v>6611</v>
      </c>
      <c r="AW107" s="24">
        <f>AX107+AY107</f>
        <v>32718</v>
      </c>
      <c r="AX107" s="24">
        <f t="shared" si="58"/>
        <v>17510</v>
      </c>
      <c r="AY107" s="24">
        <f t="shared" si="58"/>
        <v>15208</v>
      </c>
      <c r="AZ107" s="24">
        <f>BA107+BB107</f>
        <v>122498</v>
      </c>
      <c r="BA107" s="24">
        <f t="shared" si="59"/>
        <v>66636</v>
      </c>
      <c r="BB107" s="24">
        <f t="shared" si="59"/>
        <v>55862</v>
      </c>
    </row>
    <row r="108" spans="1:54" ht="15" customHeight="1" x14ac:dyDescent="0.25">
      <c r="A108" s="25"/>
      <c r="C108" s="27" t="s">
        <v>94</v>
      </c>
      <c r="D108" s="24">
        <f>E108+F108</f>
        <v>8566</v>
      </c>
      <c r="E108" s="24">
        <v>4314</v>
      </c>
      <c r="F108" s="24">
        <v>4252</v>
      </c>
      <c r="G108" s="24">
        <f>H108+I108</f>
        <v>7952</v>
      </c>
      <c r="H108" s="24">
        <v>4071</v>
      </c>
      <c r="I108" s="24">
        <v>3881</v>
      </c>
      <c r="J108" s="24">
        <f>K108+L108</f>
        <v>10065</v>
      </c>
      <c r="K108" s="24">
        <v>4974</v>
      </c>
      <c r="L108" s="24">
        <v>5091</v>
      </c>
      <c r="M108" s="24">
        <f>N108+O108</f>
        <v>26583</v>
      </c>
      <c r="N108" s="24">
        <f t="shared" si="55"/>
        <v>13359</v>
      </c>
      <c r="O108" s="24">
        <f t="shared" si="55"/>
        <v>13224</v>
      </c>
      <c r="P108" s="24">
        <f>Q108+R108</f>
        <v>12993</v>
      </c>
      <c r="Q108" s="24">
        <v>6877</v>
      </c>
      <c r="R108" s="24">
        <v>6116</v>
      </c>
      <c r="S108" s="24">
        <f>T108+U108</f>
        <v>13846</v>
      </c>
      <c r="T108" s="24">
        <v>6670</v>
      </c>
      <c r="U108" s="24">
        <v>7176</v>
      </c>
      <c r="V108" s="24">
        <f>W108+X108</f>
        <v>9826</v>
      </c>
      <c r="W108" s="24">
        <v>5021</v>
      </c>
      <c r="X108" s="24">
        <v>4805</v>
      </c>
      <c r="Y108" s="24">
        <f>Z108+AA108</f>
        <v>36665</v>
      </c>
      <c r="Z108" s="24">
        <f t="shared" si="56"/>
        <v>18568</v>
      </c>
      <c r="AA108" s="24">
        <f t="shared" si="56"/>
        <v>18097</v>
      </c>
      <c r="AB108" s="24">
        <f>AC108+AD108</f>
        <v>7265</v>
      </c>
      <c r="AC108" s="24">
        <v>3795</v>
      </c>
      <c r="AD108" s="24">
        <v>3470</v>
      </c>
      <c r="AE108" s="24">
        <f>AF108+AG108</f>
        <v>6145</v>
      </c>
      <c r="AF108" s="24">
        <v>3254</v>
      </c>
      <c r="AG108" s="24">
        <v>2891</v>
      </c>
      <c r="AH108" s="24">
        <f>AI108+AJ108</f>
        <v>6206</v>
      </c>
      <c r="AI108" s="24">
        <v>3161</v>
      </c>
      <c r="AJ108" s="24">
        <v>3045</v>
      </c>
      <c r="AK108" s="24">
        <f>AL108+AM108</f>
        <v>19616</v>
      </c>
      <c r="AL108" s="24">
        <f t="shared" si="57"/>
        <v>10210</v>
      </c>
      <c r="AM108" s="24">
        <f t="shared" si="57"/>
        <v>9406</v>
      </c>
      <c r="AN108" s="24">
        <f>AO108+AP108</f>
        <v>6442</v>
      </c>
      <c r="AO108" s="24">
        <v>3430</v>
      </c>
      <c r="AP108" s="24">
        <v>3012</v>
      </c>
      <c r="AQ108" s="24">
        <f>AR108+AS108</f>
        <v>7272</v>
      </c>
      <c r="AR108" s="24">
        <v>3547</v>
      </c>
      <c r="AS108" s="24">
        <v>3725</v>
      </c>
      <c r="AT108" s="24">
        <f>AU108+AV108</f>
        <v>9743</v>
      </c>
      <c r="AU108" s="24">
        <v>5137</v>
      </c>
      <c r="AV108" s="24">
        <v>4606</v>
      </c>
      <c r="AW108" s="24">
        <f>AX108+AY108</f>
        <v>23457</v>
      </c>
      <c r="AX108" s="24">
        <f t="shared" si="58"/>
        <v>12114</v>
      </c>
      <c r="AY108" s="24">
        <f t="shared" si="58"/>
        <v>11343</v>
      </c>
      <c r="AZ108" s="24">
        <f>BA108+BB108</f>
        <v>106321</v>
      </c>
      <c r="BA108" s="24">
        <f t="shared" si="59"/>
        <v>54251</v>
      </c>
      <c r="BB108" s="24">
        <f t="shared" si="59"/>
        <v>52070</v>
      </c>
    </row>
    <row r="109" spans="1:54" ht="15" customHeight="1" x14ac:dyDescent="0.25">
      <c r="A109" s="25"/>
      <c r="C109" s="27" t="s">
        <v>95</v>
      </c>
      <c r="D109" s="24">
        <f>E109+F109</f>
        <v>0</v>
      </c>
      <c r="E109" s="24">
        <v>0</v>
      </c>
      <c r="F109" s="24">
        <v>0</v>
      </c>
      <c r="G109" s="24">
        <f>H109+I109</f>
        <v>732</v>
      </c>
      <c r="H109" s="24">
        <v>366</v>
      </c>
      <c r="I109" s="24">
        <v>366</v>
      </c>
      <c r="J109" s="24">
        <f>K109+L109</f>
        <v>1598</v>
      </c>
      <c r="K109" s="24">
        <v>799</v>
      </c>
      <c r="L109" s="24">
        <v>799</v>
      </c>
      <c r="M109" s="24">
        <f>N109+O109</f>
        <v>2330</v>
      </c>
      <c r="N109" s="24">
        <f t="shared" si="55"/>
        <v>1165</v>
      </c>
      <c r="O109" s="24">
        <f t="shared" si="55"/>
        <v>1165</v>
      </c>
      <c r="P109" s="24">
        <f>Q109+R109</f>
        <v>380</v>
      </c>
      <c r="Q109" s="24">
        <v>190</v>
      </c>
      <c r="R109" s="24">
        <v>190</v>
      </c>
      <c r="S109" s="24">
        <f>T109+U109</f>
        <v>0</v>
      </c>
      <c r="T109" s="24">
        <v>0</v>
      </c>
      <c r="U109" s="24">
        <v>0</v>
      </c>
      <c r="V109" s="24">
        <f>W109+X109</f>
        <v>0</v>
      </c>
      <c r="W109" s="24">
        <v>0</v>
      </c>
      <c r="X109" s="24">
        <v>0</v>
      </c>
      <c r="Y109" s="24">
        <f>Z109+AA109</f>
        <v>380</v>
      </c>
      <c r="Z109" s="24">
        <f t="shared" si="56"/>
        <v>190</v>
      </c>
      <c r="AA109" s="24">
        <f t="shared" si="56"/>
        <v>190</v>
      </c>
      <c r="AB109" s="24">
        <f>AC109+AD109</f>
        <v>0</v>
      </c>
      <c r="AC109" s="24"/>
      <c r="AD109" s="24"/>
      <c r="AE109" s="24">
        <f>AF109+AG109</f>
        <v>0</v>
      </c>
      <c r="AF109" s="24"/>
      <c r="AG109" s="24"/>
      <c r="AH109" s="24">
        <f>AI109+AJ109</f>
        <v>0</v>
      </c>
      <c r="AI109" s="24"/>
      <c r="AJ109" s="24"/>
      <c r="AK109" s="24">
        <f>AL109+AM109</f>
        <v>0</v>
      </c>
      <c r="AL109" s="24">
        <f t="shared" si="57"/>
        <v>0</v>
      </c>
      <c r="AM109" s="24">
        <f t="shared" si="57"/>
        <v>0</v>
      </c>
      <c r="AN109" s="24">
        <f>AO109+AP109</f>
        <v>0</v>
      </c>
      <c r="AO109" s="24">
        <v>0</v>
      </c>
      <c r="AP109" s="24">
        <v>0</v>
      </c>
      <c r="AQ109" s="24">
        <f>AR109+AS109</f>
        <v>0</v>
      </c>
      <c r="AR109" s="24">
        <v>0</v>
      </c>
      <c r="AS109" s="24">
        <v>0</v>
      </c>
      <c r="AT109" s="24">
        <f>AU109+AV109</f>
        <v>0</v>
      </c>
      <c r="AU109" s="24">
        <v>0</v>
      </c>
      <c r="AV109" s="24">
        <v>0</v>
      </c>
      <c r="AW109" s="24">
        <f>AX109+AY109</f>
        <v>0</v>
      </c>
      <c r="AX109" s="24">
        <f t="shared" si="58"/>
        <v>0</v>
      </c>
      <c r="AY109" s="24">
        <f t="shared" si="58"/>
        <v>0</v>
      </c>
      <c r="AZ109" s="24">
        <f>BA109+BB109</f>
        <v>2710</v>
      </c>
      <c r="BA109" s="24">
        <f t="shared" si="59"/>
        <v>1355</v>
      </c>
      <c r="BB109" s="24">
        <f t="shared" si="59"/>
        <v>1355</v>
      </c>
    </row>
    <row r="110" spans="1:54" ht="15" customHeight="1" x14ac:dyDescent="0.25">
      <c r="A110" s="25"/>
      <c r="C110" s="23" t="s">
        <v>96</v>
      </c>
      <c r="D110" s="24">
        <f>E110+F110</f>
        <v>3458</v>
      </c>
      <c r="E110" s="24">
        <v>1510</v>
      </c>
      <c r="F110" s="24">
        <v>1948</v>
      </c>
      <c r="G110" s="24">
        <f>H110+I110</f>
        <v>2832</v>
      </c>
      <c r="H110" s="24">
        <v>1460</v>
      </c>
      <c r="I110" s="24">
        <v>1372</v>
      </c>
      <c r="J110" s="24">
        <f>K110+L110</f>
        <v>3103</v>
      </c>
      <c r="K110" s="24">
        <v>1485</v>
      </c>
      <c r="L110" s="24">
        <v>1618</v>
      </c>
      <c r="M110" s="24">
        <f>N110+O110</f>
        <v>9393</v>
      </c>
      <c r="N110" s="24">
        <f t="shared" si="55"/>
        <v>4455</v>
      </c>
      <c r="O110" s="24">
        <f t="shared" si="55"/>
        <v>4938</v>
      </c>
      <c r="P110" s="24">
        <f>Q110+R110</f>
        <v>3955</v>
      </c>
      <c r="Q110" s="24">
        <v>1884</v>
      </c>
      <c r="R110" s="24">
        <v>2071</v>
      </c>
      <c r="S110" s="24">
        <f>T110+U110</f>
        <v>4095</v>
      </c>
      <c r="T110" s="24">
        <v>1949</v>
      </c>
      <c r="U110" s="24">
        <v>2146</v>
      </c>
      <c r="V110" s="24">
        <f>W110+X110</f>
        <v>3499</v>
      </c>
      <c r="W110" s="24">
        <v>1610</v>
      </c>
      <c r="X110" s="24">
        <v>1889</v>
      </c>
      <c r="Y110" s="24">
        <f>Z110+AA110</f>
        <v>11549</v>
      </c>
      <c r="Z110" s="24">
        <f t="shared" si="56"/>
        <v>5443</v>
      </c>
      <c r="AA110" s="24">
        <f t="shared" si="56"/>
        <v>6106</v>
      </c>
      <c r="AB110" s="24">
        <f>AC110+AD110</f>
        <v>3092</v>
      </c>
      <c r="AC110" s="24">
        <v>1435</v>
      </c>
      <c r="AD110" s="24">
        <v>1657</v>
      </c>
      <c r="AE110" s="24">
        <f>AF110+AG110</f>
        <v>3225</v>
      </c>
      <c r="AF110" s="24">
        <v>1637</v>
      </c>
      <c r="AG110" s="24">
        <v>1588</v>
      </c>
      <c r="AH110" s="24">
        <f>AI110+AJ110</f>
        <v>3146</v>
      </c>
      <c r="AI110" s="24">
        <v>1552</v>
      </c>
      <c r="AJ110" s="24">
        <v>1594</v>
      </c>
      <c r="AK110" s="24">
        <f>AL110+AM110</f>
        <v>9463</v>
      </c>
      <c r="AL110" s="24">
        <f t="shared" si="57"/>
        <v>4624</v>
      </c>
      <c r="AM110" s="24">
        <f t="shared" si="57"/>
        <v>4839</v>
      </c>
      <c r="AN110" s="24">
        <f>AO110+AP110</f>
        <v>3636</v>
      </c>
      <c r="AO110" s="24">
        <v>1811</v>
      </c>
      <c r="AP110" s="24">
        <v>1825</v>
      </c>
      <c r="AQ110" s="24">
        <f>AR110+AS110</f>
        <v>4028</v>
      </c>
      <c r="AR110" s="24">
        <v>2057</v>
      </c>
      <c r="AS110" s="24">
        <v>1971</v>
      </c>
      <c r="AT110" s="24">
        <f>AU110+AV110</f>
        <v>3551</v>
      </c>
      <c r="AU110" s="24">
        <v>1652</v>
      </c>
      <c r="AV110" s="24">
        <v>1899</v>
      </c>
      <c r="AW110" s="24">
        <f>AX110+AY110</f>
        <v>11215</v>
      </c>
      <c r="AX110" s="24">
        <f t="shared" si="58"/>
        <v>5520</v>
      </c>
      <c r="AY110" s="24">
        <f t="shared" si="58"/>
        <v>5695</v>
      </c>
      <c r="AZ110" s="24">
        <f>BA110+BB110</f>
        <v>41620</v>
      </c>
      <c r="BA110" s="24">
        <f t="shared" si="59"/>
        <v>20042</v>
      </c>
      <c r="BB110" s="24">
        <f t="shared" si="59"/>
        <v>21578</v>
      </c>
    </row>
    <row r="111" spans="1:54" ht="15" customHeight="1" x14ac:dyDescent="0.25">
      <c r="A111" s="25"/>
      <c r="C111" s="23" t="s">
        <v>97</v>
      </c>
      <c r="D111" s="24">
        <f>SUM(D112:D113)</f>
        <v>5752</v>
      </c>
      <c r="E111" s="24">
        <f t="shared" ref="E111:BB111" si="69">SUM(E112:E113)</f>
        <v>2925</v>
      </c>
      <c r="F111" s="24">
        <f t="shared" si="69"/>
        <v>2827</v>
      </c>
      <c r="G111" s="24">
        <f t="shared" si="69"/>
        <v>4232</v>
      </c>
      <c r="H111" s="24">
        <f t="shared" si="69"/>
        <v>1993</v>
      </c>
      <c r="I111" s="24">
        <f t="shared" si="69"/>
        <v>2239</v>
      </c>
      <c r="J111" s="24">
        <f t="shared" si="69"/>
        <v>6643</v>
      </c>
      <c r="K111" s="24">
        <f t="shared" si="69"/>
        <v>3400</v>
      </c>
      <c r="L111" s="24">
        <f t="shared" si="69"/>
        <v>3243</v>
      </c>
      <c r="M111" s="24">
        <f>SUM(M112:M113)</f>
        <v>16627</v>
      </c>
      <c r="N111" s="24">
        <f>SUM(N112:N113)</f>
        <v>8318</v>
      </c>
      <c r="O111" s="24">
        <f>SUM(O112:O113)</f>
        <v>8309</v>
      </c>
      <c r="P111" s="24">
        <f t="shared" si="69"/>
        <v>8630</v>
      </c>
      <c r="Q111" s="24">
        <f t="shared" si="69"/>
        <v>4737</v>
      </c>
      <c r="R111" s="24">
        <f t="shared" si="69"/>
        <v>3893</v>
      </c>
      <c r="S111" s="24">
        <f t="shared" si="69"/>
        <v>8628</v>
      </c>
      <c r="T111" s="24">
        <f t="shared" si="69"/>
        <v>4201</v>
      </c>
      <c r="U111" s="24">
        <f t="shared" si="69"/>
        <v>4427</v>
      </c>
      <c r="V111" s="24">
        <f t="shared" si="69"/>
        <v>9167</v>
      </c>
      <c r="W111" s="24">
        <f t="shared" si="69"/>
        <v>4852</v>
      </c>
      <c r="X111" s="24">
        <f t="shared" si="69"/>
        <v>4315</v>
      </c>
      <c r="Y111" s="24">
        <f>SUM(Y112:Y113)</f>
        <v>26425</v>
      </c>
      <c r="Z111" s="24">
        <f>SUM(Z112:Z113)</f>
        <v>13790</v>
      </c>
      <c r="AA111" s="24">
        <f>SUM(AA112:AA113)</f>
        <v>12635</v>
      </c>
      <c r="AB111" s="24">
        <f t="shared" si="69"/>
        <v>6079</v>
      </c>
      <c r="AC111" s="24">
        <f t="shared" si="69"/>
        <v>3002</v>
      </c>
      <c r="AD111" s="24">
        <f t="shared" si="69"/>
        <v>3077</v>
      </c>
      <c r="AE111" s="24">
        <f t="shared" si="69"/>
        <v>4953</v>
      </c>
      <c r="AF111" s="24">
        <f t="shared" si="69"/>
        <v>3003</v>
      </c>
      <c r="AG111" s="24">
        <f t="shared" si="69"/>
        <v>1950</v>
      </c>
      <c r="AH111" s="24">
        <f t="shared" si="69"/>
        <v>5969</v>
      </c>
      <c r="AI111" s="24">
        <f t="shared" si="69"/>
        <v>2846</v>
      </c>
      <c r="AJ111" s="24">
        <f t="shared" si="69"/>
        <v>3123</v>
      </c>
      <c r="AK111" s="24">
        <f>SUM(AK112:AK113)</f>
        <v>17001</v>
      </c>
      <c r="AL111" s="24">
        <f>SUM(AL112:AL113)</f>
        <v>8851</v>
      </c>
      <c r="AM111" s="24">
        <f>SUM(AM112:AM113)</f>
        <v>8150</v>
      </c>
      <c r="AN111" s="24">
        <f t="shared" si="69"/>
        <v>5348</v>
      </c>
      <c r="AO111" s="24">
        <f t="shared" si="69"/>
        <v>2745</v>
      </c>
      <c r="AP111" s="24">
        <f t="shared" si="69"/>
        <v>2603</v>
      </c>
      <c r="AQ111" s="24">
        <f t="shared" si="69"/>
        <v>6750</v>
      </c>
      <c r="AR111" s="24">
        <f t="shared" si="69"/>
        <v>3093</v>
      </c>
      <c r="AS111" s="24">
        <f t="shared" si="69"/>
        <v>3657</v>
      </c>
      <c r="AT111" s="24">
        <f t="shared" si="69"/>
        <v>7072</v>
      </c>
      <c r="AU111" s="24">
        <f t="shared" si="69"/>
        <v>4040</v>
      </c>
      <c r="AV111" s="24">
        <f t="shared" si="69"/>
        <v>3032</v>
      </c>
      <c r="AW111" s="24">
        <f t="shared" si="69"/>
        <v>19170</v>
      </c>
      <c r="AX111" s="24">
        <f t="shared" si="69"/>
        <v>9878</v>
      </c>
      <c r="AY111" s="24">
        <f t="shared" si="69"/>
        <v>9292</v>
      </c>
      <c r="AZ111" s="24">
        <f t="shared" si="69"/>
        <v>79223</v>
      </c>
      <c r="BA111" s="24">
        <f t="shared" si="69"/>
        <v>40837</v>
      </c>
      <c r="BB111" s="24">
        <f t="shared" si="69"/>
        <v>38386</v>
      </c>
    </row>
    <row r="112" spans="1:54" ht="15" customHeight="1" x14ac:dyDescent="0.25">
      <c r="A112" s="25"/>
      <c r="C112" s="27" t="s">
        <v>98</v>
      </c>
      <c r="D112" s="24">
        <f>E112+F112</f>
        <v>4084</v>
      </c>
      <c r="E112" s="24">
        <v>2132</v>
      </c>
      <c r="F112" s="24">
        <v>1952</v>
      </c>
      <c r="G112" s="24">
        <f>H112+I112</f>
        <v>2343</v>
      </c>
      <c r="H112" s="24">
        <v>1244</v>
      </c>
      <c r="I112" s="24">
        <v>1099</v>
      </c>
      <c r="J112" s="24">
        <f>K112+L112</f>
        <v>3202</v>
      </c>
      <c r="K112" s="24">
        <v>1721</v>
      </c>
      <c r="L112" s="24">
        <v>1481</v>
      </c>
      <c r="M112" s="24">
        <f>N112+O112</f>
        <v>9629</v>
      </c>
      <c r="N112" s="24">
        <f t="shared" si="55"/>
        <v>5097</v>
      </c>
      <c r="O112" s="24">
        <f t="shared" si="55"/>
        <v>4532</v>
      </c>
      <c r="P112" s="24">
        <f>Q112+R112</f>
        <v>4449</v>
      </c>
      <c r="Q112" s="24">
        <v>2483</v>
      </c>
      <c r="R112" s="24">
        <v>1966</v>
      </c>
      <c r="S112" s="24">
        <f>T112+U112</f>
        <v>3969</v>
      </c>
      <c r="T112" s="24">
        <v>1950</v>
      </c>
      <c r="U112" s="24">
        <v>2019</v>
      </c>
      <c r="V112" s="24">
        <f>W112+X112</f>
        <v>5432</v>
      </c>
      <c r="W112" s="24">
        <v>2955</v>
      </c>
      <c r="X112" s="24">
        <v>2477</v>
      </c>
      <c r="Y112" s="24">
        <f>Z112+AA112</f>
        <v>13850</v>
      </c>
      <c r="Z112" s="24">
        <f t="shared" si="56"/>
        <v>7388</v>
      </c>
      <c r="AA112" s="24">
        <f t="shared" si="56"/>
        <v>6462</v>
      </c>
      <c r="AB112" s="24">
        <f>AC112+AD112</f>
        <v>4167</v>
      </c>
      <c r="AC112" s="24">
        <v>2159</v>
      </c>
      <c r="AD112" s="24">
        <v>2008</v>
      </c>
      <c r="AE112" s="24">
        <f>AF112+AG112</f>
        <v>3193</v>
      </c>
      <c r="AF112" s="24">
        <v>2041</v>
      </c>
      <c r="AG112" s="24">
        <v>1152</v>
      </c>
      <c r="AH112" s="24">
        <f>AI112+AJ112</f>
        <v>3869</v>
      </c>
      <c r="AI112" s="24">
        <v>2016</v>
      </c>
      <c r="AJ112" s="24">
        <v>1853</v>
      </c>
      <c r="AK112" s="24">
        <f>AL112+AM112</f>
        <v>11229</v>
      </c>
      <c r="AL112" s="24">
        <f t="shared" si="57"/>
        <v>6216</v>
      </c>
      <c r="AM112" s="24">
        <f t="shared" si="57"/>
        <v>5013</v>
      </c>
      <c r="AN112" s="24">
        <f>AO112+AP112</f>
        <v>3656</v>
      </c>
      <c r="AO112" s="24">
        <v>1925</v>
      </c>
      <c r="AP112" s="24">
        <v>1731</v>
      </c>
      <c r="AQ112" s="24">
        <f>AR112+AS112</f>
        <v>4154</v>
      </c>
      <c r="AR112" s="24">
        <v>1963</v>
      </c>
      <c r="AS112" s="24">
        <v>2191</v>
      </c>
      <c r="AT112" s="24">
        <f>AU112+AV112</f>
        <v>4207</v>
      </c>
      <c r="AU112" s="24">
        <v>2567</v>
      </c>
      <c r="AV112" s="24">
        <v>1640</v>
      </c>
      <c r="AW112" s="24">
        <f>AX112+AY112</f>
        <v>12017</v>
      </c>
      <c r="AX112" s="24">
        <f t="shared" si="58"/>
        <v>6455</v>
      </c>
      <c r="AY112" s="24">
        <f t="shared" si="58"/>
        <v>5562</v>
      </c>
      <c r="AZ112" s="24">
        <f>BA112+BB112</f>
        <v>46725</v>
      </c>
      <c r="BA112" s="24">
        <f t="shared" si="59"/>
        <v>25156</v>
      </c>
      <c r="BB112" s="24">
        <f t="shared" si="59"/>
        <v>21569</v>
      </c>
    </row>
    <row r="113" spans="1:54" ht="15" customHeight="1" x14ac:dyDescent="0.25">
      <c r="A113" s="25"/>
      <c r="C113" s="27" t="s">
        <v>99</v>
      </c>
      <c r="D113" s="24">
        <f>E113+F113</f>
        <v>1668</v>
      </c>
      <c r="E113" s="24">
        <v>793</v>
      </c>
      <c r="F113" s="24">
        <v>875</v>
      </c>
      <c r="G113" s="24">
        <f>H113+I113</f>
        <v>1889</v>
      </c>
      <c r="H113" s="24">
        <v>749</v>
      </c>
      <c r="I113" s="24">
        <v>1140</v>
      </c>
      <c r="J113" s="24">
        <f>K113+L113</f>
        <v>3441</v>
      </c>
      <c r="K113" s="24">
        <v>1679</v>
      </c>
      <c r="L113" s="24">
        <v>1762</v>
      </c>
      <c r="M113" s="24">
        <f>N113+O113</f>
        <v>6998</v>
      </c>
      <c r="N113" s="24">
        <f t="shared" si="55"/>
        <v>3221</v>
      </c>
      <c r="O113" s="24">
        <f t="shared" si="55"/>
        <v>3777</v>
      </c>
      <c r="P113" s="24">
        <f>Q113+R113</f>
        <v>4181</v>
      </c>
      <c r="Q113" s="24">
        <v>2254</v>
      </c>
      <c r="R113" s="24">
        <v>1927</v>
      </c>
      <c r="S113" s="24">
        <f>T113+U113</f>
        <v>4659</v>
      </c>
      <c r="T113" s="24">
        <v>2251</v>
      </c>
      <c r="U113" s="24">
        <v>2408</v>
      </c>
      <c r="V113" s="24">
        <f>W113+X113</f>
        <v>3735</v>
      </c>
      <c r="W113" s="24">
        <v>1897</v>
      </c>
      <c r="X113" s="24">
        <v>1838</v>
      </c>
      <c r="Y113" s="24">
        <f>Z113+AA113</f>
        <v>12575</v>
      </c>
      <c r="Z113" s="24">
        <f t="shared" si="56"/>
        <v>6402</v>
      </c>
      <c r="AA113" s="24">
        <f t="shared" si="56"/>
        <v>6173</v>
      </c>
      <c r="AB113" s="24">
        <f>AC113+AD113</f>
        <v>1912</v>
      </c>
      <c r="AC113" s="24">
        <v>843</v>
      </c>
      <c r="AD113" s="24">
        <v>1069</v>
      </c>
      <c r="AE113" s="24">
        <f>AF113+AG113</f>
        <v>1760</v>
      </c>
      <c r="AF113" s="24">
        <v>962</v>
      </c>
      <c r="AG113" s="24">
        <v>798</v>
      </c>
      <c r="AH113" s="24">
        <f>AI113+AJ113</f>
        <v>2100</v>
      </c>
      <c r="AI113" s="24">
        <v>830</v>
      </c>
      <c r="AJ113" s="24">
        <v>1270</v>
      </c>
      <c r="AK113" s="24">
        <f>AL113+AM113</f>
        <v>5772</v>
      </c>
      <c r="AL113" s="24">
        <f t="shared" si="57"/>
        <v>2635</v>
      </c>
      <c r="AM113" s="24">
        <f t="shared" si="57"/>
        <v>3137</v>
      </c>
      <c r="AN113" s="24">
        <f>AO113+AP113</f>
        <v>1692</v>
      </c>
      <c r="AO113" s="24">
        <v>820</v>
      </c>
      <c r="AP113" s="24">
        <v>872</v>
      </c>
      <c r="AQ113" s="24">
        <f>AR113+AS113</f>
        <v>2596</v>
      </c>
      <c r="AR113" s="24">
        <v>1130</v>
      </c>
      <c r="AS113" s="24">
        <v>1466</v>
      </c>
      <c r="AT113" s="24">
        <f>AU113+AV113</f>
        <v>2865</v>
      </c>
      <c r="AU113" s="24">
        <v>1473</v>
      </c>
      <c r="AV113" s="24">
        <v>1392</v>
      </c>
      <c r="AW113" s="24">
        <f>AX113+AY113</f>
        <v>7153</v>
      </c>
      <c r="AX113" s="24">
        <f t="shared" si="58"/>
        <v>3423</v>
      </c>
      <c r="AY113" s="24">
        <f t="shared" si="58"/>
        <v>3730</v>
      </c>
      <c r="AZ113" s="24">
        <f>BA113+BB113</f>
        <v>32498</v>
      </c>
      <c r="BA113" s="24">
        <f t="shared" si="59"/>
        <v>15681</v>
      </c>
      <c r="BB113" s="24">
        <f t="shared" si="59"/>
        <v>16817</v>
      </c>
    </row>
    <row r="114" spans="1:54" ht="15" customHeight="1" x14ac:dyDescent="0.25">
      <c r="A114" s="25"/>
      <c r="C114" s="23" t="s">
        <v>100</v>
      </c>
      <c r="D114" s="24">
        <f>SUM(D115:D116)</f>
        <v>6990</v>
      </c>
      <c r="E114" s="24">
        <f t="shared" ref="E114:BB114" si="70">SUM(E115:E116)</f>
        <v>3146</v>
      </c>
      <c r="F114" s="24">
        <f t="shared" si="70"/>
        <v>3844</v>
      </c>
      <c r="G114" s="24">
        <f t="shared" si="70"/>
        <v>7434</v>
      </c>
      <c r="H114" s="24">
        <f t="shared" si="70"/>
        <v>3319</v>
      </c>
      <c r="I114" s="24">
        <f t="shared" si="70"/>
        <v>4115</v>
      </c>
      <c r="J114" s="24">
        <f t="shared" si="70"/>
        <v>6811</v>
      </c>
      <c r="K114" s="24">
        <f t="shared" si="70"/>
        <v>3091</v>
      </c>
      <c r="L114" s="24">
        <f t="shared" si="70"/>
        <v>3720</v>
      </c>
      <c r="M114" s="24">
        <f>SUM(M115:M116)</f>
        <v>21235</v>
      </c>
      <c r="N114" s="24">
        <f>SUM(N115:N116)</f>
        <v>9556</v>
      </c>
      <c r="O114" s="24">
        <f>SUM(O115:O116)</f>
        <v>11679</v>
      </c>
      <c r="P114" s="24">
        <f t="shared" si="70"/>
        <v>6873</v>
      </c>
      <c r="Q114" s="24">
        <f t="shared" si="70"/>
        <v>3280</v>
      </c>
      <c r="R114" s="24">
        <f t="shared" si="70"/>
        <v>3593</v>
      </c>
      <c r="S114" s="24">
        <f t="shared" si="70"/>
        <v>6789</v>
      </c>
      <c r="T114" s="24">
        <f t="shared" si="70"/>
        <v>3257</v>
      </c>
      <c r="U114" s="24">
        <f t="shared" si="70"/>
        <v>3532</v>
      </c>
      <c r="V114" s="24">
        <f t="shared" si="70"/>
        <v>4573</v>
      </c>
      <c r="W114" s="24">
        <f t="shared" si="70"/>
        <v>2229</v>
      </c>
      <c r="X114" s="24">
        <f t="shared" si="70"/>
        <v>2344</v>
      </c>
      <c r="Y114" s="24">
        <f>SUM(Y115:Y116)</f>
        <v>18235</v>
      </c>
      <c r="Z114" s="24">
        <f>SUM(Z115:Z116)</f>
        <v>8766</v>
      </c>
      <c r="AA114" s="24">
        <f>SUM(AA115:AA116)</f>
        <v>9469</v>
      </c>
      <c r="AB114" s="24">
        <f t="shared" si="70"/>
        <v>3563</v>
      </c>
      <c r="AC114" s="24">
        <f t="shared" si="70"/>
        <v>1689</v>
      </c>
      <c r="AD114" s="24">
        <f t="shared" si="70"/>
        <v>1874</v>
      </c>
      <c r="AE114" s="24">
        <f t="shared" si="70"/>
        <v>2430</v>
      </c>
      <c r="AF114" s="24">
        <f t="shared" si="70"/>
        <v>1154</v>
      </c>
      <c r="AG114" s="24">
        <f t="shared" si="70"/>
        <v>1276</v>
      </c>
      <c r="AH114" s="24">
        <f t="shared" si="70"/>
        <v>3014</v>
      </c>
      <c r="AI114" s="24">
        <f t="shared" si="70"/>
        <v>1391</v>
      </c>
      <c r="AJ114" s="24">
        <f t="shared" si="70"/>
        <v>1623</v>
      </c>
      <c r="AK114" s="24">
        <f>SUM(AK115:AK116)</f>
        <v>9007</v>
      </c>
      <c r="AL114" s="24">
        <f>SUM(AL115:AL116)</f>
        <v>4234</v>
      </c>
      <c r="AM114" s="24">
        <f>SUM(AM115:AM116)</f>
        <v>4773</v>
      </c>
      <c r="AN114" s="24">
        <f t="shared" si="70"/>
        <v>5140</v>
      </c>
      <c r="AO114" s="24">
        <f t="shared" si="70"/>
        <v>2406</v>
      </c>
      <c r="AP114" s="24">
        <f t="shared" si="70"/>
        <v>2734</v>
      </c>
      <c r="AQ114" s="24">
        <f t="shared" si="70"/>
        <v>7608</v>
      </c>
      <c r="AR114" s="24">
        <f t="shared" si="70"/>
        <v>3460</v>
      </c>
      <c r="AS114" s="24">
        <f t="shared" si="70"/>
        <v>4148</v>
      </c>
      <c r="AT114" s="24">
        <f t="shared" si="70"/>
        <v>10117</v>
      </c>
      <c r="AU114" s="24">
        <f t="shared" si="70"/>
        <v>4711</v>
      </c>
      <c r="AV114" s="24">
        <f t="shared" si="70"/>
        <v>5406</v>
      </c>
      <c r="AW114" s="24">
        <f t="shared" si="70"/>
        <v>22865</v>
      </c>
      <c r="AX114" s="24">
        <f t="shared" si="70"/>
        <v>10577</v>
      </c>
      <c r="AY114" s="24">
        <f t="shared" si="70"/>
        <v>12288</v>
      </c>
      <c r="AZ114" s="24">
        <f t="shared" si="70"/>
        <v>71342</v>
      </c>
      <c r="BA114" s="24">
        <f t="shared" si="70"/>
        <v>33133</v>
      </c>
      <c r="BB114" s="24">
        <f t="shared" si="70"/>
        <v>38209</v>
      </c>
    </row>
    <row r="115" spans="1:54" ht="15" customHeight="1" x14ac:dyDescent="0.25">
      <c r="A115" s="25"/>
      <c r="C115" s="27" t="s">
        <v>101</v>
      </c>
      <c r="D115" s="24">
        <f>E115+F115</f>
        <v>6990</v>
      </c>
      <c r="E115" s="24">
        <v>3146</v>
      </c>
      <c r="F115" s="24">
        <v>3844</v>
      </c>
      <c r="G115" s="24">
        <f>H115+I115</f>
        <v>7434</v>
      </c>
      <c r="H115" s="24">
        <v>3319</v>
      </c>
      <c r="I115" s="24">
        <v>4115</v>
      </c>
      <c r="J115" s="24">
        <f>K115+L115</f>
        <v>6811</v>
      </c>
      <c r="K115" s="24">
        <v>3091</v>
      </c>
      <c r="L115" s="24">
        <v>3720</v>
      </c>
      <c r="M115" s="24">
        <f>N115+O115</f>
        <v>21235</v>
      </c>
      <c r="N115" s="24">
        <f t="shared" si="55"/>
        <v>9556</v>
      </c>
      <c r="O115" s="24">
        <f t="shared" si="55"/>
        <v>11679</v>
      </c>
      <c r="P115" s="24">
        <f>Q115+R115</f>
        <v>6873</v>
      </c>
      <c r="Q115" s="24">
        <v>3280</v>
      </c>
      <c r="R115" s="24">
        <v>3593</v>
      </c>
      <c r="S115" s="24">
        <f>T115+U115</f>
        <v>6789</v>
      </c>
      <c r="T115" s="24">
        <v>3257</v>
      </c>
      <c r="U115" s="24">
        <v>3532</v>
      </c>
      <c r="V115" s="24">
        <f>W115+X115</f>
        <v>4573</v>
      </c>
      <c r="W115" s="24">
        <v>2229</v>
      </c>
      <c r="X115" s="24">
        <v>2344</v>
      </c>
      <c r="Y115" s="24">
        <f>Z115+AA115</f>
        <v>18235</v>
      </c>
      <c r="Z115" s="24">
        <f t="shared" si="56"/>
        <v>8766</v>
      </c>
      <c r="AA115" s="24">
        <f t="shared" si="56"/>
        <v>9469</v>
      </c>
      <c r="AB115" s="24">
        <f>AC115+AD115</f>
        <v>3563</v>
      </c>
      <c r="AC115" s="24">
        <v>1689</v>
      </c>
      <c r="AD115" s="24">
        <v>1874</v>
      </c>
      <c r="AE115" s="24">
        <f>AF115+AG115</f>
        <v>2430</v>
      </c>
      <c r="AF115" s="24">
        <v>1154</v>
      </c>
      <c r="AG115" s="24">
        <v>1276</v>
      </c>
      <c r="AH115" s="24">
        <f>AI115+AJ115</f>
        <v>3014</v>
      </c>
      <c r="AI115" s="24">
        <v>1391</v>
      </c>
      <c r="AJ115" s="24">
        <v>1623</v>
      </c>
      <c r="AK115" s="24">
        <f>AL115+AM115</f>
        <v>9007</v>
      </c>
      <c r="AL115" s="24">
        <f t="shared" si="57"/>
        <v>4234</v>
      </c>
      <c r="AM115" s="24">
        <f t="shared" si="57"/>
        <v>4773</v>
      </c>
      <c r="AN115" s="24">
        <f>AO115+AP115</f>
        <v>5140</v>
      </c>
      <c r="AO115" s="24">
        <v>2406</v>
      </c>
      <c r="AP115" s="24">
        <v>2734</v>
      </c>
      <c r="AQ115" s="24">
        <f>AR115+AS115</f>
        <v>7608</v>
      </c>
      <c r="AR115" s="24">
        <v>3460</v>
      </c>
      <c r="AS115" s="24">
        <v>4148</v>
      </c>
      <c r="AT115" s="24">
        <f>AU115+AV115</f>
        <v>10117</v>
      </c>
      <c r="AU115" s="24">
        <v>4711</v>
      </c>
      <c r="AV115" s="24">
        <v>5406</v>
      </c>
      <c r="AW115" s="24">
        <f>AX115+AY115</f>
        <v>22865</v>
      </c>
      <c r="AX115" s="24">
        <f t="shared" si="58"/>
        <v>10577</v>
      </c>
      <c r="AY115" s="24">
        <f t="shared" si="58"/>
        <v>12288</v>
      </c>
      <c r="AZ115" s="24">
        <f>BA115+BB115</f>
        <v>71342</v>
      </c>
      <c r="BA115" s="24">
        <f t="shared" si="59"/>
        <v>33133</v>
      </c>
      <c r="BB115" s="24">
        <f t="shared" si="59"/>
        <v>38209</v>
      </c>
    </row>
    <row r="116" spans="1:54" ht="15" customHeight="1" x14ac:dyDescent="0.25">
      <c r="A116" s="25"/>
      <c r="C116" s="27" t="s">
        <v>102</v>
      </c>
      <c r="D116" s="24">
        <f>E116+F116</f>
        <v>0</v>
      </c>
      <c r="E116" s="24">
        <v>0</v>
      </c>
      <c r="F116" s="24">
        <v>0</v>
      </c>
      <c r="G116" s="24">
        <f>H116+I116</f>
        <v>0</v>
      </c>
      <c r="H116" s="24">
        <v>0</v>
      </c>
      <c r="I116" s="24">
        <v>0</v>
      </c>
      <c r="J116" s="24">
        <f>K116+L116</f>
        <v>0</v>
      </c>
      <c r="K116" s="24">
        <v>0</v>
      </c>
      <c r="L116" s="24">
        <v>0</v>
      </c>
      <c r="M116" s="24">
        <f>N116+O116</f>
        <v>0</v>
      </c>
      <c r="N116" s="24">
        <f t="shared" si="55"/>
        <v>0</v>
      </c>
      <c r="O116" s="24">
        <f t="shared" si="55"/>
        <v>0</v>
      </c>
      <c r="P116" s="24">
        <f>Q116+R116</f>
        <v>0</v>
      </c>
      <c r="Q116" s="24">
        <v>0</v>
      </c>
      <c r="R116" s="24">
        <v>0</v>
      </c>
      <c r="S116" s="24">
        <f>T116+U116</f>
        <v>0</v>
      </c>
      <c r="T116" s="24">
        <v>0</v>
      </c>
      <c r="U116" s="24">
        <v>0</v>
      </c>
      <c r="V116" s="24">
        <f>W116+X116</f>
        <v>0</v>
      </c>
      <c r="W116" s="24">
        <v>0</v>
      </c>
      <c r="X116" s="24">
        <v>0</v>
      </c>
      <c r="Y116" s="24">
        <f>Z116+AA116</f>
        <v>0</v>
      </c>
      <c r="Z116" s="24">
        <f t="shared" si="56"/>
        <v>0</v>
      </c>
      <c r="AA116" s="24">
        <f t="shared" si="56"/>
        <v>0</v>
      </c>
      <c r="AB116" s="24">
        <f>AC116+AD116</f>
        <v>0</v>
      </c>
      <c r="AC116" s="24"/>
      <c r="AD116" s="24"/>
      <c r="AE116" s="24">
        <f>AF116+AG116</f>
        <v>0</v>
      </c>
      <c r="AF116" s="24"/>
      <c r="AG116" s="24"/>
      <c r="AH116" s="24">
        <f>AI116+AJ116</f>
        <v>0</v>
      </c>
      <c r="AI116" s="24"/>
      <c r="AJ116" s="24"/>
      <c r="AK116" s="24">
        <f>AL116+AM116</f>
        <v>0</v>
      </c>
      <c r="AL116" s="24">
        <f t="shared" si="57"/>
        <v>0</v>
      </c>
      <c r="AM116" s="24">
        <f t="shared" si="57"/>
        <v>0</v>
      </c>
      <c r="AN116" s="24">
        <f>AO116+AP116</f>
        <v>0</v>
      </c>
      <c r="AO116" s="24">
        <v>0</v>
      </c>
      <c r="AP116" s="24">
        <v>0</v>
      </c>
      <c r="AQ116" s="24">
        <f>AR116+AS116</f>
        <v>0</v>
      </c>
      <c r="AR116" s="24">
        <v>0</v>
      </c>
      <c r="AS116" s="24">
        <v>0</v>
      </c>
      <c r="AT116" s="24">
        <f>AU116+AV116</f>
        <v>0</v>
      </c>
      <c r="AU116" s="24">
        <v>0</v>
      </c>
      <c r="AV116" s="24">
        <v>0</v>
      </c>
      <c r="AW116" s="24">
        <f>AX116+AY116</f>
        <v>0</v>
      </c>
      <c r="AX116" s="24">
        <f t="shared" si="58"/>
        <v>0</v>
      </c>
      <c r="AY116" s="24">
        <f t="shared" si="58"/>
        <v>0</v>
      </c>
      <c r="AZ116" s="24">
        <f>BA116+BB116</f>
        <v>0</v>
      </c>
      <c r="BA116" s="24">
        <f t="shared" si="59"/>
        <v>0</v>
      </c>
      <c r="BB116" s="24">
        <f t="shared" si="59"/>
        <v>0</v>
      </c>
    </row>
    <row r="117" spans="1:54" ht="15" customHeight="1" x14ac:dyDescent="0.25">
      <c r="A117" s="25"/>
      <c r="C117" s="23" t="s">
        <v>49</v>
      </c>
      <c r="D117" s="24">
        <f>E117+F117</f>
        <v>96</v>
      </c>
      <c r="E117" s="24">
        <v>47</v>
      </c>
      <c r="F117" s="24">
        <v>49</v>
      </c>
      <c r="G117" s="24">
        <f>H117+I117</f>
        <v>36</v>
      </c>
      <c r="H117" s="24">
        <v>13</v>
      </c>
      <c r="I117" s="24">
        <v>23</v>
      </c>
      <c r="J117" s="24">
        <f>K117+L117</f>
        <v>38</v>
      </c>
      <c r="K117" s="24">
        <v>9</v>
      </c>
      <c r="L117" s="24">
        <v>29</v>
      </c>
      <c r="M117" s="24">
        <f>N117+O117</f>
        <v>170</v>
      </c>
      <c r="N117" s="24">
        <f t="shared" si="55"/>
        <v>69</v>
      </c>
      <c r="O117" s="24">
        <f t="shared" si="55"/>
        <v>101</v>
      </c>
      <c r="P117" s="24">
        <f>Q117+R117</f>
        <v>137</v>
      </c>
      <c r="Q117" s="24">
        <v>41</v>
      </c>
      <c r="R117" s="24">
        <v>96</v>
      </c>
      <c r="S117" s="24">
        <f>T117+U117</f>
        <v>215</v>
      </c>
      <c r="T117" s="24">
        <v>74</v>
      </c>
      <c r="U117" s="24">
        <v>141</v>
      </c>
      <c r="V117" s="24">
        <f>W117+X117</f>
        <v>0</v>
      </c>
      <c r="W117" s="24">
        <v>0</v>
      </c>
      <c r="X117" s="24">
        <v>0</v>
      </c>
      <c r="Y117" s="24">
        <f>Z117+AA117</f>
        <v>352</v>
      </c>
      <c r="Z117" s="24">
        <f t="shared" si="56"/>
        <v>115</v>
      </c>
      <c r="AA117" s="24">
        <f t="shared" si="56"/>
        <v>237</v>
      </c>
      <c r="AB117" s="24">
        <f>AC117+AD117</f>
        <v>16</v>
      </c>
      <c r="AC117" s="24"/>
      <c r="AD117" s="24">
        <v>16</v>
      </c>
      <c r="AE117" s="24">
        <f>AF117+AG117</f>
        <v>91</v>
      </c>
      <c r="AF117" s="24">
        <v>50</v>
      </c>
      <c r="AG117" s="24">
        <v>41</v>
      </c>
      <c r="AH117" s="24">
        <f>AI117+AJ117</f>
        <v>0</v>
      </c>
      <c r="AI117" s="24"/>
      <c r="AJ117" s="24"/>
      <c r="AK117" s="24">
        <f>AL117+AM117</f>
        <v>107</v>
      </c>
      <c r="AL117" s="24">
        <f t="shared" si="57"/>
        <v>50</v>
      </c>
      <c r="AM117" s="24">
        <f t="shared" si="57"/>
        <v>57</v>
      </c>
      <c r="AN117" s="24">
        <f>AO117+AP117</f>
        <v>55</v>
      </c>
      <c r="AO117" s="24">
        <v>25</v>
      </c>
      <c r="AP117" s="24">
        <v>30</v>
      </c>
      <c r="AQ117" s="24">
        <f>AR117+AS117</f>
        <v>0</v>
      </c>
      <c r="AR117" s="24">
        <v>0</v>
      </c>
      <c r="AS117" s="24">
        <v>0</v>
      </c>
      <c r="AT117" s="24">
        <f>AU117+AV117</f>
        <v>0</v>
      </c>
      <c r="AU117" s="24">
        <v>0</v>
      </c>
      <c r="AV117" s="24">
        <v>0</v>
      </c>
      <c r="AW117" s="24">
        <f>AX117+AY117</f>
        <v>55</v>
      </c>
      <c r="AX117" s="24">
        <f t="shared" si="58"/>
        <v>25</v>
      </c>
      <c r="AY117" s="24">
        <f t="shared" si="58"/>
        <v>30</v>
      </c>
      <c r="AZ117" s="24">
        <f>BA117+BB117</f>
        <v>684</v>
      </c>
      <c r="BA117" s="24">
        <f t="shared" si="59"/>
        <v>259</v>
      </c>
      <c r="BB117" s="24">
        <f t="shared" si="59"/>
        <v>425</v>
      </c>
    </row>
    <row r="118" spans="1:54" ht="15" customHeight="1" x14ac:dyDescent="0.25">
      <c r="A118" s="25"/>
      <c r="C118" s="23" t="s">
        <v>24</v>
      </c>
      <c r="D118" s="24">
        <f>E118+F118</f>
        <v>0</v>
      </c>
      <c r="E118" s="24">
        <v>0</v>
      </c>
      <c r="F118" s="24">
        <v>0</v>
      </c>
      <c r="G118" s="24">
        <f>H118+I118</f>
        <v>0</v>
      </c>
      <c r="H118" s="24">
        <v>0</v>
      </c>
      <c r="I118" s="24">
        <v>0</v>
      </c>
      <c r="J118" s="24">
        <f>K118+L118</f>
        <v>14</v>
      </c>
      <c r="K118" s="24">
        <v>7</v>
      </c>
      <c r="L118" s="24">
        <v>7</v>
      </c>
      <c r="M118" s="24">
        <f>N118+O118</f>
        <v>14</v>
      </c>
      <c r="N118" s="24">
        <f t="shared" si="55"/>
        <v>7</v>
      </c>
      <c r="O118" s="24">
        <f t="shared" si="55"/>
        <v>7</v>
      </c>
      <c r="P118" s="24">
        <f>Q118+R118</f>
        <v>12</v>
      </c>
      <c r="Q118" s="24">
        <v>6</v>
      </c>
      <c r="R118" s="24">
        <v>6</v>
      </c>
      <c r="S118" s="24">
        <f>T118+U118</f>
        <v>14</v>
      </c>
      <c r="T118" s="24">
        <v>7</v>
      </c>
      <c r="U118" s="24">
        <v>7</v>
      </c>
      <c r="V118" s="24">
        <f>W118+X118</f>
        <v>0</v>
      </c>
      <c r="W118" s="24">
        <v>0</v>
      </c>
      <c r="X118" s="24">
        <v>0</v>
      </c>
      <c r="Y118" s="24">
        <f>Z118+AA118</f>
        <v>26</v>
      </c>
      <c r="Z118" s="24">
        <f t="shared" si="56"/>
        <v>13</v>
      </c>
      <c r="AA118" s="24">
        <f t="shared" si="56"/>
        <v>13</v>
      </c>
      <c r="AB118" s="24">
        <f>AC118+AD118</f>
        <v>0</v>
      </c>
      <c r="AC118" s="24"/>
      <c r="AD118" s="24"/>
      <c r="AE118" s="24">
        <f>AF118+AG118</f>
        <v>0</v>
      </c>
      <c r="AF118" s="24"/>
      <c r="AG118" s="24"/>
      <c r="AH118" s="24">
        <f>AI118+AJ118</f>
        <v>0</v>
      </c>
      <c r="AI118" s="24"/>
      <c r="AJ118" s="24"/>
      <c r="AK118" s="24">
        <f>AL118+AM118</f>
        <v>0</v>
      </c>
      <c r="AL118" s="24">
        <f t="shared" si="57"/>
        <v>0</v>
      </c>
      <c r="AM118" s="24">
        <f t="shared" si="57"/>
        <v>0</v>
      </c>
      <c r="AN118" s="24">
        <f>AO118+AP118</f>
        <v>0</v>
      </c>
      <c r="AO118" s="24">
        <v>0</v>
      </c>
      <c r="AP118" s="24">
        <v>0</v>
      </c>
      <c r="AQ118" s="24">
        <f>AR118+AS118</f>
        <v>0</v>
      </c>
      <c r="AR118" s="24">
        <v>0</v>
      </c>
      <c r="AS118" s="24">
        <v>0</v>
      </c>
      <c r="AT118" s="24">
        <f>AU118+AV118</f>
        <v>0</v>
      </c>
      <c r="AU118" s="24">
        <v>0</v>
      </c>
      <c r="AV118" s="24">
        <v>0</v>
      </c>
      <c r="AW118" s="24">
        <f>AX118+AY118</f>
        <v>0</v>
      </c>
      <c r="AX118" s="24">
        <f t="shared" si="58"/>
        <v>0</v>
      </c>
      <c r="AY118" s="24">
        <f t="shared" si="58"/>
        <v>0</v>
      </c>
      <c r="AZ118" s="24">
        <f>BA118+BB118</f>
        <v>40</v>
      </c>
      <c r="BA118" s="24">
        <f t="shared" si="59"/>
        <v>20</v>
      </c>
      <c r="BB118" s="24">
        <f t="shared" si="59"/>
        <v>20</v>
      </c>
    </row>
    <row r="119" spans="1:54" ht="15" customHeight="1" x14ac:dyDescent="0.25">
      <c r="A119" s="25"/>
      <c r="C119" s="27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</row>
    <row r="120" spans="1:54" ht="15" customHeight="1" x14ac:dyDescent="0.25">
      <c r="A120" s="21"/>
      <c r="B120" s="22" t="s">
        <v>103</v>
      </c>
      <c r="C120" s="23"/>
      <c r="D120" s="24">
        <f>D121+D124+D127+D130+D133+D139+D140</f>
        <v>683977</v>
      </c>
      <c r="E120" s="24">
        <f t="shared" ref="E120:BB120" si="71">E121+E124+E127+E130+E133+E139+E140</f>
        <v>340363</v>
      </c>
      <c r="F120" s="24">
        <f t="shared" si="71"/>
        <v>343614</v>
      </c>
      <c r="G120" s="24">
        <f t="shared" si="71"/>
        <v>463832</v>
      </c>
      <c r="H120" s="24">
        <f t="shared" si="71"/>
        <v>236745</v>
      </c>
      <c r="I120" s="24">
        <f t="shared" si="71"/>
        <v>227087</v>
      </c>
      <c r="J120" s="24">
        <f t="shared" si="71"/>
        <v>635580</v>
      </c>
      <c r="K120" s="24">
        <f t="shared" si="71"/>
        <v>334653</v>
      </c>
      <c r="L120" s="24">
        <f t="shared" si="71"/>
        <v>300927</v>
      </c>
      <c r="M120" s="24">
        <f>M121+M124+M127+M130+M133+M139+M140</f>
        <v>1783389</v>
      </c>
      <c r="N120" s="24">
        <f>N121+N124+N127+N130+N133+N139+N140</f>
        <v>911761</v>
      </c>
      <c r="O120" s="24">
        <f>O121+O124+O127+O130+O133+O139+O140</f>
        <v>871628</v>
      </c>
      <c r="P120" s="24">
        <f t="shared" si="71"/>
        <v>888625</v>
      </c>
      <c r="Q120" s="24">
        <f t="shared" si="71"/>
        <v>464384</v>
      </c>
      <c r="R120" s="24">
        <f t="shared" si="71"/>
        <v>424241</v>
      </c>
      <c r="S120" s="24">
        <f t="shared" si="71"/>
        <v>984913</v>
      </c>
      <c r="T120" s="24">
        <f t="shared" si="71"/>
        <v>520150</v>
      </c>
      <c r="U120" s="24">
        <f t="shared" si="71"/>
        <v>464763</v>
      </c>
      <c r="V120" s="24">
        <f t="shared" si="71"/>
        <v>629961</v>
      </c>
      <c r="W120" s="24">
        <f t="shared" si="71"/>
        <v>333455</v>
      </c>
      <c r="X120" s="24">
        <f t="shared" si="71"/>
        <v>296506</v>
      </c>
      <c r="Y120" s="24">
        <f>Y121+Y124+Y127+Y130+Y133+Y139+Y140</f>
        <v>2503499</v>
      </c>
      <c r="Z120" s="24">
        <f>Z121+Z124+Z127+Z130+Z133+Z139+Z140</f>
        <v>1317989</v>
      </c>
      <c r="AA120" s="24">
        <f>AA121+AA124+AA127+AA130+AA133+AA139+AA140</f>
        <v>1185510</v>
      </c>
      <c r="AB120" s="24">
        <f t="shared" si="71"/>
        <v>473962</v>
      </c>
      <c r="AC120" s="24">
        <f t="shared" si="71"/>
        <v>247032</v>
      </c>
      <c r="AD120" s="24">
        <f t="shared" si="71"/>
        <v>226930</v>
      </c>
      <c r="AE120" s="24">
        <f t="shared" si="71"/>
        <v>439964</v>
      </c>
      <c r="AF120" s="24">
        <f t="shared" si="71"/>
        <v>228854</v>
      </c>
      <c r="AG120" s="24">
        <f t="shared" si="71"/>
        <v>211110</v>
      </c>
      <c r="AH120" s="24">
        <f t="shared" si="71"/>
        <v>466234</v>
      </c>
      <c r="AI120" s="24">
        <f t="shared" si="71"/>
        <v>243577</v>
      </c>
      <c r="AJ120" s="24">
        <f t="shared" si="71"/>
        <v>222657</v>
      </c>
      <c r="AK120" s="24">
        <f>AK121+AK124+AK127+AK130+AK133+AK139+AK140</f>
        <v>1380160</v>
      </c>
      <c r="AL120" s="24">
        <f>AL121+AL124+AL127+AL130+AL133+AL139+AL140</f>
        <v>719463</v>
      </c>
      <c r="AM120" s="24">
        <f>AM121+AM124+AM127+AM130+AM133+AM139+AM140</f>
        <v>660697</v>
      </c>
      <c r="AN120" s="24">
        <f t="shared" si="71"/>
        <v>513010</v>
      </c>
      <c r="AO120" s="24">
        <f t="shared" si="71"/>
        <v>282198</v>
      </c>
      <c r="AP120" s="24">
        <f t="shared" si="71"/>
        <v>230812</v>
      </c>
      <c r="AQ120" s="24">
        <f t="shared" si="71"/>
        <v>500843</v>
      </c>
      <c r="AR120" s="24">
        <f t="shared" si="71"/>
        <v>244954</v>
      </c>
      <c r="AS120" s="24">
        <f t="shared" si="71"/>
        <v>255889</v>
      </c>
      <c r="AT120" s="24">
        <f t="shared" si="71"/>
        <v>705578</v>
      </c>
      <c r="AU120" s="24">
        <f t="shared" si="71"/>
        <v>385776</v>
      </c>
      <c r="AV120" s="24">
        <f t="shared" si="71"/>
        <v>319802</v>
      </c>
      <c r="AW120" s="24">
        <f t="shared" si="71"/>
        <v>1719431</v>
      </c>
      <c r="AX120" s="24">
        <f t="shared" si="71"/>
        <v>912928</v>
      </c>
      <c r="AY120" s="24">
        <f t="shared" si="71"/>
        <v>806503</v>
      </c>
      <c r="AZ120" s="24">
        <f t="shared" si="71"/>
        <v>7386479</v>
      </c>
      <c r="BA120" s="24">
        <f t="shared" si="71"/>
        <v>3862141</v>
      </c>
      <c r="BB120" s="24">
        <f t="shared" si="71"/>
        <v>3524338</v>
      </c>
    </row>
    <row r="121" spans="1:54" ht="15" customHeight="1" x14ac:dyDescent="0.25">
      <c r="A121" s="25"/>
      <c r="C121" s="23" t="s">
        <v>104</v>
      </c>
      <c r="D121" s="24">
        <f>SUM(D122:D123)</f>
        <v>448700</v>
      </c>
      <c r="E121" s="24">
        <f t="shared" ref="E121:BB121" si="72">SUM(E122:E123)</f>
        <v>217209</v>
      </c>
      <c r="F121" s="24">
        <f t="shared" si="72"/>
        <v>231491</v>
      </c>
      <c r="G121" s="24">
        <f t="shared" si="72"/>
        <v>314105</v>
      </c>
      <c r="H121" s="24">
        <f t="shared" si="72"/>
        <v>161220</v>
      </c>
      <c r="I121" s="24">
        <f t="shared" si="72"/>
        <v>152885</v>
      </c>
      <c r="J121" s="24">
        <f t="shared" si="72"/>
        <v>427454</v>
      </c>
      <c r="K121" s="24">
        <f t="shared" si="72"/>
        <v>232615</v>
      </c>
      <c r="L121" s="24">
        <f t="shared" si="72"/>
        <v>194839</v>
      </c>
      <c r="M121" s="24">
        <f>SUM(M122:M123)</f>
        <v>1190259</v>
      </c>
      <c r="N121" s="24">
        <f>SUM(N122:N123)</f>
        <v>611044</v>
      </c>
      <c r="O121" s="24">
        <f>SUM(O122:O123)</f>
        <v>579215</v>
      </c>
      <c r="P121" s="24">
        <f t="shared" si="72"/>
        <v>566813</v>
      </c>
      <c r="Q121" s="24">
        <f t="shared" si="72"/>
        <v>300208</v>
      </c>
      <c r="R121" s="24">
        <f t="shared" si="72"/>
        <v>266605</v>
      </c>
      <c r="S121" s="24">
        <f t="shared" si="72"/>
        <v>633663</v>
      </c>
      <c r="T121" s="24">
        <f t="shared" si="72"/>
        <v>330727</v>
      </c>
      <c r="U121" s="24">
        <f t="shared" si="72"/>
        <v>302936</v>
      </c>
      <c r="V121" s="24">
        <f t="shared" si="72"/>
        <v>418678</v>
      </c>
      <c r="W121" s="24">
        <f t="shared" si="72"/>
        <v>217242</v>
      </c>
      <c r="X121" s="24">
        <f t="shared" si="72"/>
        <v>201436</v>
      </c>
      <c r="Y121" s="24">
        <f>SUM(Y122:Y123)</f>
        <v>1619154</v>
      </c>
      <c r="Z121" s="24">
        <f>SUM(Z122:Z123)</f>
        <v>848177</v>
      </c>
      <c r="AA121" s="24">
        <f>SUM(AA122:AA123)</f>
        <v>770977</v>
      </c>
      <c r="AB121" s="24">
        <f t="shared" si="72"/>
        <v>335755</v>
      </c>
      <c r="AC121" s="24">
        <f t="shared" si="72"/>
        <v>175926</v>
      </c>
      <c r="AD121" s="24">
        <f t="shared" si="72"/>
        <v>159829</v>
      </c>
      <c r="AE121" s="24">
        <f t="shared" si="72"/>
        <v>322209</v>
      </c>
      <c r="AF121" s="24">
        <f t="shared" si="72"/>
        <v>168043</v>
      </c>
      <c r="AG121" s="24">
        <f t="shared" si="72"/>
        <v>154166</v>
      </c>
      <c r="AH121" s="24">
        <f t="shared" si="72"/>
        <v>334168</v>
      </c>
      <c r="AI121" s="24">
        <f t="shared" si="72"/>
        <v>175907</v>
      </c>
      <c r="AJ121" s="24">
        <f t="shared" si="72"/>
        <v>158261</v>
      </c>
      <c r="AK121" s="24">
        <f>SUM(AK122:AK123)</f>
        <v>992132</v>
      </c>
      <c r="AL121" s="24">
        <f>SUM(AL122:AL123)</f>
        <v>519876</v>
      </c>
      <c r="AM121" s="24">
        <f>SUM(AM122:AM123)</f>
        <v>472256</v>
      </c>
      <c r="AN121" s="24">
        <f t="shared" si="72"/>
        <v>361301</v>
      </c>
      <c r="AO121" s="24">
        <f t="shared" si="72"/>
        <v>202530</v>
      </c>
      <c r="AP121" s="24">
        <f t="shared" si="72"/>
        <v>158771</v>
      </c>
      <c r="AQ121" s="24">
        <f t="shared" si="72"/>
        <v>346576</v>
      </c>
      <c r="AR121" s="24">
        <f t="shared" si="72"/>
        <v>166177</v>
      </c>
      <c r="AS121" s="24">
        <f t="shared" si="72"/>
        <v>180399</v>
      </c>
      <c r="AT121" s="24">
        <f t="shared" si="72"/>
        <v>463299</v>
      </c>
      <c r="AU121" s="24">
        <f t="shared" si="72"/>
        <v>269778</v>
      </c>
      <c r="AV121" s="24">
        <f t="shared" si="72"/>
        <v>193521</v>
      </c>
      <c r="AW121" s="24">
        <f t="shared" si="72"/>
        <v>1171176</v>
      </c>
      <c r="AX121" s="24">
        <f t="shared" si="72"/>
        <v>638485</v>
      </c>
      <c r="AY121" s="24">
        <f t="shared" si="72"/>
        <v>532691</v>
      </c>
      <c r="AZ121" s="24">
        <f t="shared" si="72"/>
        <v>4972721</v>
      </c>
      <c r="BA121" s="24">
        <f t="shared" si="72"/>
        <v>2617582</v>
      </c>
      <c r="BB121" s="24">
        <f t="shared" si="72"/>
        <v>2355139</v>
      </c>
    </row>
    <row r="122" spans="1:54" ht="15" customHeight="1" x14ac:dyDescent="0.25">
      <c r="A122" s="25"/>
      <c r="C122" s="27" t="s">
        <v>105</v>
      </c>
      <c r="D122" s="24">
        <f>E122+F122</f>
        <v>303462</v>
      </c>
      <c r="E122" s="24">
        <v>148450</v>
      </c>
      <c r="F122" s="24">
        <v>155012</v>
      </c>
      <c r="G122" s="24">
        <f>H122+I122</f>
        <v>192472</v>
      </c>
      <c r="H122" s="24">
        <v>102384</v>
      </c>
      <c r="I122" s="24">
        <v>90088</v>
      </c>
      <c r="J122" s="24">
        <f>K122+L122</f>
        <v>270457</v>
      </c>
      <c r="K122" s="24">
        <v>152591</v>
      </c>
      <c r="L122" s="24">
        <v>117866</v>
      </c>
      <c r="M122" s="24">
        <f>N122+O122</f>
        <v>766391</v>
      </c>
      <c r="N122" s="24">
        <f t="shared" si="55"/>
        <v>403425</v>
      </c>
      <c r="O122" s="24">
        <f t="shared" si="55"/>
        <v>362966</v>
      </c>
      <c r="P122" s="24">
        <f>Q122+R122</f>
        <v>366918</v>
      </c>
      <c r="Q122" s="24">
        <v>200266</v>
      </c>
      <c r="R122" s="24">
        <v>166652</v>
      </c>
      <c r="S122" s="24">
        <f>T122+U122</f>
        <v>392149</v>
      </c>
      <c r="T122" s="24">
        <v>211112</v>
      </c>
      <c r="U122" s="24">
        <v>181037</v>
      </c>
      <c r="V122" s="24">
        <f>W122+X122</f>
        <v>244604</v>
      </c>
      <c r="W122" s="24">
        <v>131222</v>
      </c>
      <c r="X122" s="24">
        <v>113382</v>
      </c>
      <c r="Y122" s="24">
        <f>Z122+AA122</f>
        <v>1003671</v>
      </c>
      <c r="Z122" s="24">
        <f t="shared" si="56"/>
        <v>542600</v>
      </c>
      <c r="AA122" s="24">
        <f t="shared" si="56"/>
        <v>461071</v>
      </c>
      <c r="AB122" s="24">
        <f>AC122+AD122</f>
        <v>182743</v>
      </c>
      <c r="AC122" s="24">
        <v>100686</v>
      </c>
      <c r="AD122" s="24">
        <v>82057</v>
      </c>
      <c r="AE122" s="24">
        <f>AF122+AG122</f>
        <v>176490</v>
      </c>
      <c r="AF122" s="24">
        <v>97455</v>
      </c>
      <c r="AG122" s="24">
        <v>79035</v>
      </c>
      <c r="AH122" s="24">
        <f>AI122+AJ122</f>
        <v>180883</v>
      </c>
      <c r="AI122" s="24">
        <v>100321</v>
      </c>
      <c r="AJ122" s="24">
        <v>80562</v>
      </c>
      <c r="AK122" s="24">
        <f>AL122+AM122</f>
        <v>540116</v>
      </c>
      <c r="AL122" s="24">
        <f t="shared" si="57"/>
        <v>298462</v>
      </c>
      <c r="AM122" s="24">
        <f t="shared" si="57"/>
        <v>241654</v>
      </c>
      <c r="AN122" s="24">
        <f>AO122+AP122</f>
        <v>214653</v>
      </c>
      <c r="AO122" s="24">
        <v>126450</v>
      </c>
      <c r="AP122" s="24">
        <v>88203</v>
      </c>
      <c r="AQ122" s="24">
        <f>AR122+AS122</f>
        <v>187460</v>
      </c>
      <c r="AR122" s="24">
        <v>93493</v>
      </c>
      <c r="AS122" s="24">
        <v>93967</v>
      </c>
      <c r="AT122" s="24">
        <f>AU122+AV122</f>
        <v>316459</v>
      </c>
      <c r="AU122" s="24">
        <v>190985</v>
      </c>
      <c r="AV122" s="24">
        <v>125474</v>
      </c>
      <c r="AW122" s="24">
        <f>AX122+AY122</f>
        <v>718572</v>
      </c>
      <c r="AX122" s="24">
        <f t="shared" si="58"/>
        <v>410928</v>
      </c>
      <c r="AY122" s="24">
        <f t="shared" si="58"/>
        <v>307644</v>
      </c>
      <c r="AZ122" s="24">
        <f>BA122+BB122</f>
        <v>3028750</v>
      </c>
      <c r="BA122" s="24">
        <f t="shared" si="59"/>
        <v>1655415</v>
      </c>
      <c r="BB122" s="24">
        <f t="shared" si="59"/>
        <v>1373335</v>
      </c>
    </row>
    <row r="123" spans="1:54" ht="15" customHeight="1" x14ac:dyDescent="0.25">
      <c r="A123" s="25"/>
      <c r="C123" s="27" t="s">
        <v>106</v>
      </c>
      <c r="D123" s="24">
        <f>E123+F123</f>
        <v>145238</v>
      </c>
      <c r="E123" s="24">
        <v>68759</v>
      </c>
      <c r="F123" s="24">
        <v>76479</v>
      </c>
      <c r="G123" s="24">
        <f>H123+I123</f>
        <v>121633</v>
      </c>
      <c r="H123" s="24">
        <v>58836</v>
      </c>
      <c r="I123" s="24">
        <v>62797</v>
      </c>
      <c r="J123" s="24">
        <f>K123+L123</f>
        <v>156997</v>
      </c>
      <c r="K123" s="24">
        <v>80024</v>
      </c>
      <c r="L123" s="24">
        <v>76973</v>
      </c>
      <c r="M123" s="24">
        <f>N123+O123</f>
        <v>423868</v>
      </c>
      <c r="N123" s="24">
        <f t="shared" si="55"/>
        <v>207619</v>
      </c>
      <c r="O123" s="24">
        <f t="shared" si="55"/>
        <v>216249</v>
      </c>
      <c r="P123" s="24">
        <f>Q123+R123</f>
        <v>199895</v>
      </c>
      <c r="Q123" s="24">
        <v>99942</v>
      </c>
      <c r="R123" s="24">
        <v>99953</v>
      </c>
      <c r="S123" s="24">
        <f>T123+U123</f>
        <v>241514</v>
      </c>
      <c r="T123" s="24">
        <v>119615</v>
      </c>
      <c r="U123" s="24">
        <v>121899</v>
      </c>
      <c r="V123" s="24">
        <f>W123+X123</f>
        <v>174074</v>
      </c>
      <c r="W123" s="24">
        <v>86020</v>
      </c>
      <c r="X123" s="24">
        <v>88054</v>
      </c>
      <c r="Y123" s="24">
        <f>Z123+AA123</f>
        <v>615483</v>
      </c>
      <c r="Z123" s="24">
        <f t="shared" si="56"/>
        <v>305577</v>
      </c>
      <c r="AA123" s="24">
        <f t="shared" si="56"/>
        <v>309906</v>
      </c>
      <c r="AB123" s="24">
        <f>AC123+AD123</f>
        <v>153012</v>
      </c>
      <c r="AC123" s="24">
        <v>75240</v>
      </c>
      <c r="AD123" s="24">
        <v>77772</v>
      </c>
      <c r="AE123" s="24">
        <f>AF123+AG123</f>
        <v>145719</v>
      </c>
      <c r="AF123" s="24">
        <v>70588</v>
      </c>
      <c r="AG123" s="24">
        <v>75131</v>
      </c>
      <c r="AH123" s="24">
        <f>AI123+AJ123</f>
        <v>153285</v>
      </c>
      <c r="AI123" s="24">
        <v>75586</v>
      </c>
      <c r="AJ123" s="24">
        <v>77699</v>
      </c>
      <c r="AK123" s="24">
        <f>AL123+AM123</f>
        <v>452016</v>
      </c>
      <c r="AL123" s="24">
        <f t="shared" si="57"/>
        <v>221414</v>
      </c>
      <c r="AM123" s="24">
        <f t="shared" si="57"/>
        <v>230602</v>
      </c>
      <c r="AN123" s="24">
        <f>AO123+AP123</f>
        <v>146648</v>
      </c>
      <c r="AO123" s="24">
        <v>76080</v>
      </c>
      <c r="AP123" s="24">
        <v>70568</v>
      </c>
      <c r="AQ123" s="24">
        <f>AR123+AS123</f>
        <v>159116</v>
      </c>
      <c r="AR123" s="24">
        <v>72684</v>
      </c>
      <c r="AS123" s="24">
        <v>86432</v>
      </c>
      <c r="AT123" s="24">
        <f>AU123+AV123</f>
        <v>146840</v>
      </c>
      <c r="AU123" s="24">
        <v>78793</v>
      </c>
      <c r="AV123" s="24">
        <v>68047</v>
      </c>
      <c r="AW123" s="24">
        <f>AX123+AY123</f>
        <v>452604</v>
      </c>
      <c r="AX123" s="24">
        <f t="shared" si="58"/>
        <v>227557</v>
      </c>
      <c r="AY123" s="24">
        <f t="shared" si="58"/>
        <v>225047</v>
      </c>
      <c r="AZ123" s="24">
        <f>BA123+BB123</f>
        <v>1943971</v>
      </c>
      <c r="BA123" s="24">
        <f t="shared" si="59"/>
        <v>962167</v>
      </c>
      <c r="BB123" s="24">
        <f t="shared" si="59"/>
        <v>981804</v>
      </c>
    </row>
    <row r="124" spans="1:54" ht="15" customHeight="1" x14ac:dyDescent="0.25">
      <c r="A124" s="25"/>
      <c r="C124" s="23" t="s">
        <v>107</v>
      </c>
      <c r="D124" s="24">
        <f t="shared" ref="D124:BB124" si="73">SUM(D125:D126)</f>
        <v>6405</v>
      </c>
      <c r="E124" s="24">
        <f t="shared" si="73"/>
        <v>3369</v>
      </c>
      <c r="F124" s="24">
        <f t="shared" si="73"/>
        <v>3036</v>
      </c>
      <c r="G124" s="24">
        <f t="shared" si="73"/>
        <v>4162</v>
      </c>
      <c r="H124" s="24">
        <f t="shared" si="73"/>
        <v>2059</v>
      </c>
      <c r="I124" s="24">
        <f t="shared" si="73"/>
        <v>2103</v>
      </c>
      <c r="J124" s="24">
        <f t="shared" si="73"/>
        <v>8550</v>
      </c>
      <c r="K124" s="24">
        <f t="shared" si="73"/>
        <v>4493</v>
      </c>
      <c r="L124" s="24">
        <f t="shared" si="73"/>
        <v>4057</v>
      </c>
      <c r="M124" s="24">
        <f t="shared" si="73"/>
        <v>19117</v>
      </c>
      <c r="N124" s="24">
        <f t="shared" si="73"/>
        <v>9921</v>
      </c>
      <c r="O124" s="24">
        <f t="shared" si="73"/>
        <v>9196</v>
      </c>
      <c r="P124" s="24">
        <f t="shared" si="73"/>
        <v>11374</v>
      </c>
      <c r="Q124" s="24">
        <f t="shared" si="73"/>
        <v>6123</v>
      </c>
      <c r="R124" s="24">
        <f t="shared" si="73"/>
        <v>5251</v>
      </c>
      <c r="S124" s="24">
        <f t="shared" si="73"/>
        <v>15153</v>
      </c>
      <c r="T124" s="24">
        <f t="shared" si="73"/>
        <v>7345</v>
      </c>
      <c r="U124" s="24">
        <f t="shared" si="73"/>
        <v>7808</v>
      </c>
      <c r="V124" s="24">
        <f t="shared" si="73"/>
        <v>5245</v>
      </c>
      <c r="W124" s="24">
        <f t="shared" si="73"/>
        <v>2766</v>
      </c>
      <c r="X124" s="24">
        <f t="shared" si="73"/>
        <v>2479</v>
      </c>
      <c r="Y124" s="24">
        <f t="shared" si="73"/>
        <v>31772</v>
      </c>
      <c r="Z124" s="24">
        <f t="shared" si="73"/>
        <v>16234</v>
      </c>
      <c r="AA124" s="24">
        <f t="shared" si="73"/>
        <v>15538</v>
      </c>
      <c r="AB124" s="24">
        <f t="shared" si="73"/>
        <v>3340</v>
      </c>
      <c r="AC124" s="24">
        <f t="shared" si="73"/>
        <v>1699</v>
      </c>
      <c r="AD124" s="24">
        <f t="shared" si="73"/>
        <v>1641</v>
      </c>
      <c r="AE124" s="24">
        <f t="shared" si="73"/>
        <v>2568</v>
      </c>
      <c r="AF124" s="24">
        <f t="shared" si="73"/>
        <v>1205</v>
      </c>
      <c r="AG124" s="24">
        <f t="shared" si="73"/>
        <v>1363</v>
      </c>
      <c r="AH124" s="24">
        <f t="shared" si="73"/>
        <v>1961</v>
      </c>
      <c r="AI124" s="24">
        <f t="shared" si="73"/>
        <v>857</v>
      </c>
      <c r="AJ124" s="24">
        <f t="shared" si="73"/>
        <v>1104</v>
      </c>
      <c r="AK124" s="24">
        <f t="shared" si="73"/>
        <v>7869</v>
      </c>
      <c r="AL124" s="24">
        <f t="shared" si="73"/>
        <v>3761</v>
      </c>
      <c r="AM124" s="24">
        <f t="shared" si="73"/>
        <v>4108</v>
      </c>
      <c r="AN124" s="24">
        <f t="shared" si="73"/>
        <v>4479</v>
      </c>
      <c r="AO124" s="24">
        <f t="shared" si="73"/>
        <v>2700</v>
      </c>
      <c r="AP124" s="24">
        <f t="shared" si="73"/>
        <v>1779</v>
      </c>
      <c r="AQ124" s="24">
        <f t="shared" si="73"/>
        <v>5127</v>
      </c>
      <c r="AR124" s="24">
        <f t="shared" si="73"/>
        <v>2002</v>
      </c>
      <c r="AS124" s="24">
        <f t="shared" si="73"/>
        <v>3125</v>
      </c>
      <c r="AT124" s="24">
        <f t="shared" si="73"/>
        <v>5463</v>
      </c>
      <c r="AU124" s="24">
        <f t="shared" si="73"/>
        <v>2490</v>
      </c>
      <c r="AV124" s="24">
        <f t="shared" si="73"/>
        <v>2973</v>
      </c>
      <c r="AW124" s="24">
        <f t="shared" si="73"/>
        <v>15069</v>
      </c>
      <c r="AX124" s="24">
        <f t="shared" si="73"/>
        <v>7192</v>
      </c>
      <c r="AY124" s="24">
        <f t="shared" si="73"/>
        <v>7877</v>
      </c>
      <c r="AZ124" s="24">
        <f t="shared" si="73"/>
        <v>73827</v>
      </c>
      <c r="BA124" s="24">
        <f t="shared" si="73"/>
        <v>37108</v>
      </c>
      <c r="BB124" s="24">
        <f t="shared" si="73"/>
        <v>36719</v>
      </c>
    </row>
    <row r="125" spans="1:54" ht="15" customHeight="1" x14ac:dyDescent="0.25">
      <c r="A125" s="25"/>
      <c r="C125" s="27" t="s">
        <v>108</v>
      </c>
      <c r="D125" s="24">
        <f t="shared" ref="D125:D132" si="74">E125+F125</f>
        <v>0</v>
      </c>
      <c r="E125" s="24">
        <v>0</v>
      </c>
      <c r="F125" s="24">
        <v>0</v>
      </c>
      <c r="G125" s="24">
        <f t="shared" ref="G125:G132" si="75">H125+I125</f>
        <v>0</v>
      </c>
      <c r="H125" s="24">
        <v>0</v>
      </c>
      <c r="I125" s="24">
        <v>0</v>
      </c>
      <c r="J125" s="24">
        <f t="shared" ref="J125:J132" si="76">K125+L125</f>
        <v>0</v>
      </c>
      <c r="K125" s="24">
        <v>0</v>
      </c>
      <c r="L125" s="24">
        <v>0</v>
      </c>
      <c r="M125" s="24">
        <f t="shared" ref="M125:M132" si="77">N125+O125</f>
        <v>0</v>
      </c>
      <c r="N125" s="24">
        <f t="shared" si="55"/>
        <v>0</v>
      </c>
      <c r="O125" s="24">
        <f t="shared" si="55"/>
        <v>0</v>
      </c>
      <c r="P125" s="24">
        <f t="shared" ref="P125:P132" si="78">Q125+R125</f>
        <v>0</v>
      </c>
      <c r="Q125" s="24">
        <v>0</v>
      </c>
      <c r="R125" s="24">
        <v>0</v>
      </c>
      <c r="S125" s="24">
        <f t="shared" ref="S125:S132" si="79">T125+U125</f>
        <v>487</v>
      </c>
      <c r="T125" s="24">
        <v>200</v>
      </c>
      <c r="U125" s="24">
        <v>287</v>
      </c>
      <c r="V125" s="24">
        <f t="shared" ref="V125:V132" si="80">W125+X125</f>
        <v>0</v>
      </c>
      <c r="W125" s="24">
        <v>0</v>
      </c>
      <c r="X125" s="24">
        <v>0</v>
      </c>
      <c r="Y125" s="24">
        <f t="shared" ref="Y125:Y132" si="81">Z125+AA125</f>
        <v>487</v>
      </c>
      <c r="Z125" s="24">
        <f t="shared" si="56"/>
        <v>200</v>
      </c>
      <c r="AA125" s="24">
        <f t="shared" si="56"/>
        <v>287</v>
      </c>
      <c r="AB125" s="24">
        <f t="shared" ref="AB125:AB132" si="82">AC125+AD125</f>
        <v>0</v>
      </c>
      <c r="AC125" s="24">
        <v>0</v>
      </c>
      <c r="AD125" s="24">
        <v>0</v>
      </c>
      <c r="AE125" s="24">
        <f t="shared" ref="AE125:AE132" si="83">AF125+AG125</f>
        <v>0</v>
      </c>
      <c r="AF125" s="24">
        <v>0</v>
      </c>
      <c r="AG125" s="24">
        <v>0</v>
      </c>
      <c r="AH125" s="24">
        <f t="shared" ref="AH125:AH132" si="84">AI125+AJ125</f>
        <v>0</v>
      </c>
      <c r="AI125" s="24">
        <v>0</v>
      </c>
      <c r="AJ125" s="24">
        <v>0</v>
      </c>
      <c r="AK125" s="24">
        <f t="shared" ref="AK125:AK132" si="85">AL125+AM125</f>
        <v>0</v>
      </c>
      <c r="AL125" s="24">
        <f t="shared" si="57"/>
        <v>0</v>
      </c>
      <c r="AM125" s="24">
        <f t="shared" si="57"/>
        <v>0</v>
      </c>
      <c r="AN125" s="24">
        <f t="shared" ref="AN125:AN132" si="86">AO125+AP125</f>
        <v>0</v>
      </c>
      <c r="AO125" s="24">
        <v>0</v>
      </c>
      <c r="AP125" s="24">
        <v>0</v>
      </c>
      <c r="AQ125" s="24">
        <f t="shared" ref="AQ125:AQ132" si="87">AR125+AS125</f>
        <v>0</v>
      </c>
      <c r="AR125" s="24">
        <v>0</v>
      </c>
      <c r="AS125" s="24">
        <v>0</v>
      </c>
      <c r="AT125" s="24">
        <f t="shared" ref="AT125:AT132" si="88">AU125+AV125</f>
        <v>0</v>
      </c>
      <c r="AU125" s="24">
        <v>0</v>
      </c>
      <c r="AV125" s="24">
        <v>0</v>
      </c>
      <c r="AW125" s="24">
        <f t="shared" ref="AW125:AW132" si="89">AX125+AY125</f>
        <v>0</v>
      </c>
      <c r="AX125" s="24">
        <f t="shared" si="58"/>
        <v>0</v>
      </c>
      <c r="AY125" s="24">
        <f t="shared" si="58"/>
        <v>0</v>
      </c>
      <c r="AZ125" s="24">
        <f t="shared" ref="AZ125:AZ132" si="90">BA125+BB125</f>
        <v>487</v>
      </c>
      <c r="BA125" s="24">
        <f t="shared" si="59"/>
        <v>200</v>
      </c>
      <c r="BB125" s="24">
        <f t="shared" si="59"/>
        <v>287</v>
      </c>
    </row>
    <row r="126" spans="1:54" ht="15" customHeight="1" x14ac:dyDescent="0.25">
      <c r="A126" s="25"/>
      <c r="C126" s="27" t="s">
        <v>109</v>
      </c>
      <c r="D126" s="24">
        <f t="shared" si="74"/>
        <v>6405</v>
      </c>
      <c r="E126" s="24">
        <v>3369</v>
      </c>
      <c r="F126" s="24">
        <v>3036</v>
      </c>
      <c r="G126" s="24">
        <f t="shared" si="75"/>
        <v>4162</v>
      </c>
      <c r="H126" s="24">
        <v>2059</v>
      </c>
      <c r="I126" s="24">
        <v>2103</v>
      </c>
      <c r="J126" s="24">
        <f t="shared" si="76"/>
        <v>8550</v>
      </c>
      <c r="K126" s="24">
        <v>4493</v>
      </c>
      <c r="L126" s="24">
        <v>4057</v>
      </c>
      <c r="M126" s="24">
        <f t="shared" si="77"/>
        <v>19117</v>
      </c>
      <c r="N126" s="24">
        <f t="shared" si="55"/>
        <v>9921</v>
      </c>
      <c r="O126" s="24">
        <f t="shared" si="55"/>
        <v>9196</v>
      </c>
      <c r="P126" s="24">
        <f t="shared" si="78"/>
        <v>11374</v>
      </c>
      <c r="Q126" s="24">
        <v>6123</v>
      </c>
      <c r="R126" s="24">
        <v>5251</v>
      </c>
      <c r="S126" s="24">
        <f t="shared" si="79"/>
        <v>14666</v>
      </c>
      <c r="T126" s="24">
        <v>7145</v>
      </c>
      <c r="U126" s="24">
        <v>7521</v>
      </c>
      <c r="V126" s="24">
        <f t="shared" si="80"/>
        <v>5245</v>
      </c>
      <c r="W126" s="24">
        <v>2766</v>
      </c>
      <c r="X126" s="24">
        <v>2479</v>
      </c>
      <c r="Y126" s="24">
        <f t="shared" si="81"/>
        <v>31285</v>
      </c>
      <c r="Z126" s="24">
        <f t="shared" si="56"/>
        <v>16034</v>
      </c>
      <c r="AA126" s="24">
        <f t="shared" si="56"/>
        <v>15251</v>
      </c>
      <c r="AB126" s="24">
        <f t="shared" si="82"/>
        <v>3340</v>
      </c>
      <c r="AC126" s="24">
        <v>1699</v>
      </c>
      <c r="AD126" s="24">
        <v>1641</v>
      </c>
      <c r="AE126" s="24">
        <f t="shared" si="83"/>
        <v>2568</v>
      </c>
      <c r="AF126" s="24">
        <v>1205</v>
      </c>
      <c r="AG126" s="24">
        <v>1363</v>
      </c>
      <c r="AH126" s="24">
        <f t="shared" si="84"/>
        <v>1961</v>
      </c>
      <c r="AI126" s="24">
        <v>857</v>
      </c>
      <c r="AJ126" s="24">
        <v>1104</v>
      </c>
      <c r="AK126" s="24">
        <f t="shared" si="85"/>
        <v>7869</v>
      </c>
      <c r="AL126" s="24">
        <f t="shared" si="57"/>
        <v>3761</v>
      </c>
      <c r="AM126" s="24">
        <f t="shared" si="57"/>
        <v>4108</v>
      </c>
      <c r="AN126" s="24">
        <f t="shared" si="86"/>
        <v>4479</v>
      </c>
      <c r="AO126" s="24">
        <v>2700</v>
      </c>
      <c r="AP126" s="24">
        <v>1779</v>
      </c>
      <c r="AQ126" s="24">
        <f t="shared" si="87"/>
        <v>5127</v>
      </c>
      <c r="AR126" s="24">
        <v>2002</v>
      </c>
      <c r="AS126" s="24">
        <v>3125</v>
      </c>
      <c r="AT126" s="24">
        <f t="shared" si="88"/>
        <v>5463</v>
      </c>
      <c r="AU126" s="24">
        <v>2490</v>
      </c>
      <c r="AV126" s="24">
        <v>2973</v>
      </c>
      <c r="AW126" s="24">
        <f t="shared" si="89"/>
        <v>15069</v>
      </c>
      <c r="AX126" s="24">
        <f t="shared" si="58"/>
        <v>7192</v>
      </c>
      <c r="AY126" s="24">
        <f t="shared" si="58"/>
        <v>7877</v>
      </c>
      <c r="AZ126" s="24">
        <f t="shared" si="90"/>
        <v>73340</v>
      </c>
      <c r="BA126" s="24">
        <f t="shared" si="59"/>
        <v>36908</v>
      </c>
      <c r="BB126" s="24">
        <f t="shared" si="59"/>
        <v>36432</v>
      </c>
    </row>
    <row r="127" spans="1:54" ht="15" customHeight="1" x14ac:dyDescent="0.25">
      <c r="A127" s="25"/>
      <c r="C127" s="23" t="s">
        <v>110</v>
      </c>
      <c r="D127" s="24">
        <f t="shared" ref="D127:BB127" si="91">SUM(D128:D129)</f>
        <v>8007</v>
      </c>
      <c r="E127" s="24">
        <f t="shared" si="91"/>
        <v>3628</v>
      </c>
      <c r="F127" s="24">
        <f t="shared" si="91"/>
        <v>4379</v>
      </c>
      <c r="G127" s="24">
        <f t="shared" si="91"/>
        <v>7309</v>
      </c>
      <c r="H127" s="24">
        <f t="shared" si="91"/>
        <v>3731</v>
      </c>
      <c r="I127" s="24">
        <f t="shared" si="91"/>
        <v>3578</v>
      </c>
      <c r="J127" s="24">
        <f t="shared" si="91"/>
        <v>7447</v>
      </c>
      <c r="K127" s="24">
        <f t="shared" si="91"/>
        <v>3666</v>
      </c>
      <c r="L127" s="24">
        <f t="shared" si="91"/>
        <v>3781</v>
      </c>
      <c r="M127" s="24">
        <f t="shared" si="91"/>
        <v>22763</v>
      </c>
      <c r="N127" s="24">
        <f t="shared" si="91"/>
        <v>11025</v>
      </c>
      <c r="O127" s="24">
        <f t="shared" si="91"/>
        <v>11738</v>
      </c>
      <c r="P127" s="24">
        <f t="shared" si="91"/>
        <v>10010</v>
      </c>
      <c r="Q127" s="24">
        <f t="shared" si="91"/>
        <v>5141</v>
      </c>
      <c r="R127" s="24">
        <f t="shared" si="91"/>
        <v>4869</v>
      </c>
      <c r="S127" s="24">
        <f t="shared" si="91"/>
        <v>7937</v>
      </c>
      <c r="T127" s="24">
        <f t="shared" si="91"/>
        <v>3964</v>
      </c>
      <c r="U127" s="24">
        <f t="shared" si="91"/>
        <v>3973</v>
      </c>
      <c r="V127" s="24">
        <f t="shared" si="91"/>
        <v>5457</v>
      </c>
      <c r="W127" s="24">
        <f t="shared" si="91"/>
        <v>2543</v>
      </c>
      <c r="X127" s="24">
        <f t="shared" si="91"/>
        <v>2914</v>
      </c>
      <c r="Y127" s="24">
        <f t="shared" si="91"/>
        <v>23404</v>
      </c>
      <c r="Z127" s="24">
        <f t="shared" si="91"/>
        <v>11648</v>
      </c>
      <c r="AA127" s="24">
        <f t="shared" si="91"/>
        <v>11756</v>
      </c>
      <c r="AB127" s="24">
        <f t="shared" si="91"/>
        <v>2345</v>
      </c>
      <c r="AC127" s="24">
        <f t="shared" si="91"/>
        <v>1206</v>
      </c>
      <c r="AD127" s="24">
        <f t="shared" si="91"/>
        <v>1139</v>
      </c>
      <c r="AE127" s="24">
        <f t="shared" si="91"/>
        <v>230</v>
      </c>
      <c r="AF127" s="24">
        <f t="shared" si="91"/>
        <v>136</v>
      </c>
      <c r="AG127" s="24">
        <f t="shared" si="91"/>
        <v>94</v>
      </c>
      <c r="AH127" s="24">
        <f t="shared" si="91"/>
        <v>739</v>
      </c>
      <c r="AI127" s="24">
        <f t="shared" si="91"/>
        <v>430</v>
      </c>
      <c r="AJ127" s="24">
        <f t="shared" si="91"/>
        <v>309</v>
      </c>
      <c r="AK127" s="24">
        <f t="shared" si="91"/>
        <v>3314</v>
      </c>
      <c r="AL127" s="24">
        <f t="shared" si="91"/>
        <v>1772</v>
      </c>
      <c r="AM127" s="24">
        <f t="shared" si="91"/>
        <v>1542</v>
      </c>
      <c r="AN127" s="24">
        <f t="shared" si="91"/>
        <v>781</v>
      </c>
      <c r="AO127" s="24">
        <f t="shared" si="91"/>
        <v>374</v>
      </c>
      <c r="AP127" s="24">
        <f t="shared" si="91"/>
        <v>407</v>
      </c>
      <c r="AQ127" s="24">
        <f t="shared" si="91"/>
        <v>1970</v>
      </c>
      <c r="AR127" s="24">
        <f t="shared" si="91"/>
        <v>1107</v>
      </c>
      <c r="AS127" s="24">
        <f t="shared" si="91"/>
        <v>863</v>
      </c>
      <c r="AT127" s="24">
        <f t="shared" si="91"/>
        <v>2339</v>
      </c>
      <c r="AU127" s="24">
        <f t="shared" si="91"/>
        <v>1148</v>
      </c>
      <c r="AV127" s="24">
        <f t="shared" si="91"/>
        <v>1191</v>
      </c>
      <c r="AW127" s="24">
        <f t="shared" si="91"/>
        <v>5090</v>
      </c>
      <c r="AX127" s="24">
        <f t="shared" si="91"/>
        <v>2629</v>
      </c>
      <c r="AY127" s="24">
        <f t="shared" si="91"/>
        <v>2461</v>
      </c>
      <c r="AZ127" s="24">
        <f t="shared" si="91"/>
        <v>54571</v>
      </c>
      <c r="BA127" s="24">
        <f t="shared" si="91"/>
        <v>27074</v>
      </c>
      <c r="BB127" s="24">
        <f t="shared" si="91"/>
        <v>27497</v>
      </c>
    </row>
    <row r="128" spans="1:54" ht="15" customHeight="1" x14ac:dyDescent="0.25">
      <c r="A128" s="25"/>
      <c r="C128" s="27" t="s">
        <v>111</v>
      </c>
      <c r="D128" s="24">
        <f t="shared" si="74"/>
        <v>3613</v>
      </c>
      <c r="E128" s="24">
        <v>1629</v>
      </c>
      <c r="F128" s="24">
        <v>1984</v>
      </c>
      <c r="G128" s="24">
        <f t="shared" si="75"/>
        <v>3702</v>
      </c>
      <c r="H128" s="24">
        <v>1863</v>
      </c>
      <c r="I128" s="24">
        <v>1839</v>
      </c>
      <c r="J128" s="24">
        <f t="shared" si="76"/>
        <v>3831</v>
      </c>
      <c r="K128" s="24">
        <v>1861</v>
      </c>
      <c r="L128" s="24">
        <v>1970</v>
      </c>
      <c r="M128" s="24">
        <f t="shared" si="77"/>
        <v>11146</v>
      </c>
      <c r="N128" s="24">
        <f t="shared" si="55"/>
        <v>5353</v>
      </c>
      <c r="O128" s="24">
        <f t="shared" si="55"/>
        <v>5793</v>
      </c>
      <c r="P128" s="24">
        <f t="shared" si="78"/>
        <v>5994</v>
      </c>
      <c r="Q128" s="24">
        <v>3129</v>
      </c>
      <c r="R128" s="24">
        <v>2865</v>
      </c>
      <c r="S128" s="24">
        <f t="shared" si="79"/>
        <v>3637</v>
      </c>
      <c r="T128" s="24">
        <v>1706</v>
      </c>
      <c r="U128" s="24">
        <v>1931</v>
      </c>
      <c r="V128" s="24">
        <f t="shared" si="80"/>
        <v>2861</v>
      </c>
      <c r="W128" s="24">
        <v>1289</v>
      </c>
      <c r="X128" s="24">
        <v>1572</v>
      </c>
      <c r="Y128" s="24">
        <f t="shared" si="81"/>
        <v>12492</v>
      </c>
      <c r="Z128" s="24">
        <f t="shared" si="56"/>
        <v>6124</v>
      </c>
      <c r="AA128" s="24">
        <f t="shared" si="56"/>
        <v>6368</v>
      </c>
      <c r="AB128" s="24">
        <f t="shared" si="82"/>
        <v>516</v>
      </c>
      <c r="AC128" s="24">
        <v>227</v>
      </c>
      <c r="AD128" s="24">
        <v>289</v>
      </c>
      <c r="AE128" s="24">
        <f t="shared" si="83"/>
        <v>0</v>
      </c>
      <c r="AF128" s="24">
        <v>0</v>
      </c>
      <c r="AG128" s="24">
        <v>0</v>
      </c>
      <c r="AH128" s="24">
        <f t="shared" si="84"/>
        <v>0</v>
      </c>
      <c r="AI128" s="24">
        <v>0</v>
      </c>
      <c r="AJ128" s="24">
        <v>0</v>
      </c>
      <c r="AK128" s="24">
        <f t="shared" si="85"/>
        <v>516</v>
      </c>
      <c r="AL128" s="24">
        <f t="shared" si="57"/>
        <v>227</v>
      </c>
      <c r="AM128" s="24">
        <f t="shared" si="57"/>
        <v>289</v>
      </c>
      <c r="AN128" s="24">
        <f t="shared" si="86"/>
        <v>0</v>
      </c>
      <c r="AO128" s="24">
        <v>0</v>
      </c>
      <c r="AP128" s="24">
        <v>0</v>
      </c>
      <c r="AQ128" s="24">
        <f t="shared" si="87"/>
        <v>0</v>
      </c>
      <c r="AR128" s="24">
        <v>0</v>
      </c>
      <c r="AS128" s="24">
        <v>0</v>
      </c>
      <c r="AT128" s="24">
        <f t="shared" si="88"/>
        <v>0</v>
      </c>
      <c r="AU128" s="24">
        <v>0</v>
      </c>
      <c r="AV128" s="24">
        <v>0</v>
      </c>
      <c r="AW128" s="24">
        <f t="shared" si="89"/>
        <v>0</v>
      </c>
      <c r="AX128" s="24">
        <f t="shared" si="58"/>
        <v>0</v>
      </c>
      <c r="AY128" s="24">
        <f t="shared" si="58"/>
        <v>0</v>
      </c>
      <c r="AZ128" s="24">
        <f t="shared" si="90"/>
        <v>24154</v>
      </c>
      <c r="BA128" s="24">
        <f t="shared" si="59"/>
        <v>11704</v>
      </c>
      <c r="BB128" s="24">
        <f t="shared" si="59"/>
        <v>12450</v>
      </c>
    </row>
    <row r="129" spans="1:54" ht="15" customHeight="1" x14ac:dyDescent="0.25">
      <c r="A129" s="25"/>
      <c r="C129" s="27" t="s">
        <v>112</v>
      </c>
      <c r="D129" s="24">
        <f t="shared" si="74"/>
        <v>4394</v>
      </c>
      <c r="E129" s="24">
        <v>1999</v>
      </c>
      <c r="F129" s="24">
        <v>2395</v>
      </c>
      <c r="G129" s="24">
        <f t="shared" si="75"/>
        <v>3607</v>
      </c>
      <c r="H129" s="24">
        <v>1868</v>
      </c>
      <c r="I129" s="24">
        <v>1739</v>
      </c>
      <c r="J129" s="24">
        <f t="shared" si="76"/>
        <v>3616</v>
      </c>
      <c r="K129" s="24">
        <v>1805</v>
      </c>
      <c r="L129" s="24">
        <v>1811</v>
      </c>
      <c r="M129" s="24">
        <f t="shared" si="77"/>
        <v>11617</v>
      </c>
      <c r="N129" s="24">
        <f t="shared" si="55"/>
        <v>5672</v>
      </c>
      <c r="O129" s="24">
        <f t="shared" si="55"/>
        <v>5945</v>
      </c>
      <c r="P129" s="24">
        <f t="shared" si="78"/>
        <v>4016</v>
      </c>
      <c r="Q129" s="24">
        <v>2012</v>
      </c>
      <c r="R129" s="24">
        <v>2004</v>
      </c>
      <c r="S129" s="24">
        <f t="shared" si="79"/>
        <v>4300</v>
      </c>
      <c r="T129" s="24">
        <v>2258</v>
      </c>
      <c r="U129" s="24">
        <v>2042</v>
      </c>
      <c r="V129" s="24">
        <f t="shared" si="80"/>
        <v>2596</v>
      </c>
      <c r="W129" s="24">
        <v>1254</v>
      </c>
      <c r="X129" s="24">
        <v>1342</v>
      </c>
      <c r="Y129" s="24">
        <f t="shared" si="81"/>
        <v>10912</v>
      </c>
      <c r="Z129" s="24">
        <f t="shared" si="56"/>
        <v>5524</v>
      </c>
      <c r="AA129" s="24">
        <f t="shared" si="56"/>
        <v>5388</v>
      </c>
      <c r="AB129" s="24">
        <f t="shared" si="82"/>
        <v>1829</v>
      </c>
      <c r="AC129" s="24">
        <v>979</v>
      </c>
      <c r="AD129" s="24">
        <v>850</v>
      </c>
      <c r="AE129" s="24">
        <f t="shared" si="83"/>
        <v>230</v>
      </c>
      <c r="AF129" s="24">
        <v>136</v>
      </c>
      <c r="AG129" s="24">
        <v>94</v>
      </c>
      <c r="AH129" s="24">
        <f t="shared" si="84"/>
        <v>739</v>
      </c>
      <c r="AI129" s="24">
        <v>430</v>
      </c>
      <c r="AJ129" s="24">
        <v>309</v>
      </c>
      <c r="AK129" s="24">
        <f t="shared" si="85"/>
        <v>2798</v>
      </c>
      <c r="AL129" s="24">
        <f t="shared" si="57"/>
        <v>1545</v>
      </c>
      <c r="AM129" s="24">
        <f t="shared" si="57"/>
        <v>1253</v>
      </c>
      <c r="AN129" s="24">
        <f t="shared" si="86"/>
        <v>781</v>
      </c>
      <c r="AO129" s="24">
        <v>374</v>
      </c>
      <c r="AP129" s="24">
        <v>407</v>
      </c>
      <c r="AQ129" s="24">
        <f t="shared" si="87"/>
        <v>1970</v>
      </c>
      <c r="AR129" s="24">
        <v>1107</v>
      </c>
      <c r="AS129" s="24">
        <v>863</v>
      </c>
      <c r="AT129" s="24">
        <f t="shared" si="88"/>
        <v>2339</v>
      </c>
      <c r="AU129" s="24">
        <v>1148</v>
      </c>
      <c r="AV129" s="24">
        <v>1191</v>
      </c>
      <c r="AW129" s="24">
        <f t="shared" si="89"/>
        <v>5090</v>
      </c>
      <c r="AX129" s="24">
        <f t="shared" si="58"/>
        <v>2629</v>
      </c>
      <c r="AY129" s="24">
        <f t="shared" si="58"/>
        <v>2461</v>
      </c>
      <c r="AZ129" s="24">
        <f t="shared" si="90"/>
        <v>30417</v>
      </c>
      <c r="BA129" s="24">
        <f t="shared" si="59"/>
        <v>15370</v>
      </c>
      <c r="BB129" s="24">
        <f t="shared" si="59"/>
        <v>15047</v>
      </c>
    </row>
    <row r="130" spans="1:54" ht="15" customHeight="1" x14ac:dyDescent="0.25">
      <c r="A130" s="25"/>
      <c r="C130" s="23" t="s">
        <v>113</v>
      </c>
      <c r="D130" s="24">
        <f t="shared" ref="D130:BB130" si="92">SUM(D131:D132)</f>
        <v>133442</v>
      </c>
      <c r="E130" s="24">
        <f t="shared" si="92"/>
        <v>69433</v>
      </c>
      <c r="F130" s="24">
        <f t="shared" si="92"/>
        <v>64009</v>
      </c>
      <c r="G130" s="24">
        <f t="shared" si="92"/>
        <v>76505</v>
      </c>
      <c r="H130" s="24">
        <f t="shared" si="92"/>
        <v>38142</v>
      </c>
      <c r="I130" s="24">
        <f t="shared" si="92"/>
        <v>38363</v>
      </c>
      <c r="J130" s="24">
        <f t="shared" si="92"/>
        <v>105353</v>
      </c>
      <c r="K130" s="24">
        <f t="shared" si="92"/>
        <v>47951</v>
      </c>
      <c r="L130" s="24">
        <f t="shared" si="92"/>
        <v>57402</v>
      </c>
      <c r="M130" s="24">
        <f t="shared" si="92"/>
        <v>315300</v>
      </c>
      <c r="N130" s="24">
        <f t="shared" si="92"/>
        <v>155526</v>
      </c>
      <c r="O130" s="24">
        <f t="shared" si="92"/>
        <v>159774</v>
      </c>
      <c r="P130" s="24">
        <f t="shared" si="92"/>
        <v>176638</v>
      </c>
      <c r="Q130" s="24">
        <f t="shared" si="92"/>
        <v>89473</v>
      </c>
      <c r="R130" s="24">
        <f t="shared" si="92"/>
        <v>87165</v>
      </c>
      <c r="S130" s="24">
        <f t="shared" si="92"/>
        <v>197622</v>
      </c>
      <c r="T130" s="24">
        <f t="shared" si="92"/>
        <v>108984</v>
      </c>
      <c r="U130" s="24">
        <f t="shared" si="92"/>
        <v>88638</v>
      </c>
      <c r="V130" s="24">
        <f t="shared" si="92"/>
        <v>112425</v>
      </c>
      <c r="W130" s="24">
        <f t="shared" si="92"/>
        <v>62053</v>
      </c>
      <c r="X130" s="24">
        <f t="shared" si="92"/>
        <v>50372</v>
      </c>
      <c r="Y130" s="24">
        <f t="shared" si="92"/>
        <v>486685</v>
      </c>
      <c r="Z130" s="24">
        <f t="shared" si="92"/>
        <v>260510</v>
      </c>
      <c r="AA130" s="24">
        <f t="shared" si="92"/>
        <v>226175</v>
      </c>
      <c r="AB130" s="24">
        <f t="shared" si="92"/>
        <v>67969</v>
      </c>
      <c r="AC130" s="24">
        <f t="shared" si="92"/>
        <v>34043</v>
      </c>
      <c r="AD130" s="24">
        <f t="shared" si="92"/>
        <v>33926</v>
      </c>
      <c r="AE130" s="24">
        <f t="shared" si="92"/>
        <v>63441</v>
      </c>
      <c r="AF130" s="24">
        <f t="shared" si="92"/>
        <v>33047</v>
      </c>
      <c r="AG130" s="24">
        <f t="shared" si="92"/>
        <v>30394</v>
      </c>
      <c r="AH130" s="24">
        <f t="shared" si="92"/>
        <v>68887</v>
      </c>
      <c r="AI130" s="24">
        <f t="shared" si="92"/>
        <v>35370</v>
      </c>
      <c r="AJ130" s="24">
        <f t="shared" si="92"/>
        <v>33517</v>
      </c>
      <c r="AK130" s="24">
        <f t="shared" si="92"/>
        <v>200297</v>
      </c>
      <c r="AL130" s="24">
        <f t="shared" si="92"/>
        <v>102460</v>
      </c>
      <c r="AM130" s="24">
        <f t="shared" si="92"/>
        <v>97837</v>
      </c>
      <c r="AN130" s="24">
        <f t="shared" si="92"/>
        <v>77790</v>
      </c>
      <c r="AO130" s="24">
        <f t="shared" si="92"/>
        <v>37589</v>
      </c>
      <c r="AP130" s="24">
        <f t="shared" si="92"/>
        <v>40201</v>
      </c>
      <c r="AQ130" s="24">
        <f t="shared" si="92"/>
        <v>69326</v>
      </c>
      <c r="AR130" s="24">
        <f t="shared" si="92"/>
        <v>37073</v>
      </c>
      <c r="AS130" s="24">
        <f t="shared" si="92"/>
        <v>32253</v>
      </c>
      <c r="AT130" s="24">
        <f t="shared" si="92"/>
        <v>122094</v>
      </c>
      <c r="AU130" s="24">
        <f t="shared" si="92"/>
        <v>50731</v>
      </c>
      <c r="AV130" s="24">
        <f t="shared" si="92"/>
        <v>71363</v>
      </c>
      <c r="AW130" s="24">
        <f t="shared" si="92"/>
        <v>269210</v>
      </c>
      <c r="AX130" s="24">
        <f t="shared" si="92"/>
        <v>125393</v>
      </c>
      <c r="AY130" s="24">
        <f t="shared" si="92"/>
        <v>143817</v>
      </c>
      <c r="AZ130" s="24">
        <f t="shared" si="92"/>
        <v>1271492</v>
      </c>
      <c r="BA130" s="24">
        <f t="shared" si="92"/>
        <v>643889</v>
      </c>
      <c r="BB130" s="24">
        <f t="shared" si="92"/>
        <v>627603</v>
      </c>
    </row>
    <row r="131" spans="1:54" ht="15" customHeight="1" x14ac:dyDescent="0.25">
      <c r="A131" s="25"/>
      <c r="C131" s="27" t="s">
        <v>114</v>
      </c>
      <c r="D131" s="24">
        <f t="shared" si="74"/>
        <v>132122</v>
      </c>
      <c r="E131" s="24">
        <v>68690</v>
      </c>
      <c r="F131" s="24">
        <v>63432</v>
      </c>
      <c r="G131" s="24">
        <f t="shared" si="75"/>
        <v>75921</v>
      </c>
      <c r="H131" s="24">
        <v>37844</v>
      </c>
      <c r="I131" s="24">
        <v>38077</v>
      </c>
      <c r="J131" s="24">
        <f t="shared" si="76"/>
        <v>104299</v>
      </c>
      <c r="K131" s="24">
        <v>47435</v>
      </c>
      <c r="L131" s="24">
        <v>56864</v>
      </c>
      <c r="M131" s="24">
        <f t="shared" si="77"/>
        <v>312342</v>
      </c>
      <c r="N131" s="24">
        <f t="shared" si="55"/>
        <v>153969</v>
      </c>
      <c r="O131" s="24">
        <f t="shared" si="55"/>
        <v>158373</v>
      </c>
      <c r="P131" s="24">
        <f t="shared" si="78"/>
        <v>175068</v>
      </c>
      <c r="Q131" s="24">
        <v>88716</v>
      </c>
      <c r="R131" s="24">
        <v>86352</v>
      </c>
      <c r="S131" s="24">
        <f t="shared" si="79"/>
        <v>196292</v>
      </c>
      <c r="T131" s="24">
        <v>108347</v>
      </c>
      <c r="U131" s="24">
        <v>87945</v>
      </c>
      <c r="V131" s="24">
        <f t="shared" si="80"/>
        <v>111714</v>
      </c>
      <c r="W131" s="24">
        <v>61705</v>
      </c>
      <c r="X131" s="24">
        <v>50009</v>
      </c>
      <c r="Y131" s="24">
        <f t="shared" si="81"/>
        <v>483074</v>
      </c>
      <c r="Z131" s="24">
        <f t="shared" si="56"/>
        <v>258768</v>
      </c>
      <c r="AA131" s="24">
        <f t="shared" si="56"/>
        <v>224306</v>
      </c>
      <c r="AB131" s="24">
        <f t="shared" si="82"/>
        <v>67721</v>
      </c>
      <c r="AC131" s="24">
        <v>33868</v>
      </c>
      <c r="AD131" s="24">
        <v>33853</v>
      </c>
      <c r="AE131" s="24">
        <f t="shared" si="83"/>
        <v>63426</v>
      </c>
      <c r="AF131" s="24">
        <v>33041</v>
      </c>
      <c r="AG131" s="24">
        <v>30385</v>
      </c>
      <c r="AH131" s="24">
        <f t="shared" si="84"/>
        <v>68887</v>
      </c>
      <c r="AI131" s="24">
        <v>35370</v>
      </c>
      <c r="AJ131" s="24">
        <v>33517</v>
      </c>
      <c r="AK131" s="24">
        <f t="shared" si="85"/>
        <v>200034</v>
      </c>
      <c r="AL131" s="24">
        <f t="shared" si="57"/>
        <v>102279</v>
      </c>
      <c r="AM131" s="24">
        <f t="shared" si="57"/>
        <v>97755</v>
      </c>
      <c r="AN131" s="24">
        <f t="shared" si="86"/>
        <v>77790</v>
      </c>
      <c r="AO131" s="24">
        <v>37589</v>
      </c>
      <c r="AP131" s="24">
        <v>40201</v>
      </c>
      <c r="AQ131" s="24">
        <f t="shared" si="87"/>
        <v>69326</v>
      </c>
      <c r="AR131" s="24">
        <v>37073</v>
      </c>
      <c r="AS131" s="24">
        <v>32253</v>
      </c>
      <c r="AT131" s="24">
        <f t="shared" si="88"/>
        <v>122094</v>
      </c>
      <c r="AU131" s="24">
        <v>50731</v>
      </c>
      <c r="AV131" s="24">
        <v>71363</v>
      </c>
      <c r="AW131" s="24">
        <f t="shared" si="89"/>
        <v>269210</v>
      </c>
      <c r="AX131" s="24">
        <f t="shared" si="58"/>
        <v>125393</v>
      </c>
      <c r="AY131" s="24">
        <f t="shared" si="58"/>
        <v>143817</v>
      </c>
      <c r="AZ131" s="24">
        <f t="shared" si="90"/>
        <v>1264660</v>
      </c>
      <c r="BA131" s="24">
        <f t="shared" si="59"/>
        <v>640409</v>
      </c>
      <c r="BB131" s="24">
        <f t="shared" si="59"/>
        <v>624251</v>
      </c>
    </row>
    <row r="132" spans="1:54" ht="15" customHeight="1" x14ac:dyDescent="0.25">
      <c r="A132" s="25"/>
      <c r="C132" s="27" t="s">
        <v>115</v>
      </c>
      <c r="D132" s="24">
        <f t="shared" si="74"/>
        <v>1320</v>
      </c>
      <c r="E132" s="24">
        <v>743</v>
      </c>
      <c r="F132" s="24">
        <v>577</v>
      </c>
      <c r="G132" s="24">
        <f t="shared" si="75"/>
        <v>584</v>
      </c>
      <c r="H132" s="24">
        <v>298</v>
      </c>
      <c r="I132" s="24">
        <v>286</v>
      </c>
      <c r="J132" s="24">
        <f t="shared" si="76"/>
        <v>1054</v>
      </c>
      <c r="K132" s="24">
        <v>516</v>
      </c>
      <c r="L132" s="24">
        <v>538</v>
      </c>
      <c r="M132" s="24">
        <f t="shared" si="77"/>
        <v>2958</v>
      </c>
      <c r="N132" s="24">
        <f t="shared" si="55"/>
        <v>1557</v>
      </c>
      <c r="O132" s="24">
        <f t="shared" si="55"/>
        <v>1401</v>
      </c>
      <c r="P132" s="24">
        <f t="shared" si="78"/>
        <v>1570</v>
      </c>
      <c r="Q132" s="24">
        <v>757</v>
      </c>
      <c r="R132" s="24">
        <v>813</v>
      </c>
      <c r="S132" s="24">
        <f t="shared" si="79"/>
        <v>1330</v>
      </c>
      <c r="T132" s="24">
        <v>637</v>
      </c>
      <c r="U132" s="24">
        <v>693</v>
      </c>
      <c r="V132" s="24">
        <f t="shared" si="80"/>
        <v>711</v>
      </c>
      <c r="W132" s="24">
        <v>348</v>
      </c>
      <c r="X132" s="24">
        <v>363</v>
      </c>
      <c r="Y132" s="24">
        <f t="shared" si="81"/>
        <v>3611</v>
      </c>
      <c r="Z132" s="24">
        <f t="shared" si="56"/>
        <v>1742</v>
      </c>
      <c r="AA132" s="24">
        <f t="shared" si="56"/>
        <v>1869</v>
      </c>
      <c r="AB132" s="24">
        <f t="shared" si="82"/>
        <v>248</v>
      </c>
      <c r="AC132" s="24">
        <v>175</v>
      </c>
      <c r="AD132" s="24">
        <v>73</v>
      </c>
      <c r="AE132" s="24">
        <f t="shared" si="83"/>
        <v>15</v>
      </c>
      <c r="AF132" s="24">
        <v>6</v>
      </c>
      <c r="AG132" s="24">
        <v>9</v>
      </c>
      <c r="AH132" s="24">
        <f t="shared" si="84"/>
        <v>0</v>
      </c>
      <c r="AI132" s="24">
        <v>0</v>
      </c>
      <c r="AJ132" s="24">
        <v>0</v>
      </c>
      <c r="AK132" s="24">
        <f t="shared" si="85"/>
        <v>263</v>
      </c>
      <c r="AL132" s="24">
        <f t="shared" si="57"/>
        <v>181</v>
      </c>
      <c r="AM132" s="24">
        <f t="shared" si="57"/>
        <v>82</v>
      </c>
      <c r="AN132" s="24">
        <f t="shared" si="86"/>
        <v>0</v>
      </c>
      <c r="AO132" s="24">
        <v>0</v>
      </c>
      <c r="AP132" s="24">
        <v>0</v>
      </c>
      <c r="AQ132" s="24">
        <f t="shared" si="87"/>
        <v>0</v>
      </c>
      <c r="AR132" s="24">
        <v>0</v>
      </c>
      <c r="AS132" s="24">
        <v>0</v>
      </c>
      <c r="AT132" s="24">
        <f t="shared" si="88"/>
        <v>0</v>
      </c>
      <c r="AU132" s="24">
        <v>0</v>
      </c>
      <c r="AV132" s="24">
        <v>0</v>
      </c>
      <c r="AW132" s="24">
        <f t="shared" si="89"/>
        <v>0</v>
      </c>
      <c r="AX132" s="24">
        <f t="shared" si="58"/>
        <v>0</v>
      </c>
      <c r="AY132" s="24">
        <f t="shared" si="58"/>
        <v>0</v>
      </c>
      <c r="AZ132" s="24">
        <f t="shared" si="90"/>
        <v>6832</v>
      </c>
      <c r="BA132" s="24">
        <f t="shared" si="59"/>
        <v>3480</v>
      </c>
      <c r="BB132" s="24">
        <f t="shared" si="59"/>
        <v>3352</v>
      </c>
    </row>
    <row r="133" spans="1:54" ht="15" customHeight="1" x14ac:dyDescent="0.25">
      <c r="A133" s="25"/>
      <c r="C133" s="23" t="s">
        <v>116</v>
      </c>
      <c r="D133" s="24">
        <f>SUM(D134:D138)</f>
        <v>71087</v>
      </c>
      <c r="E133" s="24">
        <f t="shared" ref="E133:BB133" si="93">SUM(E134:E138)</f>
        <v>36905</v>
      </c>
      <c r="F133" s="24">
        <f t="shared" si="93"/>
        <v>34182</v>
      </c>
      <c r="G133" s="24">
        <f t="shared" si="93"/>
        <v>52044</v>
      </c>
      <c r="H133" s="24">
        <f t="shared" si="93"/>
        <v>26586</v>
      </c>
      <c r="I133" s="24">
        <f t="shared" si="93"/>
        <v>25458</v>
      </c>
      <c r="J133" s="24">
        <f t="shared" si="93"/>
        <v>70738</v>
      </c>
      <c r="K133" s="24">
        <f t="shared" si="93"/>
        <v>38177</v>
      </c>
      <c r="L133" s="24">
        <f t="shared" si="93"/>
        <v>32561</v>
      </c>
      <c r="M133" s="24">
        <f>SUM(M134:M138)</f>
        <v>193869</v>
      </c>
      <c r="N133" s="24">
        <f>SUM(N134:N138)</f>
        <v>101668</v>
      </c>
      <c r="O133" s="24">
        <f>SUM(O134:O138)</f>
        <v>92201</v>
      </c>
      <c r="P133" s="24">
        <f t="shared" si="93"/>
        <v>92636</v>
      </c>
      <c r="Q133" s="24">
        <f t="shared" si="93"/>
        <v>47934</v>
      </c>
      <c r="R133" s="24">
        <f t="shared" si="93"/>
        <v>44702</v>
      </c>
      <c r="S133" s="24">
        <f t="shared" si="93"/>
        <v>97102</v>
      </c>
      <c r="T133" s="24">
        <f t="shared" si="93"/>
        <v>51151</v>
      </c>
      <c r="U133" s="24">
        <f t="shared" si="93"/>
        <v>45951</v>
      </c>
      <c r="V133" s="24">
        <f t="shared" si="93"/>
        <v>66656</v>
      </c>
      <c r="W133" s="24">
        <f t="shared" si="93"/>
        <v>36452</v>
      </c>
      <c r="X133" s="24">
        <f t="shared" si="93"/>
        <v>30204</v>
      </c>
      <c r="Y133" s="24">
        <f>SUM(Y134:Y138)</f>
        <v>256394</v>
      </c>
      <c r="Z133" s="24">
        <f>SUM(Z134:Z138)</f>
        <v>135537</v>
      </c>
      <c r="AA133" s="24">
        <f>SUM(AA134:AA138)</f>
        <v>120857</v>
      </c>
      <c r="AB133" s="24">
        <f t="shared" si="93"/>
        <v>51273</v>
      </c>
      <c r="AC133" s="24">
        <f t="shared" si="93"/>
        <v>27280</v>
      </c>
      <c r="AD133" s="24">
        <f t="shared" si="93"/>
        <v>23993</v>
      </c>
      <c r="AE133" s="24">
        <f t="shared" si="93"/>
        <v>40992</v>
      </c>
      <c r="AF133" s="24">
        <f t="shared" si="93"/>
        <v>21405</v>
      </c>
      <c r="AG133" s="24">
        <f t="shared" si="93"/>
        <v>19587</v>
      </c>
      <c r="AH133" s="24">
        <f t="shared" si="93"/>
        <v>48743</v>
      </c>
      <c r="AI133" s="24">
        <f t="shared" si="93"/>
        <v>25450</v>
      </c>
      <c r="AJ133" s="24">
        <f t="shared" si="93"/>
        <v>23293</v>
      </c>
      <c r="AK133" s="24">
        <f>SUM(AK134:AK138)</f>
        <v>141008</v>
      </c>
      <c r="AL133" s="24">
        <f>SUM(AL134:AL138)</f>
        <v>74135</v>
      </c>
      <c r="AM133" s="24">
        <f>SUM(AM134:AM138)</f>
        <v>66873</v>
      </c>
      <c r="AN133" s="24">
        <f t="shared" si="93"/>
        <v>54083</v>
      </c>
      <c r="AO133" s="24">
        <f t="shared" si="93"/>
        <v>32207</v>
      </c>
      <c r="AP133" s="24">
        <f t="shared" si="93"/>
        <v>21876</v>
      </c>
      <c r="AQ133" s="24">
        <f t="shared" si="93"/>
        <v>62154</v>
      </c>
      <c r="AR133" s="24">
        <f t="shared" si="93"/>
        <v>30108</v>
      </c>
      <c r="AS133" s="24">
        <f t="shared" si="93"/>
        <v>32046</v>
      </c>
      <c r="AT133" s="24">
        <f t="shared" si="93"/>
        <v>88803</v>
      </c>
      <c r="AU133" s="24">
        <f t="shared" si="93"/>
        <v>50969</v>
      </c>
      <c r="AV133" s="24">
        <f t="shared" si="93"/>
        <v>37834</v>
      </c>
      <c r="AW133" s="24">
        <f t="shared" si="93"/>
        <v>205040</v>
      </c>
      <c r="AX133" s="24">
        <f t="shared" si="93"/>
        <v>113284</v>
      </c>
      <c r="AY133" s="24">
        <f t="shared" si="93"/>
        <v>91756</v>
      </c>
      <c r="AZ133" s="24">
        <f t="shared" si="93"/>
        <v>796311</v>
      </c>
      <c r="BA133" s="24">
        <f t="shared" si="93"/>
        <v>424624</v>
      </c>
      <c r="BB133" s="24">
        <f t="shared" si="93"/>
        <v>371687</v>
      </c>
    </row>
    <row r="134" spans="1:54" ht="15" customHeight="1" x14ac:dyDescent="0.25">
      <c r="A134" s="25"/>
      <c r="C134" s="27" t="s">
        <v>117</v>
      </c>
      <c r="D134" s="24">
        <f t="shared" ref="D134:D140" si="94">E134+F134</f>
        <v>64523</v>
      </c>
      <c r="E134" s="24">
        <v>33463</v>
      </c>
      <c r="F134" s="24">
        <v>31060</v>
      </c>
      <c r="G134" s="24">
        <f t="shared" ref="G134:G140" si="95">H134+I134</f>
        <v>46049</v>
      </c>
      <c r="H134" s="24">
        <v>23381</v>
      </c>
      <c r="I134" s="24">
        <v>22668</v>
      </c>
      <c r="J134" s="24">
        <f t="shared" ref="J134:J140" si="96">K134+L134</f>
        <v>63901</v>
      </c>
      <c r="K134" s="24">
        <v>34548</v>
      </c>
      <c r="L134" s="24">
        <v>29353</v>
      </c>
      <c r="M134" s="24">
        <f t="shared" ref="M134:M140" si="97">N134+O134</f>
        <v>174473</v>
      </c>
      <c r="N134" s="24">
        <f t="shared" si="55"/>
        <v>91392</v>
      </c>
      <c r="O134" s="24">
        <f t="shared" si="55"/>
        <v>83081</v>
      </c>
      <c r="P134" s="24">
        <f t="shared" ref="P134:P140" si="98">Q134+R134</f>
        <v>82387</v>
      </c>
      <c r="Q134" s="24">
        <v>42363</v>
      </c>
      <c r="R134" s="24">
        <v>40024</v>
      </c>
      <c r="S134" s="24">
        <f t="shared" ref="S134:S140" si="99">T134+U134</f>
        <v>87466</v>
      </c>
      <c r="T134" s="24">
        <v>46051</v>
      </c>
      <c r="U134" s="24">
        <v>41415</v>
      </c>
      <c r="V134" s="24">
        <f t="shared" ref="V134:V140" si="100">W134+X134</f>
        <v>58690</v>
      </c>
      <c r="W134" s="24">
        <v>32184</v>
      </c>
      <c r="X134" s="24">
        <v>26506</v>
      </c>
      <c r="Y134" s="24">
        <f t="shared" ref="Y134:Y140" si="101">Z134+AA134</f>
        <v>228543</v>
      </c>
      <c r="Z134" s="24">
        <f t="shared" si="56"/>
        <v>120598</v>
      </c>
      <c r="AA134" s="24">
        <f t="shared" si="56"/>
        <v>107945</v>
      </c>
      <c r="AB134" s="24">
        <f t="shared" ref="AB134:AB140" si="102">AC134+AD134</f>
        <v>46799</v>
      </c>
      <c r="AC134" s="24">
        <v>24768</v>
      </c>
      <c r="AD134" s="24">
        <v>22031</v>
      </c>
      <c r="AE134" s="24">
        <f t="shared" ref="AE134:AE140" si="103">AF134+AG134</f>
        <v>38850</v>
      </c>
      <c r="AF134" s="24">
        <v>20209</v>
      </c>
      <c r="AG134" s="24">
        <v>18641</v>
      </c>
      <c r="AH134" s="24">
        <f t="shared" ref="AH134:AH140" si="104">AI134+AJ134</f>
        <v>45491</v>
      </c>
      <c r="AI134" s="24">
        <v>23543</v>
      </c>
      <c r="AJ134" s="24">
        <v>21948</v>
      </c>
      <c r="AK134" s="24">
        <f t="shared" ref="AK134:AK140" si="105">AL134+AM134</f>
        <v>131140</v>
      </c>
      <c r="AL134" s="24">
        <f t="shared" si="57"/>
        <v>68520</v>
      </c>
      <c r="AM134" s="24">
        <f t="shared" si="57"/>
        <v>62620</v>
      </c>
      <c r="AN134" s="24">
        <f t="shared" ref="AN134:AN140" si="106">AO134+AP134</f>
        <v>51029</v>
      </c>
      <c r="AO134" s="24">
        <v>30480</v>
      </c>
      <c r="AP134" s="24">
        <v>20549</v>
      </c>
      <c r="AQ134" s="24">
        <f t="shared" ref="AQ134:AQ140" si="107">AR134+AS134</f>
        <v>57668</v>
      </c>
      <c r="AR134" s="24">
        <v>27493</v>
      </c>
      <c r="AS134" s="24">
        <v>30175</v>
      </c>
      <c r="AT134" s="24">
        <f t="shared" ref="AT134:AT140" si="108">AU134+AV134</f>
        <v>81727</v>
      </c>
      <c r="AU134" s="24">
        <v>47282</v>
      </c>
      <c r="AV134" s="24">
        <v>34445</v>
      </c>
      <c r="AW134" s="24">
        <f t="shared" ref="AW134:AW140" si="109">AX134+AY134</f>
        <v>190424</v>
      </c>
      <c r="AX134" s="24">
        <f t="shared" si="58"/>
        <v>105255</v>
      </c>
      <c r="AY134" s="24">
        <f t="shared" si="58"/>
        <v>85169</v>
      </c>
      <c r="AZ134" s="24">
        <f t="shared" ref="AZ134:AZ140" si="110">BA134+BB134</f>
        <v>724580</v>
      </c>
      <c r="BA134" s="24">
        <f t="shared" si="59"/>
        <v>385765</v>
      </c>
      <c r="BB134" s="24">
        <f t="shared" si="59"/>
        <v>338815</v>
      </c>
    </row>
    <row r="135" spans="1:54" ht="15" customHeight="1" x14ac:dyDescent="0.25">
      <c r="A135" s="25"/>
      <c r="C135" s="27" t="s">
        <v>118</v>
      </c>
      <c r="D135" s="24">
        <f t="shared" si="94"/>
        <v>1731</v>
      </c>
      <c r="E135" s="24">
        <v>816</v>
      </c>
      <c r="F135" s="24">
        <v>915</v>
      </c>
      <c r="G135" s="24">
        <f t="shared" si="95"/>
        <v>1693</v>
      </c>
      <c r="H135" s="24">
        <v>884</v>
      </c>
      <c r="I135" s="24">
        <v>809</v>
      </c>
      <c r="J135" s="24">
        <f t="shared" si="96"/>
        <v>1886</v>
      </c>
      <c r="K135" s="24">
        <v>1034</v>
      </c>
      <c r="L135" s="24">
        <v>852</v>
      </c>
      <c r="M135" s="24">
        <f t="shared" si="97"/>
        <v>5310</v>
      </c>
      <c r="N135" s="24">
        <f t="shared" si="55"/>
        <v>2734</v>
      </c>
      <c r="O135" s="24">
        <f t="shared" si="55"/>
        <v>2576</v>
      </c>
      <c r="P135" s="24">
        <f t="shared" si="98"/>
        <v>2485</v>
      </c>
      <c r="Q135" s="24">
        <v>1283</v>
      </c>
      <c r="R135" s="24">
        <v>1202</v>
      </c>
      <c r="S135" s="24">
        <f t="shared" si="99"/>
        <v>2418</v>
      </c>
      <c r="T135" s="24">
        <v>1234</v>
      </c>
      <c r="U135" s="24">
        <v>1184</v>
      </c>
      <c r="V135" s="24">
        <f t="shared" si="100"/>
        <v>1697</v>
      </c>
      <c r="W135" s="24">
        <v>902</v>
      </c>
      <c r="X135" s="24">
        <v>795</v>
      </c>
      <c r="Y135" s="24">
        <f t="shared" si="101"/>
        <v>6600</v>
      </c>
      <c r="Z135" s="24">
        <f t="shared" si="56"/>
        <v>3419</v>
      </c>
      <c r="AA135" s="24">
        <f t="shared" si="56"/>
        <v>3181</v>
      </c>
      <c r="AB135" s="24">
        <f t="shared" si="102"/>
        <v>1138</v>
      </c>
      <c r="AC135" s="24">
        <v>543</v>
      </c>
      <c r="AD135" s="24">
        <v>595</v>
      </c>
      <c r="AE135" s="24">
        <f t="shared" si="103"/>
        <v>0</v>
      </c>
      <c r="AF135" s="24">
        <v>0</v>
      </c>
      <c r="AG135" s="24">
        <v>0</v>
      </c>
      <c r="AH135" s="24">
        <f t="shared" si="104"/>
        <v>0</v>
      </c>
      <c r="AI135" s="24">
        <v>0</v>
      </c>
      <c r="AJ135" s="24">
        <v>0</v>
      </c>
      <c r="AK135" s="24">
        <f t="shared" si="105"/>
        <v>1138</v>
      </c>
      <c r="AL135" s="24">
        <f t="shared" si="57"/>
        <v>543</v>
      </c>
      <c r="AM135" s="24">
        <f t="shared" si="57"/>
        <v>595</v>
      </c>
      <c r="AN135" s="24">
        <f t="shared" si="106"/>
        <v>0</v>
      </c>
      <c r="AO135" s="24">
        <v>0</v>
      </c>
      <c r="AP135" s="24">
        <v>0</v>
      </c>
      <c r="AQ135" s="24">
        <f t="shared" si="107"/>
        <v>1177</v>
      </c>
      <c r="AR135" s="24">
        <v>644</v>
      </c>
      <c r="AS135" s="24">
        <v>533</v>
      </c>
      <c r="AT135" s="24">
        <f t="shared" si="108"/>
        <v>1516</v>
      </c>
      <c r="AU135" s="24">
        <v>777</v>
      </c>
      <c r="AV135" s="24">
        <v>739</v>
      </c>
      <c r="AW135" s="24">
        <f t="shared" si="109"/>
        <v>2693</v>
      </c>
      <c r="AX135" s="24">
        <f t="shared" si="58"/>
        <v>1421</v>
      </c>
      <c r="AY135" s="24">
        <f t="shared" si="58"/>
        <v>1272</v>
      </c>
      <c r="AZ135" s="24">
        <f t="shared" si="110"/>
        <v>15741</v>
      </c>
      <c r="BA135" s="24">
        <f t="shared" si="59"/>
        <v>8117</v>
      </c>
      <c r="BB135" s="24">
        <f t="shared" si="59"/>
        <v>7624</v>
      </c>
    </row>
    <row r="136" spans="1:54" ht="15" customHeight="1" x14ac:dyDescent="0.25">
      <c r="A136" s="25"/>
      <c r="C136" s="27" t="s">
        <v>119</v>
      </c>
      <c r="D136" s="24">
        <f t="shared" si="94"/>
        <v>0</v>
      </c>
      <c r="E136" s="24">
        <v>0</v>
      </c>
      <c r="F136" s="24">
        <v>0</v>
      </c>
      <c r="G136" s="24">
        <f t="shared" si="95"/>
        <v>0</v>
      </c>
      <c r="H136" s="24">
        <v>0</v>
      </c>
      <c r="I136" s="24">
        <v>0</v>
      </c>
      <c r="J136" s="24">
        <f t="shared" si="96"/>
        <v>0</v>
      </c>
      <c r="K136" s="24">
        <v>0</v>
      </c>
      <c r="L136" s="24">
        <v>0</v>
      </c>
      <c r="M136" s="24">
        <f t="shared" si="97"/>
        <v>0</v>
      </c>
      <c r="N136" s="24">
        <f t="shared" si="55"/>
        <v>0</v>
      </c>
      <c r="O136" s="24">
        <f t="shared" si="55"/>
        <v>0</v>
      </c>
      <c r="P136" s="24">
        <f t="shared" si="98"/>
        <v>0</v>
      </c>
      <c r="Q136" s="24">
        <v>0</v>
      </c>
      <c r="R136" s="24">
        <v>0</v>
      </c>
      <c r="S136" s="24">
        <f t="shared" si="99"/>
        <v>0</v>
      </c>
      <c r="T136" s="24">
        <v>0</v>
      </c>
      <c r="U136" s="24">
        <v>0</v>
      </c>
      <c r="V136" s="24">
        <f t="shared" si="100"/>
        <v>0</v>
      </c>
      <c r="W136" s="24">
        <v>0</v>
      </c>
      <c r="X136" s="24">
        <v>0</v>
      </c>
      <c r="Y136" s="24">
        <f t="shared" si="101"/>
        <v>0</v>
      </c>
      <c r="Z136" s="24">
        <f t="shared" si="56"/>
        <v>0</v>
      </c>
      <c r="AA136" s="24">
        <f t="shared" si="56"/>
        <v>0</v>
      </c>
      <c r="AB136" s="24">
        <f t="shared" si="102"/>
        <v>0</v>
      </c>
      <c r="AC136" s="24">
        <v>0</v>
      </c>
      <c r="AD136" s="24">
        <v>0</v>
      </c>
      <c r="AE136" s="24">
        <f t="shared" si="103"/>
        <v>0</v>
      </c>
      <c r="AF136" s="24">
        <v>0</v>
      </c>
      <c r="AG136" s="24">
        <v>0</v>
      </c>
      <c r="AH136" s="24">
        <f t="shared" si="104"/>
        <v>0</v>
      </c>
      <c r="AI136" s="24">
        <v>0</v>
      </c>
      <c r="AJ136" s="24">
        <v>0</v>
      </c>
      <c r="AK136" s="24">
        <f t="shared" si="105"/>
        <v>0</v>
      </c>
      <c r="AL136" s="24">
        <f t="shared" si="57"/>
        <v>0</v>
      </c>
      <c r="AM136" s="24">
        <f t="shared" si="57"/>
        <v>0</v>
      </c>
      <c r="AN136" s="24">
        <f t="shared" si="106"/>
        <v>0</v>
      </c>
      <c r="AO136" s="24">
        <v>0</v>
      </c>
      <c r="AP136" s="24">
        <v>0</v>
      </c>
      <c r="AQ136" s="24">
        <f t="shared" si="107"/>
        <v>0</v>
      </c>
      <c r="AR136" s="24">
        <v>0</v>
      </c>
      <c r="AS136" s="24">
        <v>0</v>
      </c>
      <c r="AT136" s="24">
        <f t="shared" si="108"/>
        <v>0</v>
      </c>
      <c r="AU136" s="24">
        <v>0</v>
      </c>
      <c r="AV136" s="24">
        <v>0</v>
      </c>
      <c r="AW136" s="24">
        <f t="shared" si="109"/>
        <v>0</v>
      </c>
      <c r="AX136" s="24">
        <f t="shared" si="58"/>
        <v>0</v>
      </c>
      <c r="AY136" s="24">
        <f t="shared" si="58"/>
        <v>0</v>
      </c>
      <c r="AZ136" s="24">
        <f t="shared" si="110"/>
        <v>0</v>
      </c>
      <c r="BA136" s="24">
        <f t="shared" si="59"/>
        <v>0</v>
      </c>
      <c r="BB136" s="24">
        <f t="shared" si="59"/>
        <v>0</v>
      </c>
    </row>
    <row r="137" spans="1:54" ht="15" customHeight="1" x14ac:dyDescent="0.25">
      <c r="A137" s="25"/>
      <c r="C137" s="27" t="s">
        <v>120</v>
      </c>
      <c r="D137" s="24">
        <f t="shared" si="94"/>
        <v>1524</v>
      </c>
      <c r="E137" s="24">
        <v>703</v>
      </c>
      <c r="F137" s="24">
        <v>821</v>
      </c>
      <c r="G137" s="24">
        <f t="shared" si="95"/>
        <v>1100</v>
      </c>
      <c r="H137" s="24">
        <v>654</v>
      </c>
      <c r="I137" s="24">
        <v>446</v>
      </c>
      <c r="J137" s="24">
        <f t="shared" si="96"/>
        <v>1572</v>
      </c>
      <c r="K137" s="24">
        <v>923</v>
      </c>
      <c r="L137" s="24">
        <v>649</v>
      </c>
      <c r="M137" s="24">
        <f t="shared" si="97"/>
        <v>4196</v>
      </c>
      <c r="N137" s="24">
        <f t="shared" si="55"/>
        <v>2280</v>
      </c>
      <c r="O137" s="24">
        <f t="shared" si="55"/>
        <v>1916</v>
      </c>
      <c r="P137" s="24">
        <f t="shared" si="98"/>
        <v>2242</v>
      </c>
      <c r="Q137" s="24">
        <v>1228</v>
      </c>
      <c r="R137" s="24">
        <v>1014</v>
      </c>
      <c r="S137" s="24">
        <f t="shared" si="99"/>
        <v>2481</v>
      </c>
      <c r="T137" s="24">
        <v>1416</v>
      </c>
      <c r="U137" s="24">
        <v>1065</v>
      </c>
      <c r="V137" s="24">
        <f t="shared" si="100"/>
        <v>1574</v>
      </c>
      <c r="W137" s="24">
        <v>896</v>
      </c>
      <c r="X137" s="24">
        <v>678</v>
      </c>
      <c r="Y137" s="24">
        <f t="shared" si="101"/>
        <v>6297</v>
      </c>
      <c r="Z137" s="24">
        <f t="shared" si="56"/>
        <v>3540</v>
      </c>
      <c r="AA137" s="24">
        <f t="shared" si="56"/>
        <v>2757</v>
      </c>
      <c r="AB137" s="24">
        <f t="shared" si="102"/>
        <v>888</v>
      </c>
      <c r="AC137" s="24">
        <v>537</v>
      </c>
      <c r="AD137" s="24">
        <v>351</v>
      </c>
      <c r="AE137" s="24">
        <f t="shared" si="103"/>
        <v>682</v>
      </c>
      <c r="AF137" s="24">
        <v>403</v>
      </c>
      <c r="AG137" s="24">
        <v>279</v>
      </c>
      <c r="AH137" s="24">
        <f t="shared" si="104"/>
        <v>774</v>
      </c>
      <c r="AI137" s="24">
        <v>445</v>
      </c>
      <c r="AJ137" s="24">
        <v>329</v>
      </c>
      <c r="AK137" s="24">
        <f t="shared" si="105"/>
        <v>2344</v>
      </c>
      <c r="AL137" s="24">
        <f t="shared" si="57"/>
        <v>1385</v>
      </c>
      <c r="AM137" s="24">
        <f t="shared" si="57"/>
        <v>959</v>
      </c>
      <c r="AN137" s="24">
        <f t="shared" si="106"/>
        <v>929</v>
      </c>
      <c r="AO137" s="24">
        <v>541</v>
      </c>
      <c r="AP137" s="24">
        <v>388</v>
      </c>
      <c r="AQ137" s="24">
        <f t="shared" si="107"/>
        <v>1252</v>
      </c>
      <c r="AR137" s="24">
        <v>773</v>
      </c>
      <c r="AS137" s="24">
        <v>479</v>
      </c>
      <c r="AT137" s="24">
        <f t="shared" si="108"/>
        <v>1764</v>
      </c>
      <c r="AU137" s="24">
        <v>998</v>
      </c>
      <c r="AV137" s="24">
        <v>766</v>
      </c>
      <c r="AW137" s="24">
        <f t="shared" si="109"/>
        <v>3945</v>
      </c>
      <c r="AX137" s="24">
        <f t="shared" si="58"/>
        <v>2312</v>
      </c>
      <c r="AY137" s="24">
        <f t="shared" si="58"/>
        <v>1633</v>
      </c>
      <c r="AZ137" s="24">
        <f t="shared" si="110"/>
        <v>16782</v>
      </c>
      <c r="BA137" s="24">
        <f t="shared" si="59"/>
        <v>9517</v>
      </c>
      <c r="BB137" s="24">
        <f t="shared" si="59"/>
        <v>7265</v>
      </c>
    </row>
    <row r="138" spans="1:54" ht="15" customHeight="1" x14ac:dyDescent="0.25">
      <c r="A138" s="25"/>
      <c r="C138" s="27" t="s">
        <v>121</v>
      </c>
      <c r="D138" s="24">
        <f t="shared" si="94"/>
        <v>3309</v>
      </c>
      <c r="E138" s="24">
        <v>1923</v>
      </c>
      <c r="F138" s="24">
        <v>1386</v>
      </c>
      <c r="G138" s="24">
        <f t="shared" si="95"/>
        <v>3202</v>
      </c>
      <c r="H138" s="24">
        <v>1667</v>
      </c>
      <c r="I138" s="24">
        <v>1535</v>
      </c>
      <c r="J138" s="24">
        <f t="shared" si="96"/>
        <v>3379</v>
      </c>
      <c r="K138" s="24">
        <v>1672</v>
      </c>
      <c r="L138" s="24">
        <v>1707</v>
      </c>
      <c r="M138" s="24">
        <f t="shared" si="97"/>
        <v>9890</v>
      </c>
      <c r="N138" s="24">
        <f t="shared" ref="N138:O203" si="111">E138+H138+K138</f>
        <v>5262</v>
      </c>
      <c r="O138" s="24">
        <f t="shared" si="111"/>
        <v>4628</v>
      </c>
      <c r="P138" s="24">
        <f t="shared" si="98"/>
        <v>5522</v>
      </c>
      <c r="Q138" s="24">
        <v>3060</v>
      </c>
      <c r="R138" s="24">
        <v>2462</v>
      </c>
      <c r="S138" s="24">
        <f t="shared" si="99"/>
        <v>4737</v>
      </c>
      <c r="T138" s="24">
        <v>2450</v>
      </c>
      <c r="U138" s="24">
        <v>2287</v>
      </c>
      <c r="V138" s="24">
        <f t="shared" si="100"/>
        <v>4695</v>
      </c>
      <c r="W138" s="24">
        <v>2470</v>
      </c>
      <c r="X138" s="24">
        <v>2225</v>
      </c>
      <c r="Y138" s="24">
        <f t="shared" si="101"/>
        <v>14954</v>
      </c>
      <c r="Z138" s="24">
        <f t="shared" ref="Z138:AA203" si="112">Q138+T138+W138</f>
        <v>7980</v>
      </c>
      <c r="AA138" s="24">
        <f t="shared" si="112"/>
        <v>6974</v>
      </c>
      <c r="AB138" s="24">
        <f t="shared" si="102"/>
        <v>2448</v>
      </c>
      <c r="AC138" s="24">
        <v>1432</v>
      </c>
      <c r="AD138" s="24">
        <v>1016</v>
      </c>
      <c r="AE138" s="24">
        <f t="shared" si="103"/>
        <v>1460</v>
      </c>
      <c r="AF138" s="24">
        <v>793</v>
      </c>
      <c r="AG138" s="24">
        <v>667</v>
      </c>
      <c r="AH138" s="24">
        <f t="shared" si="104"/>
        <v>2478</v>
      </c>
      <c r="AI138" s="24">
        <v>1462</v>
      </c>
      <c r="AJ138" s="24">
        <v>1016</v>
      </c>
      <c r="AK138" s="24">
        <f t="shared" si="105"/>
        <v>6386</v>
      </c>
      <c r="AL138" s="24">
        <f t="shared" ref="AL138:AM203" si="113">AC138+AF138+AI138</f>
        <v>3687</v>
      </c>
      <c r="AM138" s="24">
        <f t="shared" si="113"/>
        <v>2699</v>
      </c>
      <c r="AN138" s="24">
        <f t="shared" si="106"/>
        <v>2125</v>
      </c>
      <c r="AO138" s="24">
        <v>1186</v>
      </c>
      <c r="AP138" s="24">
        <v>939</v>
      </c>
      <c r="AQ138" s="24">
        <f t="shared" si="107"/>
        <v>2057</v>
      </c>
      <c r="AR138" s="24">
        <v>1198</v>
      </c>
      <c r="AS138" s="24">
        <v>859</v>
      </c>
      <c r="AT138" s="24">
        <f t="shared" si="108"/>
        <v>3796</v>
      </c>
      <c r="AU138" s="24">
        <v>1912</v>
      </c>
      <c r="AV138" s="24">
        <v>1884</v>
      </c>
      <c r="AW138" s="24">
        <f t="shared" si="109"/>
        <v>7978</v>
      </c>
      <c r="AX138" s="24">
        <f t="shared" ref="AX138:AY203" si="114">AO138+AR138+AU138</f>
        <v>4296</v>
      </c>
      <c r="AY138" s="24">
        <f t="shared" si="114"/>
        <v>3682</v>
      </c>
      <c r="AZ138" s="24">
        <f t="shared" si="110"/>
        <v>39208</v>
      </c>
      <c r="BA138" s="24">
        <f t="shared" ref="BA138:BB203" si="115">N138+Z138+AL138+AX138</f>
        <v>21225</v>
      </c>
      <c r="BB138" s="24">
        <f t="shared" si="115"/>
        <v>17983</v>
      </c>
    </row>
    <row r="139" spans="1:54" ht="15" customHeight="1" x14ac:dyDescent="0.25">
      <c r="A139" s="25"/>
      <c r="C139" s="23" t="s">
        <v>49</v>
      </c>
      <c r="D139" s="24">
        <f t="shared" si="94"/>
        <v>16336</v>
      </c>
      <c r="E139" s="24">
        <v>9819</v>
      </c>
      <c r="F139" s="24">
        <v>6517</v>
      </c>
      <c r="G139" s="24">
        <f t="shared" si="95"/>
        <v>9707</v>
      </c>
      <c r="H139" s="24">
        <v>5007</v>
      </c>
      <c r="I139" s="24">
        <v>4700</v>
      </c>
      <c r="J139" s="24">
        <f t="shared" si="96"/>
        <v>16038</v>
      </c>
      <c r="K139" s="24">
        <v>7751</v>
      </c>
      <c r="L139" s="24">
        <v>8287</v>
      </c>
      <c r="M139" s="24">
        <f t="shared" si="97"/>
        <v>42081</v>
      </c>
      <c r="N139" s="24">
        <f t="shared" si="111"/>
        <v>22577</v>
      </c>
      <c r="O139" s="24">
        <f t="shared" si="111"/>
        <v>19504</v>
      </c>
      <c r="P139" s="24">
        <f t="shared" si="98"/>
        <v>31154</v>
      </c>
      <c r="Q139" s="24">
        <v>15505</v>
      </c>
      <c r="R139" s="24">
        <v>15649</v>
      </c>
      <c r="S139" s="24">
        <f t="shared" si="99"/>
        <v>33436</v>
      </c>
      <c r="T139" s="24">
        <v>17979</v>
      </c>
      <c r="U139" s="24">
        <v>15457</v>
      </c>
      <c r="V139" s="24">
        <f t="shared" si="100"/>
        <v>21500</v>
      </c>
      <c r="W139" s="24">
        <v>12399</v>
      </c>
      <c r="X139" s="24">
        <v>9101</v>
      </c>
      <c r="Y139" s="24">
        <f t="shared" si="101"/>
        <v>86090</v>
      </c>
      <c r="Z139" s="24">
        <f t="shared" si="112"/>
        <v>45883</v>
      </c>
      <c r="AA139" s="24">
        <f t="shared" si="112"/>
        <v>40207</v>
      </c>
      <c r="AB139" s="24">
        <f t="shared" si="102"/>
        <v>13280</v>
      </c>
      <c r="AC139" s="24">
        <v>6878</v>
      </c>
      <c r="AD139" s="24">
        <v>6402</v>
      </c>
      <c r="AE139" s="24">
        <f t="shared" si="103"/>
        <v>10524</v>
      </c>
      <c r="AF139" s="24">
        <v>5018</v>
      </c>
      <c r="AG139" s="24">
        <v>5506</v>
      </c>
      <c r="AH139" s="24">
        <f t="shared" si="104"/>
        <v>11736</v>
      </c>
      <c r="AI139" s="24">
        <v>5563</v>
      </c>
      <c r="AJ139" s="24">
        <v>6173</v>
      </c>
      <c r="AK139" s="24">
        <f t="shared" si="105"/>
        <v>35540</v>
      </c>
      <c r="AL139" s="24">
        <f t="shared" si="113"/>
        <v>17459</v>
      </c>
      <c r="AM139" s="24">
        <f t="shared" si="113"/>
        <v>18081</v>
      </c>
      <c r="AN139" s="24">
        <f t="shared" si="106"/>
        <v>14576</v>
      </c>
      <c r="AO139" s="24">
        <v>6798</v>
      </c>
      <c r="AP139" s="24">
        <v>7778</v>
      </c>
      <c r="AQ139" s="24">
        <f t="shared" si="107"/>
        <v>15690</v>
      </c>
      <c r="AR139" s="24">
        <v>8487</v>
      </c>
      <c r="AS139" s="24">
        <v>7203</v>
      </c>
      <c r="AT139" s="24">
        <f t="shared" si="108"/>
        <v>23580</v>
      </c>
      <c r="AU139" s="24">
        <v>10660</v>
      </c>
      <c r="AV139" s="24">
        <v>12920</v>
      </c>
      <c r="AW139" s="24">
        <f t="shared" si="109"/>
        <v>53846</v>
      </c>
      <c r="AX139" s="24">
        <f t="shared" si="114"/>
        <v>25945</v>
      </c>
      <c r="AY139" s="24">
        <f t="shared" si="114"/>
        <v>27901</v>
      </c>
      <c r="AZ139" s="24">
        <f t="shared" si="110"/>
        <v>217557</v>
      </c>
      <c r="BA139" s="24">
        <f t="shared" si="115"/>
        <v>111864</v>
      </c>
      <c r="BB139" s="24">
        <f t="shared" si="115"/>
        <v>105693</v>
      </c>
    </row>
    <row r="140" spans="1:54" ht="15" customHeight="1" x14ac:dyDescent="0.25">
      <c r="A140" s="25"/>
      <c r="C140" s="23" t="s">
        <v>24</v>
      </c>
      <c r="D140" s="24">
        <f t="shared" si="94"/>
        <v>0</v>
      </c>
      <c r="E140" s="24">
        <v>0</v>
      </c>
      <c r="F140" s="24">
        <v>0</v>
      </c>
      <c r="G140" s="24">
        <f t="shared" si="95"/>
        <v>0</v>
      </c>
      <c r="H140" s="24">
        <v>0</v>
      </c>
      <c r="I140" s="24">
        <v>0</v>
      </c>
      <c r="J140" s="24">
        <f t="shared" si="96"/>
        <v>0</v>
      </c>
      <c r="K140" s="24">
        <v>0</v>
      </c>
      <c r="L140" s="24">
        <v>0</v>
      </c>
      <c r="M140" s="24">
        <f t="shared" si="97"/>
        <v>0</v>
      </c>
      <c r="N140" s="24">
        <f t="shared" si="111"/>
        <v>0</v>
      </c>
      <c r="O140" s="24">
        <f t="shared" si="111"/>
        <v>0</v>
      </c>
      <c r="P140" s="24">
        <f t="shared" si="98"/>
        <v>0</v>
      </c>
      <c r="Q140" s="24">
        <v>0</v>
      </c>
      <c r="R140" s="24">
        <v>0</v>
      </c>
      <c r="S140" s="24">
        <f t="shared" si="99"/>
        <v>0</v>
      </c>
      <c r="T140" s="24">
        <v>0</v>
      </c>
      <c r="U140" s="24">
        <v>0</v>
      </c>
      <c r="V140" s="24">
        <f t="shared" si="100"/>
        <v>0</v>
      </c>
      <c r="W140" s="24">
        <v>0</v>
      </c>
      <c r="X140" s="24">
        <v>0</v>
      </c>
      <c r="Y140" s="24">
        <f t="shared" si="101"/>
        <v>0</v>
      </c>
      <c r="Z140" s="24">
        <f t="shared" si="112"/>
        <v>0</v>
      </c>
      <c r="AA140" s="24">
        <f t="shared" si="112"/>
        <v>0</v>
      </c>
      <c r="AB140" s="24">
        <f t="shared" si="102"/>
        <v>0</v>
      </c>
      <c r="AC140" s="24"/>
      <c r="AD140" s="24"/>
      <c r="AE140" s="24">
        <f t="shared" si="103"/>
        <v>0</v>
      </c>
      <c r="AF140" s="24"/>
      <c r="AG140" s="24"/>
      <c r="AH140" s="24">
        <f t="shared" si="104"/>
        <v>0</v>
      </c>
      <c r="AI140" s="24"/>
      <c r="AJ140" s="24"/>
      <c r="AK140" s="24">
        <f t="shared" si="105"/>
        <v>0</v>
      </c>
      <c r="AL140" s="24">
        <f t="shared" si="113"/>
        <v>0</v>
      </c>
      <c r="AM140" s="24">
        <f t="shared" si="113"/>
        <v>0</v>
      </c>
      <c r="AN140" s="24">
        <f t="shared" si="106"/>
        <v>0</v>
      </c>
      <c r="AO140" s="24">
        <v>0</v>
      </c>
      <c r="AP140" s="24">
        <v>0</v>
      </c>
      <c r="AQ140" s="24">
        <f t="shared" si="107"/>
        <v>0</v>
      </c>
      <c r="AR140" s="24">
        <v>0</v>
      </c>
      <c r="AS140" s="24">
        <v>0</v>
      </c>
      <c r="AT140" s="24">
        <f t="shared" si="108"/>
        <v>0</v>
      </c>
      <c r="AU140" s="24">
        <v>0</v>
      </c>
      <c r="AV140" s="24">
        <v>0</v>
      </c>
      <c r="AW140" s="24">
        <f t="shared" si="109"/>
        <v>0</v>
      </c>
      <c r="AX140" s="24">
        <f t="shared" si="114"/>
        <v>0</v>
      </c>
      <c r="AY140" s="24">
        <f t="shared" si="114"/>
        <v>0</v>
      </c>
      <c r="AZ140" s="24">
        <f t="shared" si="110"/>
        <v>0</v>
      </c>
      <c r="BA140" s="24">
        <f t="shared" si="115"/>
        <v>0</v>
      </c>
      <c r="BB140" s="24">
        <f t="shared" si="115"/>
        <v>0</v>
      </c>
    </row>
    <row r="141" spans="1:54" ht="15" customHeight="1" x14ac:dyDescent="0.25">
      <c r="A141" s="25"/>
      <c r="C141" s="27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</row>
    <row r="142" spans="1:54" ht="15" customHeight="1" x14ac:dyDescent="0.25">
      <c r="A142" s="21"/>
      <c r="B142" s="22" t="s">
        <v>122</v>
      </c>
      <c r="C142" s="23"/>
      <c r="D142" s="24">
        <f>D143+D146+D149+D150+D151</f>
        <v>135991</v>
      </c>
      <c r="E142" s="24">
        <f t="shared" ref="E142:BB142" si="116">E143+E146+E149+E150+E151</f>
        <v>66231</v>
      </c>
      <c r="F142" s="24">
        <f t="shared" si="116"/>
        <v>69760</v>
      </c>
      <c r="G142" s="24">
        <f t="shared" si="116"/>
        <v>87797</v>
      </c>
      <c r="H142" s="24">
        <f t="shared" si="116"/>
        <v>46091</v>
      </c>
      <c r="I142" s="24">
        <f t="shared" si="116"/>
        <v>41706</v>
      </c>
      <c r="J142" s="24">
        <f t="shared" si="116"/>
        <v>178927</v>
      </c>
      <c r="K142" s="24">
        <f t="shared" si="116"/>
        <v>98405</v>
      </c>
      <c r="L142" s="24">
        <f t="shared" si="116"/>
        <v>80522</v>
      </c>
      <c r="M142" s="24">
        <f>M143+M146+M149+M150+M151</f>
        <v>402715</v>
      </c>
      <c r="N142" s="24">
        <f>N143+N146+N149+N150+N151</f>
        <v>210727</v>
      </c>
      <c r="O142" s="24">
        <f>O143+O146+O149+O150+O151</f>
        <v>191988</v>
      </c>
      <c r="P142" s="24">
        <f t="shared" si="116"/>
        <v>152349</v>
      </c>
      <c r="Q142" s="24">
        <f t="shared" si="116"/>
        <v>79389</v>
      </c>
      <c r="R142" s="24">
        <f t="shared" si="116"/>
        <v>72960</v>
      </c>
      <c r="S142" s="24">
        <f t="shared" si="116"/>
        <v>204742</v>
      </c>
      <c r="T142" s="24">
        <f t="shared" si="116"/>
        <v>106998</v>
      </c>
      <c r="U142" s="24">
        <f t="shared" si="116"/>
        <v>97744</v>
      </c>
      <c r="V142" s="24">
        <f t="shared" si="116"/>
        <v>118833</v>
      </c>
      <c r="W142" s="24">
        <f t="shared" si="116"/>
        <v>64502</v>
      </c>
      <c r="X142" s="24">
        <f t="shared" si="116"/>
        <v>54331</v>
      </c>
      <c r="Y142" s="24">
        <f>Y143+Y146+Y149+Y150+Y151</f>
        <v>475924</v>
      </c>
      <c r="Z142" s="24">
        <f>Z143+Z146+Z149+Z150+Z151</f>
        <v>250889</v>
      </c>
      <c r="AA142" s="24">
        <f>AA143+AA146+AA149+AA150+AA151</f>
        <v>225035</v>
      </c>
      <c r="AB142" s="24">
        <f t="shared" si="116"/>
        <v>100902</v>
      </c>
      <c r="AC142" s="24">
        <f t="shared" si="116"/>
        <v>54588</v>
      </c>
      <c r="AD142" s="24">
        <f t="shared" si="116"/>
        <v>46314</v>
      </c>
      <c r="AE142" s="24">
        <f t="shared" si="116"/>
        <v>103535</v>
      </c>
      <c r="AF142" s="24">
        <f t="shared" si="116"/>
        <v>55244</v>
      </c>
      <c r="AG142" s="24">
        <f t="shared" si="116"/>
        <v>48291</v>
      </c>
      <c r="AH142" s="24">
        <f t="shared" si="116"/>
        <v>109424</v>
      </c>
      <c r="AI142" s="24">
        <f t="shared" si="116"/>
        <v>57684</v>
      </c>
      <c r="AJ142" s="24">
        <f t="shared" si="116"/>
        <v>51740</v>
      </c>
      <c r="AK142" s="24">
        <f>AK143+AK146+AK149+AK150+AK151</f>
        <v>313861</v>
      </c>
      <c r="AL142" s="24">
        <f>AL143+AL146+AL149+AL150+AL151</f>
        <v>167516</v>
      </c>
      <c r="AM142" s="24">
        <f>AM143+AM146+AM149+AM150+AM151</f>
        <v>146345</v>
      </c>
      <c r="AN142" s="24">
        <f t="shared" si="116"/>
        <v>119948</v>
      </c>
      <c r="AO142" s="24">
        <f t="shared" si="116"/>
        <v>67009</v>
      </c>
      <c r="AP142" s="24">
        <f t="shared" si="116"/>
        <v>52939</v>
      </c>
      <c r="AQ142" s="24">
        <f t="shared" si="116"/>
        <v>121683</v>
      </c>
      <c r="AR142" s="24">
        <f t="shared" si="116"/>
        <v>58242</v>
      </c>
      <c r="AS142" s="24">
        <f t="shared" si="116"/>
        <v>63441</v>
      </c>
      <c r="AT142" s="24">
        <f t="shared" si="116"/>
        <v>182697</v>
      </c>
      <c r="AU142" s="24">
        <f t="shared" si="116"/>
        <v>100625</v>
      </c>
      <c r="AV142" s="24">
        <f t="shared" si="116"/>
        <v>82072</v>
      </c>
      <c r="AW142" s="24">
        <f t="shared" si="116"/>
        <v>424328</v>
      </c>
      <c r="AX142" s="24">
        <f t="shared" si="116"/>
        <v>225876</v>
      </c>
      <c r="AY142" s="24">
        <f t="shared" si="116"/>
        <v>198452</v>
      </c>
      <c r="AZ142" s="24">
        <f t="shared" si="116"/>
        <v>1616828</v>
      </c>
      <c r="BA142" s="24">
        <f t="shared" si="116"/>
        <v>855008</v>
      </c>
      <c r="BB142" s="24">
        <f t="shared" si="116"/>
        <v>761820</v>
      </c>
    </row>
    <row r="143" spans="1:54" ht="15" customHeight="1" x14ac:dyDescent="0.25">
      <c r="A143" s="25"/>
      <c r="C143" s="23" t="s">
        <v>123</v>
      </c>
      <c r="D143" s="24">
        <f>SUM(D144:D145)</f>
        <v>62813</v>
      </c>
      <c r="E143" s="24">
        <f t="shared" ref="E143:BB143" si="117">SUM(E144:E145)</f>
        <v>38172</v>
      </c>
      <c r="F143" s="24">
        <f t="shared" si="117"/>
        <v>24641</v>
      </c>
      <c r="G143" s="24">
        <f t="shared" si="117"/>
        <v>42350</v>
      </c>
      <c r="H143" s="24">
        <f t="shared" si="117"/>
        <v>24178</v>
      </c>
      <c r="I143" s="24">
        <f t="shared" si="117"/>
        <v>18172</v>
      </c>
      <c r="J143" s="24">
        <f t="shared" si="117"/>
        <v>80099</v>
      </c>
      <c r="K143" s="24">
        <f t="shared" si="117"/>
        <v>45973</v>
      </c>
      <c r="L143" s="24">
        <f t="shared" si="117"/>
        <v>34126</v>
      </c>
      <c r="M143" s="24">
        <f>SUM(M144:M145)</f>
        <v>185262</v>
      </c>
      <c r="N143" s="24">
        <f>SUM(N144:N145)</f>
        <v>108323</v>
      </c>
      <c r="O143" s="24">
        <f>SUM(O144:O145)</f>
        <v>76939</v>
      </c>
      <c r="P143" s="24">
        <f t="shared" si="117"/>
        <v>69729</v>
      </c>
      <c r="Q143" s="24">
        <f t="shared" si="117"/>
        <v>39989</v>
      </c>
      <c r="R143" s="24">
        <f t="shared" si="117"/>
        <v>29740</v>
      </c>
      <c r="S143" s="24">
        <f t="shared" si="117"/>
        <v>87119</v>
      </c>
      <c r="T143" s="24">
        <f t="shared" si="117"/>
        <v>52840</v>
      </c>
      <c r="U143" s="24">
        <f t="shared" si="117"/>
        <v>34279</v>
      </c>
      <c r="V143" s="24">
        <f t="shared" si="117"/>
        <v>53742</v>
      </c>
      <c r="W143" s="24">
        <f t="shared" si="117"/>
        <v>32770</v>
      </c>
      <c r="X143" s="24">
        <f t="shared" si="117"/>
        <v>20972</v>
      </c>
      <c r="Y143" s="24">
        <f>SUM(Y144:Y145)</f>
        <v>210590</v>
      </c>
      <c r="Z143" s="24">
        <f>SUM(Z144:Z145)</f>
        <v>125599</v>
      </c>
      <c r="AA143" s="24">
        <f>SUM(AA144:AA145)</f>
        <v>84991</v>
      </c>
      <c r="AB143" s="24">
        <f t="shared" si="117"/>
        <v>45920</v>
      </c>
      <c r="AC143" s="24">
        <f t="shared" si="117"/>
        <v>25318</v>
      </c>
      <c r="AD143" s="24">
        <f t="shared" si="117"/>
        <v>20602</v>
      </c>
      <c r="AE143" s="24">
        <f t="shared" si="117"/>
        <v>48613</v>
      </c>
      <c r="AF143" s="24">
        <f t="shared" si="117"/>
        <v>26249</v>
      </c>
      <c r="AG143" s="24">
        <f t="shared" si="117"/>
        <v>22364</v>
      </c>
      <c r="AH143" s="24">
        <f t="shared" si="117"/>
        <v>52248</v>
      </c>
      <c r="AI143" s="24">
        <f t="shared" si="117"/>
        <v>27327</v>
      </c>
      <c r="AJ143" s="24">
        <f t="shared" si="117"/>
        <v>24921</v>
      </c>
      <c r="AK143" s="24">
        <f>SUM(AK144:AK145)</f>
        <v>146781</v>
      </c>
      <c r="AL143" s="24">
        <f>SUM(AL144:AL145)</f>
        <v>78894</v>
      </c>
      <c r="AM143" s="24">
        <f>SUM(AM144:AM145)</f>
        <v>67887</v>
      </c>
      <c r="AN143" s="24">
        <f t="shared" si="117"/>
        <v>56925</v>
      </c>
      <c r="AO143" s="24">
        <f t="shared" si="117"/>
        <v>30676</v>
      </c>
      <c r="AP143" s="24">
        <f t="shared" si="117"/>
        <v>26249</v>
      </c>
      <c r="AQ143" s="24">
        <f t="shared" si="117"/>
        <v>59702</v>
      </c>
      <c r="AR143" s="24">
        <f t="shared" si="117"/>
        <v>30057</v>
      </c>
      <c r="AS143" s="24">
        <f t="shared" si="117"/>
        <v>29645</v>
      </c>
      <c r="AT143" s="24">
        <f t="shared" si="117"/>
        <v>90153</v>
      </c>
      <c r="AU143" s="24">
        <f t="shared" si="117"/>
        <v>48312</v>
      </c>
      <c r="AV143" s="24">
        <f t="shared" si="117"/>
        <v>41841</v>
      </c>
      <c r="AW143" s="24">
        <f t="shared" si="117"/>
        <v>206780</v>
      </c>
      <c r="AX143" s="24">
        <f t="shared" si="117"/>
        <v>109045</v>
      </c>
      <c r="AY143" s="24">
        <f t="shared" si="117"/>
        <v>97735</v>
      </c>
      <c r="AZ143" s="24">
        <f t="shared" si="117"/>
        <v>749413</v>
      </c>
      <c r="BA143" s="24">
        <f t="shared" si="117"/>
        <v>421861</v>
      </c>
      <c r="BB143" s="24">
        <f t="shared" si="117"/>
        <v>327552</v>
      </c>
    </row>
    <row r="144" spans="1:54" ht="15" customHeight="1" x14ac:dyDescent="0.25">
      <c r="A144" s="25"/>
      <c r="C144" s="27" t="s">
        <v>124</v>
      </c>
      <c r="D144" s="24">
        <f>E144+F144</f>
        <v>58659</v>
      </c>
      <c r="E144" s="24">
        <v>35824</v>
      </c>
      <c r="F144" s="24">
        <v>22835</v>
      </c>
      <c r="G144" s="24">
        <f>H144+I144</f>
        <v>39888</v>
      </c>
      <c r="H144" s="24">
        <v>22854</v>
      </c>
      <c r="I144" s="24">
        <v>17034</v>
      </c>
      <c r="J144" s="24">
        <f>K144+L144</f>
        <v>77821</v>
      </c>
      <c r="K144" s="24">
        <v>44937</v>
      </c>
      <c r="L144" s="24">
        <v>32884</v>
      </c>
      <c r="M144" s="24">
        <f>N144+O144</f>
        <v>176368</v>
      </c>
      <c r="N144" s="24">
        <f t="shared" si="111"/>
        <v>103615</v>
      </c>
      <c r="O144" s="24">
        <f t="shared" si="111"/>
        <v>72753</v>
      </c>
      <c r="P144" s="24">
        <f>Q144+R144</f>
        <v>68472</v>
      </c>
      <c r="Q144" s="24">
        <v>39387</v>
      </c>
      <c r="R144" s="24">
        <v>29085</v>
      </c>
      <c r="S144" s="24">
        <f>T144+U144</f>
        <v>86609</v>
      </c>
      <c r="T144" s="24">
        <v>52489</v>
      </c>
      <c r="U144" s="24">
        <v>34120</v>
      </c>
      <c r="V144" s="24">
        <f>W144+X144</f>
        <v>53742</v>
      </c>
      <c r="W144" s="24">
        <v>32770</v>
      </c>
      <c r="X144" s="24">
        <v>20972</v>
      </c>
      <c r="Y144" s="24">
        <f>Z144+AA144</f>
        <v>208823</v>
      </c>
      <c r="Z144" s="24">
        <f t="shared" si="112"/>
        <v>124646</v>
      </c>
      <c r="AA144" s="24">
        <f t="shared" si="112"/>
        <v>84177</v>
      </c>
      <c r="AB144" s="24">
        <f>AC144+AD144</f>
        <v>45550</v>
      </c>
      <c r="AC144" s="24">
        <v>25006</v>
      </c>
      <c r="AD144" s="24">
        <v>20544</v>
      </c>
      <c r="AE144" s="24">
        <f>AF144+AG144</f>
        <v>48504</v>
      </c>
      <c r="AF144" s="24">
        <v>26163</v>
      </c>
      <c r="AG144" s="24">
        <v>22341</v>
      </c>
      <c r="AH144" s="24">
        <f>AI144+AJ144</f>
        <v>51311</v>
      </c>
      <c r="AI144" s="24">
        <v>26778</v>
      </c>
      <c r="AJ144" s="24">
        <v>24533</v>
      </c>
      <c r="AK144" s="24">
        <f>AL144+AM144</f>
        <v>145365</v>
      </c>
      <c r="AL144" s="24">
        <f t="shared" si="113"/>
        <v>77947</v>
      </c>
      <c r="AM144" s="24">
        <f t="shared" si="113"/>
        <v>67418</v>
      </c>
      <c r="AN144" s="24">
        <f>AO144+AP144</f>
        <v>56925</v>
      </c>
      <c r="AO144" s="24">
        <v>30676</v>
      </c>
      <c r="AP144" s="24">
        <v>26249</v>
      </c>
      <c r="AQ144" s="24">
        <f>AR144+AS144</f>
        <v>59702</v>
      </c>
      <c r="AR144" s="24">
        <v>30057</v>
      </c>
      <c r="AS144" s="24">
        <v>29645</v>
      </c>
      <c r="AT144" s="24">
        <f>AU144+AV144</f>
        <v>90153</v>
      </c>
      <c r="AU144" s="24">
        <v>48312</v>
      </c>
      <c r="AV144" s="24">
        <v>41841</v>
      </c>
      <c r="AW144" s="24">
        <f>AX144+AY144</f>
        <v>206780</v>
      </c>
      <c r="AX144" s="24">
        <f t="shared" si="114"/>
        <v>109045</v>
      </c>
      <c r="AY144" s="24">
        <f t="shared" si="114"/>
        <v>97735</v>
      </c>
      <c r="AZ144" s="24">
        <f>BA144+BB144</f>
        <v>737336</v>
      </c>
      <c r="BA144" s="24">
        <f t="shared" si="115"/>
        <v>415253</v>
      </c>
      <c r="BB144" s="24">
        <f t="shared" si="115"/>
        <v>322083</v>
      </c>
    </row>
    <row r="145" spans="1:54" ht="15" customHeight="1" x14ac:dyDescent="0.25">
      <c r="A145" s="25"/>
      <c r="C145" s="27" t="s">
        <v>125</v>
      </c>
      <c r="D145" s="24">
        <f>E145+F145</f>
        <v>4154</v>
      </c>
      <c r="E145" s="24">
        <v>2348</v>
      </c>
      <c r="F145" s="24">
        <v>1806</v>
      </c>
      <c r="G145" s="24">
        <f>H145+I145</f>
        <v>2462</v>
      </c>
      <c r="H145" s="24">
        <v>1324</v>
      </c>
      <c r="I145" s="24">
        <v>1138</v>
      </c>
      <c r="J145" s="24">
        <f>K145+L145</f>
        <v>2278</v>
      </c>
      <c r="K145" s="24">
        <v>1036</v>
      </c>
      <c r="L145" s="24">
        <v>1242</v>
      </c>
      <c r="M145" s="24">
        <f>N145+O145</f>
        <v>8894</v>
      </c>
      <c r="N145" s="24">
        <f t="shared" si="111"/>
        <v>4708</v>
      </c>
      <c r="O145" s="24">
        <f t="shared" si="111"/>
        <v>4186</v>
      </c>
      <c r="P145" s="24">
        <f>Q145+R145</f>
        <v>1257</v>
      </c>
      <c r="Q145" s="24">
        <v>602</v>
      </c>
      <c r="R145" s="24">
        <v>655</v>
      </c>
      <c r="S145" s="24">
        <f>T145+U145</f>
        <v>510</v>
      </c>
      <c r="T145" s="24">
        <v>351</v>
      </c>
      <c r="U145" s="24">
        <v>159</v>
      </c>
      <c r="V145" s="24">
        <f>W145+X145</f>
        <v>0</v>
      </c>
      <c r="W145" s="24">
        <v>0</v>
      </c>
      <c r="X145" s="24">
        <v>0</v>
      </c>
      <c r="Y145" s="24">
        <f>Z145+AA145</f>
        <v>1767</v>
      </c>
      <c r="Z145" s="24">
        <f t="shared" si="112"/>
        <v>953</v>
      </c>
      <c r="AA145" s="24">
        <f t="shared" si="112"/>
        <v>814</v>
      </c>
      <c r="AB145" s="24">
        <f>AC145+AD145</f>
        <v>370</v>
      </c>
      <c r="AC145" s="24">
        <v>312</v>
      </c>
      <c r="AD145" s="24">
        <v>58</v>
      </c>
      <c r="AE145" s="24">
        <f>AF145+AG145</f>
        <v>109</v>
      </c>
      <c r="AF145" s="24">
        <v>86</v>
      </c>
      <c r="AG145" s="24">
        <v>23</v>
      </c>
      <c r="AH145" s="24">
        <f>AI145+AJ145</f>
        <v>937</v>
      </c>
      <c r="AI145" s="24">
        <v>549</v>
      </c>
      <c r="AJ145" s="24">
        <v>388</v>
      </c>
      <c r="AK145" s="24">
        <f>AL145+AM145</f>
        <v>1416</v>
      </c>
      <c r="AL145" s="24">
        <f t="shared" si="113"/>
        <v>947</v>
      </c>
      <c r="AM145" s="24">
        <f t="shared" si="113"/>
        <v>469</v>
      </c>
      <c r="AN145" s="24">
        <f>AO145+AP145</f>
        <v>0</v>
      </c>
      <c r="AO145" s="24">
        <v>0</v>
      </c>
      <c r="AP145" s="24">
        <v>0</v>
      </c>
      <c r="AQ145" s="24">
        <f>AR145+AS145</f>
        <v>0</v>
      </c>
      <c r="AR145" s="24">
        <v>0</v>
      </c>
      <c r="AS145" s="24">
        <v>0</v>
      </c>
      <c r="AT145" s="24">
        <f>AU145+AV145</f>
        <v>0</v>
      </c>
      <c r="AU145" s="24">
        <v>0</v>
      </c>
      <c r="AV145" s="24">
        <v>0</v>
      </c>
      <c r="AW145" s="24">
        <f>AX145+AY145</f>
        <v>0</v>
      </c>
      <c r="AX145" s="24">
        <f t="shared" si="114"/>
        <v>0</v>
      </c>
      <c r="AY145" s="24">
        <f t="shared" si="114"/>
        <v>0</v>
      </c>
      <c r="AZ145" s="24">
        <f>BA145+BB145</f>
        <v>12077</v>
      </c>
      <c r="BA145" s="24">
        <f t="shared" si="115"/>
        <v>6608</v>
      </c>
      <c r="BB145" s="24">
        <f t="shared" si="115"/>
        <v>5469</v>
      </c>
    </row>
    <row r="146" spans="1:54" ht="15" customHeight="1" x14ac:dyDescent="0.25">
      <c r="A146" s="25"/>
      <c r="C146" s="23" t="s">
        <v>126</v>
      </c>
      <c r="D146" s="24">
        <f>SUM(D147:D148)</f>
        <v>64528</v>
      </c>
      <c r="E146" s="24">
        <f t="shared" ref="E146:BB146" si="118">SUM(E147:E148)</f>
        <v>25007</v>
      </c>
      <c r="F146" s="24">
        <f t="shared" si="118"/>
        <v>39521</v>
      </c>
      <c r="G146" s="24">
        <f t="shared" si="118"/>
        <v>39038</v>
      </c>
      <c r="H146" s="24">
        <f t="shared" si="118"/>
        <v>19251</v>
      </c>
      <c r="I146" s="24">
        <f t="shared" si="118"/>
        <v>19787</v>
      </c>
      <c r="J146" s="24">
        <f t="shared" si="118"/>
        <v>86945</v>
      </c>
      <c r="K146" s="24">
        <f t="shared" si="118"/>
        <v>46987</v>
      </c>
      <c r="L146" s="24">
        <f t="shared" si="118"/>
        <v>39958</v>
      </c>
      <c r="M146" s="24">
        <f>SUM(M147:M148)</f>
        <v>190511</v>
      </c>
      <c r="N146" s="24">
        <f>SUM(N147:N148)</f>
        <v>91245</v>
      </c>
      <c r="O146" s="24">
        <f>SUM(O147:O148)</f>
        <v>99266</v>
      </c>
      <c r="P146" s="24">
        <f t="shared" si="118"/>
        <v>71509</v>
      </c>
      <c r="Q146" s="24">
        <f t="shared" si="118"/>
        <v>34693</v>
      </c>
      <c r="R146" s="24">
        <f t="shared" si="118"/>
        <v>36816</v>
      </c>
      <c r="S146" s="24">
        <f t="shared" si="118"/>
        <v>100617</v>
      </c>
      <c r="T146" s="24">
        <f t="shared" si="118"/>
        <v>47946</v>
      </c>
      <c r="U146" s="24">
        <f t="shared" si="118"/>
        <v>52671</v>
      </c>
      <c r="V146" s="24">
        <f t="shared" si="118"/>
        <v>56806</v>
      </c>
      <c r="W146" s="24">
        <f t="shared" si="118"/>
        <v>28389</v>
      </c>
      <c r="X146" s="24">
        <f t="shared" si="118"/>
        <v>28417</v>
      </c>
      <c r="Y146" s="24">
        <f>SUM(Y147:Y148)</f>
        <v>228932</v>
      </c>
      <c r="Z146" s="24">
        <f>SUM(Z147:Z148)</f>
        <v>111028</v>
      </c>
      <c r="AA146" s="24">
        <f>SUM(AA147:AA148)</f>
        <v>117904</v>
      </c>
      <c r="AB146" s="24">
        <f t="shared" si="118"/>
        <v>53360</v>
      </c>
      <c r="AC146" s="24">
        <f t="shared" si="118"/>
        <v>28645</v>
      </c>
      <c r="AD146" s="24">
        <f t="shared" si="118"/>
        <v>24715</v>
      </c>
      <c r="AE146" s="24">
        <f t="shared" si="118"/>
        <v>54255</v>
      </c>
      <c r="AF146" s="24">
        <f t="shared" si="118"/>
        <v>28684</v>
      </c>
      <c r="AG146" s="24">
        <f t="shared" si="118"/>
        <v>25571</v>
      </c>
      <c r="AH146" s="24">
        <f t="shared" si="118"/>
        <v>56192</v>
      </c>
      <c r="AI146" s="24">
        <f t="shared" si="118"/>
        <v>29897</v>
      </c>
      <c r="AJ146" s="24">
        <f t="shared" si="118"/>
        <v>26295</v>
      </c>
      <c r="AK146" s="24">
        <f>SUM(AK147:AK148)</f>
        <v>163807</v>
      </c>
      <c r="AL146" s="24">
        <f>SUM(AL147:AL148)</f>
        <v>87226</v>
      </c>
      <c r="AM146" s="24">
        <f>SUM(AM147:AM148)</f>
        <v>76581</v>
      </c>
      <c r="AN146" s="24">
        <f t="shared" si="118"/>
        <v>62215</v>
      </c>
      <c r="AO146" s="24">
        <f t="shared" si="118"/>
        <v>35973</v>
      </c>
      <c r="AP146" s="24">
        <f t="shared" si="118"/>
        <v>26242</v>
      </c>
      <c r="AQ146" s="24">
        <f t="shared" si="118"/>
        <v>60682</v>
      </c>
      <c r="AR146" s="24">
        <f t="shared" si="118"/>
        <v>27574</v>
      </c>
      <c r="AS146" s="24">
        <f t="shared" si="118"/>
        <v>33108</v>
      </c>
      <c r="AT146" s="24">
        <f t="shared" si="118"/>
        <v>90181</v>
      </c>
      <c r="AU146" s="24">
        <f t="shared" si="118"/>
        <v>51160</v>
      </c>
      <c r="AV146" s="24">
        <f t="shared" si="118"/>
        <v>39021</v>
      </c>
      <c r="AW146" s="24">
        <f t="shared" si="118"/>
        <v>213078</v>
      </c>
      <c r="AX146" s="24">
        <f t="shared" si="118"/>
        <v>114707</v>
      </c>
      <c r="AY146" s="24">
        <f t="shared" si="118"/>
        <v>98371</v>
      </c>
      <c r="AZ146" s="24">
        <f t="shared" si="118"/>
        <v>796328</v>
      </c>
      <c r="BA146" s="24">
        <f t="shared" si="118"/>
        <v>404206</v>
      </c>
      <c r="BB146" s="24">
        <f t="shared" si="118"/>
        <v>392122</v>
      </c>
    </row>
    <row r="147" spans="1:54" ht="15" customHeight="1" x14ac:dyDescent="0.25">
      <c r="A147" s="25"/>
      <c r="C147" s="27" t="s">
        <v>127</v>
      </c>
      <c r="D147" s="24">
        <f>E147+F147</f>
        <v>59872</v>
      </c>
      <c r="E147" s="24">
        <v>22649</v>
      </c>
      <c r="F147" s="24">
        <v>37223</v>
      </c>
      <c r="G147" s="24">
        <f>H147+I147</f>
        <v>36068</v>
      </c>
      <c r="H147" s="24">
        <v>17695</v>
      </c>
      <c r="I147" s="24">
        <v>18373</v>
      </c>
      <c r="J147" s="24">
        <f>K147+L147</f>
        <v>84375</v>
      </c>
      <c r="K147" s="24">
        <v>45565</v>
      </c>
      <c r="L147" s="24">
        <v>38810</v>
      </c>
      <c r="M147" s="24">
        <f>N147+O147</f>
        <v>180315</v>
      </c>
      <c r="N147" s="24">
        <f t="shared" si="111"/>
        <v>85909</v>
      </c>
      <c r="O147" s="24">
        <f t="shared" si="111"/>
        <v>94406</v>
      </c>
      <c r="P147" s="24">
        <f>Q147+R147</f>
        <v>69953</v>
      </c>
      <c r="Q147" s="24">
        <v>33890</v>
      </c>
      <c r="R147" s="24">
        <v>36063</v>
      </c>
      <c r="S147" s="24">
        <f>T147+U147</f>
        <v>99416</v>
      </c>
      <c r="T147" s="24">
        <v>47229</v>
      </c>
      <c r="U147" s="24">
        <v>52187</v>
      </c>
      <c r="V147" s="24">
        <f>W147+X147</f>
        <v>56492</v>
      </c>
      <c r="W147" s="24">
        <v>28252</v>
      </c>
      <c r="X147" s="24">
        <v>28240</v>
      </c>
      <c r="Y147" s="24">
        <f>Z147+AA147</f>
        <v>225861</v>
      </c>
      <c r="Z147" s="24">
        <f t="shared" si="112"/>
        <v>109371</v>
      </c>
      <c r="AA147" s="24">
        <f t="shared" si="112"/>
        <v>116490</v>
      </c>
      <c r="AB147" s="24">
        <f>AC147+AD147</f>
        <v>52856</v>
      </c>
      <c r="AC147" s="24">
        <v>28416</v>
      </c>
      <c r="AD147" s="24">
        <v>24440</v>
      </c>
      <c r="AE147" s="24">
        <f>AF147+AG147</f>
        <v>54079</v>
      </c>
      <c r="AF147" s="24">
        <v>28631</v>
      </c>
      <c r="AG147" s="24">
        <v>25448</v>
      </c>
      <c r="AH147" s="24">
        <f>AI147+AJ147</f>
        <v>55357</v>
      </c>
      <c r="AI147" s="24">
        <v>29472</v>
      </c>
      <c r="AJ147" s="24">
        <v>25885</v>
      </c>
      <c r="AK147" s="24">
        <f>AL147+AM147</f>
        <v>162292</v>
      </c>
      <c r="AL147" s="24">
        <f t="shared" si="113"/>
        <v>86519</v>
      </c>
      <c r="AM147" s="24">
        <f t="shared" si="113"/>
        <v>75773</v>
      </c>
      <c r="AN147" s="24">
        <f>AO147+AP147</f>
        <v>62203</v>
      </c>
      <c r="AO147" s="24">
        <v>35973</v>
      </c>
      <c r="AP147" s="24">
        <v>26230</v>
      </c>
      <c r="AQ147" s="24">
        <f>AR147+AS147</f>
        <v>60637</v>
      </c>
      <c r="AR147" s="24">
        <v>27529</v>
      </c>
      <c r="AS147" s="24">
        <v>33108</v>
      </c>
      <c r="AT147" s="24">
        <f>AU147+AV147</f>
        <v>90181</v>
      </c>
      <c r="AU147" s="24">
        <v>51160</v>
      </c>
      <c r="AV147" s="24">
        <v>39021</v>
      </c>
      <c r="AW147" s="24">
        <f>AX147+AY147</f>
        <v>213021</v>
      </c>
      <c r="AX147" s="24">
        <f t="shared" si="114"/>
        <v>114662</v>
      </c>
      <c r="AY147" s="24">
        <f t="shared" si="114"/>
        <v>98359</v>
      </c>
      <c r="AZ147" s="24">
        <f>BA147+BB147</f>
        <v>781489</v>
      </c>
      <c r="BA147" s="24">
        <f t="shared" si="115"/>
        <v>396461</v>
      </c>
      <c r="BB147" s="24">
        <f t="shared" si="115"/>
        <v>385028</v>
      </c>
    </row>
    <row r="148" spans="1:54" ht="15" customHeight="1" x14ac:dyDescent="0.25">
      <c r="A148" s="25"/>
      <c r="C148" s="27" t="s">
        <v>128</v>
      </c>
      <c r="D148" s="24">
        <f>E148+F148</f>
        <v>4656</v>
      </c>
      <c r="E148" s="24">
        <v>2358</v>
      </c>
      <c r="F148" s="24">
        <v>2298</v>
      </c>
      <c r="G148" s="24">
        <f>H148+I148</f>
        <v>2970</v>
      </c>
      <c r="H148" s="24">
        <v>1556</v>
      </c>
      <c r="I148" s="24">
        <v>1414</v>
      </c>
      <c r="J148" s="24">
        <f>K148+L148</f>
        <v>2570</v>
      </c>
      <c r="K148" s="24">
        <v>1422</v>
      </c>
      <c r="L148" s="24">
        <v>1148</v>
      </c>
      <c r="M148" s="24">
        <f>N148+O148</f>
        <v>10196</v>
      </c>
      <c r="N148" s="24">
        <f t="shared" si="111"/>
        <v>5336</v>
      </c>
      <c r="O148" s="24">
        <f t="shared" si="111"/>
        <v>4860</v>
      </c>
      <c r="P148" s="24">
        <f>Q148+R148</f>
        <v>1556</v>
      </c>
      <c r="Q148" s="24">
        <v>803</v>
      </c>
      <c r="R148" s="24">
        <v>753</v>
      </c>
      <c r="S148" s="24">
        <f>T148+U148</f>
        <v>1201</v>
      </c>
      <c r="T148" s="24">
        <v>717</v>
      </c>
      <c r="U148" s="24">
        <v>484</v>
      </c>
      <c r="V148" s="24">
        <f>W148+X148</f>
        <v>314</v>
      </c>
      <c r="W148" s="24">
        <v>137</v>
      </c>
      <c r="X148" s="24">
        <v>177</v>
      </c>
      <c r="Y148" s="24">
        <f>Z148+AA148</f>
        <v>3071</v>
      </c>
      <c r="Z148" s="24">
        <f t="shared" si="112"/>
        <v>1657</v>
      </c>
      <c r="AA148" s="24">
        <f t="shared" si="112"/>
        <v>1414</v>
      </c>
      <c r="AB148" s="24">
        <f>AC148+AD148</f>
        <v>504</v>
      </c>
      <c r="AC148" s="24">
        <v>229</v>
      </c>
      <c r="AD148" s="24">
        <v>275</v>
      </c>
      <c r="AE148" s="24">
        <f>AF148+AG148</f>
        <v>176</v>
      </c>
      <c r="AF148" s="24">
        <v>53</v>
      </c>
      <c r="AG148" s="24">
        <v>123</v>
      </c>
      <c r="AH148" s="24">
        <f>AI148+AJ148</f>
        <v>835</v>
      </c>
      <c r="AI148" s="24">
        <v>425</v>
      </c>
      <c r="AJ148" s="24">
        <v>410</v>
      </c>
      <c r="AK148" s="24">
        <f>AL148+AM148</f>
        <v>1515</v>
      </c>
      <c r="AL148" s="24">
        <f t="shared" si="113"/>
        <v>707</v>
      </c>
      <c r="AM148" s="24">
        <f t="shared" si="113"/>
        <v>808</v>
      </c>
      <c r="AN148" s="24">
        <f>AO148+AP148</f>
        <v>12</v>
      </c>
      <c r="AO148" s="24">
        <v>0</v>
      </c>
      <c r="AP148" s="24">
        <v>12</v>
      </c>
      <c r="AQ148" s="24">
        <f>AR148+AS148</f>
        <v>45</v>
      </c>
      <c r="AR148" s="24">
        <v>45</v>
      </c>
      <c r="AS148" s="24">
        <v>0</v>
      </c>
      <c r="AT148" s="24">
        <f>AU148+AV148</f>
        <v>0</v>
      </c>
      <c r="AU148" s="24">
        <v>0</v>
      </c>
      <c r="AV148" s="24">
        <v>0</v>
      </c>
      <c r="AW148" s="24">
        <f>AX148+AY148</f>
        <v>57</v>
      </c>
      <c r="AX148" s="24">
        <f t="shared" si="114"/>
        <v>45</v>
      </c>
      <c r="AY148" s="24">
        <f t="shared" si="114"/>
        <v>12</v>
      </c>
      <c r="AZ148" s="24">
        <f>BA148+BB148</f>
        <v>14839</v>
      </c>
      <c r="BA148" s="24">
        <f t="shared" si="115"/>
        <v>7745</v>
      </c>
      <c r="BB148" s="24">
        <f t="shared" si="115"/>
        <v>7094</v>
      </c>
    </row>
    <row r="149" spans="1:54" ht="15" customHeight="1" x14ac:dyDescent="0.25">
      <c r="A149" s="25"/>
      <c r="C149" s="23" t="s">
        <v>129</v>
      </c>
      <c r="D149" s="24">
        <f>E149+F149</f>
        <v>743</v>
      </c>
      <c r="E149" s="24">
        <v>325</v>
      </c>
      <c r="F149" s="24">
        <v>418</v>
      </c>
      <c r="G149" s="24">
        <f>H149+I149</f>
        <v>456</v>
      </c>
      <c r="H149" s="24">
        <v>207</v>
      </c>
      <c r="I149" s="24">
        <v>249</v>
      </c>
      <c r="J149" s="24">
        <f>K149+L149</f>
        <v>2663</v>
      </c>
      <c r="K149" s="24">
        <v>1241</v>
      </c>
      <c r="L149" s="24">
        <v>1422</v>
      </c>
      <c r="M149" s="24">
        <f>N149+O149</f>
        <v>3862</v>
      </c>
      <c r="N149" s="24">
        <f t="shared" si="111"/>
        <v>1773</v>
      </c>
      <c r="O149" s="24">
        <f t="shared" si="111"/>
        <v>2089</v>
      </c>
      <c r="P149" s="24">
        <f>Q149+R149</f>
        <v>1500</v>
      </c>
      <c r="Q149" s="24">
        <v>687</v>
      </c>
      <c r="R149" s="24">
        <v>813</v>
      </c>
      <c r="S149" s="24">
        <f>T149+U149</f>
        <v>2775</v>
      </c>
      <c r="T149" s="24">
        <v>1281</v>
      </c>
      <c r="U149" s="24">
        <v>1494</v>
      </c>
      <c r="V149" s="24">
        <f>W149+X149</f>
        <v>1572</v>
      </c>
      <c r="W149" s="24">
        <v>736</v>
      </c>
      <c r="X149" s="24">
        <v>836</v>
      </c>
      <c r="Y149" s="24">
        <f>Z149+AA149</f>
        <v>5847</v>
      </c>
      <c r="Z149" s="24">
        <f t="shared" si="112"/>
        <v>2704</v>
      </c>
      <c r="AA149" s="24">
        <f t="shared" si="112"/>
        <v>3143</v>
      </c>
      <c r="AB149" s="24">
        <f>AC149+AD149</f>
        <v>1128</v>
      </c>
      <c r="AC149" s="24">
        <v>536</v>
      </c>
      <c r="AD149" s="24">
        <v>592</v>
      </c>
      <c r="AE149" s="24">
        <f>AF149+AG149</f>
        <v>667</v>
      </c>
      <c r="AF149" s="24">
        <v>311</v>
      </c>
      <c r="AG149" s="24">
        <v>356</v>
      </c>
      <c r="AH149" s="24">
        <f>AI149+AJ149</f>
        <v>984</v>
      </c>
      <c r="AI149" s="24">
        <v>460</v>
      </c>
      <c r="AJ149" s="24">
        <v>524</v>
      </c>
      <c r="AK149" s="24">
        <f>AL149+AM149</f>
        <v>2779</v>
      </c>
      <c r="AL149" s="24">
        <f t="shared" si="113"/>
        <v>1307</v>
      </c>
      <c r="AM149" s="24">
        <f t="shared" si="113"/>
        <v>1472</v>
      </c>
      <c r="AN149" s="24">
        <f>AO149+AP149</f>
        <v>808</v>
      </c>
      <c r="AO149" s="24">
        <v>360</v>
      </c>
      <c r="AP149" s="24">
        <v>448</v>
      </c>
      <c r="AQ149" s="24">
        <f>AR149+AS149</f>
        <v>1299</v>
      </c>
      <c r="AR149" s="24">
        <v>611</v>
      </c>
      <c r="AS149" s="24">
        <v>688</v>
      </c>
      <c r="AT149" s="24">
        <f>AU149+AV149</f>
        <v>1270</v>
      </c>
      <c r="AU149" s="24">
        <v>592</v>
      </c>
      <c r="AV149" s="24">
        <v>678</v>
      </c>
      <c r="AW149" s="24">
        <f>AX149+AY149</f>
        <v>3377</v>
      </c>
      <c r="AX149" s="24">
        <f t="shared" si="114"/>
        <v>1563</v>
      </c>
      <c r="AY149" s="24">
        <f t="shared" si="114"/>
        <v>1814</v>
      </c>
      <c r="AZ149" s="24">
        <f>BA149+BB149</f>
        <v>15865</v>
      </c>
      <c r="BA149" s="24">
        <f t="shared" si="115"/>
        <v>7347</v>
      </c>
      <c r="BB149" s="24">
        <f t="shared" si="115"/>
        <v>8518</v>
      </c>
    </row>
    <row r="150" spans="1:54" ht="15" customHeight="1" x14ac:dyDescent="0.25">
      <c r="A150" s="25"/>
      <c r="C150" s="23" t="s">
        <v>49</v>
      </c>
      <c r="D150" s="24">
        <f>E150+F150</f>
        <v>7907</v>
      </c>
      <c r="E150" s="24">
        <v>2727</v>
      </c>
      <c r="F150" s="24">
        <v>5180</v>
      </c>
      <c r="G150" s="24">
        <f>H150+I150</f>
        <v>5953</v>
      </c>
      <c r="H150" s="24">
        <v>2455</v>
      </c>
      <c r="I150" s="24">
        <v>3498</v>
      </c>
      <c r="J150" s="24">
        <f>K150+L150</f>
        <v>9220</v>
      </c>
      <c r="K150" s="24">
        <v>4204</v>
      </c>
      <c r="L150" s="24">
        <v>5016</v>
      </c>
      <c r="M150" s="24">
        <f>N150+O150</f>
        <v>23080</v>
      </c>
      <c r="N150" s="24">
        <f t="shared" si="111"/>
        <v>9386</v>
      </c>
      <c r="O150" s="24">
        <f t="shared" si="111"/>
        <v>13694</v>
      </c>
      <c r="P150" s="24">
        <f>Q150+R150</f>
        <v>9611</v>
      </c>
      <c r="Q150" s="24">
        <v>4020</v>
      </c>
      <c r="R150" s="24">
        <v>5591</v>
      </c>
      <c r="S150" s="24">
        <f>T150+U150</f>
        <v>14231</v>
      </c>
      <c r="T150" s="24">
        <v>4931</v>
      </c>
      <c r="U150" s="24">
        <v>9300</v>
      </c>
      <c r="V150" s="24">
        <f>W150+X150</f>
        <v>6713</v>
      </c>
      <c r="W150" s="24">
        <v>2607</v>
      </c>
      <c r="X150" s="24">
        <v>4106</v>
      </c>
      <c r="Y150" s="24">
        <f>Z150+AA150</f>
        <v>30555</v>
      </c>
      <c r="Z150" s="24">
        <f t="shared" si="112"/>
        <v>11558</v>
      </c>
      <c r="AA150" s="24">
        <f t="shared" si="112"/>
        <v>18997</v>
      </c>
      <c r="AB150" s="24">
        <f>AC150+AD150</f>
        <v>494</v>
      </c>
      <c r="AC150" s="24">
        <v>89</v>
      </c>
      <c r="AD150" s="24">
        <v>405</v>
      </c>
      <c r="AE150" s="24">
        <f>AF150+AG150</f>
        <v>0</v>
      </c>
      <c r="AF150" s="24">
        <v>0</v>
      </c>
      <c r="AG150" s="24">
        <v>0</v>
      </c>
      <c r="AH150" s="24">
        <f>AI150+AJ150</f>
        <v>0</v>
      </c>
      <c r="AI150" s="24">
        <v>0</v>
      </c>
      <c r="AJ150" s="24">
        <v>0</v>
      </c>
      <c r="AK150" s="24">
        <f>AL150+AM150</f>
        <v>494</v>
      </c>
      <c r="AL150" s="24">
        <f t="shared" si="113"/>
        <v>89</v>
      </c>
      <c r="AM150" s="24">
        <f t="shared" si="113"/>
        <v>405</v>
      </c>
      <c r="AN150" s="24">
        <f>AO150+AP150</f>
        <v>0</v>
      </c>
      <c r="AO150" s="24">
        <v>0</v>
      </c>
      <c r="AP150" s="24">
        <v>0</v>
      </c>
      <c r="AQ150" s="24">
        <f>AR150+AS150</f>
        <v>0</v>
      </c>
      <c r="AR150" s="24">
        <v>0</v>
      </c>
      <c r="AS150" s="24">
        <v>0</v>
      </c>
      <c r="AT150" s="24">
        <f>AU150+AV150</f>
        <v>1093</v>
      </c>
      <c r="AU150" s="24">
        <v>561</v>
      </c>
      <c r="AV150" s="24">
        <v>532</v>
      </c>
      <c r="AW150" s="24">
        <f>AX150+AY150</f>
        <v>1093</v>
      </c>
      <c r="AX150" s="24">
        <f t="shared" si="114"/>
        <v>561</v>
      </c>
      <c r="AY150" s="24">
        <f t="shared" si="114"/>
        <v>532</v>
      </c>
      <c r="AZ150" s="24">
        <f>BA150+BB150</f>
        <v>55222</v>
      </c>
      <c r="BA150" s="24">
        <f t="shared" si="115"/>
        <v>21594</v>
      </c>
      <c r="BB150" s="24">
        <f t="shared" si="115"/>
        <v>33628</v>
      </c>
    </row>
    <row r="151" spans="1:54" ht="15" customHeight="1" x14ac:dyDescent="0.25">
      <c r="A151" s="25"/>
      <c r="C151" s="23" t="s">
        <v>24</v>
      </c>
      <c r="D151" s="24">
        <f>E151+F151</f>
        <v>0</v>
      </c>
      <c r="E151" s="24">
        <v>0</v>
      </c>
      <c r="F151" s="24">
        <v>0</v>
      </c>
      <c r="G151" s="24">
        <f>H151+I151</f>
        <v>0</v>
      </c>
      <c r="H151" s="24">
        <v>0</v>
      </c>
      <c r="I151" s="24">
        <v>0</v>
      </c>
      <c r="J151" s="24">
        <f>K151+L151</f>
        <v>0</v>
      </c>
      <c r="K151" s="24">
        <v>0</v>
      </c>
      <c r="L151" s="24">
        <v>0</v>
      </c>
      <c r="M151" s="24">
        <f>N151+O151</f>
        <v>0</v>
      </c>
      <c r="N151" s="24">
        <f t="shared" si="111"/>
        <v>0</v>
      </c>
      <c r="O151" s="24">
        <f t="shared" si="111"/>
        <v>0</v>
      </c>
      <c r="P151" s="24">
        <f>Q151+R151</f>
        <v>0</v>
      </c>
      <c r="Q151" s="24">
        <v>0</v>
      </c>
      <c r="R151" s="24">
        <v>0</v>
      </c>
      <c r="S151" s="24">
        <f>T151+U151</f>
        <v>0</v>
      </c>
      <c r="T151" s="24">
        <v>0</v>
      </c>
      <c r="U151" s="24">
        <v>0</v>
      </c>
      <c r="V151" s="24">
        <f>W151+X151</f>
        <v>0</v>
      </c>
      <c r="W151" s="24">
        <v>0</v>
      </c>
      <c r="X151" s="24">
        <v>0</v>
      </c>
      <c r="Y151" s="24">
        <f>Z151+AA151</f>
        <v>0</v>
      </c>
      <c r="Z151" s="24">
        <f t="shared" si="112"/>
        <v>0</v>
      </c>
      <c r="AA151" s="24">
        <f t="shared" si="112"/>
        <v>0</v>
      </c>
      <c r="AB151" s="24">
        <f>AC151+AD151</f>
        <v>0</v>
      </c>
      <c r="AC151" s="24">
        <v>0</v>
      </c>
      <c r="AD151" s="24">
        <v>0</v>
      </c>
      <c r="AE151" s="24">
        <f>AF151+AG151</f>
        <v>0</v>
      </c>
      <c r="AF151" s="24">
        <v>0</v>
      </c>
      <c r="AG151" s="24">
        <v>0</v>
      </c>
      <c r="AH151" s="24">
        <f>AI151+AJ151</f>
        <v>0</v>
      </c>
      <c r="AI151" s="24">
        <v>0</v>
      </c>
      <c r="AJ151" s="24">
        <v>0</v>
      </c>
      <c r="AK151" s="24">
        <f>AL151+AM151</f>
        <v>0</v>
      </c>
      <c r="AL151" s="24">
        <f t="shared" si="113"/>
        <v>0</v>
      </c>
      <c r="AM151" s="24">
        <f t="shared" si="113"/>
        <v>0</v>
      </c>
      <c r="AN151" s="24">
        <f>AO151+AP151</f>
        <v>0</v>
      </c>
      <c r="AO151" s="24">
        <v>0</v>
      </c>
      <c r="AP151" s="24">
        <v>0</v>
      </c>
      <c r="AQ151" s="24">
        <f>AR151+AS151</f>
        <v>0</v>
      </c>
      <c r="AR151" s="24">
        <v>0</v>
      </c>
      <c r="AS151" s="24">
        <v>0</v>
      </c>
      <c r="AT151" s="24">
        <f>AU151+AV151</f>
        <v>0</v>
      </c>
      <c r="AU151" s="24">
        <v>0</v>
      </c>
      <c r="AV151" s="24">
        <v>0</v>
      </c>
      <c r="AW151" s="24">
        <f>AX151+AY151</f>
        <v>0</v>
      </c>
      <c r="AX151" s="24">
        <f t="shared" si="114"/>
        <v>0</v>
      </c>
      <c r="AY151" s="24">
        <f t="shared" si="114"/>
        <v>0</v>
      </c>
      <c r="AZ151" s="24">
        <f>BA151+BB151</f>
        <v>0</v>
      </c>
      <c r="BA151" s="24">
        <f t="shared" si="115"/>
        <v>0</v>
      </c>
      <c r="BB151" s="24">
        <f t="shared" si="115"/>
        <v>0</v>
      </c>
    </row>
    <row r="152" spans="1:54" ht="15" customHeight="1" x14ac:dyDescent="0.25">
      <c r="A152" s="25"/>
      <c r="C152" s="27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</row>
    <row r="153" spans="1:54" ht="15" customHeight="1" x14ac:dyDescent="0.25">
      <c r="A153" s="21"/>
      <c r="B153" s="22" t="s">
        <v>130</v>
      </c>
      <c r="C153" s="23"/>
      <c r="D153" s="24">
        <f>D154+D157+D158</f>
        <v>87756</v>
      </c>
      <c r="E153" s="24">
        <f t="shared" ref="E153:BB153" si="119">E154+E157+E158</f>
        <v>45046</v>
      </c>
      <c r="F153" s="24">
        <f t="shared" si="119"/>
        <v>42710</v>
      </c>
      <c r="G153" s="24">
        <f t="shared" si="119"/>
        <v>57757</v>
      </c>
      <c r="H153" s="24">
        <f t="shared" si="119"/>
        <v>28687</v>
      </c>
      <c r="I153" s="24">
        <f t="shared" si="119"/>
        <v>29070</v>
      </c>
      <c r="J153" s="24">
        <f t="shared" si="119"/>
        <v>76813</v>
      </c>
      <c r="K153" s="24">
        <f t="shared" si="119"/>
        <v>40984</v>
      </c>
      <c r="L153" s="24">
        <f t="shared" si="119"/>
        <v>35829</v>
      </c>
      <c r="M153" s="24">
        <f>M154+M157+M158</f>
        <v>222326</v>
      </c>
      <c r="N153" s="24">
        <f>N154+N157+N158</f>
        <v>114717</v>
      </c>
      <c r="O153" s="24">
        <f>O154+O157+O158</f>
        <v>107609</v>
      </c>
      <c r="P153" s="24">
        <f t="shared" si="119"/>
        <v>99802</v>
      </c>
      <c r="Q153" s="24">
        <f t="shared" si="119"/>
        <v>53480</v>
      </c>
      <c r="R153" s="24">
        <f t="shared" si="119"/>
        <v>46322</v>
      </c>
      <c r="S153" s="24">
        <f t="shared" si="119"/>
        <v>118013</v>
      </c>
      <c r="T153" s="24">
        <f t="shared" si="119"/>
        <v>60776</v>
      </c>
      <c r="U153" s="24">
        <f t="shared" si="119"/>
        <v>57237</v>
      </c>
      <c r="V153" s="24">
        <f t="shared" si="119"/>
        <v>80731</v>
      </c>
      <c r="W153" s="24">
        <f t="shared" si="119"/>
        <v>40724</v>
      </c>
      <c r="X153" s="24">
        <f t="shared" si="119"/>
        <v>40007</v>
      </c>
      <c r="Y153" s="24">
        <f>Y154+Y157+Y158</f>
        <v>298546</v>
      </c>
      <c r="Z153" s="24">
        <f>Z154+Z157+Z158</f>
        <v>154980</v>
      </c>
      <c r="AA153" s="24">
        <f>AA154+AA157+AA158</f>
        <v>143566</v>
      </c>
      <c r="AB153" s="24">
        <f t="shared" si="119"/>
        <v>61397</v>
      </c>
      <c r="AC153" s="24">
        <f t="shared" si="119"/>
        <v>30769</v>
      </c>
      <c r="AD153" s="24">
        <f t="shared" si="119"/>
        <v>30628</v>
      </c>
      <c r="AE153" s="24">
        <f t="shared" si="119"/>
        <v>59032</v>
      </c>
      <c r="AF153" s="24">
        <f t="shared" si="119"/>
        <v>32284</v>
      </c>
      <c r="AG153" s="24">
        <f t="shared" si="119"/>
        <v>26748</v>
      </c>
      <c r="AH153" s="24">
        <f t="shared" si="119"/>
        <v>53825</v>
      </c>
      <c r="AI153" s="24">
        <f t="shared" si="119"/>
        <v>28653</v>
      </c>
      <c r="AJ153" s="24">
        <f t="shared" si="119"/>
        <v>25172</v>
      </c>
      <c r="AK153" s="24">
        <f>AK154+AK157+AK158</f>
        <v>174254</v>
      </c>
      <c r="AL153" s="24">
        <f>AL154+AL157+AL158</f>
        <v>91706</v>
      </c>
      <c r="AM153" s="24">
        <f>AM154+AM157+AM158</f>
        <v>82548</v>
      </c>
      <c r="AN153" s="24">
        <f t="shared" si="119"/>
        <v>67759</v>
      </c>
      <c r="AO153" s="24">
        <f t="shared" si="119"/>
        <v>38777</v>
      </c>
      <c r="AP153" s="24">
        <f t="shared" si="119"/>
        <v>28982</v>
      </c>
      <c r="AQ153" s="24">
        <f t="shared" si="119"/>
        <v>65190</v>
      </c>
      <c r="AR153" s="24">
        <f t="shared" si="119"/>
        <v>30169</v>
      </c>
      <c r="AS153" s="24">
        <f t="shared" si="119"/>
        <v>35021</v>
      </c>
      <c r="AT153" s="24">
        <f t="shared" si="119"/>
        <v>87316</v>
      </c>
      <c r="AU153" s="24">
        <f t="shared" si="119"/>
        <v>48047</v>
      </c>
      <c r="AV153" s="24">
        <f t="shared" si="119"/>
        <v>39269</v>
      </c>
      <c r="AW153" s="24">
        <f t="shared" si="119"/>
        <v>220265</v>
      </c>
      <c r="AX153" s="24">
        <f t="shared" si="119"/>
        <v>116993</v>
      </c>
      <c r="AY153" s="24">
        <f t="shared" si="119"/>
        <v>103272</v>
      </c>
      <c r="AZ153" s="24">
        <f t="shared" si="119"/>
        <v>915391</v>
      </c>
      <c r="BA153" s="24">
        <f t="shared" si="119"/>
        <v>478396</v>
      </c>
      <c r="BB153" s="24">
        <f t="shared" si="119"/>
        <v>436995</v>
      </c>
    </row>
    <row r="154" spans="1:54" ht="15" customHeight="1" x14ac:dyDescent="0.25">
      <c r="A154" s="25"/>
      <c r="C154" s="23" t="s">
        <v>131</v>
      </c>
      <c r="D154" s="24">
        <f>SUM(D155:D156)</f>
        <v>81675</v>
      </c>
      <c r="E154" s="24">
        <f>SUM(E155:E156)</f>
        <v>42021</v>
      </c>
      <c r="F154" s="24">
        <f>SUM(F155:F156)</f>
        <v>39654</v>
      </c>
      <c r="G154" s="24">
        <f t="shared" ref="G154:BB154" si="120">SUM(G155:G156)</f>
        <v>54355</v>
      </c>
      <c r="H154" s="24">
        <f t="shared" si="120"/>
        <v>26932</v>
      </c>
      <c r="I154" s="24">
        <f t="shared" si="120"/>
        <v>27423</v>
      </c>
      <c r="J154" s="24">
        <f t="shared" si="120"/>
        <v>71613</v>
      </c>
      <c r="K154" s="24">
        <f t="shared" si="120"/>
        <v>38201</v>
      </c>
      <c r="L154" s="24">
        <f t="shared" si="120"/>
        <v>33412</v>
      </c>
      <c r="M154" s="24">
        <f>SUM(M155:M156)</f>
        <v>207643</v>
      </c>
      <c r="N154" s="24">
        <f>SUM(N155:N156)</f>
        <v>107154</v>
      </c>
      <c r="O154" s="24">
        <f>SUM(O155:O156)</f>
        <v>100489</v>
      </c>
      <c r="P154" s="24">
        <f t="shared" si="120"/>
        <v>90995</v>
      </c>
      <c r="Q154" s="24">
        <f t="shared" si="120"/>
        <v>48923</v>
      </c>
      <c r="R154" s="24">
        <f t="shared" si="120"/>
        <v>42072</v>
      </c>
      <c r="S154" s="24">
        <f t="shared" si="120"/>
        <v>116484</v>
      </c>
      <c r="T154" s="24">
        <f t="shared" si="120"/>
        <v>59884</v>
      </c>
      <c r="U154" s="24">
        <f t="shared" si="120"/>
        <v>56600</v>
      </c>
      <c r="V154" s="24">
        <f t="shared" si="120"/>
        <v>80162</v>
      </c>
      <c r="W154" s="24">
        <f t="shared" si="120"/>
        <v>40447</v>
      </c>
      <c r="X154" s="24">
        <f t="shared" si="120"/>
        <v>39715</v>
      </c>
      <c r="Y154" s="24">
        <f>SUM(Y155:Y156)</f>
        <v>287641</v>
      </c>
      <c r="Z154" s="24">
        <f>SUM(Z155:Z156)</f>
        <v>149254</v>
      </c>
      <c r="AA154" s="24">
        <f>SUM(AA155:AA156)</f>
        <v>138387</v>
      </c>
      <c r="AB154" s="24">
        <f t="shared" si="120"/>
        <v>58839</v>
      </c>
      <c r="AC154" s="24">
        <f t="shared" si="120"/>
        <v>29430</v>
      </c>
      <c r="AD154" s="24">
        <f t="shared" si="120"/>
        <v>29409</v>
      </c>
      <c r="AE154" s="24">
        <f t="shared" si="120"/>
        <v>56693</v>
      </c>
      <c r="AF154" s="24">
        <f t="shared" si="120"/>
        <v>31025</v>
      </c>
      <c r="AG154" s="24">
        <f t="shared" si="120"/>
        <v>25668</v>
      </c>
      <c r="AH154" s="24">
        <f t="shared" si="120"/>
        <v>52114</v>
      </c>
      <c r="AI154" s="24">
        <f t="shared" si="120"/>
        <v>27745</v>
      </c>
      <c r="AJ154" s="24">
        <f t="shared" si="120"/>
        <v>24369</v>
      </c>
      <c r="AK154" s="24">
        <f>SUM(AK155:AK156)</f>
        <v>167646</v>
      </c>
      <c r="AL154" s="24">
        <f>SUM(AL155:AL156)</f>
        <v>88200</v>
      </c>
      <c r="AM154" s="24">
        <f>SUM(AM155:AM156)</f>
        <v>79446</v>
      </c>
      <c r="AN154" s="24">
        <f t="shared" si="120"/>
        <v>65326</v>
      </c>
      <c r="AO154" s="24">
        <f t="shared" si="120"/>
        <v>37399</v>
      </c>
      <c r="AP154" s="24">
        <f t="shared" si="120"/>
        <v>27927</v>
      </c>
      <c r="AQ154" s="24">
        <f t="shared" si="120"/>
        <v>63631</v>
      </c>
      <c r="AR154" s="24">
        <f t="shared" si="120"/>
        <v>29403</v>
      </c>
      <c r="AS154" s="24">
        <f t="shared" si="120"/>
        <v>34228</v>
      </c>
      <c r="AT154" s="24">
        <f t="shared" si="120"/>
        <v>81593</v>
      </c>
      <c r="AU154" s="24">
        <f t="shared" si="120"/>
        <v>44998</v>
      </c>
      <c r="AV154" s="24">
        <f t="shared" si="120"/>
        <v>36595</v>
      </c>
      <c r="AW154" s="24">
        <f t="shared" si="120"/>
        <v>210550</v>
      </c>
      <c r="AX154" s="24">
        <f t="shared" si="120"/>
        <v>111800</v>
      </c>
      <c r="AY154" s="24">
        <f t="shared" si="120"/>
        <v>98750</v>
      </c>
      <c r="AZ154" s="24">
        <f t="shared" si="120"/>
        <v>873480</v>
      </c>
      <c r="BA154" s="24">
        <f t="shared" si="120"/>
        <v>456408</v>
      </c>
      <c r="BB154" s="24">
        <f t="shared" si="120"/>
        <v>417072</v>
      </c>
    </row>
    <row r="155" spans="1:54" ht="15" customHeight="1" x14ac:dyDescent="0.25">
      <c r="A155" s="25"/>
      <c r="C155" s="27" t="s">
        <v>132</v>
      </c>
      <c r="D155" s="24">
        <f>E155+F155</f>
        <v>63354</v>
      </c>
      <c r="E155" s="24">
        <v>32902</v>
      </c>
      <c r="F155" s="24">
        <v>30452</v>
      </c>
      <c r="G155" s="24">
        <f>H155+I155</f>
        <v>38290</v>
      </c>
      <c r="H155" s="24">
        <v>18761</v>
      </c>
      <c r="I155" s="24">
        <v>19529</v>
      </c>
      <c r="J155" s="24">
        <f>K155+L155</f>
        <v>50488</v>
      </c>
      <c r="K155" s="24">
        <v>27380</v>
      </c>
      <c r="L155" s="24">
        <v>23108</v>
      </c>
      <c r="M155" s="24">
        <f>N155+O155</f>
        <v>152132</v>
      </c>
      <c r="N155" s="24">
        <f t="shared" si="111"/>
        <v>79043</v>
      </c>
      <c r="O155" s="24">
        <f t="shared" si="111"/>
        <v>73089</v>
      </c>
      <c r="P155" s="24">
        <f>Q155+R155</f>
        <v>65879</v>
      </c>
      <c r="Q155" s="24">
        <v>36022</v>
      </c>
      <c r="R155" s="24">
        <v>29857</v>
      </c>
      <c r="S155" s="24">
        <f>T155+U155</f>
        <v>86003</v>
      </c>
      <c r="T155" s="24">
        <v>44283</v>
      </c>
      <c r="U155" s="24">
        <v>41720</v>
      </c>
      <c r="V155" s="24">
        <f>W155+X155</f>
        <v>54448</v>
      </c>
      <c r="W155" s="24">
        <v>27791</v>
      </c>
      <c r="X155" s="24">
        <v>26657</v>
      </c>
      <c r="Y155" s="24">
        <f>Z155+AA155</f>
        <v>206330</v>
      </c>
      <c r="Z155" s="24">
        <f t="shared" si="112"/>
        <v>108096</v>
      </c>
      <c r="AA155" s="24">
        <f t="shared" si="112"/>
        <v>98234</v>
      </c>
      <c r="AB155" s="24">
        <f>AC155+AD155</f>
        <v>38096</v>
      </c>
      <c r="AC155" s="24">
        <v>18899</v>
      </c>
      <c r="AD155" s="24">
        <v>19197</v>
      </c>
      <c r="AE155" s="24">
        <f>AF155+AG155</f>
        <v>39064</v>
      </c>
      <c r="AF155" s="24">
        <v>21744</v>
      </c>
      <c r="AG155" s="24">
        <v>17320</v>
      </c>
      <c r="AH155" s="24">
        <f>AI155+AJ155</f>
        <v>34826</v>
      </c>
      <c r="AI155" s="24">
        <v>19349</v>
      </c>
      <c r="AJ155" s="24">
        <v>15477</v>
      </c>
      <c r="AK155" s="24">
        <f>AL155+AM155</f>
        <v>111986</v>
      </c>
      <c r="AL155" s="24">
        <f t="shared" si="113"/>
        <v>59992</v>
      </c>
      <c r="AM155" s="24">
        <f t="shared" si="113"/>
        <v>51994</v>
      </c>
      <c r="AN155" s="24">
        <f>AO155+AP155</f>
        <v>47684</v>
      </c>
      <c r="AO155" s="24">
        <v>28174</v>
      </c>
      <c r="AP155" s="24">
        <v>19510</v>
      </c>
      <c r="AQ155" s="24">
        <f>AR155+AS155</f>
        <v>47022</v>
      </c>
      <c r="AR155" s="24">
        <v>21169</v>
      </c>
      <c r="AS155" s="24">
        <v>25853</v>
      </c>
      <c r="AT155" s="24">
        <f>AU155+AV155</f>
        <v>63667</v>
      </c>
      <c r="AU155" s="24">
        <v>35793</v>
      </c>
      <c r="AV155" s="24">
        <v>27874</v>
      </c>
      <c r="AW155" s="24">
        <f>AX155+AY155</f>
        <v>158373</v>
      </c>
      <c r="AX155" s="24">
        <f t="shared" si="114"/>
        <v>85136</v>
      </c>
      <c r="AY155" s="24">
        <f t="shared" si="114"/>
        <v>73237</v>
      </c>
      <c r="AZ155" s="24">
        <f>BA155+BB155</f>
        <v>628821</v>
      </c>
      <c r="BA155" s="24">
        <f t="shared" si="115"/>
        <v>332267</v>
      </c>
      <c r="BB155" s="24">
        <f t="shared" si="115"/>
        <v>296554</v>
      </c>
    </row>
    <row r="156" spans="1:54" ht="15" customHeight="1" x14ac:dyDescent="0.25">
      <c r="A156" s="25"/>
      <c r="C156" s="27" t="s">
        <v>133</v>
      </c>
      <c r="D156" s="24">
        <f>E156+F156</f>
        <v>18321</v>
      </c>
      <c r="E156" s="24">
        <v>9119</v>
      </c>
      <c r="F156" s="24">
        <v>9202</v>
      </c>
      <c r="G156" s="24">
        <f>H156+I156</f>
        <v>16065</v>
      </c>
      <c r="H156" s="24">
        <v>8171</v>
      </c>
      <c r="I156" s="24">
        <v>7894</v>
      </c>
      <c r="J156" s="24">
        <f>K156+L156</f>
        <v>21125</v>
      </c>
      <c r="K156" s="24">
        <v>10821</v>
      </c>
      <c r="L156" s="24">
        <v>10304</v>
      </c>
      <c r="M156" s="24">
        <f>N156+O156</f>
        <v>55511</v>
      </c>
      <c r="N156" s="24">
        <f t="shared" si="111"/>
        <v>28111</v>
      </c>
      <c r="O156" s="24">
        <f t="shared" si="111"/>
        <v>27400</v>
      </c>
      <c r="P156" s="24">
        <f>Q156+R156</f>
        <v>25116</v>
      </c>
      <c r="Q156" s="24">
        <v>12901</v>
      </c>
      <c r="R156" s="24">
        <v>12215</v>
      </c>
      <c r="S156" s="24">
        <f>T156+U156</f>
        <v>30481</v>
      </c>
      <c r="T156" s="24">
        <v>15601</v>
      </c>
      <c r="U156" s="24">
        <v>14880</v>
      </c>
      <c r="V156" s="24">
        <f>W156+X156</f>
        <v>25714</v>
      </c>
      <c r="W156" s="24">
        <v>12656</v>
      </c>
      <c r="X156" s="24">
        <v>13058</v>
      </c>
      <c r="Y156" s="24">
        <f>Z156+AA156</f>
        <v>81311</v>
      </c>
      <c r="Z156" s="24">
        <f t="shared" si="112"/>
        <v>41158</v>
      </c>
      <c r="AA156" s="24">
        <f t="shared" si="112"/>
        <v>40153</v>
      </c>
      <c r="AB156" s="24">
        <f>AC156+AD156</f>
        <v>20743</v>
      </c>
      <c r="AC156" s="24">
        <v>10531</v>
      </c>
      <c r="AD156" s="24">
        <v>10212</v>
      </c>
      <c r="AE156" s="24">
        <f>AF156+AG156</f>
        <v>17629</v>
      </c>
      <c r="AF156" s="24">
        <v>9281</v>
      </c>
      <c r="AG156" s="24">
        <v>8348</v>
      </c>
      <c r="AH156" s="24">
        <f>AI156+AJ156</f>
        <v>17288</v>
      </c>
      <c r="AI156" s="24">
        <v>8396</v>
      </c>
      <c r="AJ156" s="24">
        <v>8892</v>
      </c>
      <c r="AK156" s="24">
        <f>AL156+AM156</f>
        <v>55660</v>
      </c>
      <c r="AL156" s="24">
        <f t="shared" si="113"/>
        <v>28208</v>
      </c>
      <c r="AM156" s="24">
        <f t="shared" si="113"/>
        <v>27452</v>
      </c>
      <c r="AN156" s="24">
        <f>AO156+AP156</f>
        <v>17642</v>
      </c>
      <c r="AO156" s="24">
        <v>9225</v>
      </c>
      <c r="AP156" s="24">
        <v>8417</v>
      </c>
      <c r="AQ156" s="24">
        <f>AR156+AS156</f>
        <v>16609</v>
      </c>
      <c r="AR156" s="24">
        <v>8234</v>
      </c>
      <c r="AS156" s="24">
        <v>8375</v>
      </c>
      <c r="AT156" s="24">
        <f>AU156+AV156</f>
        <v>17926</v>
      </c>
      <c r="AU156" s="24">
        <v>9205</v>
      </c>
      <c r="AV156" s="24">
        <v>8721</v>
      </c>
      <c r="AW156" s="24">
        <f>AX156+AY156</f>
        <v>52177</v>
      </c>
      <c r="AX156" s="24">
        <f t="shared" si="114"/>
        <v>26664</v>
      </c>
      <c r="AY156" s="24">
        <f t="shared" si="114"/>
        <v>25513</v>
      </c>
      <c r="AZ156" s="24">
        <f>BA156+BB156</f>
        <v>244659</v>
      </c>
      <c r="BA156" s="24">
        <f t="shared" si="115"/>
        <v>124141</v>
      </c>
      <c r="BB156" s="24">
        <f t="shared" si="115"/>
        <v>120518</v>
      </c>
    </row>
    <row r="157" spans="1:54" ht="15" customHeight="1" x14ac:dyDescent="0.25">
      <c r="A157" s="25"/>
      <c r="C157" s="23" t="s">
        <v>49</v>
      </c>
      <c r="D157" s="24">
        <f>E157+F157</f>
        <v>6081</v>
      </c>
      <c r="E157" s="24">
        <v>3025</v>
      </c>
      <c r="F157" s="24">
        <v>3056</v>
      </c>
      <c r="G157" s="24">
        <f>H157+I157</f>
        <v>3402</v>
      </c>
      <c r="H157" s="24">
        <v>1755</v>
      </c>
      <c r="I157" s="24">
        <v>1647</v>
      </c>
      <c r="J157" s="24">
        <f>K157+L157</f>
        <v>5200</v>
      </c>
      <c r="K157" s="24">
        <v>2783</v>
      </c>
      <c r="L157" s="24">
        <v>2417</v>
      </c>
      <c r="M157" s="24">
        <f>N157+O157</f>
        <v>14683</v>
      </c>
      <c r="N157" s="24">
        <f t="shared" si="111"/>
        <v>7563</v>
      </c>
      <c r="O157" s="24">
        <f t="shared" si="111"/>
        <v>7120</v>
      </c>
      <c r="P157" s="24">
        <f>Q157+R157</f>
        <v>8807</v>
      </c>
      <c r="Q157" s="24">
        <v>4557</v>
      </c>
      <c r="R157" s="24">
        <v>4250</v>
      </c>
      <c r="S157" s="24">
        <f>T157+U157</f>
        <v>1529</v>
      </c>
      <c r="T157" s="24">
        <v>892</v>
      </c>
      <c r="U157" s="24">
        <v>637</v>
      </c>
      <c r="V157" s="24">
        <f>W157+X157</f>
        <v>569</v>
      </c>
      <c r="W157" s="24">
        <v>277</v>
      </c>
      <c r="X157" s="24">
        <v>292</v>
      </c>
      <c r="Y157" s="24">
        <f>Z157+AA157</f>
        <v>10905</v>
      </c>
      <c r="Z157" s="24">
        <f t="shared" si="112"/>
        <v>5726</v>
      </c>
      <c r="AA157" s="24">
        <f t="shared" si="112"/>
        <v>5179</v>
      </c>
      <c r="AB157" s="24">
        <f>AC157+AD157</f>
        <v>2558</v>
      </c>
      <c r="AC157" s="24">
        <v>1339</v>
      </c>
      <c r="AD157" s="24">
        <v>1219</v>
      </c>
      <c r="AE157" s="24">
        <f>AF157+AG157</f>
        <v>2339</v>
      </c>
      <c r="AF157" s="24">
        <v>1259</v>
      </c>
      <c r="AG157" s="24">
        <v>1080</v>
      </c>
      <c r="AH157" s="24">
        <f>AI157+AJ157</f>
        <v>1711</v>
      </c>
      <c r="AI157" s="24">
        <v>908</v>
      </c>
      <c r="AJ157" s="24">
        <v>803</v>
      </c>
      <c r="AK157" s="24">
        <f>AL157+AM157</f>
        <v>6608</v>
      </c>
      <c r="AL157" s="24">
        <f t="shared" si="113"/>
        <v>3506</v>
      </c>
      <c r="AM157" s="24">
        <f t="shared" si="113"/>
        <v>3102</v>
      </c>
      <c r="AN157" s="24">
        <f>AO157+AP157</f>
        <v>2433</v>
      </c>
      <c r="AO157" s="24">
        <v>1378</v>
      </c>
      <c r="AP157" s="24">
        <v>1055</v>
      </c>
      <c r="AQ157" s="24">
        <f>AR157+AS157</f>
        <v>1559</v>
      </c>
      <c r="AR157" s="24">
        <v>766</v>
      </c>
      <c r="AS157" s="24">
        <v>793</v>
      </c>
      <c r="AT157" s="24">
        <f>AU157+AV157</f>
        <v>5723</v>
      </c>
      <c r="AU157" s="24">
        <v>3049</v>
      </c>
      <c r="AV157" s="24">
        <v>2674</v>
      </c>
      <c r="AW157" s="24">
        <f>AX157+AY157</f>
        <v>9715</v>
      </c>
      <c r="AX157" s="24">
        <f t="shared" si="114"/>
        <v>5193</v>
      </c>
      <c r="AY157" s="24">
        <f t="shared" si="114"/>
        <v>4522</v>
      </c>
      <c r="AZ157" s="24">
        <f>BA157+BB157</f>
        <v>41911</v>
      </c>
      <c r="BA157" s="24">
        <f t="shared" si="115"/>
        <v>21988</v>
      </c>
      <c r="BB157" s="24">
        <f t="shared" si="115"/>
        <v>19923</v>
      </c>
    </row>
    <row r="158" spans="1:54" ht="15" customHeight="1" x14ac:dyDescent="0.25">
      <c r="A158" s="25"/>
      <c r="C158" s="23" t="s">
        <v>24</v>
      </c>
      <c r="D158" s="24">
        <f>E158+F158</f>
        <v>0</v>
      </c>
      <c r="E158" s="24">
        <v>0</v>
      </c>
      <c r="F158" s="24">
        <v>0</v>
      </c>
      <c r="G158" s="24">
        <f>H158+I158</f>
        <v>0</v>
      </c>
      <c r="H158" s="24">
        <v>0</v>
      </c>
      <c r="I158" s="24">
        <v>0</v>
      </c>
      <c r="J158" s="24">
        <f>K158+L158</f>
        <v>0</v>
      </c>
      <c r="K158" s="24">
        <v>0</v>
      </c>
      <c r="L158" s="24">
        <v>0</v>
      </c>
      <c r="M158" s="24">
        <f>N158+O158</f>
        <v>0</v>
      </c>
      <c r="N158" s="24">
        <f t="shared" si="111"/>
        <v>0</v>
      </c>
      <c r="O158" s="24">
        <f t="shared" si="111"/>
        <v>0</v>
      </c>
      <c r="P158" s="24">
        <f>Q158+R158</f>
        <v>0</v>
      </c>
      <c r="Q158" s="24">
        <v>0</v>
      </c>
      <c r="R158" s="24">
        <v>0</v>
      </c>
      <c r="S158" s="24">
        <f>T158+U158</f>
        <v>0</v>
      </c>
      <c r="T158" s="24">
        <v>0</v>
      </c>
      <c r="U158" s="24">
        <v>0</v>
      </c>
      <c r="V158" s="24">
        <f>W158+X158</f>
        <v>0</v>
      </c>
      <c r="W158" s="24">
        <v>0</v>
      </c>
      <c r="X158" s="24">
        <v>0</v>
      </c>
      <c r="Y158" s="24">
        <f>Z158+AA158</f>
        <v>0</v>
      </c>
      <c r="Z158" s="24">
        <f t="shared" si="112"/>
        <v>0</v>
      </c>
      <c r="AA158" s="24">
        <f t="shared" si="112"/>
        <v>0</v>
      </c>
      <c r="AB158" s="24">
        <f>AC158+AD158</f>
        <v>0</v>
      </c>
      <c r="AC158" s="24">
        <v>0</v>
      </c>
      <c r="AD158" s="24">
        <v>0</v>
      </c>
      <c r="AE158" s="24">
        <f>AF158+AG158</f>
        <v>0</v>
      </c>
      <c r="AF158" s="24">
        <v>0</v>
      </c>
      <c r="AG158" s="24">
        <v>0</v>
      </c>
      <c r="AH158" s="24">
        <f>AI158+AJ158</f>
        <v>0</v>
      </c>
      <c r="AI158" s="24">
        <v>0</v>
      </c>
      <c r="AJ158" s="24">
        <v>0</v>
      </c>
      <c r="AK158" s="24">
        <f>AL158+AM158</f>
        <v>0</v>
      </c>
      <c r="AL158" s="24">
        <f t="shared" si="113"/>
        <v>0</v>
      </c>
      <c r="AM158" s="24">
        <f t="shared" si="113"/>
        <v>0</v>
      </c>
      <c r="AN158" s="24">
        <f>AO158+AP158</f>
        <v>0</v>
      </c>
      <c r="AO158" s="24">
        <v>0</v>
      </c>
      <c r="AP158" s="24">
        <v>0</v>
      </c>
      <c r="AQ158" s="24">
        <f>AR158+AS158</f>
        <v>0</v>
      </c>
      <c r="AR158" s="24">
        <v>0</v>
      </c>
      <c r="AS158" s="24">
        <v>0</v>
      </c>
      <c r="AT158" s="24">
        <f>AU158+AV158</f>
        <v>0</v>
      </c>
      <c r="AU158" s="24">
        <v>0</v>
      </c>
      <c r="AV158" s="24">
        <v>0</v>
      </c>
      <c r="AW158" s="24">
        <f>AX158+AY158</f>
        <v>0</v>
      </c>
      <c r="AX158" s="24">
        <f t="shared" si="114"/>
        <v>0</v>
      </c>
      <c r="AY158" s="24">
        <f t="shared" si="114"/>
        <v>0</v>
      </c>
      <c r="AZ158" s="24">
        <f>BA158+BB158</f>
        <v>0</v>
      </c>
      <c r="BA158" s="24">
        <f t="shared" si="115"/>
        <v>0</v>
      </c>
      <c r="BB158" s="24">
        <f t="shared" si="115"/>
        <v>0</v>
      </c>
    </row>
    <row r="159" spans="1:54" ht="15" customHeight="1" x14ac:dyDescent="0.25">
      <c r="A159" s="25"/>
      <c r="C159" s="27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</row>
    <row r="160" spans="1:54" ht="15" customHeight="1" x14ac:dyDescent="0.25">
      <c r="A160" s="21" t="s">
        <v>134</v>
      </c>
      <c r="C160" s="23"/>
      <c r="D160" s="24">
        <f>D162+D173+D199+D210+D229+D252</f>
        <v>2011597</v>
      </c>
      <c r="E160" s="24">
        <f t="shared" ref="E160:BB160" si="121">E162+E173+E199+E210+E229+E252</f>
        <v>1024335</v>
      </c>
      <c r="F160" s="24">
        <f t="shared" si="121"/>
        <v>987262</v>
      </c>
      <c r="G160" s="24">
        <f t="shared" si="121"/>
        <v>1662475</v>
      </c>
      <c r="H160" s="24">
        <f t="shared" si="121"/>
        <v>872157</v>
      </c>
      <c r="I160" s="24">
        <f t="shared" si="121"/>
        <v>790318</v>
      </c>
      <c r="J160" s="24">
        <f t="shared" si="121"/>
        <v>1939891</v>
      </c>
      <c r="K160" s="24">
        <f t="shared" si="121"/>
        <v>1036840</v>
      </c>
      <c r="L160" s="24">
        <f t="shared" si="121"/>
        <v>903051</v>
      </c>
      <c r="M160" s="24">
        <f>M162+M173+M199+M210+M229+M252</f>
        <v>5613963</v>
      </c>
      <c r="N160" s="24">
        <f>N162+N173+N199+N210+N229+N252</f>
        <v>2933332</v>
      </c>
      <c r="O160" s="24">
        <f>O162+O173+O199+O210+O229+O252</f>
        <v>2680631</v>
      </c>
      <c r="P160" s="24">
        <f t="shared" si="121"/>
        <v>2619209</v>
      </c>
      <c r="Q160" s="24">
        <f t="shared" si="121"/>
        <v>1398249</v>
      </c>
      <c r="R160" s="24">
        <f t="shared" si="121"/>
        <v>1220960</v>
      </c>
      <c r="S160" s="24">
        <f t="shared" si="121"/>
        <v>3449043</v>
      </c>
      <c r="T160" s="24">
        <f t="shared" si="121"/>
        <v>1795889</v>
      </c>
      <c r="U160" s="24">
        <f t="shared" si="121"/>
        <v>1653154</v>
      </c>
      <c r="V160" s="24">
        <f t="shared" si="121"/>
        <v>2183474</v>
      </c>
      <c r="W160" s="24">
        <f t="shared" si="121"/>
        <v>1122964</v>
      </c>
      <c r="X160" s="24">
        <f t="shared" si="121"/>
        <v>1060510</v>
      </c>
      <c r="Y160" s="24">
        <f>Y162+Y173+Y199+Y210+Y229+Y252</f>
        <v>8251726</v>
      </c>
      <c r="Z160" s="24">
        <f>Z162+Z173+Z199+Z210+Z229+Z252</f>
        <v>4317102</v>
      </c>
      <c r="AA160" s="24">
        <f>AA162+AA173+AA199+AA210+AA229+AA252</f>
        <v>3934624</v>
      </c>
      <c r="AB160" s="24">
        <f t="shared" si="121"/>
        <v>1789462</v>
      </c>
      <c r="AC160" s="24">
        <f t="shared" si="121"/>
        <v>933193</v>
      </c>
      <c r="AD160" s="24">
        <f t="shared" si="121"/>
        <v>856269</v>
      </c>
      <c r="AE160" s="24">
        <f t="shared" si="121"/>
        <v>1751882</v>
      </c>
      <c r="AF160" s="24">
        <f t="shared" si="121"/>
        <v>901777</v>
      </c>
      <c r="AG160" s="24">
        <f t="shared" si="121"/>
        <v>850105</v>
      </c>
      <c r="AH160" s="24">
        <f t="shared" si="121"/>
        <v>1697724</v>
      </c>
      <c r="AI160" s="24">
        <f t="shared" si="121"/>
        <v>869401</v>
      </c>
      <c r="AJ160" s="24">
        <f t="shared" si="121"/>
        <v>828323</v>
      </c>
      <c r="AK160" s="24">
        <f>AK162+AK173+AK199+AK210+AK229+AK252</f>
        <v>5239068</v>
      </c>
      <c r="AL160" s="24">
        <f>AL162+AL173+AL199+AL210+AL229+AL252</f>
        <v>2704371</v>
      </c>
      <c r="AM160" s="24">
        <f>AM162+AM173+AM199+AM210+AM229+AM252</f>
        <v>2534697</v>
      </c>
      <c r="AN160" s="24">
        <f t="shared" si="121"/>
        <v>1981876</v>
      </c>
      <c r="AO160" s="24">
        <f t="shared" si="121"/>
        <v>1047688</v>
      </c>
      <c r="AP160" s="24">
        <f t="shared" si="121"/>
        <v>934188</v>
      </c>
      <c r="AQ160" s="24">
        <f t="shared" si="121"/>
        <v>1788442</v>
      </c>
      <c r="AR160" s="24">
        <f t="shared" si="121"/>
        <v>879422</v>
      </c>
      <c r="AS160" s="24">
        <f t="shared" si="121"/>
        <v>909020</v>
      </c>
      <c r="AT160" s="24">
        <f t="shared" si="121"/>
        <v>2520636</v>
      </c>
      <c r="AU160" s="24">
        <f t="shared" si="121"/>
        <v>1321412</v>
      </c>
      <c r="AV160" s="24">
        <f t="shared" si="121"/>
        <v>1199224</v>
      </c>
      <c r="AW160" s="24">
        <f t="shared" si="121"/>
        <v>6290954</v>
      </c>
      <c r="AX160" s="24">
        <f t="shared" si="121"/>
        <v>3248522</v>
      </c>
      <c r="AY160" s="24">
        <f t="shared" si="121"/>
        <v>3042432</v>
      </c>
      <c r="AZ160" s="24">
        <f t="shared" si="121"/>
        <v>25395711</v>
      </c>
      <c r="BA160" s="24">
        <f t="shared" si="121"/>
        <v>13203327</v>
      </c>
      <c r="BB160" s="24">
        <f t="shared" si="121"/>
        <v>12192384</v>
      </c>
    </row>
    <row r="161" spans="1:54" ht="15" customHeight="1" x14ac:dyDescent="0.25">
      <c r="A161" s="21"/>
      <c r="C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</row>
    <row r="162" spans="1:54" ht="15" customHeight="1" x14ac:dyDescent="0.25">
      <c r="A162" s="21"/>
      <c r="B162" s="22" t="s">
        <v>135</v>
      </c>
      <c r="C162" s="23"/>
      <c r="D162" s="24">
        <f>D163+D166+D169+D170+D171</f>
        <v>424775</v>
      </c>
      <c r="E162" s="24">
        <f t="shared" ref="E162:BB162" si="122">E163+E166+E169+E170+E171</f>
        <v>211406</v>
      </c>
      <c r="F162" s="24">
        <f t="shared" si="122"/>
        <v>213369</v>
      </c>
      <c r="G162" s="24">
        <f t="shared" si="122"/>
        <v>347612</v>
      </c>
      <c r="H162" s="24">
        <f t="shared" si="122"/>
        <v>180620</v>
      </c>
      <c r="I162" s="24">
        <f t="shared" si="122"/>
        <v>166992</v>
      </c>
      <c r="J162" s="24">
        <f t="shared" si="122"/>
        <v>418371</v>
      </c>
      <c r="K162" s="24">
        <f t="shared" si="122"/>
        <v>222568</v>
      </c>
      <c r="L162" s="24">
        <f t="shared" si="122"/>
        <v>195803</v>
      </c>
      <c r="M162" s="24">
        <f>M163+M166+M169+M170+M171</f>
        <v>1190758</v>
      </c>
      <c r="N162" s="24">
        <f>N163+N166+N169+N170+N171</f>
        <v>614594</v>
      </c>
      <c r="O162" s="24">
        <f>O163+O166+O169+O170+O171</f>
        <v>576164</v>
      </c>
      <c r="P162" s="24">
        <f t="shared" si="122"/>
        <v>508124</v>
      </c>
      <c r="Q162" s="24">
        <f t="shared" si="122"/>
        <v>261826</v>
      </c>
      <c r="R162" s="24">
        <f t="shared" si="122"/>
        <v>246298</v>
      </c>
      <c r="S162" s="24">
        <f t="shared" si="122"/>
        <v>695686</v>
      </c>
      <c r="T162" s="24">
        <f t="shared" si="122"/>
        <v>360033</v>
      </c>
      <c r="U162" s="24">
        <f t="shared" si="122"/>
        <v>335653</v>
      </c>
      <c r="V162" s="24">
        <f t="shared" si="122"/>
        <v>467449</v>
      </c>
      <c r="W162" s="24">
        <f t="shared" si="122"/>
        <v>238203</v>
      </c>
      <c r="X162" s="24">
        <f t="shared" si="122"/>
        <v>229246</v>
      </c>
      <c r="Y162" s="24">
        <f>Y163+Y166+Y169+Y170+Y171</f>
        <v>1671259</v>
      </c>
      <c r="Z162" s="24">
        <f>Z163+Z166+Z169+Z170+Z171</f>
        <v>860062</v>
      </c>
      <c r="AA162" s="24">
        <f>AA163+AA166+AA169+AA170+AA171</f>
        <v>811197</v>
      </c>
      <c r="AB162" s="24">
        <f t="shared" si="122"/>
        <v>383790</v>
      </c>
      <c r="AC162" s="24">
        <f t="shared" si="122"/>
        <v>197099</v>
      </c>
      <c r="AD162" s="24">
        <f t="shared" si="122"/>
        <v>186691</v>
      </c>
      <c r="AE162" s="24">
        <f t="shared" si="122"/>
        <v>366165</v>
      </c>
      <c r="AF162" s="24">
        <f t="shared" si="122"/>
        <v>189592</v>
      </c>
      <c r="AG162" s="24">
        <f t="shared" si="122"/>
        <v>176573</v>
      </c>
      <c r="AH162" s="24">
        <f t="shared" si="122"/>
        <v>346639</v>
      </c>
      <c r="AI162" s="24">
        <f t="shared" si="122"/>
        <v>180353</v>
      </c>
      <c r="AJ162" s="24">
        <f t="shared" si="122"/>
        <v>166286</v>
      </c>
      <c r="AK162" s="24">
        <f>AK163+AK166+AK169+AK170+AK171</f>
        <v>1096594</v>
      </c>
      <c r="AL162" s="24">
        <f>AL163+AL166+AL169+AL170+AL171</f>
        <v>567044</v>
      </c>
      <c r="AM162" s="24">
        <f>AM163+AM166+AM169+AM170+AM171</f>
        <v>529550</v>
      </c>
      <c r="AN162" s="24">
        <f t="shared" si="122"/>
        <v>398799</v>
      </c>
      <c r="AO162" s="24">
        <f t="shared" si="122"/>
        <v>214587</v>
      </c>
      <c r="AP162" s="24">
        <f t="shared" si="122"/>
        <v>184212</v>
      </c>
      <c r="AQ162" s="24">
        <f t="shared" si="122"/>
        <v>371820</v>
      </c>
      <c r="AR162" s="24">
        <f t="shared" si="122"/>
        <v>180785</v>
      </c>
      <c r="AS162" s="24">
        <f t="shared" si="122"/>
        <v>191035</v>
      </c>
      <c r="AT162" s="24">
        <f t="shared" si="122"/>
        <v>506054</v>
      </c>
      <c r="AU162" s="24">
        <f t="shared" si="122"/>
        <v>260648</v>
      </c>
      <c r="AV162" s="24">
        <f t="shared" si="122"/>
        <v>245406</v>
      </c>
      <c r="AW162" s="24">
        <f t="shared" si="122"/>
        <v>1276673</v>
      </c>
      <c r="AX162" s="24">
        <f t="shared" si="122"/>
        <v>656020</v>
      </c>
      <c r="AY162" s="24">
        <f t="shared" si="122"/>
        <v>620653</v>
      </c>
      <c r="AZ162" s="24">
        <f t="shared" si="122"/>
        <v>5235284</v>
      </c>
      <c r="BA162" s="24">
        <f t="shared" si="122"/>
        <v>2697720</v>
      </c>
      <c r="BB162" s="24">
        <f t="shared" si="122"/>
        <v>2537564</v>
      </c>
    </row>
    <row r="163" spans="1:54" ht="15" customHeight="1" x14ac:dyDescent="0.25">
      <c r="A163" s="25"/>
      <c r="C163" s="23" t="s">
        <v>136</v>
      </c>
      <c r="D163" s="24">
        <f>SUM(D164:D165)</f>
        <v>128434</v>
      </c>
      <c r="E163" s="24">
        <f t="shared" ref="E163:BB163" si="123">SUM(E164:E165)</f>
        <v>74281</v>
      </c>
      <c r="F163" s="24">
        <f t="shared" si="123"/>
        <v>54153</v>
      </c>
      <c r="G163" s="24">
        <f t="shared" si="123"/>
        <v>105830</v>
      </c>
      <c r="H163" s="24">
        <f t="shared" si="123"/>
        <v>61087</v>
      </c>
      <c r="I163" s="24">
        <f t="shared" si="123"/>
        <v>44743</v>
      </c>
      <c r="J163" s="24">
        <f t="shared" si="123"/>
        <v>124617</v>
      </c>
      <c r="K163" s="24">
        <f t="shared" si="123"/>
        <v>72022</v>
      </c>
      <c r="L163" s="24">
        <f t="shared" si="123"/>
        <v>52595</v>
      </c>
      <c r="M163" s="24">
        <f>SUM(M164:M165)</f>
        <v>358881</v>
      </c>
      <c r="N163" s="24">
        <f>SUM(N164:N165)</f>
        <v>207390</v>
      </c>
      <c r="O163" s="24">
        <f>SUM(O164:O165)</f>
        <v>151491</v>
      </c>
      <c r="P163" s="24">
        <f t="shared" si="123"/>
        <v>160396</v>
      </c>
      <c r="Q163" s="24">
        <f t="shared" si="123"/>
        <v>92817</v>
      </c>
      <c r="R163" s="24">
        <f t="shared" si="123"/>
        <v>67579</v>
      </c>
      <c r="S163" s="24">
        <f t="shared" si="123"/>
        <v>214903</v>
      </c>
      <c r="T163" s="24">
        <f t="shared" si="123"/>
        <v>126284</v>
      </c>
      <c r="U163" s="24">
        <f t="shared" si="123"/>
        <v>88619</v>
      </c>
      <c r="V163" s="24">
        <f t="shared" si="123"/>
        <v>128286</v>
      </c>
      <c r="W163" s="24">
        <f t="shared" si="123"/>
        <v>73432</v>
      </c>
      <c r="X163" s="24">
        <f t="shared" si="123"/>
        <v>54854</v>
      </c>
      <c r="Y163" s="24">
        <f>SUM(Y164:Y165)</f>
        <v>503585</v>
      </c>
      <c r="Z163" s="24">
        <f>SUM(Z164:Z165)</f>
        <v>292533</v>
      </c>
      <c r="AA163" s="24">
        <f>SUM(AA164:AA165)</f>
        <v>211052</v>
      </c>
      <c r="AB163" s="24">
        <f t="shared" si="123"/>
        <v>106587</v>
      </c>
      <c r="AC163" s="24">
        <f t="shared" si="123"/>
        <v>59564</v>
      </c>
      <c r="AD163" s="24">
        <f t="shared" si="123"/>
        <v>47023</v>
      </c>
      <c r="AE163" s="24">
        <f t="shared" si="123"/>
        <v>109667</v>
      </c>
      <c r="AF163" s="24">
        <f t="shared" si="123"/>
        <v>61046</v>
      </c>
      <c r="AG163" s="24">
        <f t="shared" si="123"/>
        <v>48621</v>
      </c>
      <c r="AH163" s="24">
        <f t="shared" si="123"/>
        <v>96665</v>
      </c>
      <c r="AI163" s="24">
        <f t="shared" si="123"/>
        <v>54469</v>
      </c>
      <c r="AJ163" s="24">
        <f t="shared" si="123"/>
        <v>42196</v>
      </c>
      <c r="AK163" s="24">
        <f>SUM(AK164:AK165)</f>
        <v>312919</v>
      </c>
      <c r="AL163" s="24">
        <f>SUM(AL164:AL165)</f>
        <v>175079</v>
      </c>
      <c r="AM163" s="24">
        <f>SUM(AM164:AM165)</f>
        <v>137840</v>
      </c>
      <c r="AN163" s="24">
        <f t="shared" si="123"/>
        <v>119078</v>
      </c>
      <c r="AO163" s="24">
        <f t="shared" si="123"/>
        <v>64548</v>
      </c>
      <c r="AP163" s="24">
        <f t="shared" si="123"/>
        <v>54530</v>
      </c>
      <c r="AQ163" s="24">
        <f t="shared" si="123"/>
        <v>110887</v>
      </c>
      <c r="AR163" s="24">
        <f t="shared" si="123"/>
        <v>60950</v>
      </c>
      <c r="AS163" s="24">
        <f t="shared" si="123"/>
        <v>49937</v>
      </c>
      <c r="AT163" s="24">
        <f t="shared" si="123"/>
        <v>153685</v>
      </c>
      <c r="AU163" s="24">
        <f t="shared" si="123"/>
        <v>81490</v>
      </c>
      <c r="AV163" s="24">
        <f t="shared" si="123"/>
        <v>72195</v>
      </c>
      <c r="AW163" s="24">
        <f t="shared" si="123"/>
        <v>383650</v>
      </c>
      <c r="AX163" s="24">
        <f t="shared" si="123"/>
        <v>206988</v>
      </c>
      <c r="AY163" s="24">
        <f t="shared" si="123"/>
        <v>176662</v>
      </c>
      <c r="AZ163" s="24">
        <f t="shared" si="123"/>
        <v>1559035</v>
      </c>
      <c r="BA163" s="24">
        <f t="shared" si="123"/>
        <v>881990</v>
      </c>
      <c r="BB163" s="24">
        <f t="shared" si="123"/>
        <v>677045</v>
      </c>
    </row>
    <row r="164" spans="1:54" ht="15" customHeight="1" x14ac:dyDescent="0.25">
      <c r="A164" s="25"/>
      <c r="C164" s="27" t="s">
        <v>137</v>
      </c>
      <c r="D164" s="24">
        <f>E164+F164</f>
        <v>93289</v>
      </c>
      <c r="E164" s="24">
        <v>53531</v>
      </c>
      <c r="F164" s="24">
        <v>39758</v>
      </c>
      <c r="G164" s="24">
        <f>H164+I164</f>
        <v>69083</v>
      </c>
      <c r="H164" s="24">
        <v>38245</v>
      </c>
      <c r="I164" s="24">
        <v>30838</v>
      </c>
      <c r="J164" s="24">
        <f>K164+L164</f>
        <v>82700</v>
      </c>
      <c r="K164" s="24">
        <v>47340</v>
      </c>
      <c r="L164" s="24">
        <v>35360</v>
      </c>
      <c r="M164" s="24">
        <f>N164+O164</f>
        <v>245072</v>
      </c>
      <c r="N164" s="24">
        <f t="shared" si="111"/>
        <v>139116</v>
      </c>
      <c r="O164" s="24">
        <f t="shared" si="111"/>
        <v>105956</v>
      </c>
      <c r="P164" s="24">
        <f>Q164+R164</f>
        <v>106800</v>
      </c>
      <c r="Q164" s="24">
        <v>61266</v>
      </c>
      <c r="R164" s="24">
        <v>45534</v>
      </c>
      <c r="S164" s="24">
        <f>T164+U164</f>
        <v>144539</v>
      </c>
      <c r="T164" s="24">
        <v>84373</v>
      </c>
      <c r="U164" s="24">
        <v>60166</v>
      </c>
      <c r="V164" s="24">
        <f>W164+X164</f>
        <v>87399</v>
      </c>
      <c r="W164" s="24">
        <v>48244</v>
      </c>
      <c r="X164" s="24">
        <v>39155</v>
      </c>
      <c r="Y164" s="24">
        <f>Z164+AA164</f>
        <v>338738</v>
      </c>
      <c r="Z164" s="24">
        <f t="shared" si="112"/>
        <v>193883</v>
      </c>
      <c r="AA164" s="24">
        <f t="shared" si="112"/>
        <v>144855</v>
      </c>
      <c r="AB164" s="24">
        <f>AC164+AD164</f>
        <v>70866</v>
      </c>
      <c r="AC164" s="24">
        <v>37333</v>
      </c>
      <c r="AD164" s="24">
        <v>33533</v>
      </c>
      <c r="AE164" s="24">
        <f>AF164+AG164</f>
        <v>76724</v>
      </c>
      <c r="AF164" s="24">
        <v>40831</v>
      </c>
      <c r="AG164" s="24">
        <v>35893</v>
      </c>
      <c r="AH164" s="24">
        <f>AI164+AJ164</f>
        <v>68421</v>
      </c>
      <c r="AI164" s="24">
        <v>37386</v>
      </c>
      <c r="AJ164" s="24">
        <v>31035</v>
      </c>
      <c r="AK164" s="24">
        <f>AL164+AM164</f>
        <v>216011</v>
      </c>
      <c r="AL164" s="24">
        <f t="shared" si="113"/>
        <v>115550</v>
      </c>
      <c r="AM164" s="24">
        <f t="shared" si="113"/>
        <v>100461</v>
      </c>
      <c r="AN164" s="24">
        <f>AO164+AP164</f>
        <v>81424</v>
      </c>
      <c r="AO164" s="24">
        <v>42936</v>
      </c>
      <c r="AP164" s="24">
        <v>38488</v>
      </c>
      <c r="AQ164" s="24">
        <f>AR164+AS164</f>
        <v>75933</v>
      </c>
      <c r="AR164" s="24">
        <v>40221</v>
      </c>
      <c r="AS164" s="24">
        <v>35712</v>
      </c>
      <c r="AT164" s="24">
        <f>AU164+AV164</f>
        <v>100571</v>
      </c>
      <c r="AU164" s="24">
        <v>50852</v>
      </c>
      <c r="AV164" s="24">
        <v>49719</v>
      </c>
      <c r="AW164" s="24">
        <f>AX164+AY164</f>
        <v>257928</v>
      </c>
      <c r="AX164" s="24">
        <f t="shared" si="114"/>
        <v>134009</v>
      </c>
      <c r="AY164" s="24">
        <f t="shared" si="114"/>
        <v>123919</v>
      </c>
      <c r="AZ164" s="24">
        <f>BA164+BB164</f>
        <v>1057749</v>
      </c>
      <c r="BA164" s="24">
        <f t="shared" si="115"/>
        <v>582558</v>
      </c>
      <c r="BB164" s="24">
        <f t="shared" si="115"/>
        <v>475191</v>
      </c>
    </row>
    <row r="165" spans="1:54" ht="15" customHeight="1" x14ac:dyDescent="0.25">
      <c r="A165" s="25"/>
      <c r="C165" s="27" t="s">
        <v>138</v>
      </c>
      <c r="D165" s="24">
        <f>E165+F165</f>
        <v>35145</v>
      </c>
      <c r="E165" s="24">
        <v>20750</v>
      </c>
      <c r="F165" s="24">
        <v>14395</v>
      </c>
      <c r="G165" s="24">
        <f>H165+I165</f>
        <v>36747</v>
      </c>
      <c r="H165" s="24">
        <v>22842</v>
      </c>
      <c r="I165" s="24">
        <v>13905</v>
      </c>
      <c r="J165" s="24">
        <f>K165+L165</f>
        <v>41917</v>
      </c>
      <c r="K165" s="24">
        <v>24682</v>
      </c>
      <c r="L165" s="24">
        <v>17235</v>
      </c>
      <c r="M165" s="24">
        <f>N165+O165</f>
        <v>113809</v>
      </c>
      <c r="N165" s="24">
        <f t="shared" si="111"/>
        <v>68274</v>
      </c>
      <c r="O165" s="24">
        <f t="shared" si="111"/>
        <v>45535</v>
      </c>
      <c r="P165" s="24">
        <f>Q165+R165</f>
        <v>53596</v>
      </c>
      <c r="Q165" s="24">
        <v>31551</v>
      </c>
      <c r="R165" s="24">
        <v>22045</v>
      </c>
      <c r="S165" s="24">
        <f>T165+U165</f>
        <v>70364</v>
      </c>
      <c r="T165" s="24">
        <v>41911</v>
      </c>
      <c r="U165" s="24">
        <v>28453</v>
      </c>
      <c r="V165" s="24">
        <f>W165+X165</f>
        <v>40887</v>
      </c>
      <c r="W165" s="24">
        <v>25188</v>
      </c>
      <c r="X165" s="24">
        <v>15699</v>
      </c>
      <c r="Y165" s="24">
        <f>Z165+AA165</f>
        <v>164847</v>
      </c>
      <c r="Z165" s="24">
        <f t="shared" si="112"/>
        <v>98650</v>
      </c>
      <c r="AA165" s="24">
        <f t="shared" si="112"/>
        <v>66197</v>
      </c>
      <c r="AB165" s="24">
        <f>AC165+AD165</f>
        <v>35721</v>
      </c>
      <c r="AC165" s="24">
        <v>22231</v>
      </c>
      <c r="AD165" s="24">
        <v>13490</v>
      </c>
      <c r="AE165" s="24">
        <f>AF165+AG165</f>
        <v>32943</v>
      </c>
      <c r="AF165" s="24">
        <v>20215</v>
      </c>
      <c r="AG165" s="24">
        <v>12728</v>
      </c>
      <c r="AH165" s="24">
        <f>AI165+AJ165</f>
        <v>28244</v>
      </c>
      <c r="AI165" s="24">
        <v>17083</v>
      </c>
      <c r="AJ165" s="24">
        <v>11161</v>
      </c>
      <c r="AK165" s="24">
        <f>AL165+AM165</f>
        <v>96908</v>
      </c>
      <c r="AL165" s="24">
        <f t="shared" si="113"/>
        <v>59529</v>
      </c>
      <c r="AM165" s="24">
        <f t="shared" si="113"/>
        <v>37379</v>
      </c>
      <c r="AN165" s="24">
        <f>AO165+AP165</f>
        <v>37654</v>
      </c>
      <c r="AO165" s="24">
        <v>21612</v>
      </c>
      <c r="AP165" s="24">
        <v>16042</v>
      </c>
      <c r="AQ165" s="24">
        <f>AR165+AS165</f>
        <v>34954</v>
      </c>
      <c r="AR165" s="24">
        <v>20729</v>
      </c>
      <c r="AS165" s="24">
        <v>14225</v>
      </c>
      <c r="AT165" s="24">
        <f>AU165+AV165</f>
        <v>53114</v>
      </c>
      <c r="AU165" s="24">
        <v>30638</v>
      </c>
      <c r="AV165" s="24">
        <v>22476</v>
      </c>
      <c r="AW165" s="24">
        <f>AX165+AY165</f>
        <v>125722</v>
      </c>
      <c r="AX165" s="24">
        <f t="shared" si="114"/>
        <v>72979</v>
      </c>
      <c r="AY165" s="24">
        <f t="shared" si="114"/>
        <v>52743</v>
      </c>
      <c r="AZ165" s="24">
        <f>BA165+BB165</f>
        <v>501286</v>
      </c>
      <c r="BA165" s="24">
        <f t="shared" si="115"/>
        <v>299432</v>
      </c>
      <c r="BB165" s="24">
        <f t="shared" si="115"/>
        <v>201854</v>
      </c>
    </row>
    <row r="166" spans="1:54" ht="15" customHeight="1" x14ac:dyDescent="0.25">
      <c r="A166" s="25"/>
      <c r="C166" s="23" t="s">
        <v>139</v>
      </c>
      <c r="D166" s="24">
        <f>SUM(D167:D168)</f>
        <v>16184</v>
      </c>
      <c r="E166" s="24">
        <f t="shared" ref="E166:BB166" si="124">SUM(E167:E168)</f>
        <v>8326</v>
      </c>
      <c r="F166" s="24">
        <f t="shared" si="124"/>
        <v>7858</v>
      </c>
      <c r="G166" s="24">
        <f t="shared" si="124"/>
        <v>10697</v>
      </c>
      <c r="H166" s="24">
        <f t="shared" si="124"/>
        <v>5710</v>
      </c>
      <c r="I166" s="24">
        <f t="shared" si="124"/>
        <v>4987</v>
      </c>
      <c r="J166" s="24">
        <f t="shared" si="124"/>
        <v>13007</v>
      </c>
      <c r="K166" s="24">
        <f t="shared" si="124"/>
        <v>7081</v>
      </c>
      <c r="L166" s="24">
        <f t="shared" si="124"/>
        <v>5926</v>
      </c>
      <c r="M166" s="24">
        <f>SUM(M167:M168)</f>
        <v>39888</v>
      </c>
      <c r="N166" s="24">
        <f>SUM(N167:N168)</f>
        <v>21117</v>
      </c>
      <c r="O166" s="24">
        <f>SUM(O167:O168)</f>
        <v>18771</v>
      </c>
      <c r="P166" s="24">
        <f t="shared" si="124"/>
        <v>22496</v>
      </c>
      <c r="Q166" s="24">
        <f t="shared" si="124"/>
        <v>11273</v>
      </c>
      <c r="R166" s="24">
        <f t="shared" si="124"/>
        <v>11223</v>
      </c>
      <c r="S166" s="24">
        <f t="shared" si="124"/>
        <v>36674</v>
      </c>
      <c r="T166" s="24">
        <f t="shared" si="124"/>
        <v>20245</v>
      </c>
      <c r="U166" s="24">
        <f t="shared" si="124"/>
        <v>16429</v>
      </c>
      <c r="V166" s="24">
        <f t="shared" si="124"/>
        <v>20464</v>
      </c>
      <c r="W166" s="24">
        <f t="shared" si="124"/>
        <v>10303</v>
      </c>
      <c r="X166" s="24">
        <f t="shared" si="124"/>
        <v>10161</v>
      </c>
      <c r="Y166" s="24">
        <f>SUM(Y167:Y168)</f>
        <v>79634</v>
      </c>
      <c r="Z166" s="24">
        <f>SUM(Z167:Z168)</f>
        <v>41821</v>
      </c>
      <c r="AA166" s="24">
        <f>SUM(AA167:AA168)</f>
        <v>37813</v>
      </c>
      <c r="AB166" s="24">
        <f t="shared" si="124"/>
        <v>12836</v>
      </c>
      <c r="AC166" s="24">
        <f t="shared" si="124"/>
        <v>6756</v>
      </c>
      <c r="AD166" s="24">
        <f t="shared" si="124"/>
        <v>6080</v>
      </c>
      <c r="AE166" s="24">
        <f t="shared" si="124"/>
        <v>9974</v>
      </c>
      <c r="AF166" s="24">
        <f t="shared" si="124"/>
        <v>5771</v>
      </c>
      <c r="AG166" s="24">
        <f t="shared" si="124"/>
        <v>4203</v>
      </c>
      <c r="AH166" s="24">
        <f t="shared" si="124"/>
        <v>8123</v>
      </c>
      <c r="AI166" s="24">
        <f t="shared" si="124"/>
        <v>4946</v>
      </c>
      <c r="AJ166" s="24">
        <f t="shared" si="124"/>
        <v>3177</v>
      </c>
      <c r="AK166" s="24">
        <f>SUM(AK167:AK168)</f>
        <v>30933</v>
      </c>
      <c r="AL166" s="24">
        <f>SUM(AL167:AL168)</f>
        <v>17473</v>
      </c>
      <c r="AM166" s="24">
        <f>SUM(AM167:AM168)</f>
        <v>13460</v>
      </c>
      <c r="AN166" s="24">
        <f t="shared" si="124"/>
        <v>10199</v>
      </c>
      <c r="AO166" s="24">
        <f t="shared" si="124"/>
        <v>5882</v>
      </c>
      <c r="AP166" s="24">
        <f t="shared" si="124"/>
        <v>4317</v>
      </c>
      <c r="AQ166" s="24">
        <f t="shared" si="124"/>
        <v>15272</v>
      </c>
      <c r="AR166" s="24">
        <f t="shared" si="124"/>
        <v>4827</v>
      </c>
      <c r="AS166" s="24">
        <f t="shared" si="124"/>
        <v>10445</v>
      </c>
      <c r="AT166" s="24">
        <f t="shared" si="124"/>
        <v>14335</v>
      </c>
      <c r="AU166" s="24">
        <f t="shared" si="124"/>
        <v>3839</v>
      </c>
      <c r="AV166" s="24">
        <f t="shared" si="124"/>
        <v>10496</v>
      </c>
      <c r="AW166" s="24">
        <f t="shared" si="124"/>
        <v>39806</v>
      </c>
      <c r="AX166" s="24">
        <f t="shared" si="124"/>
        <v>14548</v>
      </c>
      <c r="AY166" s="24">
        <f t="shared" si="124"/>
        <v>25258</v>
      </c>
      <c r="AZ166" s="24">
        <f t="shared" si="124"/>
        <v>190261</v>
      </c>
      <c r="BA166" s="24">
        <f t="shared" si="124"/>
        <v>94959</v>
      </c>
      <c r="BB166" s="24">
        <f t="shared" si="124"/>
        <v>95302</v>
      </c>
    </row>
    <row r="167" spans="1:54" ht="15" customHeight="1" x14ac:dyDescent="0.25">
      <c r="A167" s="25"/>
      <c r="C167" s="27" t="s">
        <v>140</v>
      </c>
      <c r="D167" s="24">
        <f>E167+F167</f>
        <v>16184</v>
      </c>
      <c r="E167" s="24">
        <v>8326</v>
      </c>
      <c r="F167" s="24">
        <v>7858</v>
      </c>
      <c r="G167" s="24">
        <f>H167+I167</f>
        <v>10697</v>
      </c>
      <c r="H167" s="24">
        <v>5710</v>
      </c>
      <c r="I167" s="24">
        <v>4987</v>
      </c>
      <c r="J167" s="24">
        <f>K167+L167</f>
        <v>13007</v>
      </c>
      <c r="K167" s="24">
        <v>7081</v>
      </c>
      <c r="L167" s="24">
        <v>5926</v>
      </c>
      <c r="M167" s="24">
        <f>N167+O167</f>
        <v>39888</v>
      </c>
      <c r="N167" s="24">
        <f t="shared" si="111"/>
        <v>21117</v>
      </c>
      <c r="O167" s="24">
        <f t="shared" si="111"/>
        <v>18771</v>
      </c>
      <c r="P167" s="24">
        <f>Q167+R167</f>
        <v>22496</v>
      </c>
      <c r="Q167" s="24">
        <v>11273</v>
      </c>
      <c r="R167" s="24">
        <v>11223</v>
      </c>
      <c r="S167" s="24">
        <f>T167+U167</f>
        <v>36674</v>
      </c>
      <c r="T167" s="24">
        <v>20245</v>
      </c>
      <c r="U167" s="24">
        <v>16429</v>
      </c>
      <c r="V167" s="24">
        <f>W167+X167</f>
        <v>20464</v>
      </c>
      <c r="W167" s="24">
        <v>10303</v>
      </c>
      <c r="X167" s="24">
        <v>10161</v>
      </c>
      <c r="Y167" s="24">
        <f>Z167+AA167</f>
        <v>79634</v>
      </c>
      <c r="Z167" s="24">
        <f t="shared" si="112"/>
        <v>41821</v>
      </c>
      <c r="AA167" s="24">
        <f t="shared" si="112"/>
        <v>37813</v>
      </c>
      <c r="AB167" s="24">
        <f>AC167+AD167</f>
        <v>12836</v>
      </c>
      <c r="AC167" s="24">
        <v>6756</v>
      </c>
      <c r="AD167" s="24">
        <v>6080</v>
      </c>
      <c r="AE167" s="24">
        <f>AF167+AG167</f>
        <v>9974</v>
      </c>
      <c r="AF167" s="24">
        <v>5771</v>
      </c>
      <c r="AG167" s="24">
        <v>4203</v>
      </c>
      <c r="AH167" s="24">
        <f>AI167+AJ167</f>
        <v>8123</v>
      </c>
      <c r="AI167" s="24">
        <v>4946</v>
      </c>
      <c r="AJ167" s="24">
        <v>3177</v>
      </c>
      <c r="AK167" s="24">
        <f>AL167+AM167</f>
        <v>30933</v>
      </c>
      <c r="AL167" s="24">
        <f t="shared" si="113"/>
        <v>17473</v>
      </c>
      <c r="AM167" s="24">
        <f t="shared" si="113"/>
        <v>13460</v>
      </c>
      <c r="AN167" s="24">
        <f>AO167+AP167</f>
        <v>10199</v>
      </c>
      <c r="AO167" s="24">
        <v>5882</v>
      </c>
      <c r="AP167" s="24">
        <v>4317</v>
      </c>
      <c r="AQ167" s="24">
        <f>AR167+AS167</f>
        <v>15272</v>
      </c>
      <c r="AR167" s="24">
        <v>4827</v>
      </c>
      <c r="AS167" s="24">
        <v>10445</v>
      </c>
      <c r="AT167" s="24">
        <f>AU167+AV167</f>
        <v>14335</v>
      </c>
      <c r="AU167" s="24">
        <v>3839</v>
      </c>
      <c r="AV167" s="24">
        <v>10496</v>
      </c>
      <c r="AW167" s="24">
        <f>AX167+AY167</f>
        <v>39806</v>
      </c>
      <c r="AX167" s="24">
        <f t="shared" si="114"/>
        <v>14548</v>
      </c>
      <c r="AY167" s="24">
        <f t="shared" si="114"/>
        <v>25258</v>
      </c>
      <c r="AZ167" s="24">
        <f>BA167+BB167</f>
        <v>190261</v>
      </c>
      <c r="BA167" s="24">
        <f t="shared" si="115"/>
        <v>94959</v>
      </c>
      <c r="BB167" s="24">
        <f t="shared" si="115"/>
        <v>95302</v>
      </c>
    </row>
    <row r="168" spans="1:54" ht="15" customHeight="1" x14ac:dyDescent="0.25">
      <c r="A168" s="25"/>
      <c r="C168" s="27" t="s">
        <v>141</v>
      </c>
      <c r="D168" s="24">
        <f>E168+F168</f>
        <v>0</v>
      </c>
      <c r="E168" s="24">
        <v>0</v>
      </c>
      <c r="F168" s="24">
        <v>0</v>
      </c>
      <c r="G168" s="24">
        <f>H168+I168</f>
        <v>0</v>
      </c>
      <c r="H168" s="24">
        <v>0</v>
      </c>
      <c r="I168" s="24">
        <v>0</v>
      </c>
      <c r="J168" s="24">
        <f>K168+L168</f>
        <v>0</v>
      </c>
      <c r="K168" s="24">
        <v>0</v>
      </c>
      <c r="L168" s="24">
        <v>0</v>
      </c>
      <c r="M168" s="24">
        <f>N168+O168</f>
        <v>0</v>
      </c>
      <c r="N168" s="24">
        <f t="shared" si="111"/>
        <v>0</v>
      </c>
      <c r="O168" s="24">
        <f t="shared" si="111"/>
        <v>0</v>
      </c>
      <c r="P168" s="24">
        <f>Q168+R168</f>
        <v>0</v>
      </c>
      <c r="Q168" s="24">
        <v>0</v>
      </c>
      <c r="R168" s="24">
        <v>0</v>
      </c>
      <c r="S168" s="24">
        <f>T168+U168</f>
        <v>0</v>
      </c>
      <c r="T168" s="24">
        <v>0</v>
      </c>
      <c r="U168" s="24">
        <v>0</v>
      </c>
      <c r="V168" s="24">
        <f>W168+X168</f>
        <v>0</v>
      </c>
      <c r="W168" s="24">
        <v>0</v>
      </c>
      <c r="X168" s="24">
        <v>0</v>
      </c>
      <c r="Y168" s="24">
        <f>Z168+AA168</f>
        <v>0</v>
      </c>
      <c r="Z168" s="24">
        <f t="shared" si="112"/>
        <v>0</v>
      </c>
      <c r="AA168" s="24">
        <f t="shared" si="112"/>
        <v>0</v>
      </c>
      <c r="AB168" s="24">
        <f>AC168+AD168</f>
        <v>0</v>
      </c>
      <c r="AC168" s="24"/>
      <c r="AD168" s="24"/>
      <c r="AE168" s="24">
        <f>AF168+AG168</f>
        <v>0</v>
      </c>
      <c r="AF168" s="24"/>
      <c r="AG168" s="24"/>
      <c r="AH168" s="24">
        <f>AI168+AJ168</f>
        <v>0</v>
      </c>
      <c r="AI168" s="24"/>
      <c r="AJ168" s="24"/>
      <c r="AK168" s="24">
        <f>AL168+AM168</f>
        <v>0</v>
      </c>
      <c r="AL168" s="24">
        <f t="shared" si="113"/>
        <v>0</v>
      </c>
      <c r="AM168" s="24">
        <f t="shared" si="113"/>
        <v>0</v>
      </c>
      <c r="AN168" s="24">
        <f>AO168+AP168</f>
        <v>0</v>
      </c>
      <c r="AO168" s="24">
        <v>0</v>
      </c>
      <c r="AP168" s="24">
        <v>0</v>
      </c>
      <c r="AQ168" s="24">
        <f>AR168+AS168</f>
        <v>0</v>
      </c>
      <c r="AR168" s="24">
        <v>0</v>
      </c>
      <c r="AS168" s="24">
        <v>0</v>
      </c>
      <c r="AT168" s="24">
        <f>AU168+AV168</f>
        <v>0</v>
      </c>
      <c r="AU168" s="24">
        <v>0</v>
      </c>
      <c r="AV168" s="24">
        <v>0</v>
      </c>
      <c r="AW168" s="24">
        <f>AX168+AY168</f>
        <v>0</v>
      </c>
      <c r="AX168" s="24">
        <f t="shared" si="114"/>
        <v>0</v>
      </c>
      <c r="AY168" s="24">
        <f t="shared" si="114"/>
        <v>0</v>
      </c>
      <c r="AZ168" s="24">
        <f>BA168+BB168</f>
        <v>0</v>
      </c>
      <c r="BA168" s="24">
        <f t="shared" si="115"/>
        <v>0</v>
      </c>
      <c r="BB168" s="24">
        <f t="shared" si="115"/>
        <v>0</v>
      </c>
    </row>
    <row r="169" spans="1:54" ht="15" customHeight="1" x14ac:dyDescent="0.25">
      <c r="A169" s="25"/>
      <c r="C169" s="23" t="s">
        <v>142</v>
      </c>
      <c r="D169" s="24">
        <f>E169+F169</f>
        <v>550</v>
      </c>
      <c r="E169" s="24">
        <v>154</v>
      </c>
      <c r="F169" s="24">
        <v>396</v>
      </c>
      <c r="G169" s="24">
        <f>H169+I169</f>
        <v>383</v>
      </c>
      <c r="H169" s="24">
        <v>128</v>
      </c>
      <c r="I169" s="24">
        <v>255</v>
      </c>
      <c r="J169" s="24">
        <f>K169+L169</f>
        <v>960</v>
      </c>
      <c r="K169" s="24">
        <v>369</v>
      </c>
      <c r="L169" s="24">
        <v>591</v>
      </c>
      <c r="M169" s="24">
        <f>N169+O169</f>
        <v>1893</v>
      </c>
      <c r="N169" s="24">
        <f t="shared" si="111"/>
        <v>651</v>
      </c>
      <c r="O169" s="24">
        <f t="shared" si="111"/>
        <v>1242</v>
      </c>
      <c r="P169" s="24">
        <f>Q169+R169</f>
        <v>1352</v>
      </c>
      <c r="Q169" s="24">
        <v>483</v>
      </c>
      <c r="R169" s="24">
        <v>869</v>
      </c>
      <c r="S169" s="24">
        <f>T169+U169</f>
        <v>570</v>
      </c>
      <c r="T169" s="24">
        <v>172</v>
      </c>
      <c r="U169" s="24">
        <v>398</v>
      </c>
      <c r="V169" s="24">
        <f>W169+X169</f>
        <v>714</v>
      </c>
      <c r="W169" s="24">
        <v>260</v>
      </c>
      <c r="X169" s="24">
        <v>454</v>
      </c>
      <c r="Y169" s="24">
        <f>Z169+AA169</f>
        <v>2636</v>
      </c>
      <c r="Z169" s="24">
        <f t="shared" si="112"/>
        <v>915</v>
      </c>
      <c r="AA169" s="24">
        <f t="shared" si="112"/>
        <v>1721</v>
      </c>
      <c r="AB169" s="24">
        <f>AC169+AD169</f>
        <v>85</v>
      </c>
      <c r="AC169" s="24">
        <v>23</v>
      </c>
      <c r="AD169" s="24">
        <v>62</v>
      </c>
      <c r="AE169" s="24">
        <f>AF169+AG169</f>
        <v>0</v>
      </c>
      <c r="AF169" s="24"/>
      <c r="AG169" s="24"/>
      <c r="AH169" s="24">
        <f>AI169+AJ169</f>
        <v>386</v>
      </c>
      <c r="AI169" s="24">
        <v>177</v>
      </c>
      <c r="AJ169" s="24">
        <v>209</v>
      </c>
      <c r="AK169" s="24">
        <f>AL169+AM169</f>
        <v>471</v>
      </c>
      <c r="AL169" s="24">
        <f t="shared" si="113"/>
        <v>200</v>
      </c>
      <c r="AM169" s="24">
        <f t="shared" si="113"/>
        <v>271</v>
      </c>
      <c r="AN169" s="24">
        <f>AO169+AP169</f>
        <v>41</v>
      </c>
      <c r="AO169" s="24">
        <v>10</v>
      </c>
      <c r="AP169" s="24">
        <v>31</v>
      </c>
      <c r="AQ169" s="24">
        <f>AR169+AS169</f>
        <v>61</v>
      </c>
      <c r="AR169" s="24">
        <v>17</v>
      </c>
      <c r="AS169" s="24">
        <v>44</v>
      </c>
      <c r="AT169" s="24">
        <f>AU169+AV169</f>
        <v>0</v>
      </c>
      <c r="AU169" s="24">
        <v>0</v>
      </c>
      <c r="AV169" s="24">
        <v>0</v>
      </c>
      <c r="AW169" s="24">
        <f>AX169+AY169</f>
        <v>102</v>
      </c>
      <c r="AX169" s="24">
        <f t="shared" si="114"/>
        <v>27</v>
      </c>
      <c r="AY169" s="24">
        <f t="shared" si="114"/>
        <v>75</v>
      </c>
      <c r="AZ169" s="24">
        <f>BA169+BB169</f>
        <v>5102</v>
      </c>
      <c r="BA169" s="24">
        <f t="shared" si="115"/>
        <v>1793</v>
      </c>
      <c r="BB169" s="24">
        <f t="shared" si="115"/>
        <v>3309</v>
      </c>
    </row>
    <row r="170" spans="1:54" ht="15" customHeight="1" x14ac:dyDescent="0.25">
      <c r="A170" s="25"/>
      <c r="C170" s="23" t="s">
        <v>49</v>
      </c>
      <c r="D170" s="24">
        <f>E170+F170</f>
        <v>171321</v>
      </c>
      <c r="E170" s="24">
        <v>79451</v>
      </c>
      <c r="F170" s="24">
        <v>91870</v>
      </c>
      <c r="G170" s="24">
        <f>H170+I170</f>
        <v>150514</v>
      </c>
      <c r="H170" s="24">
        <v>73886</v>
      </c>
      <c r="I170" s="24">
        <v>76628</v>
      </c>
      <c r="J170" s="24">
        <f>K170+L170</f>
        <v>175465</v>
      </c>
      <c r="K170" s="24">
        <v>90067</v>
      </c>
      <c r="L170" s="24">
        <v>85398</v>
      </c>
      <c r="M170" s="24">
        <f>N170+O170</f>
        <v>497300</v>
      </c>
      <c r="N170" s="24">
        <f t="shared" si="111"/>
        <v>243404</v>
      </c>
      <c r="O170" s="24">
        <f t="shared" si="111"/>
        <v>253896</v>
      </c>
      <c r="P170" s="24">
        <f>Q170+R170</f>
        <v>217288</v>
      </c>
      <c r="Q170" s="24">
        <v>107454</v>
      </c>
      <c r="R170" s="24">
        <v>109834</v>
      </c>
      <c r="S170" s="24">
        <f>T170+U170</f>
        <v>289752</v>
      </c>
      <c r="T170" s="24">
        <v>140280</v>
      </c>
      <c r="U170" s="24">
        <v>149472</v>
      </c>
      <c r="V170" s="24">
        <f>W170+X170</f>
        <v>211126</v>
      </c>
      <c r="W170" s="24">
        <v>103112</v>
      </c>
      <c r="X170" s="24">
        <v>108014</v>
      </c>
      <c r="Y170" s="24">
        <f>Z170+AA170</f>
        <v>718166</v>
      </c>
      <c r="Z170" s="24">
        <f t="shared" si="112"/>
        <v>350846</v>
      </c>
      <c r="AA170" s="24">
        <f t="shared" si="112"/>
        <v>367320</v>
      </c>
      <c r="AB170" s="24">
        <f>AC170+AD170</f>
        <v>177501</v>
      </c>
      <c r="AC170" s="24">
        <v>86460</v>
      </c>
      <c r="AD170" s="24">
        <v>91041</v>
      </c>
      <c r="AE170" s="24">
        <f>AF170+AG170</f>
        <v>159261</v>
      </c>
      <c r="AF170" s="24">
        <v>77372</v>
      </c>
      <c r="AG170" s="24">
        <v>81889</v>
      </c>
      <c r="AH170" s="24">
        <f>AI170+AJ170</f>
        <v>154136</v>
      </c>
      <c r="AI170" s="24">
        <v>75424</v>
      </c>
      <c r="AJ170" s="24">
        <v>78712</v>
      </c>
      <c r="AK170" s="24">
        <f>AL170+AM170</f>
        <v>490898</v>
      </c>
      <c r="AL170" s="24">
        <f t="shared" si="113"/>
        <v>239256</v>
      </c>
      <c r="AM170" s="24">
        <f t="shared" si="113"/>
        <v>251642</v>
      </c>
      <c r="AN170" s="24">
        <f>AO170+AP170</f>
        <v>172322</v>
      </c>
      <c r="AO170" s="24">
        <v>89272</v>
      </c>
      <c r="AP170" s="24">
        <v>83050</v>
      </c>
      <c r="AQ170" s="24">
        <f>AR170+AS170</f>
        <v>157133</v>
      </c>
      <c r="AR170" s="24">
        <v>73084</v>
      </c>
      <c r="AS170" s="24">
        <v>84049</v>
      </c>
      <c r="AT170" s="24">
        <f>AU170+AV170</f>
        <v>212325</v>
      </c>
      <c r="AU170" s="24">
        <v>108928</v>
      </c>
      <c r="AV170" s="24">
        <v>103397</v>
      </c>
      <c r="AW170" s="24">
        <f>AX170+AY170</f>
        <v>541780</v>
      </c>
      <c r="AX170" s="24">
        <f t="shared" si="114"/>
        <v>271284</v>
      </c>
      <c r="AY170" s="24">
        <f t="shared" si="114"/>
        <v>270496</v>
      </c>
      <c r="AZ170" s="24">
        <f>BA170+BB170</f>
        <v>2248144</v>
      </c>
      <c r="BA170" s="24">
        <f t="shared" si="115"/>
        <v>1104790</v>
      </c>
      <c r="BB170" s="24">
        <f t="shared" si="115"/>
        <v>1143354</v>
      </c>
    </row>
    <row r="171" spans="1:54" ht="15" customHeight="1" x14ac:dyDescent="0.25">
      <c r="A171" s="25"/>
      <c r="C171" s="23" t="s">
        <v>24</v>
      </c>
      <c r="D171" s="24">
        <f>E171+F171</f>
        <v>108286</v>
      </c>
      <c r="E171" s="24">
        <v>49194</v>
      </c>
      <c r="F171" s="24">
        <v>59092</v>
      </c>
      <c r="G171" s="24">
        <f>H171+I171</f>
        <v>80188</v>
      </c>
      <c r="H171" s="24">
        <v>39809</v>
      </c>
      <c r="I171" s="24">
        <v>40379</v>
      </c>
      <c r="J171" s="24">
        <f>K171+L171</f>
        <v>104322</v>
      </c>
      <c r="K171" s="24">
        <v>53029</v>
      </c>
      <c r="L171" s="24">
        <v>51293</v>
      </c>
      <c r="M171" s="24">
        <f>N171+O171</f>
        <v>292796</v>
      </c>
      <c r="N171" s="24">
        <f t="shared" si="111"/>
        <v>142032</v>
      </c>
      <c r="O171" s="24">
        <f t="shared" si="111"/>
        <v>150764</v>
      </c>
      <c r="P171" s="24">
        <f>Q171+R171</f>
        <v>106592</v>
      </c>
      <c r="Q171" s="24">
        <v>49799</v>
      </c>
      <c r="R171" s="24">
        <v>56793</v>
      </c>
      <c r="S171" s="24">
        <f>T171+U171</f>
        <v>153787</v>
      </c>
      <c r="T171" s="24">
        <v>73052</v>
      </c>
      <c r="U171" s="24">
        <v>80735</v>
      </c>
      <c r="V171" s="24">
        <f>W171+X171</f>
        <v>106859</v>
      </c>
      <c r="W171" s="24">
        <v>51096</v>
      </c>
      <c r="X171" s="24">
        <v>55763</v>
      </c>
      <c r="Y171" s="24">
        <f>Z171+AA171</f>
        <v>367238</v>
      </c>
      <c r="Z171" s="24">
        <f t="shared" si="112"/>
        <v>173947</v>
      </c>
      <c r="AA171" s="24">
        <f t="shared" si="112"/>
        <v>193291</v>
      </c>
      <c r="AB171" s="24">
        <f>AC171+AD171</f>
        <v>86781</v>
      </c>
      <c r="AC171" s="24">
        <v>44296</v>
      </c>
      <c r="AD171" s="24">
        <v>42485</v>
      </c>
      <c r="AE171" s="24">
        <f>AF171+AG171</f>
        <v>87263</v>
      </c>
      <c r="AF171" s="24">
        <v>45403</v>
      </c>
      <c r="AG171" s="24">
        <v>41860</v>
      </c>
      <c r="AH171" s="24">
        <f>AI171+AJ171</f>
        <v>87329</v>
      </c>
      <c r="AI171" s="24">
        <v>45337</v>
      </c>
      <c r="AJ171" s="24">
        <v>41992</v>
      </c>
      <c r="AK171" s="24">
        <f>AL171+AM171</f>
        <v>261373</v>
      </c>
      <c r="AL171" s="24">
        <f t="shared" si="113"/>
        <v>135036</v>
      </c>
      <c r="AM171" s="24">
        <f t="shared" si="113"/>
        <v>126337</v>
      </c>
      <c r="AN171" s="24">
        <f>AO171+AP171</f>
        <v>97159</v>
      </c>
      <c r="AO171" s="24">
        <v>54875</v>
      </c>
      <c r="AP171" s="24">
        <v>42284</v>
      </c>
      <c r="AQ171" s="24">
        <f>AR171+AS171</f>
        <v>88467</v>
      </c>
      <c r="AR171" s="24">
        <v>41907</v>
      </c>
      <c r="AS171" s="24">
        <v>46560</v>
      </c>
      <c r="AT171" s="24">
        <f>AU171+AV171</f>
        <v>125709</v>
      </c>
      <c r="AU171" s="24">
        <v>66391</v>
      </c>
      <c r="AV171" s="24">
        <v>59318</v>
      </c>
      <c r="AW171" s="24">
        <f>AX171+AY171</f>
        <v>311335</v>
      </c>
      <c r="AX171" s="24">
        <f t="shared" si="114"/>
        <v>163173</v>
      </c>
      <c r="AY171" s="24">
        <f t="shared" si="114"/>
        <v>148162</v>
      </c>
      <c r="AZ171" s="24">
        <f>BA171+BB171</f>
        <v>1232742</v>
      </c>
      <c r="BA171" s="24">
        <f t="shared" si="115"/>
        <v>614188</v>
      </c>
      <c r="BB171" s="24">
        <f t="shared" si="115"/>
        <v>618554</v>
      </c>
    </row>
    <row r="172" spans="1:54" ht="15" customHeight="1" x14ac:dyDescent="0.25">
      <c r="A172" s="25"/>
      <c r="C172" s="27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</row>
    <row r="173" spans="1:54" s="40" customFormat="1" ht="15" customHeight="1" x14ac:dyDescent="0.25">
      <c r="A173" s="36"/>
      <c r="B173" s="37" t="s">
        <v>143</v>
      </c>
      <c r="C173" s="38"/>
      <c r="D173" s="39">
        <f>D174+D181+D182+D185+D188+D191+D196+D197</f>
        <v>309294</v>
      </c>
      <c r="E173" s="39">
        <f t="shared" ref="E173:BB173" si="125">E174+E181+E182+E185+E188+E191+E196+E197</f>
        <v>175362</v>
      </c>
      <c r="F173" s="39">
        <f t="shared" si="125"/>
        <v>133932</v>
      </c>
      <c r="G173" s="39">
        <f t="shared" si="125"/>
        <v>268248</v>
      </c>
      <c r="H173" s="39">
        <f t="shared" si="125"/>
        <v>147871</v>
      </c>
      <c r="I173" s="39">
        <f t="shared" si="125"/>
        <v>120377</v>
      </c>
      <c r="J173" s="39">
        <f t="shared" si="125"/>
        <v>310082</v>
      </c>
      <c r="K173" s="39">
        <f t="shared" si="125"/>
        <v>171692</v>
      </c>
      <c r="L173" s="39">
        <f t="shared" si="125"/>
        <v>138390</v>
      </c>
      <c r="M173" s="39">
        <f>M174+M181+M182+M185+M188+M191+M196+M197</f>
        <v>887624</v>
      </c>
      <c r="N173" s="39">
        <f>N174+N181+N182+N185+N188+N191+N196+N197</f>
        <v>494925</v>
      </c>
      <c r="O173" s="39">
        <f>O174+O181+O182+O185+O188+O191+O196+O197</f>
        <v>392699</v>
      </c>
      <c r="P173" s="39">
        <f t="shared" si="125"/>
        <v>401629</v>
      </c>
      <c r="Q173" s="39">
        <f t="shared" si="125"/>
        <v>226714</v>
      </c>
      <c r="R173" s="39">
        <f t="shared" si="125"/>
        <v>174915</v>
      </c>
      <c r="S173" s="39">
        <f t="shared" si="125"/>
        <v>441234</v>
      </c>
      <c r="T173" s="39">
        <f t="shared" si="125"/>
        <v>246211</v>
      </c>
      <c r="U173" s="39">
        <f t="shared" si="125"/>
        <v>195023</v>
      </c>
      <c r="V173" s="39">
        <f t="shared" si="125"/>
        <v>296935</v>
      </c>
      <c r="W173" s="39">
        <f t="shared" si="125"/>
        <v>166016</v>
      </c>
      <c r="X173" s="39">
        <f t="shared" si="125"/>
        <v>130919</v>
      </c>
      <c r="Y173" s="39">
        <f>Y174+Y181+Y182+Y185+Y188+Y191+Y196+Y197</f>
        <v>1139798</v>
      </c>
      <c r="Z173" s="39">
        <f>Z174+Z181+Z182+Z185+Z188+Z191+Z196+Z197</f>
        <v>638941</v>
      </c>
      <c r="AA173" s="39">
        <f>AA174+AA181+AA182+AA185+AA188+AA191+AA196+AA197</f>
        <v>500857</v>
      </c>
      <c r="AB173" s="39">
        <f t="shared" si="125"/>
        <v>261518</v>
      </c>
      <c r="AC173" s="39">
        <f t="shared" si="125"/>
        <v>140951</v>
      </c>
      <c r="AD173" s="39">
        <f t="shared" si="125"/>
        <v>120567</v>
      </c>
      <c r="AE173" s="39">
        <f t="shared" si="125"/>
        <v>259839</v>
      </c>
      <c r="AF173" s="39">
        <f t="shared" si="125"/>
        <v>132624</v>
      </c>
      <c r="AG173" s="39">
        <f t="shared" si="125"/>
        <v>127215</v>
      </c>
      <c r="AH173" s="39">
        <f t="shared" si="125"/>
        <v>266677</v>
      </c>
      <c r="AI173" s="39">
        <f t="shared" si="125"/>
        <v>133489</v>
      </c>
      <c r="AJ173" s="39">
        <f t="shared" si="125"/>
        <v>133188</v>
      </c>
      <c r="AK173" s="39">
        <f>AK174+AK181+AK182+AK185+AK188+AK191+AK196+AK197</f>
        <v>788034</v>
      </c>
      <c r="AL173" s="39">
        <f>AL174+AL181+AL182+AL185+AL188+AL191+AL196+AL197</f>
        <v>407064</v>
      </c>
      <c r="AM173" s="39">
        <f>AM174+AM181+AM182+AM185+AM188+AM191+AM196+AM197</f>
        <v>380970</v>
      </c>
      <c r="AN173" s="39">
        <f t="shared" si="125"/>
        <v>331062</v>
      </c>
      <c r="AO173" s="39">
        <f t="shared" si="125"/>
        <v>162613</v>
      </c>
      <c r="AP173" s="39">
        <f t="shared" si="125"/>
        <v>168449</v>
      </c>
      <c r="AQ173" s="39">
        <f t="shared" si="125"/>
        <v>286156</v>
      </c>
      <c r="AR173" s="39">
        <f t="shared" si="125"/>
        <v>147097</v>
      </c>
      <c r="AS173" s="39">
        <f t="shared" si="125"/>
        <v>139059</v>
      </c>
      <c r="AT173" s="39">
        <f t="shared" si="125"/>
        <v>414708</v>
      </c>
      <c r="AU173" s="39">
        <f t="shared" si="125"/>
        <v>194119</v>
      </c>
      <c r="AV173" s="39">
        <f t="shared" si="125"/>
        <v>220589</v>
      </c>
      <c r="AW173" s="39">
        <f t="shared" si="125"/>
        <v>1031926</v>
      </c>
      <c r="AX173" s="39">
        <f t="shared" si="125"/>
        <v>503829</v>
      </c>
      <c r="AY173" s="39">
        <f t="shared" si="125"/>
        <v>528097</v>
      </c>
      <c r="AZ173" s="39">
        <f t="shared" si="125"/>
        <v>3847382</v>
      </c>
      <c r="BA173" s="39">
        <f t="shared" si="125"/>
        <v>2044759</v>
      </c>
      <c r="BB173" s="39">
        <f t="shared" si="125"/>
        <v>1802623</v>
      </c>
    </row>
    <row r="174" spans="1:54" ht="15" customHeight="1" x14ac:dyDescent="0.25">
      <c r="A174" s="25"/>
      <c r="C174" s="23" t="s">
        <v>144</v>
      </c>
      <c r="D174" s="24">
        <f>SUM(D175:D180)</f>
        <v>182467</v>
      </c>
      <c r="E174" s="24">
        <f t="shared" ref="E174:BB174" si="126">SUM(E175:E180)</f>
        <v>100076</v>
      </c>
      <c r="F174" s="24">
        <f t="shared" si="126"/>
        <v>82391</v>
      </c>
      <c r="G174" s="24">
        <f t="shared" si="126"/>
        <v>165323</v>
      </c>
      <c r="H174" s="24">
        <f t="shared" si="126"/>
        <v>88328</v>
      </c>
      <c r="I174" s="24">
        <f t="shared" si="126"/>
        <v>76995</v>
      </c>
      <c r="J174" s="24">
        <f t="shared" si="126"/>
        <v>184144</v>
      </c>
      <c r="K174" s="24">
        <f t="shared" si="126"/>
        <v>96733</v>
      </c>
      <c r="L174" s="24">
        <f t="shared" si="126"/>
        <v>87411</v>
      </c>
      <c r="M174" s="24">
        <f>SUM(M175:M180)</f>
        <v>531934</v>
      </c>
      <c r="N174" s="24">
        <f>SUM(N175:N180)</f>
        <v>285137</v>
      </c>
      <c r="O174" s="24">
        <f>SUM(O175:O180)</f>
        <v>246797</v>
      </c>
      <c r="P174" s="24">
        <f t="shared" si="126"/>
        <v>228936</v>
      </c>
      <c r="Q174" s="24">
        <f t="shared" si="126"/>
        <v>122290</v>
      </c>
      <c r="R174" s="24">
        <f t="shared" si="126"/>
        <v>106646</v>
      </c>
      <c r="S174" s="24">
        <f t="shared" si="126"/>
        <v>245090</v>
      </c>
      <c r="T174" s="24">
        <f t="shared" si="126"/>
        <v>127612</v>
      </c>
      <c r="U174" s="24">
        <f t="shared" si="126"/>
        <v>117478</v>
      </c>
      <c r="V174" s="24">
        <f t="shared" si="126"/>
        <v>176121</v>
      </c>
      <c r="W174" s="24">
        <f t="shared" si="126"/>
        <v>90828</v>
      </c>
      <c r="X174" s="24">
        <f t="shared" si="126"/>
        <v>85293</v>
      </c>
      <c r="Y174" s="24">
        <f>SUM(Y175:Y180)</f>
        <v>650147</v>
      </c>
      <c r="Z174" s="24">
        <f>SUM(Z175:Z180)</f>
        <v>340730</v>
      </c>
      <c r="AA174" s="24">
        <f>SUM(AA175:AA180)</f>
        <v>309417</v>
      </c>
      <c r="AB174" s="24">
        <f t="shared" si="126"/>
        <v>157109</v>
      </c>
      <c r="AC174" s="24">
        <f t="shared" si="126"/>
        <v>80352</v>
      </c>
      <c r="AD174" s="24">
        <f t="shared" si="126"/>
        <v>76757</v>
      </c>
      <c r="AE174" s="24">
        <f t="shared" si="126"/>
        <v>152587</v>
      </c>
      <c r="AF174" s="24">
        <f t="shared" si="126"/>
        <v>78021</v>
      </c>
      <c r="AG174" s="24">
        <f t="shared" si="126"/>
        <v>74566</v>
      </c>
      <c r="AH174" s="24">
        <f t="shared" si="126"/>
        <v>154442</v>
      </c>
      <c r="AI174" s="24">
        <f t="shared" si="126"/>
        <v>77885</v>
      </c>
      <c r="AJ174" s="24">
        <f t="shared" si="126"/>
        <v>76557</v>
      </c>
      <c r="AK174" s="24">
        <f>SUM(AK175:AK180)</f>
        <v>464138</v>
      </c>
      <c r="AL174" s="24">
        <f>SUM(AL175:AL180)</f>
        <v>236258</v>
      </c>
      <c r="AM174" s="24">
        <f>SUM(AM175:AM180)</f>
        <v>227880</v>
      </c>
      <c r="AN174" s="24">
        <f t="shared" si="126"/>
        <v>192646</v>
      </c>
      <c r="AO174" s="24">
        <f t="shared" si="126"/>
        <v>93947</v>
      </c>
      <c r="AP174" s="24">
        <f t="shared" si="126"/>
        <v>98699</v>
      </c>
      <c r="AQ174" s="24">
        <f t="shared" si="126"/>
        <v>162585</v>
      </c>
      <c r="AR174" s="24">
        <f t="shared" si="126"/>
        <v>83651</v>
      </c>
      <c r="AS174" s="24">
        <f t="shared" si="126"/>
        <v>78934</v>
      </c>
      <c r="AT174" s="24">
        <f t="shared" si="126"/>
        <v>236361</v>
      </c>
      <c r="AU174" s="24">
        <f t="shared" si="126"/>
        <v>111816</v>
      </c>
      <c r="AV174" s="24">
        <f t="shared" si="126"/>
        <v>124545</v>
      </c>
      <c r="AW174" s="24">
        <f t="shared" si="126"/>
        <v>591592</v>
      </c>
      <c r="AX174" s="24">
        <f t="shared" si="126"/>
        <v>289414</v>
      </c>
      <c r="AY174" s="24">
        <f t="shared" si="126"/>
        <v>302178</v>
      </c>
      <c r="AZ174" s="24">
        <f t="shared" si="126"/>
        <v>2237811</v>
      </c>
      <c r="BA174" s="24">
        <f t="shared" si="126"/>
        <v>1151539</v>
      </c>
      <c r="BB174" s="24">
        <f t="shared" si="126"/>
        <v>1086272</v>
      </c>
    </row>
    <row r="175" spans="1:54" ht="15" customHeight="1" x14ac:dyDescent="0.25">
      <c r="A175" s="25"/>
      <c r="C175" s="27" t="s">
        <v>145</v>
      </c>
      <c r="D175" s="24">
        <f t="shared" ref="D175:D181" si="127">E175+F175</f>
        <v>24975</v>
      </c>
      <c r="E175" s="24">
        <v>13499</v>
      </c>
      <c r="F175" s="24">
        <v>11476</v>
      </c>
      <c r="G175" s="24">
        <f t="shared" ref="G175:G181" si="128">H175+I175</f>
        <v>19390</v>
      </c>
      <c r="H175" s="24">
        <v>10417</v>
      </c>
      <c r="I175" s="24">
        <v>8973</v>
      </c>
      <c r="J175" s="24">
        <f t="shared" ref="J175:J181" si="129">K175+L175</f>
        <v>22923</v>
      </c>
      <c r="K175" s="24">
        <v>12105</v>
      </c>
      <c r="L175" s="24">
        <v>10818</v>
      </c>
      <c r="M175" s="24">
        <f t="shared" ref="M175:M181" si="130">N175+O175</f>
        <v>67288</v>
      </c>
      <c r="N175" s="24">
        <f t="shared" si="111"/>
        <v>36021</v>
      </c>
      <c r="O175" s="24">
        <f t="shared" si="111"/>
        <v>31267</v>
      </c>
      <c r="P175" s="24">
        <f t="shared" ref="P175:P181" si="131">Q175+R175</f>
        <v>34568</v>
      </c>
      <c r="Q175" s="24">
        <v>18727</v>
      </c>
      <c r="R175" s="24">
        <v>15841</v>
      </c>
      <c r="S175" s="24">
        <f t="shared" ref="S175:S181" si="132">T175+U175</f>
        <v>33353</v>
      </c>
      <c r="T175" s="24">
        <v>19170</v>
      </c>
      <c r="U175" s="24">
        <v>14183</v>
      </c>
      <c r="V175" s="24">
        <f t="shared" ref="V175:V181" si="133">W175+X175</f>
        <v>20224</v>
      </c>
      <c r="W175" s="24">
        <v>10685</v>
      </c>
      <c r="X175" s="24">
        <v>9539</v>
      </c>
      <c r="Y175" s="24">
        <f t="shared" ref="Y175:Y181" si="134">Z175+AA175</f>
        <v>88145</v>
      </c>
      <c r="Z175" s="24">
        <f t="shared" si="112"/>
        <v>48582</v>
      </c>
      <c r="AA175" s="24">
        <f t="shared" si="112"/>
        <v>39563</v>
      </c>
      <c r="AB175" s="24">
        <f t="shared" ref="AB175:AB181" si="135">AC175+AD175</f>
        <v>15968</v>
      </c>
      <c r="AC175" s="24">
        <v>8742</v>
      </c>
      <c r="AD175" s="24">
        <v>7226</v>
      </c>
      <c r="AE175" s="24">
        <f t="shared" ref="AE175:AE181" si="136">AF175+AG175</f>
        <v>17050</v>
      </c>
      <c r="AF175" s="24">
        <v>9057</v>
      </c>
      <c r="AG175" s="24">
        <v>7993</v>
      </c>
      <c r="AH175" s="24">
        <f t="shared" ref="AH175:AH181" si="137">AI175+AJ175</f>
        <v>16711</v>
      </c>
      <c r="AI175" s="24">
        <v>8388</v>
      </c>
      <c r="AJ175" s="24">
        <v>8323</v>
      </c>
      <c r="AK175" s="24">
        <f t="shared" ref="AK175:AK181" si="138">AL175+AM175</f>
        <v>49729</v>
      </c>
      <c r="AL175" s="24">
        <f t="shared" si="113"/>
        <v>26187</v>
      </c>
      <c r="AM175" s="24">
        <f t="shared" si="113"/>
        <v>23542</v>
      </c>
      <c r="AN175" s="24">
        <f t="shared" ref="AN175:AN181" si="139">AO175+AP175</f>
        <v>20870</v>
      </c>
      <c r="AO175" s="24">
        <v>11660</v>
      </c>
      <c r="AP175" s="24">
        <v>9210</v>
      </c>
      <c r="AQ175" s="24">
        <f t="shared" ref="AQ175:AQ181" si="140">AR175+AS175</f>
        <v>17320</v>
      </c>
      <c r="AR175" s="24">
        <v>9021</v>
      </c>
      <c r="AS175" s="24">
        <v>8299</v>
      </c>
      <c r="AT175" s="24">
        <f t="shared" ref="AT175:AT181" si="141">AU175+AV175</f>
        <v>26458</v>
      </c>
      <c r="AU175" s="24">
        <v>13056</v>
      </c>
      <c r="AV175" s="24">
        <v>13402</v>
      </c>
      <c r="AW175" s="24">
        <f t="shared" ref="AW175:AW181" si="142">AX175+AY175</f>
        <v>64648</v>
      </c>
      <c r="AX175" s="24">
        <f t="shared" si="114"/>
        <v>33737</v>
      </c>
      <c r="AY175" s="24">
        <f t="shared" si="114"/>
        <v>30911</v>
      </c>
      <c r="AZ175" s="24">
        <f t="shared" ref="AZ175:AZ181" si="143">BA175+BB175</f>
        <v>269810</v>
      </c>
      <c r="BA175" s="24">
        <f t="shared" si="115"/>
        <v>144527</v>
      </c>
      <c r="BB175" s="24">
        <f t="shared" si="115"/>
        <v>125283</v>
      </c>
    </row>
    <row r="176" spans="1:54" ht="15" customHeight="1" x14ac:dyDescent="0.25">
      <c r="A176" s="25"/>
      <c r="C176" s="27" t="s">
        <v>146</v>
      </c>
      <c r="D176" s="24">
        <f t="shared" si="127"/>
        <v>12064</v>
      </c>
      <c r="E176" s="24">
        <v>5973</v>
      </c>
      <c r="F176" s="24">
        <v>6091</v>
      </c>
      <c r="G176" s="24">
        <f t="shared" si="128"/>
        <v>12436</v>
      </c>
      <c r="H176" s="24">
        <v>6052</v>
      </c>
      <c r="I176" s="24">
        <v>6384</v>
      </c>
      <c r="J176" s="24">
        <f t="shared" si="129"/>
        <v>15763</v>
      </c>
      <c r="K176" s="24">
        <v>8246</v>
      </c>
      <c r="L176" s="24">
        <v>7517</v>
      </c>
      <c r="M176" s="24">
        <f t="shared" si="130"/>
        <v>40263</v>
      </c>
      <c r="N176" s="24">
        <f t="shared" si="111"/>
        <v>20271</v>
      </c>
      <c r="O176" s="24">
        <f t="shared" si="111"/>
        <v>19992</v>
      </c>
      <c r="P176" s="24">
        <f t="shared" si="131"/>
        <v>19063</v>
      </c>
      <c r="Q176" s="24">
        <v>10052</v>
      </c>
      <c r="R176" s="24">
        <v>9011</v>
      </c>
      <c r="S176" s="24">
        <f t="shared" si="132"/>
        <v>21095</v>
      </c>
      <c r="T176" s="24">
        <v>10274</v>
      </c>
      <c r="U176" s="24">
        <v>10821</v>
      </c>
      <c r="V176" s="24">
        <f t="shared" si="133"/>
        <v>12963</v>
      </c>
      <c r="W176" s="24">
        <v>6500</v>
      </c>
      <c r="X176" s="24">
        <v>6463</v>
      </c>
      <c r="Y176" s="24">
        <f t="shared" si="134"/>
        <v>53121</v>
      </c>
      <c r="Z176" s="24">
        <f t="shared" si="112"/>
        <v>26826</v>
      </c>
      <c r="AA176" s="24">
        <f t="shared" si="112"/>
        <v>26295</v>
      </c>
      <c r="AB176" s="24">
        <f t="shared" si="135"/>
        <v>10738</v>
      </c>
      <c r="AC176" s="24">
        <v>5327</v>
      </c>
      <c r="AD176" s="24">
        <v>5411</v>
      </c>
      <c r="AE176" s="24">
        <f t="shared" si="136"/>
        <v>11488</v>
      </c>
      <c r="AF176" s="24">
        <v>5299</v>
      </c>
      <c r="AG176" s="24">
        <v>6189</v>
      </c>
      <c r="AH176" s="24">
        <f t="shared" si="137"/>
        <v>11975</v>
      </c>
      <c r="AI176" s="24">
        <v>5610</v>
      </c>
      <c r="AJ176" s="24">
        <v>6365</v>
      </c>
      <c r="AK176" s="24">
        <f t="shared" si="138"/>
        <v>34201</v>
      </c>
      <c r="AL176" s="24">
        <f t="shared" si="113"/>
        <v>16236</v>
      </c>
      <c r="AM176" s="24">
        <f t="shared" si="113"/>
        <v>17965</v>
      </c>
      <c r="AN176" s="24">
        <f t="shared" si="139"/>
        <v>14210</v>
      </c>
      <c r="AO176" s="24">
        <v>6405</v>
      </c>
      <c r="AP176" s="24">
        <v>7805</v>
      </c>
      <c r="AQ176" s="24">
        <f t="shared" si="140"/>
        <v>12766</v>
      </c>
      <c r="AR176" s="24">
        <v>6130</v>
      </c>
      <c r="AS176" s="24">
        <v>6636</v>
      </c>
      <c r="AT176" s="24">
        <f t="shared" si="141"/>
        <v>15707</v>
      </c>
      <c r="AU176" s="24">
        <v>7089</v>
      </c>
      <c r="AV176" s="24">
        <v>8618</v>
      </c>
      <c r="AW176" s="24">
        <f t="shared" si="142"/>
        <v>42683</v>
      </c>
      <c r="AX176" s="24">
        <f t="shared" si="114"/>
        <v>19624</v>
      </c>
      <c r="AY176" s="24">
        <f t="shared" si="114"/>
        <v>23059</v>
      </c>
      <c r="AZ176" s="24">
        <f t="shared" si="143"/>
        <v>170268</v>
      </c>
      <c r="BA176" s="24">
        <f t="shared" si="115"/>
        <v>82957</v>
      </c>
      <c r="BB176" s="24">
        <f t="shared" si="115"/>
        <v>87311</v>
      </c>
    </row>
    <row r="177" spans="1:54" ht="15" customHeight="1" x14ac:dyDescent="0.25">
      <c r="A177" s="25"/>
      <c r="C177" s="27" t="s">
        <v>147</v>
      </c>
      <c r="D177" s="24">
        <f t="shared" si="127"/>
        <v>13307</v>
      </c>
      <c r="E177" s="24">
        <v>6927</v>
      </c>
      <c r="F177" s="24">
        <v>6380</v>
      </c>
      <c r="G177" s="24">
        <f t="shared" si="128"/>
        <v>10240</v>
      </c>
      <c r="H177" s="24">
        <v>5575</v>
      </c>
      <c r="I177" s="24">
        <v>4665</v>
      </c>
      <c r="J177" s="24">
        <f t="shared" si="129"/>
        <v>12678</v>
      </c>
      <c r="K177" s="24">
        <v>5755</v>
      </c>
      <c r="L177" s="24">
        <v>6923</v>
      </c>
      <c r="M177" s="24">
        <f t="shared" si="130"/>
        <v>36225</v>
      </c>
      <c r="N177" s="24">
        <f t="shared" si="111"/>
        <v>18257</v>
      </c>
      <c r="O177" s="24">
        <f t="shared" si="111"/>
        <v>17968</v>
      </c>
      <c r="P177" s="24">
        <f t="shared" si="131"/>
        <v>16398</v>
      </c>
      <c r="Q177" s="24">
        <v>9439</v>
      </c>
      <c r="R177" s="24">
        <v>6959</v>
      </c>
      <c r="S177" s="24">
        <f t="shared" si="132"/>
        <v>17350</v>
      </c>
      <c r="T177" s="24">
        <v>8125</v>
      </c>
      <c r="U177" s="24">
        <v>9225</v>
      </c>
      <c r="V177" s="24">
        <f t="shared" si="133"/>
        <v>11938</v>
      </c>
      <c r="W177" s="24">
        <v>4914</v>
      </c>
      <c r="X177" s="24">
        <v>7024</v>
      </c>
      <c r="Y177" s="24">
        <f t="shared" si="134"/>
        <v>45686</v>
      </c>
      <c r="Z177" s="24">
        <f t="shared" si="112"/>
        <v>22478</v>
      </c>
      <c r="AA177" s="24">
        <f t="shared" si="112"/>
        <v>23208</v>
      </c>
      <c r="AB177" s="24">
        <f t="shared" si="135"/>
        <v>10029</v>
      </c>
      <c r="AC177" s="24">
        <v>3999</v>
      </c>
      <c r="AD177" s="24">
        <v>6030</v>
      </c>
      <c r="AE177" s="24">
        <f t="shared" si="136"/>
        <v>11421</v>
      </c>
      <c r="AF177" s="24">
        <v>4532</v>
      </c>
      <c r="AG177" s="24">
        <v>6889</v>
      </c>
      <c r="AH177" s="24">
        <f t="shared" si="137"/>
        <v>11386</v>
      </c>
      <c r="AI177" s="24">
        <v>4451</v>
      </c>
      <c r="AJ177" s="24">
        <v>6935</v>
      </c>
      <c r="AK177" s="24">
        <f t="shared" si="138"/>
        <v>32836</v>
      </c>
      <c r="AL177" s="24">
        <f t="shared" si="113"/>
        <v>12982</v>
      </c>
      <c r="AM177" s="24">
        <f t="shared" si="113"/>
        <v>19854</v>
      </c>
      <c r="AN177" s="24">
        <f t="shared" si="139"/>
        <v>14070</v>
      </c>
      <c r="AO177" s="24">
        <v>5067</v>
      </c>
      <c r="AP177" s="24">
        <v>9003</v>
      </c>
      <c r="AQ177" s="24">
        <f t="shared" si="140"/>
        <v>10828</v>
      </c>
      <c r="AR177" s="24">
        <v>4277</v>
      </c>
      <c r="AS177" s="24">
        <v>6551</v>
      </c>
      <c r="AT177" s="24">
        <f t="shared" si="141"/>
        <v>17616</v>
      </c>
      <c r="AU177" s="24">
        <v>6980</v>
      </c>
      <c r="AV177" s="24">
        <v>10636</v>
      </c>
      <c r="AW177" s="24">
        <f t="shared" si="142"/>
        <v>42514</v>
      </c>
      <c r="AX177" s="24">
        <f t="shared" si="114"/>
        <v>16324</v>
      </c>
      <c r="AY177" s="24">
        <f t="shared" si="114"/>
        <v>26190</v>
      </c>
      <c r="AZ177" s="24">
        <f t="shared" si="143"/>
        <v>157261</v>
      </c>
      <c r="BA177" s="24">
        <f t="shared" si="115"/>
        <v>70041</v>
      </c>
      <c r="BB177" s="24">
        <f t="shared" si="115"/>
        <v>87220</v>
      </c>
    </row>
    <row r="178" spans="1:54" ht="15" customHeight="1" x14ac:dyDescent="0.25">
      <c r="A178" s="25"/>
      <c r="C178" s="27" t="s">
        <v>148</v>
      </c>
      <c r="D178" s="24">
        <f t="shared" si="127"/>
        <v>1052</v>
      </c>
      <c r="E178" s="24">
        <v>607</v>
      </c>
      <c r="F178" s="24">
        <v>445</v>
      </c>
      <c r="G178" s="24">
        <f t="shared" si="128"/>
        <v>1093</v>
      </c>
      <c r="H178" s="24">
        <v>532</v>
      </c>
      <c r="I178" s="24">
        <v>561</v>
      </c>
      <c r="J178" s="24">
        <f t="shared" si="129"/>
        <v>1360</v>
      </c>
      <c r="K178" s="24">
        <v>655</v>
      </c>
      <c r="L178" s="24">
        <v>705</v>
      </c>
      <c r="M178" s="24">
        <f t="shared" si="130"/>
        <v>3505</v>
      </c>
      <c r="N178" s="24">
        <f t="shared" si="111"/>
        <v>1794</v>
      </c>
      <c r="O178" s="24">
        <f t="shared" si="111"/>
        <v>1711</v>
      </c>
      <c r="P178" s="24">
        <f t="shared" si="131"/>
        <v>2831</v>
      </c>
      <c r="Q178" s="24">
        <v>1173</v>
      </c>
      <c r="R178" s="24">
        <v>1658</v>
      </c>
      <c r="S178" s="24">
        <f t="shared" si="132"/>
        <v>3116</v>
      </c>
      <c r="T178" s="24">
        <v>1446</v>
      </c>
      <c r="U178" s="24">
        <v>1670</v>
      </c>
      <c r="V178" s="24">
        <f t="shared" si="133"/>
        <v>1232</v>
      </c>
      <c r="W178" s="24">
        <v>763</v>
      </c>
      <c r="X178" s="24">
        <v>469</v>
      </c>
      <c r="Y178" s="24">
        <f t="shared" si="134"/>
        <v>7179</v>
      </c>
      <c r="Z178" s="24">
        <f t="shared" si="112"/>
        <v>3382</v>
      </c>
      <c r="AA178" s="24">
        <f t="shared" si="112"/>
        <v>3797</v>
      </c>
      <c r="AB178" s="24">
        <f t="shared" si="135"/>
        <v>807</v>
      </c>
      <c r="AC178" s="24">
        <v>422</v>
      </c>
      <c r="AD178" s="24">
        <v>385</v>
      </c>
      <c r="AE178" s="24">
        <f t="shared" si="136"/>
        <v>789</v>
      </c>
      <c r="AF178" s="24">
        <v>350</v>
      </c>
      <c r="AG178" s="24">
        <v>439</v>
      </c>
      <c r="AH178" s="24">
        <f t="shared" si="137"/>
        <v>651</v>
      </c>
      <c r="AI178" s="24">
        <v>408</v>
      </c>
      <c r="AJ178" s="24">
        <v>243</v>
      </c>
      <c r="AK178" s="24">
        <f t="shared" si="138"/>
        <v>2247</v>
      </c>
      <c r="AL178" s="24">
        <f t="shared" si="113"/>
        <v>1180</v>
      </c>
      <c r="AM178" s="24">
        <f t="shared" si="113"/>
        <v>1067</v>
      </c>
      <c r="AN178" s="24">
        <f t="shared" si="139"/>
        <v>827</v>
      </c>
      <c r="AO178" s="24">
        <v>473</v>
      </c>
      <c r="AP178" s="24">
        <v>354</v>
      </c>
      <c r="AQ178" s="24">
        <f t="shared" si="140"/>
        <v>689</v>
      </c>
      <c r="AR178" s="24">
        <v>388</v>
      </c>
      <c r="AS178" s="24">
        <v>301</v>
      </c>
      <c r="AT178" s="24">
        <f t="shared" si="141"/>
        <v>1048</v>
      </c>
      <c r="AU178" s="24">
        <v>612</v>
      </c>
      <c r="AV178" s="24">
        <v>436</v>
      </c>
      <c r="AW178" s="24">
        <f t="shared" si="142"/>
        <v>2564</v>
      </c>
      <c r="AX178" s="24">
        <f t="shared" si="114"/>
        <v>1473</v>
      </c>
      <c r="AY178" s="24">
        <f t="shared" si="114"/>
        <v>1091</v>
      </c>
      <c r="AZ178" s="24">
        <f t="shared" si="143"/>
        <v>15495</v>
      </c>
      <c r="BA178" s="24">
        <f t="shared" si="115"/>
        <v>7829</v>
      </c>
      <c r="BB178" s="24">
        <f t="shared" si="115"/>
        <v>7666</v>
      </c>
    </row>
    <row r="179" spans="1:54" ht="15" customHeight="1" x14ac:dyDescent="0.25">
      <c r="A179" s="25"/>
      <c r="C179" s="27" t="s">
        <v>149</v>
      </c>
      <c r="D179" s="24">
        <f t="shared" si="127"/>
        <v>131069</v>
      </c>
      <c r="E179" s="24">
        <v>73070</v>
      </c>
      <c r="F179" s="24">
        <v>57999</v>
      </c>
      <c r="G179" s="24">
        <f t="shared" si="128"/>
        <v>122164</v>
      </c>
      <c r="H179" s="24">
        <v>65752</v>
      </c>
      <c r="I179" s="24">
        <v>56412</v>
      </c>
      <c r="J179" s="24">
        <f t="shared" si="129"/>
        <v>131420</v>
      </c>
      <c r="K179" s="24">
        <v>69972</v>
      </c>
      <c r="L179" s="24">
        <v>61448</v>
      </c>
      <c r="M179" s="24">
        <f t="shared" si="130"/>
        <v>384653</v>
      </c>
      <c r="N179" s="24">
        <f t="shared" si="111"/>
        <v>208794</v>
      </c>
      <c r="O179" s="24">
        <f t="shared" si="111"/>
        <v>175859</v>
      </c>
      <c r="P179" s="24">
        <f t="shared" si="131"/>
        <v>156076</v>
      </c>
      <c r="Q179" s="24">
        <v>82899</v>
      </c>
      <c r="R179" s="24">
        <v>73177</v>
      </c>
      <c r="S179" s="24">
        <f t="shared" si="132"/>
        <v>170176</v>
      </c>
      <c r="T179" s="24">
        <v>88597</v>
      </c>
      <c r="U179" s="24">
        <v>81579</v>
      </c>
      <c r="V179" s="24">
        <f t="shared" si="133"/>
        <v>129764</v>
      </c>
      <c r="W179" s="24">
        <v>67966</v>
      </c>
      <c r="X179" s="24">
        <v>61798</v>
      </c>
      <c r="Y179" s="24">
        <f t="shared" si="134"/>
        <v>456016</v>
      </c>
      <c r="Z179" s="24">
        <f t="shared" si="112"/>
        <v>239462</v>
      </c>
      <c r="AA179" s="24">
        <f t="shared" si="112"/>
        <v>216554</v>
      </c>
      <c r="AB179" s="24">
        <f t="shared" si="135"/>
        <v>119567</v>
      </c>
      <c r="AC179" s="24">
        <v>61862</v>
      </c>
      <c r="AD179" s="24">
        <v>57705</v>
      </c>
      <c r="AE179" s="24">
        <f t="shared" si="136"/>
        <v>111839</v>
      </c>
      <c r="AF179" s="24">
        <v>58783</v>
      </c>
      <c r="AG179" s="24">
        <v>53056</v>
      </c>
      <c r="AH179" s="24">
        <f t="shared" si="137"/>
        <v>113719</v>
      </c>
      <c r="AI179" s="24">
        <v>59028</v>
      </c>
      <c r="AJ179" s="24">
        <v>54691</v>
      </c>
      <c r="AK179" s="24">
        <f t="shared" si="138"/>
        <v>345125</v>
      </c>
      <c r="AL179" s="24">
        <f t="shared" si="113"/>
        <v>179673</v>
      </c>
      <c r="AM179" s="24">
        <f t="shared" si="113"/>
        <v>165452</v>
      </c>
      <c r="AN179" s="24">
        <f t="shared" si="139"/>
        <v>142669</v>
      </c>
      <c r="AO179" s="24">
        <v>70342</v>
      </c>
      <c r="AP179" s="24">
        <v>72327</v>
      </c>
      <c r="AQ179" s="24">
        <f t="shared" si="140"/>
        <v>120982</v>
      </c>
      <c r="AR179" s="24">
        <v>63835</v>
      </c>
      <c r="AS179" s="24">
        <v>57147</v>
      </c>
      <c r="AT179" s="24">
        <f t="shared" si="141"/>
        <v>175532</v>
      </c>
      <c r="AU179" s="24">
        <v>84079</v>
      </c>
      <c r="AV179" s="24">
        <v>91453</v>
      </c>
      <c r="AW179" s="24">
        <f t="shared" si="142"/>
        <v>439183</v>
      </c>
      <c r="AX179" s="24">
        <f t="shared" si="114"/>
        <v>218256</v>
      </c>
      <c r="AY179" s="24">
        <f t="shared" si="114"/>
        <v>220927</v>
      </c>
      <c r="AZ179" s="24">
        <f t="shared" si="143"/>
        <v>1624977</v>
      </c>
      <c r="BA179" s="24">
        <f t="shared" si="115"/>
        <v>846185</v>
      </c>
      <c r="BB179" s="24">
        <f t="shared" si="115"/>
        <v>778792</v>
      </c>
    </row>
    <row r="180" spans="1:54" ht="15" customHeight="1" x14ac:dyDescent="0.25">
      <c r="A180" s="25"/>
      <c r="C180" s="27" t="s">
        <v>150</v>
      </c>
      <c r="D180" s="24">
        <f t="shared" si="127"/>
        <v>0</v>
      </c>
      <c r="E180" s="24">
        <v>0</v>
      </c>
      <c r="F180" s="24">
        <v>0</v>
      </c>
      <c r="G180" s="24">
        <f t="shared" si="128"/>
        <v>0</v>
      </c>
      <c r="H180" s="24">
        <v>0</v>
      </c>
      <c r="I180" s="24">
        <v>0</v>
      </c>
      <c r="J180" s="24">
        <f t="shared" si="129"/>
        <v>0</v>
      </c>
      <c r="K180" s="24">
        <v>0</v>
      </c>
      <c r="L180" s="24">
        <v>0</v>
      </c>
      <c r="M180" s="24">
        <f t="shared" si="130"/>
        <v>0</v>
      </c>
      <c r="N180" s="24">
        <f t="shared" si="111"/>
        <v>0</v>
      </c>
      <c r="O180" s="24">
        <f t="shared" si="111"/>
        <v>0</v>
      </c>
      <c r="P180" s="24">
        <f t="shared" si="131"/>
        <v>0</v>
      </c>
      <c r="Q180" s="24">
        <v>0</v>
      </c>
      <c r="R180" s="24">
        <v>0</v>
      </c>
      <c r="S180" s="24">
        <f t="shared" si="132"/>
        <v>0</v>
      </c>
      <c r="T180" s="24">
        <v>0</v>
      </c>
      <c r="U180" s="24">
        <v>0</v>
      </c>
      <c r="V180" s="24">
        <f t="shared" si="133"/>
        <v>0</v>
      </c>
      <c r="W180" s="24">
        <v>0</v>
      </c>
      <c r="X180" s="24">
        <v>0</v>
      </c>
      <c r="Y180" s="24">
        <f t="shared" si="134"/>
        <v>0</v>
      </c>
      <c r="Z180" s="24">
        <f t="shared" si="112"/>
        <v>0</v>
      </c>
      <c r="AA180" s="24">
        <f t="shared" si="112"/>
        <v>0</v>
      </c>
      <c r="AB180" s="24">
        <f t="shared" si="135"/>
        <v>0</v>
      </c>
      <c r="AC180" s="24">
        <v>0</v>
      </c>
      <c r="AD180" s="24">
        <v>0</v>
      </c>
      <c r="AE180" s="24">
        <f t="shared" si="136"/>
        <v>0</v>
      </c>
      <c r="AF180" s="24">
        <v>0</v>
      </c>
      <c r="AG180" s="24">
        <v>0</v>
      </c>
      <c r="AH180" s="24">
        <f t="shared" si="137"/>
        <v>0</v>
      </c>
      <c r="AI180" s="24">
        <v>0</v>
      </c>
      <c r="AJ180" s="24">
        <v>0</v>
      </c>
      <c r="AK180" s="24">
        <f t="shared" si="138"/>
        <v>0</v>
      </c>
      <c r="AL180" s="24">
        <f t="shared" si="113"/>
        <v>0</v>
      </c>
      <c r="AM180" s="24">
        <f t="shared" si="113"/>
        <v>0</v>
      </c>
      <c r="AN180" s="24">
        <f t="shared" si="139"/>
        <v>0</v>
      </c>
      <c r="AO180" s="24">
        <v>0</v>
      </c>
      <c r="AP180" s="24">
        <v>0</v>
      </c>
      <c r="AQ180" s="24">
        <f t="shared" si="140"/>
        <v>0</v>
      </c>
      <c r="AR180" s="24">
        <v>0</v>
      </c>
      <c r="AS180" s="24">
        <v>0</v>
      </c>
      <c r="AT180" s="24">
        <f t="shared" si="141"/>
        <v>0</v>
      </c>
      <c r="AU180" s="24">
        <v>0</v>
      </c>
      <c r="AV180" s="24">
        <v>0</v>
      </c>
      <c r="AW180" s="24">
        <f t="shared" si="142"/>
        <v>0</v>
      </c>
      <c r="AX180" s="24">
        <f t="shared" si="114"/>
        <v>0</v>
      </c>
      <c r="AY180" s="24">
        <f t="shared" si="114"/>
        <v>0</v>
      </c>
      <c r="AZ180" s="24">
        <f t="shared" si="143"/>
        <v>0</v>
      </c>
      <c r="BA180" s="24">
        <f t="shared" si="115"/>
        <v>0</v>
      </c>
      <c r="BB180" s="24">
        <f t="shared" si="115"/>
        <v>0</v>
      </c>
    </row>
    <row r="181" spans="1:54" ht="15" customHeight="1" x14ac:dyDescent="0.25">
      <c r="A181" s="25"/>
      <c r="C181" s="23" t="s">
        <v>151</v>
      </c>
      <c r="D181" s="24">
        <f t="shared" si="127"/>
        <v>0</v>
      </c>
      <c r="E181" s="24">
        <v>0</v>
      </c>
      <c r="F181" s="24">
        <v>0</v>
      </c>
      <c r="G181" s="24">
        <f t="shared" si="128"/>
        <v>0</v>
      </c>
      <c r="H181" s="24">
        <v>0</v>
      </c>
      <c r="I181" s="24">
        <v>0</v>
      </c>
      <c r="J181" s="24">
        <f t="shared" si="129"/>
        <v>0</v>
      </c>
      <c r="K181" s="24">
        <v>0</v>
      </c>
      <c r="L181" s="24">
        <v>0</v>
      </c>
      <c r="M181" s="24">
        <f t="shared" si="130"/>
        <v>0</v>
      </c>
      <c r="N181" s="24">
        <f t="shared" si="111"/>
        <v>0</v>
      </c>
      <c r="O181" s="24">
        <f t="shared" si="111"/>
        <v>0</v>
      </c>
      <c r="P181" s="24">
        <f t="shared" si="131"/>
        <v>0</v>
      </c>
      <c r="Q181" s="24">
        <v>0</v>
      </c>
      <c r="R181" s="24">
        <v>0</v>
      </c>
      <c r="S181" s="24">
        <f t="shared" si="132"/>
        <v>0</v>
      </c>
      <c r="T181" s="24">
        <v>0</v>
      </c>
      <c r="U181" s="24">
        <v>0</v>
      </c>
      <c r="V181" s="24">
        <f t="shared" si="133"/>
        <v>0</v>
      </c>
      <c r="W181" s="24">
        <v>0</v>
      </c>
      <c r="X181" s="24">
        <v>0</v>
      </c>
      <c r="Y181" s="24">
        <f t="shared" si="134"/>
        <v>0</v>
      </c>
      <c r="Z181" s="24">
        <f t="shared" si="112"/>
        <v>0</v>
      </c>
      <c r="AA181" s="24">
        <f t="shared" si="112"/>
        <v>0</v>
      </c>
      <c r="AB181" s="24">
        <f t="shared" si="135"/>
        <v>0</v>
      </c>
      <c r="AC181" s="24">
        <v>0</v>
      </c>
      <c r="AD181" s="24">
        <v>0</v>
      </c>
      <c r="AE181" s="24">
        <f t="shared" si="136"/>
        <v>0</v>
      </c>
      <c r="AF181" s="24">
        <v>0</v>
      </c>
      <c r="AG181" s="24">
        <v>0</v>
      </c>
      <c r="AH181" s="24">
        <f t="shared" si="137"/>
        <v>0</v>
      </c>
      <c r="AI181" s="24">
        <v>0</v>
      </c>
      <c r="AJ181" s="24">
        <v>0</v>
      </c>
      <c r="AK181" s="24">
        <f t="shared" si="138"/>
        <v>0</v>
      </c>
      <c r="AL181" s="24">
        <f t="shared" si="113"/>
        <v>0</v>
      </c>
      <c r="AM181" s="24">
        <f t="shared" si="113"/>
        <v>0</v>
      </c>
      <c r="AN181" s="24">
        <f t="shared" si="139"/>
        <v>0</v>
      </c>
      <c r="AO181" s="24">
        <v>0</v>
      </c>
      <c r="AP181" s="24">
        <v>0</v>
      </c>
      <c r="AQ181" s="24">
        <f t="shared" si="140"/>
        <v>0</v>
      </c>
      <c r="AR181" s="24">
        <v>0</v>
      </c>
      <c r="AS181" s="24">
        <v>0</v>
      </c>
      <c r="AT181" s="24">
        <f t="shared" si="141"/>
        <v>0</v>
      </c>
      <c r="AU181" s="24">
        <v>0</v>
      </c>
      <c r="AV181" s="24">
        <v>0</v>
      </c>
      <c r="AW181" s="24">
        <f t="shared" si="142"/>
        <v>0</v>
      </c>
      <c r="AX181" s="24">
        <f t="shared" si="114"/>
        <v>0</v>
      </c>
      <c r="AY181" s="24">
        <f t="shared" si="114"/>
        <v>0</v>
      </c>
      <c r="AZ181" s="24">
        <f t="shared" si="143"/>
        <v>0</v>
      </c>
      <c r="BA181" s="24">
        <f t="shared" si="115"/>
        <v>0</v>
      </c>
      <c r="BB181" s="24">
        <f t="shared" si="115"/>
        <v>0</v>
      </c>
    </row>
    <row r="182" spans="1:54" ht="15" customHeight="1" x14ac:dyDescent="0.25">
      <c r="A182" s="25"/>
      <c r="C182" s="23" t="s">
        <v>152</v>
      </c>
      <c r="D182" s="24">
        <f>SUM(D183:D184)</f>
        <v>0</v>
      </c>
      <c r="E182" s="24">
        <f t="shared" ref="E182:BA182" si="144">SUM(E183:E184)</f>
        <v>0</v>
      </c>
      <c r="F182" s="24">
        <f t="shared" si="144"/>
        <v>0</v>
      </c>
      <c r="G182" s="24">
        <f t="shared" si="144"/>
        <v>0</v>
      </c>
      <c r="H182" s="24">
        <f t="shared" si="144"/>
        <v>0</v>
      </c>
      <c r="I182" s="24">
        <f t="shared" si="144"/>
        <v>0</v>
      </c>
      <c r="J182" s="24">
        <f t="shared" si="144"/>
        <v>0</v>
      </c>
      <c r="K182" s="24">
        <f t="shared" si="144"/>
        <v>0</v>
      </c>
      <c r="L182" s="24">
        <f t="shared" si="144"/>
        <v>0</v>
      </c>
      <c r="M182" s="24">
        <f>SUM(M183:M184)</f>
        <v>0</v>
      </c>
      <c r="N182" s="24">
        <f>SUM(N183:N184)</f>
        <v>0</v>
      </c>
      <c r="O182" s="24">
        <f>SUM(O183:O184)</f>
        <v>0</v>
      </c>
      <c r="P182" s="24">
        <f t="shared" si="144"/>
        <v>0</v>
      </c>
      <c r="Q182" s="24">
        <f t="shared" si="144"/>
        <v>0</v>
      </c>
      <c r="R182" s="24">
        <f t="shared" si="144"/>
        <v>0</v>
      </c>
      <c r="S182" s="24">
        <f t="shared" si="144"/>
        <v>0</v>
      </c>
      <c r="T182" s="24">
        <f t="shared" si="144"/>
        <v>0</v>
      </c>
      <c r="U182" s="24">
        <f t="shared" si="144"/>
        <v>0</v>
      </c>
      <c r="V182" s="24">
        <f t="shared" si="144"/>
        <v>0</v>
      </c>
      <c r="W182" s="24">
        <f t="shared" si="144"/>
        <v>0</v>
      </c>
      <c r="X182" s="24">
        <f t="shared" si="144"/>
        <v>0</v>
      </c>
      <c r="Y182" s="24">
        <f>SUM(Y183:Y184)</f>
        <v>0</v>
      </c>
      <c r="Z182" s="24">
        <f>SUM(Z183:Z184)</f>
        <v>0</v>
      </c>
      <c r="AA182" s="24">
        <f>SUM(AA183:AA184)</f>
        <v>0</v>
      </c>
      <c r="AB182" s="24">
        <f t="shared" si="144"/>
        <v>0</v>
      </c>
      <c r="AC182" s="24">
        <f t="shared" si="144"/>
        <v>0</v>
      </c>
      <c r="AD182" s="24">
        <f t="shared" si="144"/>
        <v>0</v>
      </c>
      <c r="AE182" s="24">
        <f t="shared" si="144"/>
        <v>0</v>
      </c>
      <c r="AF182" s="24">
        <f t="shared" si="144"/>
        <v>0</v>
      </c>
      <c r="AG182" s="24">
        <f t="shared" si="144"/>
        <v>0</v>
      </c>
      <c r="AH182" s="24">
        <f t="shared" si="144"/>
        <v>0</v>
      </c>
      <c r="AI182" s="24">
        <f t="shared" si="144"/>
        <v>0</v>
      </c>
      <c r="AJ182" s="24">
        <f t="shared" si="144"/>
        <v>0</v>
      </c>
      <c r="AK182" s="24">
        <f>SUM(AK183:AK184)</f>
        <v>0</v>
      </c>
      <c r="AL182" s="24">
        <f>SUM(AL183:AL184)</f>
        <v>0</v>
      </c>
      <c r="AM182" s="24">
        <f>SUM(AM183:AM184)</f>
        <v>0</v>
      </c>
      <c r="AN182" s="24">
        <f t="shared" si="144"/>
        <v>0</v>
      </c>
      <c r="AO182" s="24">
        <f t="shared" si="144"/>
        <v>0</v>
      </c>
      <c r="AP182" s="24">
        <f t="shared" si="144"/>
        <v>0</v>
      </c>
      <c r="AQ182" s="24">
        <f t="shared" si="144"/>
        <v>0</v>
      </c>
      <c r="AR182" s="24">
        <f t="shared" si="144"/>
        <v>0</v>
      </c>
      <c r="AS182" s="24">
        <f t="shared" si="144"/>
        <v>0</v>
      </c>
      <c r="AT182" s="24">
        <f t="shared" si="144"/>
        <v>0</v>
      </c>
      <c r="AU182" s="24">
        <f t="shared" si="144"/>
        <v>0</v>
      </c>
      <c r="AV182" s="24">
        <f t="shared" si="144"/>
        <v>0</v>
      </c>
      <c r="AW182" s="24">
        <f t="shared" si="144"/>
        <v>0</v>
      </c>
      <c r="AX182" s="24">
        <f t="shared" si="144"/>
        <v>0</v>
      </c>
      <c r="AY182" s="24">
        <f t="shared" si="144"/>
        <v>0</v>
      </c>
      <c r="AZ182" s="24">
        <f t="shared" si="144"/>
        <v>0</v>
      </c>
      <c r="BA182" s="24">
        <f t="shared" si="144"/>
        <v>0</v>
      </c>
      <c r="BB182" s="24">
        <f>SUM(BB183:BB184)</f>
        <v>0</v>
      </c>
    </row>
    <row r="183" spans="1:54" ht="15" customHeight="1" x14ac:dyDescent="0.25">
      <c r="A183" s="25"/>
      <c r="C183" s="27" t="s">
        <v>153</v>
      </c>
      <c r="D183" s="24">
        <f t="shared" ref="D183:D184" si="145">E183+F183</f>
        <v>0</v>
      </c>
      <c r="E183" s="24">
        <v>0</v>
      </c>
      <c r="F183" s="24">
        <v>0</v>
      </c>
      <c r="G183" s="24">
        <f t="shared" ref="G183:G184" si="146">H183+I183</f>
        <v>0</v>
      </c>
      <c r="H183" s="24">
        <v>0</v>
      </c>
      <c r="I183" s="24">
        <v>0</v>
      </c>
      <c r="J183" s="24">
        <f t="shared" ref="J183:J184" si="147">K183+L183</f>
        <v>0</v>
      </c>
      <c r="K183" s="24">
        <v>0</v>
      </c>
      <c r="L183" s="24">
        <v>0</v>
      </c>
      <c r="M183" s="24">
        <f t="shared" ref="M183:M184" si="148">N183+O183</f>
        <v>0</v>
      </c>
      <c r="N183" s="24">
        <f t="shared" ref="N183:O184" si="149">E183+H183+K183</f>
        <v>0</v>
      </c>
      <c r="O183" s="24">
        <f t="shared" si="149"/>
        <v>0</v>
      </c>
      <c r="P183" s="24">
        <f t="shared" ref="P183:P184" si="150">Q183+R183</f>
        <v>0</v>
      </c>
      <c r="Q183" s="24">
        <v>0</v>
      </c>
      <c r="R183" s="24">
        <v>0</v>
      </c>
      <c r="S183" s="24">
        <f t="shared" ref="S183:S184" si="151">T183+U183</f>
        <v>0</v>
      </c>
      <c r="T183" s="24">
        <v>0</v>
      </c>
      <c r="U183" s="24">
        <v>0</v>
      </c>
      <c r="V183" s="24">
        <f t="shared" ref="V183:V184" si="152">W183+X183</f>
        <v>0</v>
      </c>
      <c r="W183" s="24">
        <v>0</v>
      </c>
      <c r="X183" s="24">
        <v>0</v>
      </c>
      <c r="Y183" s="24">
        <f t="shared" ref="Y183:Y184" si="153">Z183+AA183</f>
        <v>0</v>
      </c>
      <c r="Z183" s="24">
        <f t="shared" ref="Z183:AA184" si="154">Q183+T183+W183</f>
        <v>0</v>
      </c>
      <c r="AA183" s="24">
        <f t="shared" si="154"/>
        <v>0</v>
      </c>
      <c r="AB183" s="24">
        <f t="shared" ref="AB183:AB184" si="155">AC183+AD183</f>
        <v>0</v>
      </c>
      <c r="AC183" s="24">
        <v>0</v>
      </c>
      <c r="AD183" s="24">
        <v>0</v>
      </c>
      <c r="AE183" s="24">
        <f t="shared" ref="AE183:AE184" si="156">AF183+AG183</f>
        <v>0</v>
      </c>
      <c r="AF183" s="24">
        <v>0</v>
      </c>
      <c r="AG183" s="24">
        <v>0</v>
      </c>
      <c r="AH183" s="24">
        <f t="shared" ref="AH183:AH184" si="157">AI183+AJ183</f>
        <v>0</v>
      </c>
      <c r="AI183" s="24">
        <v>0</v>
      </c>
      <c r="AJ183" s="24">
        <v>0</v>
      </c>
      <c r="AK183" s="24">
        <f t="shared" ref="AK183:AK184" si="158">AL183+AM183</f>
        <v>0</v>
      </c>
      <c r="AL183" s="24">
        <f t="shared" ref="AL183:AM184" si="159">AC183+AF183+AI183</f>
        <v>0</v>
      </c>
      <c r="AM183" s="24">
        <f t="shared" si="159"/>
        <v>0</v>
      </c>
      <c r="AN183" s="24">
        <f t="shared" ref="AN183:AN184" si="160">AO183+AP183</f>
        <v>0</v>
      </c>
      <c r="AO183" s="24">
        <v>0</v>
      </c>
      <c r="AP183" s="24">
        <v>0</v>
      </c>
      <c r="AQ183" s="24">
        <f t="shared" ref="AQ183:AQ184" si="161">AR183+AS183</f>
        <v>0</v>
      </c>
      <c r="AR183" s="24">
        <v>0</v>
      </c>
      <c r="AS183" s="24">
        <v>0</v>
      </c>
      <c r="AT183" s="24">
        <f t="shared" ref="AT183:AT184" si="162">AU183+AV183</f>
        <v>0</v>
      </c>
      <c r="AU183" s="24">
        <v>0</v>
      </c>
      <c r="AV183" s="24">
        <v>0</v>
      </c>
      <c r="AW183" s="24">
        <f t="shared" ref="AW183:AW184" si="163">AX183+AY183</f>
        <v>0</v>
      </c>
      <c r="AX183" s="24">
        <f t="shared" ref="AX183:AY184" si="164">AO183+AR183+AU183</f>
        <v>0</v>
      </c>
      <c r="AY183" s="24">
        <f t="shared" si="164"/>
        <v>0</v>
      </c>
      <c r="AZ183" s="24">
        <f t="shared" ref="AZ183:AZ184" si="165">BA183+BB183</f>
        <v>0</v>
      </c>
      <c r="BA183" s="24">
        <f t="shared" ref="BA183:BB184" si="166">N183+Z183+AL183+AX183</f>
        <v>0</v>
      </c>
      <c r="BB183" s="24">
        <f t="shared" si="166"/>
        <v>0</v>
      </c>
    </row>
    <row r="184" spans="1:54" ht="15" customHeight="1" x14ac:dyDescent="0.25">
      <c r="A184" s="25"/>
      <c r="C184" s="27" t="s">
        <v>154</v>
      </c>
      <c r="D184" s="24">
        <f t="shared" si="145"/>
        <v>0</v>
      </c>
      <c r="E184" s="24">
        <v>0</v>
      </c>
      <c r="F184" s="24">
        <v>0</v>
      </c>
      <c r="G184" s="24">
        <f t="shared" si="146"/>
        <v>0</v>
      </c>
      <c r="H184" s="24">
        <v>0</v>
      </c>
      <c r="I184" s="24">
        <v>0</v>
      </c>
      <c r="J184" s="24">
        <f t="shared" si="147"/>
        <v>0</v>
      </c>
      <c r="K184" s="24">
        <v>0</v>
      </c>
      <c r="L184" s="24">
        <v>0</v>
      </c>
      <c r="M184" s="24">
        <f t="shared" si="148"/>
        <v>0</v>
      </c>
      <c r="N184" s="24">
        <f t="shared" si="149"/>
        <v>0</v>
      </c>
      <c r="O184" s="24">
        <f t="shared" si="149"/>
        <v>0</v>
      </c>
      <c r="P184" s="24">
        <f t="shared" si="150"/>
        <v>0</v>
      </c>
      <c r="Q184" s="24">
        <v>0</v>
      </c>
      <c r="R184" s="24">
        <v>0</v>
      </c>
      <c r="S184" s="24">
        <f t="shared" si="151"/>
        <v>0</v>
      </c>
      <c r="T184" s="24">
        <v>0</v>
      </c>
      <c r="U184" s="24">
        <v>0</v>
      </c>
      <c r="V184" s="24">
        <f t="shared" si="152"/>
        <v>0</v>
      </c>
      <c r="W184" s="24">
        <v>0</v>
      </c>
      <c r="X184" s="24">
        <v>0</v>
      </c>
      <c r="Y184" s="24">
        <f t="shared" si="153"/>
        <v>0</v>
      </c>
      <c r="Z184" s="24">
        <f t="shared" si="154"/>
        <v>0</v>
      </c>
      <c r="AA184" s="24">
        <f t="shared" si="154"/>
        <v>0</v>
      </c>
      <c r="AB184" s="24">
        <f t="shared" si="155"/>
        <v>0</v>
      </c>
      <c r="AC184" s="24">
        <v>0</v>
      </c>
      <c r="AD184" s="24">
        <v>0</v>
      </c>
      <c r="AE184" s="24">
        <f t="shared" si="156"/>
        <v>0</v>
      </c>
      <c r="AF184" s="24">
        <v>0</v>
      </c>
      <c r="AG184" s="24">
        <v>0</v>
      </c>
      <c r="AH184" s="24">
        <f t="shared" si="157"/>
        <v>0</v>
      </c>
      <c r="AI184" s="24">
        <v>0</v>
      </c>
      <c r="AJ184" s="24">
        <v>0</v>
      </c>
      <c r="AK184" s="24">
        <f t="shared" si="158"/>
        <v>0</v>
      </c>
      <c r="AL184" s="24">
        <f t="shared" si="159"/>
        <v>0</v>
      </c>
      <c r="AM184" s="24">
        <f t="shared" si="159"/>
        <v>0</v>
      </c>
      <c r="AN184" s="24">
        <f t="shared" si="160"/>
        <v>0</v>
      </c>
      <c r="AO184" s="24">
        <v>0</v>
      </c>
      <c r="AP184" s="24">
        <v>0</v>
      </c>
      <c r="AQ184" s="24">
        <f t="shared" si="161"/>
        <v>0</v>
      </c>
      <c r="AR184" s="24">
        <v>0</v>
      </c>
      <c r="AS184" s="24">
        <v>0</v>
      </c>
      <c r="AT184" s="24">
        <f t="shared" si="162"/>
        <v>0</v>
      </c>
      <c r="AU184" s="24">
        <v>0</v>
      </c>
      <c r="AV184" s="24">
        <v>0</v>
      </c>
      <c r="AW184" s="24">
        <f t="shared" si="163"/>
        <v>0</v>
      </c>
      <c r="AX184" s="24">
        <f t="shared" si="164"/>
        <v>0</v>
      </c>
      <c r="AY184" s="24">
        <f t="shared" si="164"/>
        <v>0</v>
      </c>
      <c r="AZ184" s="24">
        <f t="shared" si="165"/>
        <v>0</v>
      </c>
      <c r="BA184" s="24">
        <f t="shared" si="166"/>
        <v>0</v>
      </c>
      <c r="BB184" s="24">
        <f t="shared" si="166"/>
        <v>0</v>
      </c>
    </row>
    <row r="185" spans="1:54" ht="15" customHeight="1" x14ac:dyDescent="0.25">
      <c r="A185" s="25"/>
      <c r="C185" s="23" t="s">
        <v>155</v>
      </c>
      <c r="D185" s="24">
        <f>SUM(D186:D187)</f>
        <v>4802</v>
      </c>
      <c r="E185" s="24">
        <f t="shared" ref="E185:BB185" si="167">SUM(E186:E187)</f>
        <v>1884</v>
      </c>
      <c r="F185" s="24">
        <f t="shared" si="167"/>
        <v>2918</v>
      </c>
      <c r="G185" s="24">
        <f t="shared" si="167"/>
        <v>3654</v>
      </c>
      <c r="H185" s="24">
        <f t="shared" si="167"/>
        <v>1877</v>
      </c>
      <c r="I185" s="24">
        <f t="shared" si="167"/>
        <v>1777</v>
      </c>
      <c r="J185" s="24">
        <f t="shared" si="167"/>
        <v>5463</v>
      </c>
      <c r="K185" s="24">
        <f t="shared" si="167"/>
        <v>3660</v>
      </c>
      <c r="L185" s="24">
        <f t="shared" si="167"/>
        <v>1803</v>
      </c>
      <c r="M185" s="24">
        <f>SUM(M186:M187)</f>
        <v>13919</v>
      </c>
      <c r="N185" s="24">
        <f>SUM(N186:N187)</f>
        <v>7421</v>
      </c>
      <c r="O185" s="24">
        <f>SUM(O186:O187)</f>
        <v>6498</v>
      </c>
      <c r="P185" s="24">
        <f t="shared" si="167"/>
        <v>9009</v>
      </c>
      <c r="Q185" s="24">
        <f t="shared" si="167"/>
        <v>6723</v>
      </c>
      <c r="R185" s="24">
        <f t="shared" si="167"/>
        <v>2286</v>
      </c>
      <c r="S185" s="24">
        <f t="shared" si="167"/>
        <v>8940</v>
      </c>
      <c r="T185" s="24">
        <f t="shared" si="167"/>
        <v>5987</v>
      </c>
      <c r="U185" s="24">
        <f t="shared" si="167"/>
        <v>2953</v>
      </c>
      <c r="V185" s="24">
        <f t="shared" si="167"/>
        <v>4684</v>
      </c>
      <c r="W185" s="24">
        <f t="shared" si="167"/>
        <v>4121</v>
      </c>
      <c r="X185" s="24">
        <f t="shared" si="167"/>
        <v>563</v>
      </c>
      <c r="Y185" s="24">
        <f>SUM(Y186:Y187)</f>
        <v>22633</v>
      </c>
      <c r="Z185" s="24">
        <f>SUM(Z186:Z187)</f>
        <v>16831</v>
      </c>
      <c r="AA185" s="24">
        <f>SUM(AA186:AA187)</f>
        <v>5802</v>
      </c>
      <c r="AB185" s="24">
        <f t="shared" si="167"/>
        <v>3139</v>
      </c>
      <c r="AC185" s="24">
        <f t="shared" si="167"/>
        <v>2696</v>
      </c>
      <c r="AD185" s="24">
        <f t="shared" si="167"/>
        <v>443</v>
      </c>
      <c r="AE185" s="24">
        <f t="shared" si="167"/>
        <v>2108</v>
      </c>
      <c r="AF185" s="24">
        <f t="shared" si="167"/>
        <v>1754</v>
      </c>
      <c r="AG185" s="24">
        <f t="shared" si="167"/>
        <v>354</v>
      </c>
      <c r="AH185" s="24">
        <f t="shared" si="167"/>
        <v>1262</v>
      </c>
      <c r="AI185" s="24">
        <f t="shared" si="167"/>
        <v>909</v>
      </c>
      <c r="AJ185" s="24">
        <f t="shared" si="167"/>
        <v>353</v>
      </c>
      <c r="AK185" s="24">
        <f>SUM(AK186:AK187)</f>
        <v>6509</v>
      </c>
      <c r="AL185" s="24">
        <f>SUM(AL186:AL187)</f>
        <v>5359</v>
      </c>
      <c r="AM185" s="24">
        <f>SUM(AM186:AM187)</f>
        <v>1150</v>
      </c>
      <c r="AN185" s="24">
        <f t="shared" si="167"/>
        <v>3363</v>
      </c>
      <c r="AO185" s="24">
        <f t="shared" si="167"/>
        <v>1717</v>
      </c>
      <c r="AP185" s="24">
        <f t="shared" si="167"/>
        <v>1646</v>
      </c>
      <c r="AQ185" s="24">
        <f t="shared" si="167"/>
        <v>5113</v>
      </c>
      <c r="AR185" s="24">
        <f t="shared" si="167"/>
        <v>2286</v>
      </c>
      <c r="AS185" s="24">
        <f t="shared" si="167"/>
        <v>2827</v>
      </c>
      <c r="AT185" s="24">
        <f t="shared" si="167"/>
        <v>7747</v>
      </c>
      <c r="AU185" s="24">
        <f t="shared" si="167"/>
        <v>3777</v>
      </c>
      <c r="AV185" s="24">
        <f t="shared" si="167"/>
        <v>3970</v>
      </c>
      <c r="AW185" s="24">
        <f t="shared" si="167"/>
        <v>16223</v>
      </c>
      <c r="AX185" s="24">
        <f t="shared" si="167"/>
        <v>7780</v>
      </c>
      <c r="AY185" s="24">
        <f t="shared" si="167"/>
        <v>8443</v>
      </c>
      <c r="AZ185" s="24">
        <f t="shared" si="167"/>
        <v>59284</v>
      </c>
      <c r="BA185" s="24">
        <f t="shared" si="167"/>
        <v>37391</v>
      </c>
      <c r="BB185" s="24">
        <f t="shared" si="167"/>
        <v>21893</v>
      </c>
    </row>
    <row r="186" spans="1:54" ht="15" customHeight="1" x14ac:dyDescent="0.25">
      <c r="A186" s="25"/>
      <c r="C186" s="27" t="s">
        <v>156</v>
      </c>
      <c r="D186" s="24">
        <f>E186+F186</f>
        <v>3952</v>
      </c>
      <c r="E186" s="24">
        <v>1381</v>
      </c>
      <c r="F186" s="24">
        <v>2571</v>
      </c>
      <c r="G186" s="24">
        <f>H186+I186</f>
        <v>3047</v>
      </c>
      <c r="H186" s="24">
        <v>1551</v>
      </c>
      <c r="I186" s="24">
        <v>1496</v>
      </c>
      <c r="J186" s="24">
        <f>K186+L186</f>
        <v>4915</v>
      </c>
      <c r="K186" s="24">
        <v>3380</v>
      </c>
      <c r="L186" s="24">
        <v>1535</v>
      </c>
      <c r="M186" s="24">
        <f>N186+O186</f>
        <v>11914</v>
      </c>
      <c r="N186" s="24">
        <f t="shared" si="111"/>
        <v>6312</v>
      </c>
      <c r="O186" s="24">
        <f t="shared" si="111"/>
        <v>5602</v>
      </c>
      <c r="P186" s="24">
        <f>Q186+R186</f>
        <v>7345</v>
      </c>
      <c r="Q186" s="24">
        <v>5868</v>
      </c>
      <c r="R186" s="24">
        <v>1477</v>
      </c>
      <c r="S186" s="24">
        <f>T186+U186</f>
        <v>6892</v>
      </c>
      <c r="T186" s="24">
        <v>4929</v>
      </c>
      <c r="U186" s="24">
        <v>1963</v>
      </c>
      <c r="V186" s="24">
        <f>W186+X186</f>
        <v>3790</v>
      </c>
      <c r="W186" s="24">
        <v>3660</v>
      </c>
      <c r="X186" s="24">
        <v>130</v>
      </c>
      <c r="Y186" s="24">
        <f>Z186+AA186</f>
        <v>18027</v>
      </c>
      <c r="Z186" s="24">
        <f t="shared" si="112"/>
        <v>14457</v>
      </c>
      <c r="AA186" s="24">
        <f t="shared" si="112"/>
        <v>3570</v>
      </c>
      <c r="AB186" s="24">
        <f>AC186+AD186</f>
        <v>2335</v>
      </c>
      <c r="AC186" s="24">
        <v>2270</v>
      </c>
      <c r="AD186" s="24">
        <v>65</v>
      </c>
      <c r="AE186" s="24">
        <f>AF186+AG186</f>
        <v>1465</v>
      </c>
      <c r="AF186" s="24">
        <v>1401</v>
      </c>
      <c r="AG186" s="24">
        <v>64</v>
      </c>
      <c r="AH186" s="24">
        <f>AI186+AJ186</f>
        <v>527</v>
      </c>
      <c r="AI186" s="24">
        <v>504</v>
      </c>
      <c r="AJ186" s="24">
        <v>23</v>
      </c>
      <c r="AK186" s="24">
        <f>AL186+AM186</f>
        <v>4327</v>
      </c>
      <c r="AL186" s="24">
        <f t="shared" si="113"/>
        <v>4175</v>
      </c>
      <c r="AM186" s="24">
        <f t="shared" si="113"/>
        <v>152</v>
      </c>
      <c r="AN186" s="24">
        <f>AO186+AP186</f>
        <v>2542</v>
      </c>
      <c r="AO186" s="24">
        <v>1262</v>
      </c>
      <c r="AP186" s="24">
        <v>1280</v>
      </c>
      <c r="AQ186" s="24">
        <f>AR186+AS186</f>
        <v>4273</v>
      </c>
      <c r="AR186" s="24">
        <v>1813</v>
      </c>
      <c r="AS186" s="24">
        <v>2460</v>
      </c>
      <c r="AT186" s="24">
        <f>AU186+AV186</f>
        <v>6868</v>
      </c>
      <c r="AU186" s="24">
        <v>3346</v>
      </c>
      <c r="AV186" s="24">
        <v>3522</v>
      </c>
      <c r="AW186" s="24">
        <f>AX186+AY186</f>
        <v>13683</v>
      </c>
      <c r="AX186" s="24">
        <f t="shared" si="114"/>
        <v>6421</v>
      </c>
      <c r="AY186" s="24">
        <f t="shared" si="114"/>
        <v>7262</v>
      </c>
      <c r="AZ186" s="24">
        <f>BA186+BB186</f>
        <v>47951</v>
      </c>
      <c r="BA186" s="24">
        <f t="shared" si="115"/>
        <v>31365</v>
      </c>
      <c r="BB186" s="24">
        <f t="shared" si="115"/>
        <v>16586</v>
      </c>
    </row>
    <row r="187" spans="1:54" ht="15" customHeight="1" x14ac:dyDescent="0.25">
      <c r="A187" s="25"/>
      <c r="C187" s="27" t="s">
        <v>157</v>
      </c>
      <c r="D187" s="24">
        <f>E187+F187</f>
        <v>850</v>
      </c>
      <c r="E187" s="24">
        <v>503</v>
      </c>
      <c r="F187" s="24">
        <v>347</v>
      </c>
      <c r="G187" s="24">
        <f>H187+I187</f>
        <v>607</v>
      </c>
      <c r="H187" s="24">
        <v>326</v>
      </c>
      <c r="I187" s="24">
        <v>281</v>
      </c>
      <c r="J187" s="24">
        <f>K187+L187</f>
        <v>548</v>
      </c>
      <c r="K187" s="24">
        <v>280</v>
      </c>
      <c r="L187" s="24">
        <v>268</v>
      </c>
      <c r="M187" s="24">
        <f>N187+O187</f>
        <v>2005</v>
      </c>
      <c r="N187" s="24">
        <f t="shared" si="111"/>
        <v>1109</v>
      </c>
      <c r="O187" s="24">
        <f t="shared" si="111"/>
        <v>896</v>
      </c>
      <c r="P187" s="24">
        <f>Q187+R187</f>
        <v>1664</v>
      </c>
      <c r="Q187" s="24">
        <v>855</v>
      </c>
      <c r="R187" s="24">
        <v>809</v>
      </c>
      <c r="S187" s="24">
        <f>T187+U187</f>
        <v>2048</v>
      </c>
      <c r="T187" s="24">
        <v>1058</v>
      </c>
      <c r="U187" s="24">
        <v>990</v>
      </c>
      <c r="V187" s="24">
        <f>W187+X187</f>
        <v>894</v>
      </c>
      <c r="W187" s="24">
        <v>461</v>
      </c>
      <c r="X187" s="24">
        <v>433</v>
      </c>
      <c r="Y187" s="24">
        <f>Z187+AA187</f>
        <v>4606</v>
      </c>
      <c r="Z187" s="24">
        <f t="shared" si="112"/>
        <v>2374</v>
      </c>
      <c r="AA187" s="24">
        <f t="shared" si="112"/>
        <v>2232</v>
      </c>
      <c r="AB187" s="24">
        <f>AC187+AD187</f>
        <v>804</v>
      </c>
      <c r="AC187" s="24">
        <v>426</v>
      </c>
      <c r="AD187" s="24">
        <v>378</v>
      </c>
      <c r="AE187" s="24">
        <f>AF187+AG187</f>
        <v>643</v>
      </c>
      <c r="AF187" s="24">
        <v>353</v>
      </c>
      <c r="AG187" s="24">
        <v>290</v>
      </c>
      <c r="AH187" s="24">
        <f>AI187+AJ187</f>
        <v>735</v>
      </c>
      <c r="AI187" s="24">
        <v>405</v>
      </c>
      <c r="AJ187" s="24">
        <v>330</v>
      </c>
      <c r="AK187" s="24">
        <f>AL187+AM187</f>
        <v>2182</v>
      </c>
      <c r="AL187" s="24">
        <f t="shared" si="113"/>
        <v>1184</v>
      </c>
      <c r="AM187" s="24">
        <f t="shared" si="113"/>
        <v>998</v>
      </c>
      <c r="AN187" s="24">
        <f>AO187+AP187</f>
        <v>821</v>
      </c>
      <c r="AO187" s="24">
        <v>455</v>
      </c>
      <c r="AP187" s="24">
        <v>366</v>
      </c>
      <c r="AQ187" s="24">
        <f>AR187+AS187</f>
        <v>840</v>
      </c>
      <c r="AR187" s="24">
        <v>473</v>
      </c>
      <c r="AS187" s="24">
        <v>367</v>
      </c>
      <c r="AT187" s="24">
        <f>AU187+AV187</f>
        <v>879</v>
      </c>
      <c r="AU187" s="24">
        <v>431</v>
      </c>
      <c r="AV187" s="24">
        <v>448</v>
      </c>
      <c r="AW187" s="24">
        <f>AX187+AY187</f>
        <v>2540</v>
      </c>
      <c r="AX187" s="24">
        <f t="shared" si="114"/>
        <v>1359</v>
      </c>
      <c r="AY187" s="24">
        <f t="shared" si="114"/>
        <v>1181</v>
      </c>
      <c r="AZ187" s="24">
        <f>BA187+BB187</f>
        <v>11333</v>
      </c>
      <c r="BA187" s="24">
        <f t="shared" si="115"/>
        <v>6026</v>
      </c>
      <c r="BB187" s="24">
        <f t="shared" si="115"/>
        <v>5307</v>
      </c>
    </row>
    <row r="188" spans="1:54" ht="15" customHeight="1" x14ac:dyDescent="0.25">
      <c r="A188" s="25"/>
      <c r="C188" s="23" t="s">
        <v>158</v>
      </c>
      <c r="D188" s="24">
        <f>SUM(D189:D190)</f>
        <v>12017</v>
      </c>
      <c r="E188" s="24">
        <f t="shared" ref="E188:BB188" si="168">SUM(E189:E190)</f>
        <v>6091</v>
      </c>
      <c r="F188" s="24">
        <f t="shared" si="168"/>
        <v>5926</v>
      </c>
      <c r="G188" s="24">
        <f t="shared" si="168"/>
        <v>12290</v>
      </c>
      <c r="H188" s="24">
        <f t="shared" si="168"/>
        <v>6052</v>
      </c>
      <c r="I188" s="24">
        <f t="shared" si="168"/>
        <v>6238</v>
      </c>
      <c r="J188" s="24">
        <f t="shared" si="168"/>
        <v>15790</v>
      </c>
      <c r="K188" s="24">
        <f t="shared" si="168"/>
        <v>8246</v>
      </c>
      <c r="L188" s="24">
        <f t="shared" si="168"/>
        <v>7544</v>
      </c>
      <c r="M188" s="24">
        <f>SUM(M189:M190)</f>
        <v>40097</v>
      </c>
      <c r="N188" s="24">
        <f>SUM(N189:N190)</f>
        <v>20389</v>
      </c>
      <c r="O188" s="24">
        <f>SUM(O189:O190)</f>
        <v>19708</v>
      </c>
      <c r="P188" s="24">
        <f t="shared" si="168"/>
        <v>19063</v>
      </c>
      <c r="Q188" s="24">
        <f t="shared" si="168"/>
        <v>10052</v>
      </c>
      <c r="R188" s="24">
        <f t="shared" si="168"/>
        <v>9011</v>
      </c>
      <c r="S188" s="24">
        <f t="shared" si="168"/>
        <v>21069</v>
      </c>
      <c r="T188" s="24">
        <f t="shared" si="168"/>
        <v>10248</v>
      </c>
      <c r="U188" s="24">
        <f t="shared" si="168"/>
        <v>10821</v>
      </c>
      <c r="V188" s="24">
        <f t="shared" si="168"/>
        <v>12947</v>
      </c>
      <c r="W188" s="24">
        <f t="shared" si="168"/>
        <v>6484</v>
      </c>
      <c r="X188" s="24">
        <f t="shared" si="168"/>
        <v>6463</v>
      </c>
      <c r="Y188" s="24">
        <f>SUM(Y189:Y190)</f>
        <v>53079</v>
      </c>
      <c r="Z188" s="24">
        <f>SUM(Z189:Z190)</f>
        <v>26784</v>
      </c>
      <c r="AA188" s="24">
        <f>SUM(AA189:AA190)</f>
        <v>26295</v>
      </c>
      <c r="AB188" s="24">
        <f t="shared" si="168"/>
        <v>10738</v>
      </c>
      <c r="AC188" s="24">
        <f t="shared" si="168"/>
        <v>5327</v>
      </c>
      <c r="AD188" s="24">
        <f t="shared" si="168"/>
        <v>5411</v>
      </c>
      <c r="AE188" s="24">
        <f t="shared" si="168"/>
        <v>11488</v>
      </c>
      <c r="AF188" s="24">
        <f t="shared" si="168"/>
        <v>5299</v>
      </c>
      <c r="AG188" s="24">
        <f t="shared" si="168"/>
        <v>6189</v>
      </c>
      <c r="AH188" s="24">
        <f t="shared" si="168"/>
        <v>11975</v>
      </c>
      <c r="AI188" s="24">
        <f t="shared" si="168"/>
        <v>5610</v>
      </c>
      <c r="AJ188" s="24">
        <f t="shared" si="168"/>
        <v>6365</v>
      </c>
      <c r="AK188" s="24">
        <f>SUM(AK189:AK190)</f>
        <v>34201</v>
      </c>
      <c r="AL188" s="24">
        <f>SUM(AL189:AL190)</f>
        <v>16236</v>
      </c>
      <c r="AM188" s="24">
        <f>SUM(AM189:AM190)</f>
        <v>17965</v>
      </c>
      <c r="AN188" s="24">
        <f t="shared" si="168"/>
        <v>14210</v>
      </c>
      <c r="AO188" s="24">
        <f t="shared" si="168"/>
        <v>7805</v>
      </c>
      <c r="AP188" s="24">
        <f t="shared" si="168"/>
        <v>6405</v>
      </c>
      <c r="AQ188" s="24">
        <f t="shared" si="168"/>
        <v>12766</v>
      </c>
      <c r="AR188" s="24">
        <f t="shared" si="168"/>
        <v>6130</v>
      </c>
      <c r="AS188" s="24">
        <f t="shared" si="168"/>
        <v>6636</v>
      </c>
      <c r="AT188" s="24">
        <f t="shared" si="168"/>
        <v>13734</v>
      </c>
      <c r="AU188" s="24">
        <f t="shared" si="168"/>
        <v>6281</v>
      </c>
      <c r="AV188" s="24">
        <f t="shared" si="168"/>
        <v>7453</v>
      </c>
      <c r="AW188" s="24">
        <f t="shared" si="168"/>
        <v>40710</v>
      </c>
      <c r="AX188" s="24">
        <f t="shared" si="168"/>
        <v>20216</v>
      </c>
      <c r="AY188" s="24">
        <f t="shared" si="168"/>
        <v>20494</v>
      </c>
      <c r="AZ188" s="24">
        <f t="shared" si="168"/>
        <v>168087</v>
      </c>
      <c r="BA188" s="24">
        <f t="shared" si="168"/>
        <v>83625</v>
      </c>
      <c r="BB188" s="24">
        <f t="shared" si="168"/>
        <v>84462</v>
      </c>
    </row>
    <row r="189" spans="1:54" ht="15" customHeight="1" x14ac:dyDescent="0.25">
      <c r="A189" s="25"/>
      <c r="C189" s="27" t="s">
        <v>159</v>
      </c>
      <c r="D189" s="24">
        <f>E189+F189</f>
        <v>12017</v>
      </c>
      <c r="E189" s="24">
        <v>6091</v>
      </c>
      <c r="F189" s="24">
        <v>5926</v>
      </c>
      <c r="G189" s="24">
        <f>H189+I189</f>
        <v>12290</v>
      </c>
      <c r="H189" s="24">
        <v>6052</v>
      </c>
      <c r="I189" s="24">
        <v>6238</v>
      </c>
      <c r="J189" s="24">
        <f>K189+L189</f>
        <v>15790</v>
      </c>
      <c r="K189" s="24">
        <v>8246</v>
      </c>
      <c r="L189" s="24">
        <v>7544</v>
      </c>
      <c r="M189" s="24">
        <f>N189+O189</f>
        <v>40097</v>
      </c>
      <c r="N189" s="24">
        <f t="shared" si="111"/>
        <v>20389</v>
      </c>
      <c r="O189" s="24">
        <f t="shared" si="111"/>
        <v>19708</v>
      </c>
      <c r="P189" s="24">
        <f>Q189+R189</f>
        <v>19063</v>
      </c>
      <c r="Q189" s="24">
        <v>10052</v>
      </c>
      <c r="R189" s="24">
        <v>9011</v>
      </c>
      <c r="S189" s="24">
        <f>T189+U189</f>
        <v>21069</v>
      </c>
      <c r="T189" s="24">
        <v>10248</v>
      </c>
      <c r="U189" s="24">
        <v>10821</v>
      </c>
      <c r="V189" s="24">
        <f>W189+X189</f>
        <v>12947</v>
      </c>
      <c r="W189" s="24">
        <v>6484</v>
      </c>
      <c r="X189" s="24">
        <v>6463</v>
      </c>
      <c r="Y189" s="24">
        <f>Z189+AA189</f>
        <v>53079</v>
      </c>
      <c r="Z189" s="24">
        <f t="shared" si="112"/>
        <v>26784</v>
      </c>
      <c r="AA189" s="24">
        <f t="shared" si="112"/>
        <v>26295</v>
      </c>
      <c r="AB189" s="24">
        <f>AC189+AD189</f>
        <v>10738</v>
      </c>
      <c r="AC189" s="24">
        <v>5327</v>
      </c>
      <c r="AD189" s="24">
        <v>5411</v>
      </c>
      <c r="AE189" s="24">
        <f>AF189+AG189</f>
        <v>11488</v>
      </c>
      <c r="AF189" s="24">
        <v>5299</v>
      </c>
      <c r="AG189" s="24">
        <v>6189</v>
      </c>
      <c r="AH189" s="24">
        <f>AI189+AJ189</f>
        <v>11975</v>
      </c>
      <c r="AI189" s="24">
        <v>5610</v>
      </c>
      <c r="AJ189" s="24">
        <v>6365</v>
      </c>
      <c r="AK189" s="24">
        <f>AL189+AM189</f>
        <v>34201</v>
      </c>
      <c r="AL189" s="24">
        <f t="shared" si="113"/>
        <v>16236</v>
      </c>
      <c r="AM189" s="24">
        <f t="shared" si="113"/>
        <v>17965</v>
      </c>
      <c r="AN189" s="24">
        <f>AO189+AP189</f>
        <v>14210</v>
      </c>
      <c r="AO189" s="24">
        <v>7805</v>
      </c>
      <c r="AP189" s="24">
        <v>6405</v>
      </c>
      <c r="AQ189" s="24">
        <f>AR189+AS189</f>
        <v>12766</v>
      </c>
      <c r="AR189" s="24">
        <v>6130</v>
      </c>
      <c r="AS189" s="24">
        <v>6636</v>
      </c>
      <c r="AT189" s="24">
        <f>AU189+AV189</f>
        <v>13734</v>
      </c>
      <c r="AU189" s="24">
        <v>6281</v>
      </c>
      <c r="AV189" s="24">
        <v>7453</v>
      </c>
      <c r="AW189" s="24">
        <f>AX189+AY189</f>
        <v>40710</v>
      </c>
      <c r="AX189" s="24">
        <f t="shared" si="114"/>
        <v>20216</v>
      </c>
      <c r="AY189" s="24">
        <f t="shared" si="114"/>
        <v>20494</v>
      </c>
      <c r="AZ189" s="24">
        <f>BA189+BB189</f>
        <v>168087</v>
      </c>
      <c r="BA189" s="24">
        <f t="shared" si="115"/>
        <v>83625</v>
      </c>
      <c r="BB189" s="24">
        <f t="shared" si="115"/>
        <v>84462</v>
      </c>
    </row>
    <row r="190" spans="1:54" ht="15" customHeight="1" x14ac:dyDescent="0.25">
      <c r="A190" s="25"/>
      <c r="C190" s="27" t="s">
        <v>160</v>
      </c>
      <c r="D190" s="24">
        <f>E190+F190</f>
        <v>0</v>
      </c>
      <c r="E190" s="24">
        <v>0</v>
      </c>
      <c r="F190" s="24">
        <v>0</v>
      </c>
      <c r="G190" s="24">
        <f>H190+I190</f>
        <v>0</v>
      </c>
      <c r="H190" s="24">
        <v>0</v>
      </c>
      <c r="I190" s="24">
        <v>0</v>
      </c>
      <c r="J190" s="24">
        <f>K190+L190</f>
        <v>0</v>
      </c>
      <c r="K190" s="24">
        <v>0</v>
      </c>
      <c r="L190" s="24">
        <v>0</v>
      </c>
      <c r="M190" s="24">
        <f>N190+O190</f>
        <v>0</v>
      </c>
      <c r="N190" s="24">
        <f t="shared" si="111"/>
        <v>0</v>
      </c>
      <c r="O190" s="24">
        <f t="shared" si="111"/>
        <v>0</v>
      </c>
      <c r="P190" s="24">
        <f>Q190+R190</f>
        <v>0</v>
      </c>
      <c r="Q190" s="24">
        <v>0</v>
      </c>
      <c r="R190" s="24">
        <v>0</v>
      </c>
      <c r="S190" s="24">
        <f>T190+U190</f>
        <v>0</v>
      </c>
      <c r="T190" s="24">
        <v>0</v>
      </c>
      <c r="U190" s="24">
        <v>0</v>
      </c>
      <c r="V190" s="24">
        <f>W190+X190</f>
        <v>0</v>
      </c>
      <c r="W190" s="24">
        <v>0</v>
      </c>
      <c r="X190" s="24">
        <v>0</v>
      </c>
      <c r="Y190" s="24">
        <f>Z190+AA190</f>
        <v>0</v>
      </c>
      <c r="Z190" s="24">
        <f t="shared" si="112"/>
        <v>0</v>
      </c>
      <c r="AA190" s="24">
        <f t="shared" si="112"/>
        <v>0</v>
      </c>
      <c r="AB190" s="24">
        <f>AC190+AD190</f>
        <v>0</v>
      </c>
      <c r="AC190" s="24">
        <v>0</v>
      </c>
      <c r="AD190" s="24">
        <v>0</v>
      </c>
      <c r="AE190" s="24">
        <f>AF190+AG190</f>
        <v>0</v>
      </c>
      <c r="AF190" s="24">
        <v>0</v>
      </c>
      <c r="AG190" s="24">
        <v>0</v>
      </c>
      <c r="AH190" s="24">
        <f>AI190+AJ190</f>
        <v>0</v>
      </c>
      <c r="AI190" s="24">
        <v>0</v>
      </c>
      <c r="AJ190" s="24">
        <v>0</v>
      </c>
      <c r="AK190" s="24">
        <f>AL190+AM190</f>
        <v>0</v>
      </c>
      <c r="AL190" s="24">
        <f t="shared" si="113"/>
        <v>0</v>
      </c>
      <c r="AM190" s="24">
        <f t="shared" si="113"/>
        <v>0</v>
      </c>
      <c r="AN190" s="24">
        <f>AO190+AP190</f>
        <v>0</v>
      </c>
      <c r="AO190" s="24">
        <v>0</v>
      </c>
      <c r="AP190" s="24">
        <v>0</v>
      </c>
      <c r="AQ190" s="24">
        <f>AR190+AS190</f>
        <v>0</v>
      </c>
      <c r="AR190" s="24">
        <v>0</v>
      </c>
      <c r="AS190" s="24">
        <v>0</v>
      </c>
      <c r="AT190" s="24">
        <f>AU190+AV190</f>
        <v>0</v>
      </c>
      <c r="AU190" s="24">
        <v>0</v>
      </c>
      <c r="AV190" s="24">
        <v>0</v>
      </c>
      <c r="AW190" s="24">
        <f>AX190+AY190</f>
        <v>0</v>
      </c>
      <c r="AX190" s="24">
        <f t="shared" si="114"/>
        <v>0</v>
      </c>
      <c r="AY190" s="24">
        <f t="shared" si="114"/>
        <v>0</v>
      </c>
      <c r="AZ190" s="24">
        <f>BA190+BB190</f>
        <v>0</v>
      </c>
      <c r="BA190" s="24">
        <f t="shared" si="115"/>
        <v>0</v>
      </c>
      <c r="BB190" s="24">
        <f t="shared" si="115"/>
        <v>0</v>
      </c>
    </row>
    <row r="191" spans="1:54" ht="15" customHeight="1" x14ac:dyDescent="0.25">
      <c r="A191" s="25"/>
      <c r="C191" s="23" t="s">
        <v>161</v>
      </c>
      <c r="D191" s="24">
        <f>SUM(D192:D195)</f>
        <v>105883</v>
      </c>
      <c r="E191" s="24">
        <f t="shared" ref="E191:BB191" si="169">SUM(E192:E195)</f>
        <v>65095</v>
      </c>
      <c r="F191" s="24">
        <f t="shared" si="169"/>
        <v>40788</v>
      </c>
      <c r="G191" s="24">
        <f t="shared" si="169"/>
        <v>84509</v>
      </c>
      <c r="H191" s="24">
        <f t="shared" si="169"/>
        <v>50455</v>
      </c>
      <c r="I191" s="24">
        <f t="shared" si="169"/>
        <v>34054</v>
      </c>
      <c r="J191" s="24">
        <f t="shared" si="169"/>
        <v>102026</v>
      </c>
      <c r="K191" s="24">
        <f t="shared" si="169"/>
        <v>61742</v>
      </c>
      <c r="L191" s="24">
        <f t="shared" si="169"/>
        <v>40284</v>
      </c>
      <c r="M191" s="24">
        <f>SUM(M192:M195)</f>
        <v>292418</v>
      </c>
      <c r="N191" s="24">
        <f>SUM(N192:N195)</f>
        <v>177292</v>
      </c>
      <c r="O191" s="24">
        <f>SUM(O192:O195)</f>
        <v>115126</v>
      </c>
      <c r="P191" s="24">
        <f t="shared" si="169"/>
        <v>140147</v>
      </c>
      <c r="Q191" s="24">
        <f t="shared" si="169"/>
        <v>85426</v>
      </c>
      <c r="R191" s="24">
        <f t="shared" si="169"/>
        <v>54721</v>
      </c>
      <c r="S191" s="24">
        <f t="shared" si="169"/>
        <v>155310</v>
      </c>
      <c r="T191" s="24">
        <f t="shared" si="169"/>
        <v>96693</v>
      </c>
      <c r="U191" s="24">
        <f t="shared" si="169"/>
        <v>58617</v>
      </c>
      <c r="V191" s="24">
        <f t="shared" si="169"/>
        <v>94436</v>
      </c>
      <c r="W191" s="24">
        <f t="shared" si="169"/>
        <v>60160</v>
      </c>
      <c r="X191" s="24">
        <f t="shared" si="169"/>
        <v>34276</v>
      </c>
      <c r="Y191" s="24">
        <f>SUM(Y192:Y195)</f>
        <v>389893</v>
      </c>
      <c r="Z191" s="24">
        <f>SUM(Z192:Z195)</f>
        <v>242279</v>
      </c>
      <c r="AA191" s="24">
        <f>SUM(AA192:AA195)</f>
        <v>147614</v>
      </c>
      <c r="AB191" s="24">
        <f t="shared" si="169"/>
        <v>84451</v>
      </c>
      <c r="AC191" s="24">
        <f t="shared" si="169"/>
        <v>49631</v>
      </c>
      <c r="AD191" s="24">
        <f t="shared" si="169"/>
        <v>34820</v>
      </c>
      <c r="AE191" s="24">
        <f t="shared" si="169"/>
        <v>88292</v>
      </c>
      <c r="AF191" s="24">
        <f t="shared" si="169"/>
        <v>44943</v>
      </c>
      <c r="AG191" s="24">
        <f t="shared" si="169"/>
        <v>43349</v>
      </c>
      <c r="AH191" s="24">
        <f t="shared" si="169"/>
        <v>88536</v>
      </c>
      <c r="AI191" s="24">
        <f t="shared" si="169"/>
        <v>43863</v>
      </c>
      <c r="AJ191" s="24">
        <f t="shared" si="169"/>
        <v>44673</v>
      </c>
      <c r="AK191" s="24">
        <f>SUM(AK192:AK195)</f>
        <v>261279</v>
      </c>
      <c r="AL191" s="24">
        <f>SUM(AL192:AL195)</f>
        <v>138437</v>
      </c>
      <c r="AM191" s="24">
        <f>SUM(AM192:AM195)</f>
        <v>122842</v>
      </c>
      <c r="AN191" s="24">
        <f t="shared" si="169"/>
        <v>112698</v>
      </c>
      <c r="AO191" s="24">
        <f t="shared" si="169"/>
        <v>55289</v>
      </c>
      <c r="AP191" s="24">
        <f t="shared" si="169"/>
        <v>57409</v>
      </c>
      <c r="AQ191" s="24">
        <f t="shared" si="169"/>
        <v>93763</v>
      </c>
      <c r="AR191" s="24">
        <f t="shared" si="169"/>
        <v>48970</v>
      </c>
      <c r="AS191" s="24">
        <f t="shared" si="169"/>
        <v>44793</v>
      </c>
      <c r="AT191" s="24">
        <f t="shared" si="169"/>
        <v>148096</v>
      </c>
      <c r="AU191" s="24">
        <f t="shared" si="169"/>
        <v>67920</v>
      </c>
      <c r="AV191" s="24">
        <f t="shared" si="169"/>
        <v>80176</v>
      </c>
      <c r="AW191" s="24">
        <f t="shared" si="169"/>
        <v>354557</v>
      </c>
      <c r="AX191" s="24">
        <f t="shared" si="169"/>
        <v>172179</v>
      </c>
      <c r="AY191" s="24">
        <f t="shared" si="169"/>
        <v>182378</v>
      </c>
      <c r="AZ191" s="24">
        <f t="shared" si="169"/>
        <v>1298147</v>
      </c>
      <c r="BA191" s="24">
        <f t="shared" si="169"/>
        <v>730187</v>
      </c>
      <c r="BB191" s="24">
        <f t="shared" si="169"/>
        <v>567960</v>
      </c>
    </row>
    <row r="192" spans="1:54" ht="15" customHeight="1" x14ac:dyDescent="0.25">
      <c r="A192" s="25"/>
      <c r="C192" s="27" t="s">
        <v>162</v>
      </c>
      <c r="D192" s="24">
        <f t="shared" ref="D192:D197" si="170">E192+F192</f>
        <v>105883</v>
      </c>
      <c r="E192" s="24">
        <v>65095</v>
      </c>
      <c r="F192" s="24">
        <v>40788</v>
      </c>
      <c r="G192" s="24">
        <f t="shared" ref="G192:G197" si="171">H192+I192</f>
        <v>84509</v>
      </c>
      <c r="H192" s="24">
        <v>50455</v>
      </c>
      <c r="I192" s="24">
        <v>34054</v>
      </c>
      <c r="J192" s="24">
        <f t="shared" ref="J192:J197" si="172">K192+L192</f>
        <v>102026</v>
      </c>
      <c r="K192" s="24">
        <v>61742</v>
      </c>
      <c r="L192" s="24">
        <v>40284</v>
      </c>
      <c r="M192" s="24">
        <f t="shared" ref="M192:M197" si="173">N192+O192</f>
        <v>292418</v>
      </c>
      <c r="N192" s="24">
        <f t="shared" si="111"/>
        <v>177292</v>
      </c>
      <c r="O192" s="24">
        <f t="shared" si="111"/>
        <v>115126</v>
      </c>
      <c r="P192" s="24">
        <f t="shared" ref="P192:P197" si="174">Q192+R192</f>
        <v>140147</v>
      </c>
      <c r="Q192" s="24">
        <v>85426</v>
      </c>
      <c r="R192" s="24">
        <v>54721</v>
      </c>
      <c r="S192" s="24">
        <f t="shared" ref="S192:S197" si="175">T192+U192</f>
        <v>155310</v>
      </c>
      <c r="T192" s="24">
        <v>96693</v>
      </c>
      <c r="U192" s="24">
        <v>58617</v>
      </c>
      <c r="V192" s="24">
        <f t="shared" ref="V192:V197" si="176">W192+X192</f>
        <v>94436</v>
      </c>
      <c r="W192" s="24">
        <v>60160</v>
      </c>
      <c r="X192" s="24">
        <v>34276</v>
      </c>
      <c r="Y192" s="24">
        <f t="shared" ref="Y192:Y197" si="177">Z192+AA192</f>
        <v>389893</v>
      </c>
      <c r="Z192" s="24">
        <f t="shared" si="112"/>
        <v>242279</v>
      </c>
      <c r="AA192" s="24">
        <f t="shared" si="112"/>
        <v>147614</v>
      </c>
      <c r="AB192" s="24">
        <f t="shared" ref="AB192:AB197" si="178">AC192+AD192</f>
        <v>84451</v>
      </c>
      <c r="AC192" s="24">
        <v>49631</v>
      </c>
      <c r="AD192" s="24">
        <v>34820</v>
      </c>
      <c r="AE192" s="24">
        <f t="shared" ref="AE192:AE197" si="179">AF192+AG192</f>
        <v>88292</v>
      </c>
      <c r="AF192" s="24">
        <v>44943</v>
      </c>
      <c r="AG192" s="24">
        <v>43349</v>
      </c>
      <c r="AH192" s="24">
        <f t="shared" ref="AH192:AH197" si="180">AI192+AJ192</f>
        <v>88536</v>
      </c>
      <c r="AI192" s="24">
        <v>43863</v>
      </c>
      <c r="AJ192" s="24">
        <v>44673</v>
      </c>
      <c r="AK192" s="24">
        <f t="shared" ref="AK192:AK197" si="181">AL192+AM192</f>
        <v>261279</v>
      </c>
      <c r="AL192" s="24">
        <f t="shared" si="113"/>
        <v>138437</v>
      </c>
      <c r="AM192" s="24">
        <f t="shared" si="113"/>
        <v>122842</v>
      </c>
      <c r="AN192" s="24">
        <f t="shared" ref="AN192:AN197" si="182">AO192+AP192</f>
        <v>112198</v>
      </c>
      <c r="AO192" s="24">
        <v>55036</v>
      </c>
      <c r="AP192" s="24">
        <v>57162</v>
      </c>
      <c r="AQ192" s="24">
        <f t="shared" ref="AQ192:AQ197" si="183">AR192+AS192</f>
        <v>93001</v>
      </c>
      <c r="AR192" s="24">
        <v>48584</v>
      </c>
      <c r="AS192" s="24">
        <v>44417</v>
      </c>
      <c r="AT192" s="24">
        <f t="shared" ref="AT192:AT197" si="184">AU192+AV192</f>
        <v>146659</v>
      </c>
      <c r="AU192" s="24">
        <v>67229</v>
      </c>
      <c r="AV192" s="24">
        <v>79430</v>
      </c>
      <c r="AW192" s="24">
        <f t="shared" ref="AW192:AW197" si="185">AX192+AY192</f>
        <v>351858</v>
      </c>
      <c r="AX192" s="24">
        <f t="shared" si="114"/>
        <v>170849</v>
      </c>
      <c r="AY192" s="24">
        <f t="shared" si="114"/>
        <v>181009</v>
      </c>
      <c r="AZ192" s="24">
        <f t="shared" ref="AZ192:AZ197" si="186">BA192+BB192</f>
        <v>1295448</v>
      </c>
      <c r="BA192" s="24">
        <f t="shared" si="115"/>
        <v>728857</v>
      </c>
      <c r="BB192" s="24">
        <f t="shared" si="115"/>
        <v>566591</v>
      </c>
    </row>
    <row r="193" spans="1:54" ht="15" customHeight="1" x14ac:dyDescent="0.25">
      <c r="A193" s="25"/>
      <c r="C193" s="27" t="s">
        <v>163</v>
      </c>
      <c r="D193" s="24">
        <f t="shared" si="170"/>
        <v>0</v>
      </c>
      <c r="E193" s="24">
        <v>0</v>
      </c>
      <c r="F193" s="24">
        <v>0</v>
      </c>
      <c r="G193" s="24">
        <f t="shared" si="171"/>
        <v>0</v>
      </c>
      <c r="H193" s="24">
        <v>0</v>
      </c>
      <c r="I193" s="24">
        <v>0</v>
      </c>
      <c r="J193" s="24">
        <f t="shared" si="172"/>
        <v>0</v>
      </c>
      <c r="K193" s="24">
        <v>0</v>
      </c>
      <c r="L193" s="24">
        <v>0</v>
      </c>
      <c r="M193" s="24">
        <f t="shared" si="173"/>
        <v>0</v>
      </c>
      <c r="N193" s="24">
        <f t="shared" si="111"/>
        <v>0</v>
      </c>
      <c r="O193" s="24">
        <f t="shared" si="111"/>
        <v>0</v>
      </c>
      <c r="P193" s="24">
        <f t="shared" si="174"/>
        <v>0</v>
      </c>
      <c r="Q193" s="24">
        <v>0</v>
      </c>
      <c r="R193" s="24">
        <v>0</v>
      </c>
      <c r="S193" s="24">
        <f t="shared" si="175"/>
        <v>0</v>
      </c>
      <c r="T193" s="24">
        <v>0</v>
      </c>
      <c r="U193" s="24">
        <v>0</v>
      </c>
      <c r="V193" s="24">
        <f t="shared" si="176"/>
        <v>0</v>
      </c>
      <c r="W193" s="24">
        <v>0</v>
      </c>
      <c r="X193" s="24">
        <v>0</v>
      </c>
      <c r="Y193" s="24">
        <f t="shared" si="177"/>
        <v>0</v>
      </c>
      <c r="Z193" s="24">
        <f t="shared" si="112"/>
        <v>0</v>
      </c>
      <c r="AA193" s="24">
        <f t="shared" si="112"/>
        <v>0</v>
      </c>
      <c r="AB193" s="24">
        <f t="shared" si="178"/>
        <v>0</v>
      </c>
      <c r="AC193" s="24">
        <v>0</v>
      </c>
      <c r="AD193" s="24">
        <v>0</v>
      </c>
      <c r="AE193" s="24">
        <f t="shared" si="179"/>
        <v>0</v>
      </c>
      <c r="AF193" s="24">
        <v>0</v>
      </c>
      <c r="AG193" s="24">
        <v>0</v>
      </c>
      <c r="AH193" s="24">
        <f t="shared" si="180"/>
        <v>0</v>
      </c>
      <c r="AI193" s="24">
        <v>0</v>
      </c>
      <c r="AJ193" s="24">
        <v>0</v>
      </c>
      <c r="AK193" s="24">
        <f t="shared" si="181"/>
        <v>0</v>
      </c>
      <c r="AL193" s="24">
        <f t="shared" si="113"/>
        <v>0</v>
      </c>
      <c r="AM193" s="24">
        <f t="shared" si="113"/>
        <v>0</v>
      </c>
      <c r="AN193" s="24">
        <f t="shared" si="182"/>
        <v>0</v>
      </c>
      <c r="AO193" s="24">
        <v>0</v>
      </c>
      <c r="AP193" s="24">
        <v>0</v>
      </c>
      <c r="AQ193" s="24">
        <f t="shared" si="183"/>
        <v>0</v>
      </c>
      <c r="AR193" s="24">
        <v>0</v>
      </c>
      <c r="AS193" s="24">
        <v>0</v>
      </c>
      <c r="AT193" s="24">
        <f t="shared" si="184"/>
        <v>0</v>
      </c>
      <c r="AU193" s="24">
        <v>0</v>
      </c>
      <c r="AV193" s="24">
        <v>0</v>
      </c>
      <c r="AW193" s="24">
        <f t="shared" si="185"/>
        <v>0</v>
      </c>
      <c r="AX193" s="24">
        <f t="shared" si="114"/>
        <v>0</v>
      </c>
      <c r="AY193" s="24">
        <f t="shared" si="114"/>
        <v>0</v>
      </c>
      <c r="AZ193" s="24">
        <f t="shared" si="186"/>
        <v>0</v>
      </c>
      <c r="BA193" s="24">
        <f t="shared" si="115"/>
        <v>0</v>
      </c>
      <c r="BB193" s="24">
        <f t="shared" si="115"/>
        <v>0</v>
      </c>
    </row>
    <row r="194" spans="1:54" ht="15" customHeight="1" x14ac:dyDescent="0.25">
      <c r="A194" s="25"/>
      <c r="C194" s="27" t="s">
        <v>164</v>
      </c>
      <c r="D194" s="24">
        <f t="shared" si="170"/>
        <v>0</v>
      </c>
      <c r="E194" s="24">
        <v>0</v>
      </c>
      <c r="F194" s="24">
        <v>0</v>
      </c>
      <c r="G194" s="24">
        <f t="shared" si="171"/>
        <v>0</v>
      </c>
      <c r="H194" s="24">
        <v>0</v>
      </c>
      <c r="I194" s="24">
        <v>0</v>
      </c>
      <c r="J194" s="24">
        <f t="shared" si="172"/>
        <v>0</v>
      </c>
      <c r="K194" s="24">
        <v>0</v>
      </c>
      <c r="L194" s="24">
        <v>0</v>
      </c>
      <c r="M194" s="24">
        <f t="shared" si="173"/>
        <v>0</v>
      </c>
      <c r="N194" s="24">
        <f t="shared" si="111"/>
        <v>0</v>
      </c>
      <c r="O194" s="24">
        <f t="shared" si="111"/>
        <v>0</v>
      </c>
      <c r="P194" s="24">
        <f t="shared" si="174"/>
        <v>0</v>
      </c>
      <c r="Q194" s="24">
        <v>0</v>
      </c>
      <c r="R194" s="24">
        <v>0</v>
      </c>
      <c r="S194" s="24">
        <f t="shared" si="175"/>
        <v>0</v>
      </c>
      <c r="T194" s="24">
        <v>0</v>
      </c>
      <c r="U194" s="24">
        <v>0</v>
      </c>
      <c r="V194" s="24">
        <f t="shared" si="176"/>
        <v>0</v>
      </c>
      <c r="W194" s="24">
        <v>0</v>
      </c>
      <c r="X194" s="24">
        <v>0</v>
      </c>
      <c r="Y194" s="24">
        <f t="shared" si="177"/>
        <v>0</v>
      </c>
      <c r="Z194" s="24">
        <f t="shared" si="112"/>
        <v>0</v>
      </c>
      <c r="AA194" s="24">
        <f t="shared" si="112"/>
        <v>0</v>
      </c>
      <c r="AB194" s="24">
        <f t="shared" si="178"/>
        <v>0</v>
      </c>
      <c r="AC194" s="24">
        <v>0</v>
      </c>
      <c r="AD194" s="24">
        <v>0</v>
      </c>
      <c r="AE194" s="24">
        <f t="shared" si="179"/>
        <v>0</v>
      </c>
      <c r="AF194" s="24">
        <v>0</v>
      </c>
      <c r="AG194" s="24">
        <v>0</v>
      </c>
      <c r="AH194" s="24">
        <f t="shared" si="180"/>
        <v>0</v>
      </c>
      <c r="AI194" s="24">
        <v>0</v>
      </c>
      <c r="AJ194" s="24">
        <v>0</v>
      </c>
      <c r="AK194" s="24">
        <f t="shared" si="181"/>
        <v>0</v>
      </c>
      <c r="AL194" s="24">
        <f t="shared" si="113"/>
        <v>0</v>
      </c>
      <c r="AM194" s="24">
        <f t="shared" si="113"/>
        <v>0</v>
      </c>
      <c r="AN194" s="24">
        <f t="shared" si="182"/>
        <v>500</v>
      </c>
      <c r="AO194" s="24">
        <v>253</v>
      </c>
      <c r="AP194" s="24">
        <v>247</v>
      </c>
      <c r="AQ194" s="24">
        <f t="shared" si="183"/>
        <v>762</v>
      </c>
      <c r="AR194" s="24">
        <v>386</v>
      </c>
      <c r="AS194" s="24">
        <v>376</v>
      </c>
      <c r="AT194" s="24">
        <f t="shared" si="184"/>
        <v>1437</v>
      </c>
      <c r="AU194" s="24">
        <v>691</v>
      </c>
      <c r="AV194" s="24">
        <v>746</v>
      </c>
      <c r="AW194" s="24">
        <f t="shared" si="185"/>
        <v>2699</v>
      </c>
      <c r="AX194" s="24">
        <f t="shared" si="114"/>
        <v>1330</v>
      </c>
      <c r="AY194" s="24">
        <f t="shared" si="114"/>
        <v>1369</v>
      </c>
      <c r="AZ194" s="24">
        <f t="shared" si="186"/>
        <v>2699</v>
      </c>
      <c r="BA194" s="24">
        <f t="shared" si="115"/>
        <v>1330</v>
      </c>
      <c r="BB194" s="24">
        <f t="shared" si="115"/>
        <v>1369</v>
      </c>
    </row>
    <row r="195" spans="1:54" ht="15" customHeight="1" x14ac:dyDescent="0.25">
      <c r="A195" s="25"/>
      <c r="C195" s="27" t="s">
        <v>165</v>
      </c>
      <c r="D195" s="24">
        <f t="shared" si="170"/>
        <v>0</v>
      </c>
      <c r="E195" s="24">
        <v>0</v>
      </c>
      <c r="F195" s="24">
        <v>0</v>
      </c>
      <c r="G195" s="24">
        <f t="shared" si="171"/>
        <v>0</v>
      </c>
      <c r="H195" s="24">
        <v>0</v>
      </c>
      <c r="I195" s="24">
        <v>0</v>
      </c>
      <c r="J195" s="24">
        <f t="shared" si="172"/>
        <v>0</v>
      </c>
      <c r="K195" s="24">
        <v>0</v>
      </c>
      <c r="L195" s="24">
        <v>0</v>
      </c>
      <c r="M195" s="24">
        <f t="shared" si="173"/>
        <v>0</v>
      </c>
      <c r="N195" s="24">
        <f t="shared" si="111"/>
        <v>0</v>
      </c>
      <c r="O195" s="24">
        <f t="shared" si="111"/>
        <v>0</v>
      </c>
      <c r="P195" s="24">
        <f t="shared" si="174"/>
        <v>0</v>
      </c>
      <c r="Q195" s="24">
        <v>0</v>
      </c>
      <c r="R195" s="24">
        <v>0</v>
      </c>
      <c r="S195" s="24">
        <f t="shared" si="175"/>
        <v>0</v>
      </c>
      <c r="T195" s="24">
        <v>0</v>
      </c>
      <c r="U195" s="24">
        <v>0</v>
      </c>
      <c r="V195" s="24">
        <f t="shared" si="176"/>
        <v>0</v>
      </c>
      <c r="W195" s="24">
        <v>0</v>
      </c>
      <c r="X195" s="24">
        <v>0</v>
      </c>
      <c r="Y195" s="24">
        <f t="shared" si="177"/>
        <v>0</v>
      </c>
      <c r="Z195" s="24">
        <f t="shared" si="112"/>
        <v>0</v>
      </c>
      <c r="AA195" s="24">
        <f t="shared" si="112"/>
        <v>0</v>
      </c>
      <c r="AB195" s="24">
        <f t="shared" si="178"/>
        <v>0</v>
      </c>
      <c r="AC195" s="24">
        <v>0</v>
      </c>
      <c r="AD195" s="24">
        <v>0</v>
      </c>
      <c r="AE195" s="24">
        <f t="shared" si="179"/>
        <v>0</v>
      </c>
      <c r="AF195" s="24">
        <v>0</v>
      </c>
      <c r="AG195" s="24">
        <v>0</v>
      </c>
      <c r="AH195" s="24">
        <f t="shared" si="180"/>
        <v>0</v>
      </c>
      <c r="AI195" s="24">
        <v>0</v>
      </c>
      <c r="AJ195" s="24">
        <v>0</v>
      </c>
      <c r="AK195" s="24">
        <f t="shared" si="181"/>
        <v>0</v>
      </c>
      <c r="AL195" s="24">
        <f t="shared" si="113"/>
        <v>0</v>
      </c>
      <c r="AM195" s="24">
        <f t="shared" si="113"/>
        <v>0</v>
      </c>
      <c r="AN195" s="24">
        <f t="shared" si="182"/>
        <v>0</v>
      </c>
      <c r="AO195" s="24">
        <v>0</v>
      </c>
      <c r="AP195" s="24">
        <v>0</v>
      </c>
      <c r="AQ195" s="24">
        <f t="shared" si="183"/>
        <v>0</v>
      </c>
      <c r="AR195" s="24">
        <v>0</v>
      </c>
      <c r="AS195" s="24">
        <v>0</v>
      </c>
      <c r="AT195" s="24">
        <f t="shared" si="184"/>
        <v>0</v>
      </c>
      <c r="AU195" s="24">
        <v>0</v>
      </c>
      <c r="AV195" s="24">
        <v>0</v>
      </c>
      <c r="AW195" s="24">
        <f t="shared" si="185"/>
        <v>0</v>
      </c>
      <c r="AX195" s="24">
        <f t="shared" si="114"/>
        <v>0</v>
      </c>
      <c r="AY195" s="24">
        <f t="shared" si="114"/>
        <v>0</v>
      </c>
      <c r="AZ195" s="24">
        <f t="shared" si="186"/>
        <v>0</v>
      </c>
      <c r="BA195" s="24">
        <f t="shared" si="115"/>
        <v>0</v>
      </c>
      <c r="BB195" s="24">
        <f t="shared" si="115"/>
        <v>0</v>
      </c>
    </row>
    <row r="196" spans="1:54" ht="15" customHeight="1" x14ac:dyDescent="0.25">
      <c r="A196" s="25"/>
      <c r="C196" s="23" t="s">
        <v>49</v>
      </c>
      <c r="D196" s="24">
        <f t="shared" si="170"/>
        <v>1650</v>
      </c>
      <c r="E196" s="24">
        <v>1083</v>
      </c>
      <c r="F196" s="24">
        <v>567</v>
      </c>
      <c r="G196" s="24">
        <f t="shared" si="171"/>
        <v>1011</v>
      </c>
      <c r="H196" s="24">
        <v>482</v>
      </c>
      <c r="I196" s="24">
        <v>529</v>
      </c>
      <c r="J196" s="24">
        <f t="shared" si="172"/>
        <v>1276</v>
      </c>
      <c r="K196" s="24">
        <v>612</v>
      </c>
      <c r="L196" s="24">
        <v>664</v>
      </c>
      <c r="M196" s="24">
        <f t="shared" si="173"/>
        <v>3937</v>
      </c>
      <c r="N196" s="24">
        <f t="shared" si="111"/>
        <v>2177</v>
      </c>
      <c r="O196" s="24">
        <f t="shared" si="111"/>
        <v>1760</v>
      </c>
      <c r="P196" s="24">
        <f t="shared" si="174"/>
        <v>1888</v>
      </c>
      <c r="Q196" s="24">
        <v>1126</v>
      </c>
      <c r="R196" s="24">
        <v>762</v>
      </c>
      <c r="S196" s="24">
        <f t="shared" si="175"/>
        <v>7582</v>
      </c>
      <c r="T196" s="24">
        <v>4155</v>
      </c>
      <c r="U196" s="24">
        <v>3427</v>
      </c>
      <c r="V196" s="24">
        <f t="shared" si="176"/>
        <v>6582</v>
      </c>
      <c r="W196" s="24">
        <v>3367</v>
      </c>
      <c r="X196" s="24">
        <v>3215</v>
      </c>
      <c r="Y196" s="24">
        <f t="shared" si="177"/>
        <v>16052</v>
      </c>
      <c r="Z196" s="24">
        <f t="shared" si="112"/>
        <v>8648</v>
      </c>
      <c r="AA196" s="24">
        <f t="shared" si="112"/>
        <v>7404</v>
      </c>
      <c r="AB196" s="24">
        <f t="shared" si="178"/>
        <v>4590</v>
      </c>
      <c r="AC196" s="24">
        <v>2229</v>
      </c>
      <c r="AD196" s="24">
        <v>2361</v>
      </c>
      <c r="AE196" s="24">
        <f t="shared" si="179"/>
        <v>3892</v>
      </c>
      <c r="AF196" s="24">
        <v>1917</v>
      </c>
      <c r="AG196" s="24">
        <v>1975</v>
      </c>
      <c r="AH196" s="24">
        <f t="shared" si="180"/>
        <v>8632</v>
      </c>
      <c r="AI196" s="24">
        <v>4241</v>
      </c>
      <c r="AJ196" s="24">
        <v>4391</v>
      </c>
      <c r="AK196" s="24">
        <f t="shared" si="181"/>
        <v>17114</v>
      </c>
      <c r="AL196" s="24">
        <f t="shared" si="113"/>
        <v>8387</v>
      </c>
      <c r="AM196" s="24">
        <f t="shared" si="113"/>
        <v>8727</v>
      </c>
      <c r="AN196" s="24">
        <f t="shared" si="182"/>
        <v>6361</v>
      </c>
      <c r="AO196" s="24">
        <v>3003</v>
      </c>
      <c r="AP196" s="24">
        <v>3358</v>
      </c>
      <c r="AQ196" s="24">
        <f t="shared" si="183"/>
        <v>10541</v>
      </c>
      <c r="AR196" s="24">
        <v>5382</v>
      </c>
      <c r="AS196" s="24">
        <v>5159</v>
      </c>
      <c r="AT196" s="24">
        <f t="shared" si="184"/>
        <v>6957</v>
      </c>
      <c r="AU196" s="24">
        <v>3414</v>
      </c>
      <c r="AV196" s="24">
        <v>3543</v>
      </c>
      <c r="AW196" s="24">
        <f t="shared" si="185"/>
        <v>23859</v>
      </c>
      <c r="AX196" s="24">
        <f t="shared" si="114"/>
        <v>11799</v>
      </c>
      <c r="AY196" s="24">
        <f t="shared" si="114"/>
        <v>12060</v>
      </c>
      <c r="AZ196" s="24">
        <f t="shared" si="186"/>
        <v>60962</v>
      </c>
      <c r="BA196" s="24">
        <f t="shared" si="115"/>
        <v>31011</v>
      </c>
      <c r="BB196" s="24">
        <f t="shared" si="115"/>
        <v>29951</v>
      </c>
    </row>
    <row r="197" spans="1:54" ht="15" customHeight="1" x14ac:dyDescent="0.25">
      <c r="A197" s="25"/>
      <c r="C197" s="23" t="s">
        <v>24</v>
      </c>
      <c r="D197" s="24">
        <f t="shared" si="170"/>
        <v>2475</v>
      </c>
      <c r="E197" s="24">
        <v>1133</v>
      </c>
      <c r="F197" s="24">
        <v>1342</v>
      </c>
      <c r="G197" s="24">
        <f t="shared" si="171"/>
        <v>1461</v>
      </c>
      <c r="H197" s="24">
        <v>677</v>
      </c>
      <c r="I197" s="24">
        <v>784</v>
      </c>
      <c r="J197" s="24">
        <f t="shared" si="172"/>
        <v>1383</v>
      </c>
      <c r="K197" s="24">
        <v>699</v>
      </c>
      <c r="L197" s="24">
        <v>684</v>
      </c>
      <c r="M197" s="24">
        <f t="shared" si="173"/>
        <v>5319</v>
      </c>
      <c r="N197" s="24">
        <f t="shared" si="111"/>
        <v>2509</v>
      </c>
      <c r="O197" s="24">
        <f t="shared" si="111"/>
        <v>2810</v>
      </c>
      <c r="P197" s="24">
        <f t="shared" si="174"/>
        <v>2586</v>
      </c>
      <c r="Q197" s="24">
        <v>1097</v>
      </c>
      <c r="R197" s="24">
        <v>1489</v>
      </c>
      <c r="S197" s="24">
        <f t="shared" si="175"/>
        <v>3243</v>
      </c>
      <c r="T197" s="24">
        <v>1516</v>
      </c>
      <c r="U197" s="24">
        <v>1727</v>
      </c>
      <c r="V197" s="24">
        <f t="shared" si="176"/>
        <v>2165</v>
      </c>
      <c r="W197" s="24">
        <v>1056</v>
      </c>
      <c r="X197" s="24">
        <v>1109</v>
      </c>
      <c r="Y197" s="24">
        <f t="shared" si="177"/>
        <v>7994</v>
      </c>
      <c r="Z197" s="24">
        <f t="shared" si="112"/>
        <v>3669</v>
      </c>
      <c r="AA197" s="24">
        <f t="shared" si="112"/>
        <v>4325</v>
      </c>
      <c r="AB197" s="24">
        <f t="shared" si="178"/>
        <v>1491</v>
      </c>
      <c r="AC197" s="24">
        <v>716</v>
      </c>
      <c r="AD197" s="24">
        <v>775</v>
      </c>
      <c r="AE197" s="24">
        <f t="shared" si="179"/>
        <v>1472</v>
      </c>
      <c r="AF197" s="24">
        <v>690</v>
      </c>
      <c r="AG197" s="24">
        <v>782</v>
      </c>
      <c r="AH197" s="24">
        <f t="shared" si="180"/>
        <v>1830</v>
      </c>
      <c r="AI197" s="24">
        <v>981</v>
      </c>
      <c r="AJ197" s="24">
        <v>849</v>
      </c>
      <c r="AK197" s="24">
        <f t="shared" si="181"/>
        <v>4793</v>
      </c>
      <c r="AL197" s="24">
        <f t="shared" si="113"/>
        <v>2387</v>
      </c>
      <c r="AM197" s="24">
        <f t="shared" si="113"/>
        <v>2406</v>
      </c>
      <c r="AN197" s="24">
        <f t="shared" si="182"/>
        <v>1784</v>
      </c>
      <c r="AO197" s="24">
        <v>852</v>
      </c>
      <c r="AP197" s="24">
        <v>932</v>
      </c>
      <c r="AQ197" s="24">
        <f t="shared" si="183"/>
        <v>1388</v>
      </c>
      <c r="AR197" s="24">
        <v>678</v>
      </c>
      <c r="AS197" s="24">
        <v>710</v>
      </c>
      <c r="AT197" s="24">
        <f t="shared" si="184"/>
        <v>1813</v>
      </c>
      <c r="AU197" s="24">
        <v>911</v>
      </c>
      <c r="AV197" s="24">
        <v>902</v>
      </c>
      <c r="AW197" s="24">
        <f t="shared" si="185"/>
        <v>4985</v>
      </c>
      <c r="AX197" s="24">
        <f t="shared" si="114"/>
        <v>2441</v>
      </c>
      <c r="AY197" s="24">
        <f t="shared" si="114"/>
        <v>2544</v>
      </c>
      <c r="AZ197" s="24">
        <f t="shared" si="186"/>
        <v>23091</v>
      </c>
      <c r="BA197" s="24">
        <f t="shared" si="115"/>
        <v>11006</v>
      </c>
      <c r="BB197" s="24">
        <f t="shared" si="115"/>
        <v>12085</v>
      </c>
    </row>
    <row r="198" spans="1:54" ht="15" customHeight="1" x14ac:dyDescent="0.25">
      <c r="A198" s="25"/>
      <c r="C198" s="27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</row>
    <row r="199" spans="1:54" ht="15" customHeight="1" x14ac:dyDescent="0.25">
      <c r="A199" s="21"/>
      <c r="B199" s="22" t="s">
        <v>166</v>
      </c>
      <c r="C199" s="23"/>
      <c r="D199" s="24">
        <f>SUM(D200:D208)</f>
        <v>222796</v>
      </c>
      <c r="E199" s="24">
        <f t="shared" ref="E199:BB199" si="187">SUM(E200:E208)</f>
        <v>120282</v>
      </c>
      <c r="F199" s="24">
        <f t="shared" si="187"/>
        <v>102514</v>
      </c>
      <c r="G199" s="24">
        <f t="shared" si="187"/>
        <v>204675</v>
      </c>
      <c r="H199" s="24">
        <f t="shared" si="187"/>
        <v>109212</v>
      </c>
      <c r="I199" s="24">
        <f t="shared" si="187"/>
        <v>95463</v>
      </c>
      <c r="J199" s="24">
        <f t="shared" si="187"/>
        <v>205932</v>
      </c>
      <c r="K199" s="24">
        <f t="shared" si="187"/>
        <v>116205</v>
      </c>
      <c r="L199" s="24">
        <f t="shared" si="187"/>
        <v>89727</v>
      </c>
      <c r="M199" s="24">
        <f>SUM(M200:M208)</f>
        <v>633403</v>
      </c>
      <c r="N199" s="24">
        <f>SUM(N200:N208)</f>
        <v>345699</v>
      </c>
      <c r="O199" s="24">
        <f>SUM(O200:O208)</f>
        <v>287704</v>
      </c>
      <c r="P199" s="24">
        <f t="shared" si="187"/>
        <v>397727</v>
      </c>
      <c r="Q199" s="24">
        <f t="shared" si="187"/>
        <v>221574</v>
      </c>
      <c r="R199" s="24">
        <f t="shared" si="187"/>
        <v>176153</v>
      </c>
      <c r="S199" s="24">
        <f t="shared" si="187"/>
        <v>599268</v>
      </c>
      <c r="T199" s="24">
        <f t="shared" si="187"/>
        <v>316831</v>
      </c>
      <c r="U199" s="24">
        <f t="shared" si="187"/>
        <v>282437</v>
      </c>
      <c r="V199" s="24">
        <f t="shared" si="187"/>
        <v>344642</v>
      </c>
      <c r="W199" s="24">
        <f t="shared" si="187"/>
        <v>169076</v>
      </c>
      <c r="X199" s="24">
        <f t="shared" si="187"/>
        <v>175566</v>
      </c>
      <c r="Y199" s="24">
        <f>SUM(Y200:Y208)</f>
        <v>1341637</v>
      </c>
      <c r="Z199" s="24">
        <f>SUM(Z200:Z208)</f>
        <v>707481</v>
      </c>
      <c r="AA199" s="24">
        <f>SUM(AA200:AA208)</f>
        <v>634156</v>
      </c>
      <c r="AB199" s="24">
        <f t="shared" si="187"/>
        <v>232934</v>
      </c>
      <c r="AC199" s="24">
        <f t="shared" si="187"/>
        <v>122214</v>
      </c>
      <c r="AD199" s="24">
        <f t="shared" si="187"/>
        <v>110720</v>
      </c>
      <c r="AE199" s="24">
        <f t="shared" si="187"/>
        <v>236462</v>
      </c>
      <c r="AF199" s="24">
        <f t="shared" si="187"/>
        <v>123457</v>
      </c>
      <c r="AG199" s="24">
        <f t="shared" si="187"/>
        <v>113005</v>
      </c>
      <c r="AH199" s="24">
        <f t="shared" si="187"/>
        <v>212873</v>
      </c>
      <c r="AI199" s="24">
        <f t="shared" si="187"/>
        <v>111025</v>
      </c>
      <c r="AJ199" s="24">
        <f t="shared" si="187"/>
        <v>101848</v>
      </c>
      <c r="AK199" s="24">
        <f>SUM(AK200:AK208)</f>
        <v>682269</v>
      </c>
      <c r="AL199" s="24">
        <f>SUM(AL200:AL208)</f>
        <v>356696</v>
      </c>
      <c r="AM199" s="24">
        <f>SUM(AM200:AM208)</f>
        <v>325573</v>
      </c>
      <c r="AN199" s="24">
        <f t="shared" si="187"/>
        <v>228430</v>
      </c>
      <c r="AO199" s="24">
        <f t="shared" si="187"/>
        <v>121707</v>
      </c>
      <c r="AP199" s="24">
        <f t="shared" si="187"/>
        <v>106723</v>
      </c>
      <c r="AQ199" s="24">
        <f t="shared" si="187"/>
        <v>207196</v>
      </c>
      <c r="AR199" s="24">
        <f t="shared" si="187"/>
        <v>102055</v>
      </c>
      <c r="AS199" s="24">
        <f t="shared" si="187"/>
        <v>105141</v>
      </c>
      <c r="AT199" s="24">
        <f t="shared" si="187"/>
        <v>313360</v>
      </c>
      <c r="AU199" s="24">
        <f t="shared" si="187"/>
        <v>164511</v>
      </c>
      <c r="AV199" s="24">
        <f t="shared" si="187"/>
        <v>148849</v>
      </c>
      <c r="AW199" s="24">
        <f t="shared" si="187"/>
        <v>748986</v>
      </c>
      <c r="AX199" s="24">
        <f t="shared" si="187"/>
        <v>388273</v>
      </c>
      <c r="AY199" s="24">
        <f t="shared" si="187"/>
        <v>360713</v>
      </c>
      <c r="AZ199" s="24">
        <f t="shared" si="187"/>
        <v>3406295</v>
      </c>
      <c r="BA199" s="24">
        <f t="shared" si="187"/>
        <v>1798149</v>
      </c>
      <c r="BB199" s="24">
        <f t="shared" si="187"/>
        <v>1608146</v>
      </c>
    </row>
    <row r="200" spans="1:54" ht="15" customHeight="1" x14ac:dyDescent="0.25">
      <c r="A200" s="25"/>
      <c r="B200" s="26"/>
      <c r="C200" s="23" t="s">
        <v>167</v>
      </c>
      <c r="D200" s="24">
        <f t="shared" ref="D200:D208" si="188">E200+F200</f>
        <v>0</v>
      </c>
      <c r="E200" s="24">
        <v>0</v>
      </c>
      <c r="F200" s="24">
        <v>0</v>
      </c>
      <c r="G200" s="24">
        <f t="shared" ref="G200:G208" si="189">H200+I200</f>
        <v>0</v>
      </c>
      <c r="H200" s="24">
        <v>0</v>
      </c>
      <c r="I200" s="24">
        <v>0</v>
      </c>
      <c r="J200" s="24">
        <f t="shared" ref="J200:J208" si="190">K200+L200</f>
        <v>0</v>
      </c>
      <c r="K200" s="24">
        <v>0</v>
      </c>
      <c r="L200" s="24">
        <v>0</v>
      </c>
      <c r="M200" s="24">
        <f t="shared" ref="M200:M208" si="191">N200+O200</f>
        <v>0</v>
      </c>
      <c r="N200" s="24">
        <f t="shared" si="111"/>
        <v>0</v>
      </c>
      <c r="O200" s="24">
        <f t="shared" si="111"/>
        <v>0</v>
      </c>
      <c r="P200" s="24">
        <f t="shared" ref="P200:P208" si="192">Q200+R200</f>
        <v>0</v>
      </c>
      <c r="Q200" s="24">
        <v>0</v>
      </c>
      <c r="R200" s="24">
        <v>0</v>
      </c>
      <c r="S200" s="24">
        <f t="shared" ref="S200:S208" si="193">T200+U200</f>
        <v>0</v>
      </c>
      <c r="T200" s="24">
        <v>0</v>
      </c>
      <c r="U200" s="24">
        <v>0</v>
      </c>
      <c r="V200" s="24">
        <f t="shared" ref="V200:V208" si="194">W200+X200</f>
        <v>0</v>
      </c>
      <c r="W200" s="24">
        <v>0</v>
      </c>
      <c r="X200" s="24">
        <v>0</v>
      </c>
      <c r="Y200" s="24">
        <f t="shared" ref="Y200:Y208" si="195">Z200+AA200</f>
        <v>0</v>
      </c>
      <c r="Z200" s="24">
        <f t="shared" si="112"/>
        <v>0</v>
      </c>
      <c r="AA200" s="24">
        <f t="shared" si="112"/>
        <v>0</v>
      </c>
      <c r="AB200" s="24">
        <f t="shared" ref="AB200:AB208" si="196">AC200+AD200</f>
        <v>0</v>
      </c>
      <c r="AC200" s="24">
        <v>0</v>
      </c>
      <c r="AD200" s="24">
        <v>0</v>
      </c>
      <c r="AE200" s="24">
        <f t="shared" ref="AE200:AE208" si="197">AF200+AG200</f>
        <v>0</v>
      </c>
      <c r="AF200" s="24">
        <v>0</v>
      </c>
      <c r="AG200" s="24">
        <v>0</v>
      </c>
      <c r="AH200" s="24">
        <f t="shared" ref="AH200:AH208" si="198">AI200+AJ200</f>
        <v>0</v>
      </c>
      <c r="AI200" s="24">
        <v>0</v>
      </c>
      <c r="AJ200" s="24">
        <v>0</v>
      </c>
      <c r="AK200" s="24">
        <f t="shared" ref="AK200:AK208" si="199">AL200+AM200</f>
        <v>0</v>
      </c>
      <c r="AL200" s="24">
        <f t="shared" si="113"/>
        <v>0</v>
      </c>
      <c r="AM200" s="24">
        <f t="shared" si="113"/>
        <v>0</v>
      </c>
      <c r="AN200" s="24">
        <f t="shared" ref="AN200:AN208" si="200">AO200+AP200</f>
        <v>0</v>
      </c>
      <c r="AO200" s="24">
        <v>0</v>
      </c>
      <c r="AP200" s="24">
        <v>0</v>
      </c>
      <c r="AQ200" s="24">
        <f t="shared" ref="AQ200:AQ208" si="201">AR200+AS200</f>
        <v>0</v>
      </c>
      <c r="AR200" s="24">
        <v>0</v>
      </c>
      <c r="AS200" s="24">
        <v>0</v>
      </c>
      <c r="AT200" s="24">
        <f t="shared" ref="AT200:AT208" si="202">AU200+AV200</f>
        <v>0</v>
      </c>
      <c r="AU200" s="24">
        <v>0</v>
      </c>
      <c r="AV200" s="24">
        <v>0</v>
      </c>
      <c r="AW200" s="24">
        <f t="shared" ref="AW200:AW208" si="203">AX200+AY200</f>
        <v>0</v>
      </c>
      <c r="AX200" s="24">
        <f t="shared" si="114"/>
        <v>0</v>
      </c>
      <c r="AY200" s="24">
        <f t="shared" si="114"/>
        <v>0</v>
      </c>
      <c r="AZ200" s="24">
        <f t="shared" ref="AZ200:AZ208" si="204">BA200+BB200</f>
        <v>0</v>
      </c>
      <c r="BA200" s="24">
        <f t="shared" si="115"/>
        <v>0</v>
      </c>
      <c r="BB200" s="24">
        <f t="shared" si="115"/>
        <v>0</v>
      </c>
    </row>
    <row r="201" spans="1:54" ht="15" customHeight="1" x14ac:dyDescent="0.25">
      <c r="A201" s="25"/>
      <c r="B201" s="26"/>
      <c r="C201" s="23" t="s">
        <v>168</v>
      </c>
      <c r="D201" s="24">
        <f t="shared" si="188"/>
        <v>0</v>
      </c>
      <c r="E201" s="24">
        <v>0</v>
      </c>
      <c r="F201" s="24">
        <v>0</v>
      </c>
      <c r="G201" s="24">
        <f t="shared" si="189"/>
        <v>0</v>
      </c>
      <c r="H201" s="24">
        <v>0</v>
      </c>
      <c r="I201" s="24">
        <v>0</v>
      </c>
      <c r="J201" s="24">
        <f t="shared" si="190"/>
        <v>0</v>
      </c>
      <c r="K201" s="24">
        <v>0</v>
      </c>
      <c r="L201" s="24">
        <v>0</v>
      </c>
      <c r="M201" s="24">
        <f t="shared" si="191"/>
        <v>0</v>
      </c>
      <c r="N201" s="24">
        <f t="shared" si="111"/>
        <v>0</v>
      </c>
      <c r="O201" s="24">
        <f t="shared" si="111"/>
        <v>0</v>
      </c>
      <c r="P201" s="24">
        <f t="shared" si="192"/>
        <v>0</v>
      </c>
      <c r="Q201" s="24">
        <v>0</v>
      </c>
      <c r="R201" s="24">
        <v>0</v>
      </c>
      <c r="S201" s="24">
        <f t="shared" si="193"/>
        <v>0</v>
      </c>
      <c r="T201" s="24">
        <v>0</v>
      </c>
      <c r="U201" s="24">
        <v>0</v>
      </c>
      <c r="V201" s="24">
        <f t="shared" si="194"/>
        <v>0</v>
      </c>
      <c r="W201" s="24">
        <v>0</v>
      </c>
      <c r="X201" s="24">
        <v>0</v>
      </c>
      <c r="Y201" s="24">
        <f t="shared" si="195"/>
        <v>0</v>
      </c>
      <c r="Z201" s="24">
        <f t="shared" si="112"/>
        <v>0</v>
      </c>
      <c r="AA201" s="24">
        <f t="shared" si="112"/>
        <v>0</v>
      </c>
      <c r="AB201" s="24">
        <f t="shared" si="196"/>
        <v>0</v>
      </c>
      <c r="AC201" s="24">
        <v>0</v>
      </c>
      <c r="AD201" s="24">
        <v>0</v>
      </c>
      <c r="AE201" s="24">
        <f t="shared" si="197"/>
        <v>0</v>
      </c>
      <c r="AF201" s="24">
        <v>0</v>
      </c>
      <c r="AG201" s="24">
        <v>0</v>
      </c>
      <c r="AH201" s="24">
        <f t="shared" si="198"/>
        <v>0</v>
      </c>
      <c r="AI201" s="24">
        <v>0</v>
      </c>
      <c r="AJ201" s="24">
        <v>0</v>
      </c>
      <c r="AK201" s="24">
        <f t="shared" si="199"/>
        <v>0</v>
      </c>
      <c r="AL201" s="24">
        <f t="shared" si="113"/>
        <v>0</v>
      </c>
      <c r="AM201" s="24">
        <f t="shared" si="113"/>
        <v>0</v>
      </c>
      <c r="AN201" s="24">
        <f t="shared" si="200"/>
        <v>0</v>
      </c>
      <c r="AO201" s="24">
        <v>0</v>
      </c>
      <c r="AP201" s="24">
        <v>0</v>
      </c>
      <c r="AQ201" s="24">
        <f t="shared" si="201"/>
        <v>0</v>
      </c>
      <c r="AR201" s="24">
        <v>0</v>
      </c>
      <c r="AS201" s="24">
        <v>0</v>
      </c>
      <c r="AT201" s="24">
        <f t="shared" si="202"/>
        <v>0</v>
      </c>
      <c r="AU201" s="24">
        <v>0</v>
      </c>
      <c r="AV201" s="24">
        <v>0</v>
      </c>
      <c r="AW201" s="24">
        <f t="shared" si="203"/>
        <v>0</v>
      </c>
      <c r="AX201" s="24">
        <f t="shared" si="114"/>
        <v>0</v>
      </c>
      <c r="AY201" s="24">
        <f t="shared" si="114"/>
        <v>0</v>
      </c>
      <c r="AZ201" s="24">
        <f t="shared" si="204"/>
        <v>0</v>
      </c>
      <c r="BA201" s="24">
        <f t="shared" si="115"/>
        <v>0</v>
      </c>
      <c r="BB201" s="24">
        <f t="shared" si="115"/>
        <v>0</v>
      </c>
    </row>
    <row r="202" spans="1:54" ht="15" customHeight="1" x14ac:dyDescent="0.25">
      <c r="A202" s="25"/>
      <c r="B202" s="26"/>
      <c r="C202" s="23" t="s">
        <v>169</v>
      </c>
      <c r="D202" s="24">
        <f t="shared" si="188"/>
        <v>0</v>
      </c>
      <c r="E202" s="24">
        <v>0</v>
      </c>
      <c r="F202" s="24">
        <v>0</v>
      </c>
      <c r="G202" s="24">
        <f t="shared" si="189"/>
        <v>0</v>
      </c>
      <c r="H202" s="24">
        <v>0</v>
      </c>
      <c r="I202" s="24">
        <v>0</v>
      </c>
      <c r="J202" s="24">
        <f t="shared" si="190"/>
        <v>0</v>
      </c>
      <c r="K202" s="24">
        <v>0</v>
      </c>
      <c r="L202" s="24">
        <v>0</v>
      </c>
      <c r="M202" s="24">
        <f t="shared" si="191"/>
        <v>0</v>
      </c>
      <c r="N202" s="24">
        <f t="shared" si="111"/>
        <v>0</v>
      </c>
      <c r="O202" s="24">
        <f t="shared" si="111"/>
        <v>0</v>
      </c>
      <c r="P202" s="24">
        <f t="shared" si="192"/>
        <v>0</v>
      </c>
      <c r="Q202" s="24">
        <v>0</v>
      </c>
      <c r="R202" s="24">
        <v>0</v>
      </c>
      <c r="S202" s="24">
        <f t="shared" si="193"/>
        <v>0</v>
      </c>
      <c r="T202" s="24">
        <v>0</v>
      </c>
      <c r="U202" s="24">
        <v>0</v>
      </c>
      <c r="V202" s="24">
        <f t="shared" si="194"/>
        <v>0</v>
      </c>
      <c r="W202" s="24">
        <v>0</v>
      </c>
      <c r="X202" s="24">
        <v>0</v>
      </c>
      <c r="Y202" s="24">
        <f t="shared" si="195"/>
        <v>0</v>
      </c>
      <c r="Z202" s="24">
        <f t="shared" si="112"/>
        <v>0</v>
      </c>
      <c r="AA202" s="24">
        <f t="shared" si="112"/>
        <v>0</v>
      </c>
      <c r="AB202" s="24">
        <f t="shared" si="196"/>
        <v>0</v>
      </c>
      <c r="AC202" s="24">
        <v>0</v>
      </c>
      <c r="AD202" s="24">
        <v>0</v>
      </c>
      <c r="AE202" s="24">
        <f t="shared" si="197"/>
        <v>0</v>
      </c>
      <c r="AF202" s="24">
        <v>0</v>
      </c>
      <c r="AG202" s="24">
        <v>0</v>
      </c>
      <c r="AH202" s="24">
        <f t="shared" si="198"/>
        <v>0</v>
      </c>
      <c r="AI202" s="24">
        <v>0</v>
      </c>
      <c r="AJ202" s="24">
        <v>0</v>
      </c>
      <c r="AK202" s="24">
        <f t="shared" si="199"/>
        <v>0</v>
      </c>
      <c r="AL202" s="24">
        <f t="shared" si="113"/>
        <v>0</v>
      </c>
      <c r="AM202" s="24">
        <f t="shared" si="113"/>
        <v>0</v>
      </c>
      <c r="AN202" s="24">
        <f t="shared" si="200"/>
        <v>0</v>
      </c>
      <c r="AO202" s="24">
        <v>0</v>
      </c>
      <c r="AP202" s="24">
        <v>0</v>
      </c>
      <c r="AQ202" s="24">
        <f t="shared" si="201"/>
        <v>2171</v>
      </c>
      <c r="AR202" s="24">
        <v>979</v>
      </c>
      <c r="AS202" s="24">
        <v>1192</v>
      </c>
      <c r="AT202" s="24">
        <f t="shared" si="202"/>
        <v>2958</v>
      </c>
      <c r="AU202" s="24">
        <v>1411</v>
      </c>
      <c r="AV202" s="24">
        <v>1547</v>
      </c>
      <c r="AW202" s="24">
        <f t="shared" si="203"/>
        <v>5129</v>
      </c>
      <c r="AX202" s="24">
        <f t="shared" si="114"/>
        <v>2390</v>
      </c>
      <c r="AY202" s="24">
        <f t="shared" si="114"/>
        <v>2739</v>
      </c>
      <c r="AZ202" s="24">
        <f t="shared" si="204"/>
        <v>5129</v>
      </c>
      <c r="BA202" s="24">
        <f t="shared" si="115"/>
        <v>2390</v>
      </c>
      <c r="BB202" s="24">
        <f t="shared" si="115"/>
        <v>2739</v>
      </c>
    </row>
    <row r="203" spans="1:54" ht="15" customHeight="1" x14ac:dyDescent="0.25">
      <c r="A203" s="25"/>
      <c r="B203" s="26"/>
      <c r="C203" s="23" t="s">
        <v>170</v>
      </c>
      <c r="D203" s="24">
        <f t="shared" si="188"/>
        <v>9774</v>
      </c>
      <c r="E203" s="24">
        <v>4860</v>
      </c>
      <c r="F203" s="24">
        <v>4914</v>
      </c>
      <c r="G203" s="24">
        <f t="shared" si="189"/>
        <v>10038</v>
      </c>
      <c r="H203" s="24">
        <v>4914</v>
      </c>
      <c r="I203" s="24">
        <v>5124</v>
      </c>
      <c r="J203" s="24">
        <f t="shared" si="190"/>
        <v>7621</v>
      </c>
      <c r="K203" s="24">
        <v>3734</v>
      </c>
      <c r="L203" s="24">
        <v>3887</v>
      </c>
      <c r="M203" s="24">
        <f t="shared" si="191"/>
        <v>27433</v>
      </c>
      <c r="N203" s="24">
        <f t="shared" si="111"/>
        <v>13508</v>
      </c>
      <c r="O203" s="24">
        <f t="shared" si="111"/>
        <v>13925</v>
      </c>
      <c r="P203" s="24">
        <f t="shared" si="192"/>
        <v>9427</v>
      </c>
      <c r="Q203" s="24">
        <v>4709</v>
      </c>
      <c r="R203" s="24">
        <v>4718</v>
      </c>
      <c r="S203" s="24">
        <f t="shared" si="193"/>
        <v>10474</v>
      </c>
      <c r="T203" s="24">
        <v>5176</v>
      </c>
      <c r="U203" s="24">
        <v>5298</v>
      </c>
      <c r="V203" s="24">
        <f t="shared" si="194"/>
        <v>8734</v>
      </c>
      <c r="W203" s="24">
        <v>4325</v>
      </c>
      <c r="X203" s="24">
        <v>4409</v>
      </c>
      <c r="Y203" s="24">
        <f t="shared" si="195"/>
        <v>28635</v>
      </c>
      <c r="Z203" s="24">
        <f t="shared" si="112"/>
        <v>14210</v>
      </c>
      <c r="AA203" s="24">
        <f t="shared" si="112"/>
        <v>14425</v>
      </c>
      <c r="AB203" s="24">
        <f t="shared" si="196"/>
        <v>9063</v>
      </c>
      <c r="AC203" s="24">
        <v>4398</v>
      </c>
      <c r="AD203" s="24">
        <v>4665</v>
      </c>
      <c r="AE203" s="24">
        <f t="shared" si="197"/>
        <v>6958</v>
      </c>
      <c r="AF203" s="24">
        <v>3355</v>
      </c>
      <c r="AG203" s="24">
        <v>3603</v>
      </c>
      <c r="AH203" s="24">
        <f t="shared" si="198"/>
        <v>8562</v>
      </c>
      <c r="AI203" s="24">
        <v>4317</v>
      </c>
      <c r="AJ203" s="24">
        <v>4245</v>
      </c>
      <c r="AK203" s="24">
        <f t="shared" si="199"/>
        <v>24583</v>
      </c>
      <c r="AL203" s="24">
        <f t="shared" si="113"/>
        <v>12070</v>
      </c>
      <c r="AM203" s="24">
        <f t="shared" si="113"/>
        <v>12513</v>
      </c>
      <c r="AN203" s="24">
        <f t="shared" si="200"/>
        <v>8792</v>
      </c>
      <c r="AO203" s="24">
        <v>4432</v>
      </c>
      <c r="AP203" s="24">
        <v>4360</v>
      </c>
      <c r="AQ203" s="24">
        <f t="shared" si="201"/>
        <v>8563</v>
      </c>
      <c r="AR203" s="24">
        <v>4533</v>
      </c>
      <c r="AS203" s="24">
        <v>4030</v>
      </c>
      <c r="AT203" s="24">
        <f t="shared" si="202"/>
        <v>10139</v>
      </c>
      <c r="AU203" s="24">
        <v>5072</v>
      </c>
      <c r="AV203" s="24">
        <v>5067</v>
      </c>
      <c r="AW203" s="24">
        <f t="shared" si="203"/>
        <v>27494</v>
      </c>
      <c r="AX203" s="24">
        <f t="shared" si="114"/>
        <v>14037</v>
      </c>
      <c r="AY203" s="24">
        <f t="shared" si="114"/>
        <v>13457</v>
      </c>
      <c r="AZ203" s="24">
        <f t="shared" si="204"/>
        <v>108145</v>
      </c>
      <c r="BA203" s="24">
        <f t="shared" si="115"/>
        <v>53825</v>
      </c>
      <c r="BB203" s="24">
        <f t="shared" si="115"/>
        <v>54320</v>
      </c>
    </row>
    <row r="204" spans="1:54" ht="15" customHeight="1" x14ac:dyDescent="0.25">
      <c r="A204" s="25"/>
      <c r="B204" s="26"/>
      <c r="C204" s="23" t="s">
        <v>171</v>
      </c>
      <c r="D204" s="24">
        <f t="shared" si="188"/>
        <v>0</v>
      </c>
      <c r="E204" s="24">
        <v>0</v>
      </c>
      <c r="F204" s="24">
        <v>0</v>
      </c>
      <c r="G204" s="24">
        <f t="shared" si="189"/>
        <v>0</v>
      </c>
      <c r="H204" s="24">
        <v>0</v>
      </c>
      <c r="I204" s="24">
        <v>0</v>
      </c>
      <c r="J204" s="24">
        <f t="shared" si="190"/>
        <v>0</v>
      </c>
      <c r="K204" s="24">
        <v>0</v>
      </c>
      <c r="L204" s="24">
        <v>0</v>
      </c>
      <c r="M204" s="24">
        <f t="shared" si="191"/>
        <v>0</v>
      </c>
      <c r="N204" s="24">
        <f t="shared" ref="N204:O266" si="205">E204+H204+K204</f>
        <v>0</v>
      </c>
      <c r="O204" s="24">
        <f t="shared" si="205"/>
        <v>0</v>
      </c>
      <c r="P204" s="24">
        <f t="shared" si="192"/>
        <v>0</v>
      </c>
      <c r="Q204" s="24">
        <v>0</v>
      </c>
      <c r="R204" s="24">
        <v>0</v>
      </c>
      <c r="S204" s="24">
        <f t="shared" si="193"/>
        <v>0</v>
      </c>
      <c r="T204" s="24">
        <v>0</v>
      </c>
      <c r="U204" s="24">
        <v>0</v>
      </c>
      <c r="V204" s="24">
        <f t="shared" si="194"/>
        <v>0</v>
      </c>
      <c r="W204" s="24">
        <v>0</v>
      </c>
      <c r="X204" s="24">
        <v>0</v>
      </c>
      <c r="Y204" s="24">
        <f t="shared" si="195"/>
        <v>0</v>
      </c>
      <c r="Z204" s="24">
        <f t="shared" ref="Z204:AA266" si="206">Q204+T204+W204</f>
        <v>0</v>
      </c>
      <c r="AA204" s="24">
        <f t="shared" si="206"/>
        <v>0</v>
      </c>
      <c r="AB204" s="24">
        <f t="shared" si="196"/>
        <v>0</v>
      </c>
      <c r="AC204" s="24">
        <v>0</v>
      </c>
      <c r="AD204" s="24">
        <v>0</v>
      </c>
      <c r="AE204" s="24">
        <f t="shared" si="197"/>
        <v>0</v>
      </c>
      <c r="AF204" s="24">
        <v>0</v>
      </c>
      <c r="AG204" s="24">
        <v>0</v>
      </c>
      <c r="AH204" s="24">
        <f t="shared" si="198"/>
        <v>0</v>
      </c>
      <c r="AI204" s="24">
        <v>0</v>
      </c>
      <c r="AJ204" s="24">
        <v>0</v>
      </c>
      <c r="AK204" s="24">
        <f t="shared" si="199"/>
        <v>0</v>
      </c>
      <c r="AL204" s="24">
        <f t="shared" ref="AL204:AM266" si="207">AC204+AF204+AI204</f>
        <v>0</v>
      </c>
      <c r="AM204" s="24">
        <f t="shared" si="207"/>
        <v>0</v>
      </c>
      <c r="AN204" s="24">
        <f t="shared" si="200"/>
        <v>0</v>
      </c>
      <c r="AO204" s="24">
        <v>0</v>
      </c>
      <c r="AP204" s="24">
        <v>0</v>
      </c>
      <c r="AQ204" s="24">
        <f t="shared" si="201"/>
        <v>0</v>
      </c>
      <c r="AR204" s="24">
        <v>0</v>
      </c>
      <c r="AS204" s="24">
        <v>0</v>
      </c>
      <c r="AT204" s="24">
        <f t="shared" si="202"/>
        <v>0</v>
      </c>
      <c r="AU204" s="24">
        <v>0</v>
      </c>
      <c r="AV204" s="24">
        <v>0</v>
      </c>
      <c r="AW204" s="24">
        <f t="shared" si="203"/>
        <v>0</v>
      </c>
      <c r="AX204" s="24">
        <f t="shared" ref="AX204:AY266" si="208">AO204+AR204+AU204</f>
        <v>0</v>
      </c>
      <c r="AY204" s="24">
        <f t="shared" si="208"/>
        <v>0</v>
      </c>
      <c r="AZ204" s="24">
        <f t="shared" si="204"/>
        <v>0</v>
      </c>
      <c r="BA204" s="24">
        <f t="shared" ref="BA204:BB266" si="209">N204+Z204+AL204+AX204</f>
        <v>0</v>
      </c>
      <c r="BB204" s="24">
        <f t="shared" si="209"/>
        <v>0</v>
      </c>
    </row>
    <row r="205" spans="1:54" ht="15" customHeight="1" x14ac:dyDescent="0.25">
      <c r="A205" s="25"/>
      <c r="B205" s="26"/>
      <c r="C205" s="23" t="s">
        <v>172</v>
      </c>
      <c r="D205" s="24">
        <f t="shared" si="188"/>
        <v>14741</v>
      </c>
      <c r="E205" s="24">
        <v>7447</v>
      </c>
      <c r="F205" s="24">
        <v>7294</v>
      </c>
      <c r="G205" s="24">
        <f t="shared" si="189"/>
        <v>18814</v>
      </c>
      <c r="H205" s="24">
        <v>8473</v>
      </c>
      <c r="I205" s="24">
        <v>10341</v>
      </c>
      <c r="J205" s="24">
        <f t="shared" si="190"/>
        <v>22520</v>
      </c>
      <c r="K205" s="24">
        <v>9426</v>
      </c>
      <c r="L205" s="24">
        <v>13094</v>
      </c>
      <c r="M205" s="24">
        <f t="shared" si="191"/>
        <v>56075</v>
      </c>
      <c r="N205" s="24">
        <f t="shared" si="205"/>
        <v>25346</v>
      </c>
      <c r="O205" s="24">
        <f t="shared" si="205"/>
        <v>30729</v>
      </c>
      <c r="P205" s="24">
        <f t="shared" si="192"/>
        <v>41537</v>
      </c>
      <c r="Q205" s="24">
        <v>17249</v>
      </c>
      <c r="R205" s="24">
        <v>24288</v>
      </c>
      <c r="S205" s="24">
        <f t="shared" si="193"/>
        <v>52026</v>
      </c>
      <c r="T205" s="24">
        <v>24415</v>
      </c>
      <c r="U205" s="24">
        <v>27611</v>
      </c>
      <c r="V205" s="24">
        <f t="shared" si="194"/>
        <v>33055</v>
      </c>
      <c r="W205" s="24">
        <v>15571</v>
      </c>
      <c r="X205" s="24">
        <v>17484</v>
      </c>
      <c r="Y205" s="24">
        <f t="shared" si="195"/>
        <v>126618</v>
      </c>
      <c r="Z205" s="24">
        <f t="shared" si="206"/>
        <v>57235</v>
      </c>
      <c r="AA205" s="24">
        <f t="shared" si="206"/>
        <v>69383</v>
      </c>
      <c r="AB205" s="24">
        <f t="shared" si="196"/>
        <v>27680</v>
      </c>
      <c r="AC205" s="24">
        <v>13237</v>
      </c>
      <c r="AD205" s="24">
        <v>14443</v>
      </c>
      <c r="AE205" s="24">
        <f t="shared" si="197"/>
        <v>25464</v>
      </c>
      <c r="AF205" s="24">
        <v>10855</v>
      </c>
      <c r="AG205" s="24">
        <v>14609</v>
      </c>
      <c r="AH205" s="24">
        <f t="shared" si="198"/>
        <v>25026</v>
      </c>
      <c r="AI205" s="24">
        <v>10732</v>
      </c>
      <c r="AJ205" s="24">
        <v>14294</v>
      </c>
      <c r="AK205" s="24">
        <f t="shared" si="199"/>
        <v>78170</v>
      </c>
      <c r="AL205" s="24">
        <f t="shared" si="207"/>
        <v>34824</v>
      </c>
      <c r="AM205" s="24">
        <f t="shared" si="207"/>
        <v>43346</v>
      </c>
      <c r="AN205" s="24">
        <f t="shared" si="200"/>
        <v>26124</v>
      </c>
      <c r="AO205" s="24">
        <v>11781</v>
      </c>
      <c r="AP205" s="24">
        <v>14343</v>
      </c>
      <c r="AQ205" s="24">
        <f t="shared" si="201"/>
        <v>22708</v>
      </c>
      <c r="AR205" s="24">
        <v>11009</v>
      </c>
      <c r="AS205" s="24">
        <v>11699</v>
      </c>
      <c r="AT205" s="24">
        <f t="shared" si="202"/>
        <v>34419</v>
      </c>
      <c r="AU205" s="24">
        <v>14556</v>
      </c>
      <c r="AV205" s="24">
        <v>19863</v>
      </c>
      <c r="AW205" s="24">
        <f t="shared" si="203"/>
        <v>83251</v>
      </c>
      <c r="AX205" s="24">
        <f t="shared" si="208"/>
        <v>37346</v>
      </c>
      <c r="AY205" s="24">
        <f t="shared" si="208"/>
        <v>45905</v>
      </c>
      <c r="AZ205" s="24">
        <f t="shared" si="204"/>
        <v>344114</v>
      </c>
      <c r="BA205" s="24">
        <f t="shared" si="209"/>
        <v>154751</v>
      </c>
      <c r="BB205" s="24">
        <f t="shared" si="209"/>
        <v>189363</v>
      </c>
    </row>
    <row r="206" spans="1:54" ht="15" customHeight="1" x14ac:dyDescent="0.25">
      <c r="A206" s="25"/>
      <c r="B206" s="26"/>
      <c r="C206" s="23" t="s">
        <v>173</v>
      </c>
      <c r="D206" s="24">
        <f t="shared" si="188"/>
        <v>37065</v>
      </c>
      <c r="E206" s="24">
        <v>18531</v>
      </c>
      <c r="F206" s="24">
        <v>18534</v>
      </c>
      <c r="G206" s="24">
        <f t="shared" si="189"/>
        <v>34250</v>
      </c>
      <c r="H206" s="24">
        <v>19922</v>
      </c>
      <c r="I206" s="24">
        <v>14328</v>
      </c>
      <c r="J206" s="24">
        <f t="shared" si="190"/>
        <v>47387</v>
      </c>
      <c r="K206" s="24">
        <v>27776</v>
      </c>
      <c r="L206" s="24">
        <v>19611</v>
      </c>
      <c r="M206" s="24">
        <f t="shared" si="191"/>
        <v>118702</v>
      </c>
      <c r="N206" s="24">
        <f t="shared" si="205"/>
        <v>66229</v>
      </c>
      <c r="O206" s="24">
        <f t="shared" si="205"/>
        <v>52473</v>
      </c>
      <c r="P206" s="24">
        <f t="shared" si="192"/>
        <v>72583</v>
      </c>
      <c r="Q206" s="24">
        <v>39120</v>
      </c>
      <c r="R206" s="24">
        <v>33463</v>
      </c>
      <c r="S206" s="24">
        <f t="shared" si="193"/>
        <v>92912</v>
      </c>
      <c r="T206" s="24">
        <v>44470</v>
      </c>
      <c r="U206" s="24">
        <v>48442</v>
      </c>
      <c r="V206" s="24">
        <f t="shared" si="194"/>
        <v>75678</v>
      </c>
      <c r="W206" s="24">
        <v>34248</v>
      </c>
      <c r="X206" s="24">
        <v>41430</v>
      </c>
      <c r="Y206" s="24">
        <f t="shared" si="195"/>
        <v>241173</v>
      </c>
      <c r="Z206" s="24">
        <f t="shared" si="206"/>
        <v>117838</v>
      </c>
      <c r="AA206" s="24">
        <f t="shared" si="206"/>
        <v>123335</v>
      </c>
      <c r="AB206" s="24">
        <f t="shared" si="196"/>
        <v>52088</v>
      </c>
      <c r="AC206" s="24">
        <v>25478</v>
      </c>
      <c r="AD206" s="24">
        <v>26610</v>
      </c>
      <c r="AE206" s="24">
        <f t="shared" si="197"/>
        <v>49365</v>
      </c>
      <c r="AF206" s="24">
        <v>25108</v>
      </c>
      <c r="AG206" s="24">
        <v>24257</v>
      </c>
      <c r="AH206" s="24">
        <f t="shared" si="198"/>
        <v>42810</v>
      </c>
      <c r="AI206" s="24">
        <v>20550</v>
      </c>
      <c r="AJ206" s="24">
        <v>22260</v>
      </c>
      <c r="AK206" s="24">
        <f t="shared" si="199"/>
        <v>144263</v>
      </c>
      <c r="AL206" s="24">
        <f t="shared" si="207"/>
        <v>71136</v>
      </c>
      <c r="AM206" s="24">
        <f t="shared" si="207"/>
        <v>73127</v>
      </c>
      <c r="AN206" s="24">
        <f t="shared" si="200"/>
        <v>50261</v>
      </c>
      <c r="AO206" s="24">
        <v>23972</v>
      </c>
      <c r="AP206" s="24">
        <v>26289</v>
      </c>
      <c r="AQ206" s="24">
        <f t="shared" si="201"/>
        <v>44999</v>
      </c>
      <c r="AR206" s="24">
        <v>19238</v>
      </c>
      <c r="AS206" s="24">
        <v>25761</v>
      </c>
      <c r="AT206" s="24">
        <f t="shared" si="202"/>
        <v>50259</v>
      </c>
      <c r="AU206" s="24">
        <v>23389</v>
      </c>
      <c r="AV206" s="24">
        <v>26870</v>
      </c>
      <c r="AW206" s="24">
        <f t="shared" si="203"/>
        <v>145519</v>
      </c>
      <c r="AX206" s="24">
        <f t="shared" si="208"/>
        <v>66599</v>
      </c>
      <c r="AY206" s="24">
        <f t="shared" si="208"/>
        <v>78920</v>
      </c>
      <c r="AZ206" s="24">
        <f t="shared" si="204"/>
        <v>649657</v>
      </c>
      <c r="BA206" s="24">
        <f t="shared" si="209"/>
        <v>321802</v>
      </c>
      <c r="BB206" s="24">
        <f t="shared" si="209"/>
        <v>327855</v>
      </c>
    </row>
    <row r="207" spans="1:54" ht="15" customHeight="1" x14ac:dyDescent="0.25">
      <c r="A207" s="25"/>
      <c r="B207" s="26"/>
      <c r="C207" s="23" t="s">
        <v>49</v>
      </c>
      <c r="D207" s="24">
        <f t="shared" si="188"/>
        <v>65123</v>
      </c>
      <c r="E207" s="24">
        <v>34088</v>
      </c>
      <c r="F207" s="24">
        <v>31035</v>
      </c>
      <c r="G207" s="24">
        <f t="shared" si="189"/>
        <v>34773</v>
      </c>
      <c r="H207" s="24">
        <v>17389</v>
      </c>
      <c r="I207" s="24">
        <v>17384</v>
      </c>
      <c r="J207" s="24">
        <f t="shared" si="190"/>
        <v>7326</v>
      </c>
      <c r="K207" s="24">
        <v>3870</v>
      </c>
      <c r="L207" s="24">
        <v>3456</v>
      </c>
      <c r="M207" s="24">
        <f t="shared" si="191"/>
        <v>107222</v>
      </c>
      <c r="N207" s="24">
        <f t="shared" si="205"/>
        <v>55347</v>
      </c>
      <c r="O207" s="24">
        <f t="shared" si="205"/>
        <v>51875</v>
      </c>
      <c r="P207" s="24">
        <f t="shared" si="192"/>
        <v>70720</v>
      </c>
      <c r="Q207" s="24">
        <v>34378</v>
      </c>
      <c r="R207" s="24">
        <v>36342</v>
      </c>
      <c r="S207" s="24">
        <f t="shared" si="193"/>
        <v>118799</v>
      </c>
      <c r="T207" s="24">
        <v>57484</v>
      </c>
      <c r="U207" s="24">
        <v>61315</v>
      </c>
      <c r="V207" s="24">
        <f t="shared" si="194"/>
        <v>61885</v>
      </c>
      <c r="W207" s="24">
        <v>30237</v>
      </c>
      <c r="X207" s="24">
        <v>31648</v>
      </c>
      <c r="Y207" s="24">
        <f t="shared" si="195"/>
        <v>251404</v>
      </c>
      <c r="Z207" s="24">
        <f t="shared" si="206"/>
        <v>122099</v>
      </c>
      <c r="AA207" s="24">
        <f t="shared" si="206"/>
        <v>129305</v>
      </c>
      <c r="AB207" s="24">
        <f t="shared" si="196"/>
        <v>42967</v>
      </c>
      <c r="AC207" s="24">
        <v>20847</v>
      </c>
      <c r="AD207" s="24">
        <v>22120</v>
      </c>
      <c r="AE207" s="24">
        <f t="shared" si="197"/>
        <v>43073</v>
      </c>
      <c r="AF207" s="24">
        <v>20308</v>
      </c>
      <c r="AG207" s="24">
        <v>22765</v>
      </c>
      <c r="AH207" s="24">
        <f t="shared" si="198"/>
        <v>40949</v>
      </c>
      <c r="AI207" s="24">
        <v>20666</v>
      </c>
      <c r="AJ207" s="24">
        <v>20283</v>
      </c>
      <c r="AK207" s="24">
        <f t="shared" si="199"/>
        <v>126989</v>
      </c>
      <c r="AL207" s="24">
        <f t="shared" si="207"/>
        <v>61821</v>
      </c>
      <c r="AM207" s="24">
        <f t="shared" si="207"/>
        <v>65168</v>
      </c>
      <c r="AN207" s="24">
        <f t="shared" si="200"/>
        <v>46400</v>
      </c>
      <c r="AO207" s="24">
        <v>24326</v>
      </c>
      <c r="AP207" s="24">
        <v>22074</v>
      </c>
      <c r="AQ207" s="24">
        <f t="shared" si="201"/>
        <v>41453</v>
      </c>
      <c r="AR207" s="24">
        <v>21317</v>
      </c>
      <c r="AS207" s="24">
        <v>20136</v>
      </c>
      <c r="AT207" s="24">
        <f t="shared" si="202"/>
        <v>66203</v>
      </c>
      <c r="AU207" s="24">
        <v>31555</v>
      </c>
      <c r="AV207" s="24">
        <v>34648</v>
      </c>
      <c r="AW207" s="24">
        <f t="shared" si="203"/>
        <v>154056</v>
      </c>
      <c r="AX207" s="24">
        <f t="shared" si="208"/>
        <v>77198</v>
      </c>
      <c r="AY207" s="24">
        <f t="shared" si="208"/>
        <v>76858</v>
      </c>
      <c r="AZ207" s="24">
        <f t="shared" si="204"/>
        <v>639671</v>
      </c>
      <c r="BA207" s="24">
        <f t="shared" si="209"/>
        <v>316465</v>
      </c>
      <c r="BB207" s="24">
        <f t="shared" si="209"/>
        <v>323206</v>
      </c>
    </row>
    <row r="208" spans="1:54" ht="15" customHeight="1" x14ac:dyDescent="0.25">
      <c r="A208" s="25"/>
      <c r="B208" s="26"/>
      <c r="C208" s="23" t="s">
        <v>24</v>
      </c>
      <c r="D208" s="24">
        <f t="shared" si="188"/>
        <v>96093</v>
      </c>
      <c r="E208" s="24">
        <v>55356</v>
      </c>
      <c r="F208" s="24">
        <v>40737</v>
      </c>
      <c r="G208" s="24">
        <f t="shared" si="189"/>
        <v>106800</v>
      </c>
      <c r="H208" s="24">
        <v>58514</v>
      </c>
      <c r="I208" s="24">
        <v>48286</v>
      </c>
      <c r="J208" s="24">
        <f t="shared" si="190"/>
        <v>121078</v>
      </c>
      <c r="K208" s="24">
        <v>71399</v>
      </c>
      <c r="L208" s="24">
        <v>49679</v>
      </c>
      <c r="M208" s="24">
        <f t="shared" si="191"/>
        <v>323971</v>
      </c>
      <c r="N208" s="24">
        <f t="shared" si="205"/>
        <v>185269</v>
      </c>
      <c r="O208" s="24">
        <f t="shared" si="205"/>
        <v>138702</v>
      </c>
      <c r="P208" s="24">
        <f t="shared" si="192"/>
        <v>203460</v>
      </c>
      <c r="Q208" s="24">
        <v>126118</v>
      </c>
      <c r="R208" s="24">
        <v>77342</v>
      </c>
      <c r="S208" s="24">
        <f t="shared" si="193"/>
        <v>325057</v>
      </c>
      <c r="T208" s="24">
        <v>185286</v>
      </c>
      <c r="U208" s="24">
        <v>139771</v>
      </c>
      <c r="V208" s="24">
        <f t="shared" si="194"/>
        <v>165290</v>
      </c>
      <c r="W208" s="24">
        <v>84695</v>
      </c>
      <c r="X208" s="24">
        <v>80595</v>
      </c>
      <c r="Y208" s="24">
        <f t="shared" si="195"/>
        <v>693807</v>
      </c>
      <c r="Z208" s="24">
        <f t="shared" si="206"/>
        <v>396099</v>
      </c>
      <c r="AA208" s="24">
        <f t="shared" si="206"/>
        <v>297708</v>
      </c>
      <c r="AB208" s="24">
        <f t="shared" si="196"/>
        <v>101136</v>
      </c>
      <c r="AC208" s="24">
        <v>58254</v>
      </c>
      <c r="AD208" s="24">
        <v>42882</v>
      </c>
      <c r="AE208" s="24">
        <f t="shared" si="197"/>
        <v>111602</v>
      </c>
      <c r="AF208" s="24">
        <v>63831</v>
      </c>
      <c r="AG208" s="24">
        <v>47771</v>
      </c>
      <c r="AH208" s="24">
        <f t="shared" si="198"/>
        <v>95526</v>
      </c>
      <c r="AI208" s="24">
        <v>54760</v>
      </c>
      <c r="AJ208" s="24">
        <v>40766</v>
      </c>
      <c r="AK208" s="24">
        <f t="shared" si="199"/>
        <v>308264</v>
      </c>
      <c r="AL208" s="24">
        <f t="shared" si="207"/>
        <v>176845</v>
      </c>
      <c r="AM208" s="24">
        <f t="shared" si="207"/>
        <v>131419</v>
      </c>
      <c r="AN208" s="24">
        <f t="shared" si="200"/>
        <v>96853</v>
      </c>
      <c r="AO208" s="24">
        <v>57196</v>
      </c>
      <c r="AP208" s="24">
        <v>39657</v>
      </c>
      <c r="AQ208" s="24">
        <f t="shared" si="201"/>
        <v>87302</v>
      </c>
      <c r="AR208" s="24">
        <v>44979</v>
      </c>
      <c r="AS208" s="24">
        <v>42323</v>
      </c>
      <c r="AT208" s="24">
        <f t="shared" si="202"/>
        <v>149382</v>
      </c>
      <c r="AU208" s="24">
        <v>88528</v>
      </c>
      <c r="AV208" s="24">
        <v>60854</v>
      </c>
      <c r="AW208" s="24">
        <f t="shared" si="203"/>
        <v>333537</v>
      </c>
      <c r="AX208" s="24">
        <f t="shared" si="208"/>
        <v>190703</v>
      </c>
      <c r="AY208" s="24">
        <f t="shared" si="208"/>
        <v>142834</v>
      </c>
      <c r="AZ208" s="24">
        <f t="shared" si="204"/>
        <v>1659579</v>
      </c>
      <c r="BA208" s="24">
        <f t="shared" si="209"/>
        <v>948916</v>
      </c>
      <c r="BB208" s="24">
        <f t="shared" si="209"/>
        <v>710663</v>
      </c>
    </row>
    <row r="209" spans="1:54" ht="15" customHeight="1" x14ac:dyDescent="0.25">
      <c r="A209" s="25"/>
      <c r="B209" s="26"/>
      <c r="C209" s="27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</row>
    <row r="210" spans="1:54" ht="15" customHeight="1" x14ac:dyDescent="0.25">
      <c r="A210" s="21"/>
      <c r="B210" s="22" t="s">
        <v>174</v>
      </c>
      <c r="C210" s="23"/>
      <c r="D210" s="24">
        <f>D211+D214+D217+D218+D221+D226+D227</f>
        <v>394740</v>
      </c>
      <c r="E210" s="24">
        <f t="shared" ref="E210:BB210" si="210">E211+E214+E217+E218+E221+E226+E227</f>
        <v>184184</v>
      </c>
      <c r="F210" s="24">
        <f t="shared" si="210"/>
        <v>210556</v>
      </c>
      <c r="G210" s="24">
        <f t="shared" si="210"/>
        <v>324262</v>
      </c>
      <c r="H210" s="24">
        <f t="shared" si="210"/>
        <v>158285</v>
      </c>
      <c r="I210" s="24">
        <f t="shared" si="210"/>
        <v>165977</v>
      </c>
      <c r="J210" s="24">
        <f t="shared" si="210"/>
        <v>394777</v>
      </c>
      <c r="K210" s="24">
        <f t="shared" si="210"/>
        <v>199662</v>
      </c>
      <c r="L210" s="24">
        <f t="shared" si="210"/>
        <v>195115</v>
      </c>
      <c r="M210" s="24">
        <f>M211+M214+M217+M218+M221+M226+M227</f>
        <v>1113779</v>
      </c>
      <c r="N210" s="24">
        <f>N211+N214+N217+N218+N221+N226+N227</f>
        <v>542131</v>
      </c>
      <c r="O210" s="24">
        <f>O211+O214+O217+O218+O221+O226+O227</f>
        <v>571648</v>
      </c>
      <c r="P210" s="24">
        <f t="shared" si="210"/>
        <v>499118</v>
      </c>
      <c r="Q210" s="24">
        <f t="shared" si="210"/>
        <v>247542</v>
      </c>
      <c r="R210" s="24">
        <f t="shared" si="210"/>
        <v>251576</v>
      </c>
      <c r="S210" s="24">
        <f t="shared" si="210"/>
        <v>553578</v>
      </c>
      <c r="T210" s="24">
        <f t="shared" si="210"/>
        <v>278497</v>
      </c>
      <c r="U210" s="24">
        <f t="shared" si="210"/>
        <v>275081</v>
      </c>
      <c r="V210" s="24">
        <f t="shared" si="210"/>
        <v>378885</v>
      </c>
      <c r="W210" s="24">
        <f t="shared" si="210"/>
        <v>185750</v>
      </c>
      <c r="X210" s="24">
        <f t="shared" si="210"/>
        <v>193135</v>
      </c>
      <c r="Y210" s="24">
        <f>Y211+Y214+Y217+Y218+Y221+Y226+Y227</f>
        <v>1431581</v>
      </c>
      <c r="Z210" s="24">
        <f>Z211+Z214+Z217+Z218+Z221+Z226+Z227</f>
        <v>711789</v>
      </c>
      <c r="AA210" s="24">
        <f>AA211+AA214+AA217+AA218+AA221+AA226+AA227</f>
        <v>719792</v>
      </c>
      <c r="AB210" s="24">
        <f t="shared" si="210"/>
        <v>331327</v>
      </c>
      <c r="AC210" s="24">
        <f t="shared" si="210"/>
        <v>164934</v>
      </c>
      <c r="AD210" s="24">
        <f t="shared" si="210"/>
        <v>166393</v>
      </c>
      <c r="AE210" s="24">
        <f t="shared" si="210"/>
        <v>318348</v>
      </c>
      <c r="AF210" s="24">
        <f t="shared" si="210"/>
        <v>161105</v>
      </c>
      <c r="AG210" s="24">
        <f t="shared" si="210"/>
        <v>157243</v>
      </c>
      <c r="AH210" s="24">
        <f t="shared" si="210"/>
        <v>320575</v>
      </c>
      <c r="AI210" s="24">
        <f t="shared" si="210"/>
        <v>161788</v>
      </c>
      <c r="AJ210" s="24">
        <f t="shared" si="210"/>
        <v>158787</v>
      </c>
      <c r="AK210" s="24">
        <f>AK211+AK214+AK217+AK218+AK221+AK226+AK227</f>
        <v>970250</v>
      </c>
      <c r="AL210" s="24">
        <f>AL211+AL214+AL217+AL218+AL221+AL226+AL227</f>
        <v>487827</v>
      </c>
      <c r="AM210" s="24">
        <f>AM211+AM214+AM217+AM218+AM221+AM226+AM227</f>
        <v>482423</v>
      </c>
      <c r="AN210" s="24">
        <f t="shared" si="210"/>
        <v>397102</v>
      </c>
      <c r="AO210" s="24">
        <f t="shared" si="210"/>
        <v>213922</v>
      </c>
      <c r="AP210" s="24">
        <f t="shared" si="210"/>
        <v>183180</v>
      </c>
      <c r="AQ210" s="24">
        <f t="shared" si="210"/>
        <v>342443</v>
      </c>
      <c r="AR210" s="24">
        <f t="shared" si="210"/>
        <v>169048</v>
      </c>
      <c r="AS210" s="24">
        <f t="shared" si="210"/>
        <v>173395</v>
      </c>
      <c r="AT210" s="24">
        <f t="shared" si="210"/>
        <v>497182</v>
      </c>
      <c r="AU210" s="24">
        <f t="shared" si="210"/>
        <v>277454</v>
      </c>
      <c r="AV210" s="24">
        <f t="shared" si="210"/>
        <v>219728</v>
      </c>
      <c r="AW210" s="24">
        <f t="shared" si="210"/>
        <v>1236727</v>
      </c>
      <c r="AX210" s="24">
        <f t="shared" si="210"/>
        <v>660424</v>
      </c>
      <c r="AY210" s="24">
        <f t="shared" si="210"/>
        <v>576303</v>
      </c>
      <c r="AZ210" s="24">
        <f t="shared" si="210"/>
        <v>4752337</v>
      </c>
      <c r="BA210" s="24">
        <f t="shared" si="210"/>
        <v>2402171</v>
      </c>
      <c r="BB210" s="24">
        <f t="shared" si="210"/>
        <v>2350166</v>
      </c>
    </row>
    <row r="211" spans="1:54" ht="15" customHeight="1" x14ac:dyDescent="0.25">
      <c r="A211" s="25"/>
      <c r="C211" s="23" t="s">
        <v>175</v>
      </c>
      <c r="D211" s="24">
        <f>SUM(D212:D213)</f>
        <v>13120</v>
      </c>
      <c r="E211" s="24">
        <f t="shared" ref="E211:BB211" si="211">SUM(E212:E213)</f>
        <v>7552</v>
      </c>
      <c r="F211" s="24">
        <f t="shared" si="211"/>
        <v>5568</v>
      </c>
      <c r="G211" s="24">
        <f t="shared" si="211"/>
        <v>10148</v>
      </c>
      <c r="H211" s="24">
        <f t="shared" si="211"/>
        <v>6024</v>
      </c>
      <c r="I211" s="24">
        <f t="shared" si="211"/>
        <v>4124</v>
      </c>
      <c r="J211" s="24">
        <f t="shared" si="211"/>
        <v>11975</v>
      </c>
      <c r="K211" s="24">
        <f t="shared" si="211"/>
        <v>7064</v>
      </c>
      <c r="L211" s="24">
        <f t="shared" si="211"/>
        <v>4911</v>
      </c>
      <c r="M211" s="24">
        <f>SUM(M212:M213)</f>
        <v>35243</v>
      </c>
      <c r="N211" s="24">
        <f>SUM(N212:N213)</f>
        <v>20640</v>
      </c>
      <c r="O211" s="24">
        <f>SUM(O212:O213)</f>
        <v>14603</v>
      </c>
      <c r="P211" s="24">
        <f t="shared" si="211"/>
        <v>15676</v>
      </c>
      <c r="Q211" s="24">
        <f t="shared" si="211"/>
        <v>9257</v>
      </c>
      <c r="R211" s="24">
        <f t="shared" si="211"/>
        <v>6419</v>
      </c>
      <c r="S211" s="24">
        <f t="shared" si="211"/>
        <v>15025</v>
      </c>
      <c r="T211" s="24">
        <f t="shared" si="211"/>
        <v>8786</v>
      </c>
      <c r="U211" s="24">
        <f t="shared" si="211"/>
        <v>6239</v>
      </c>
      <c r="V211" s="24">
        <f t="shared" si="211"/>
        <v>10696</v>
      </c>
      <c r="W211" s="24">
        <f t="shared" si="211"/>
        <v>6587</v>
      </c>
      <c r="X211" s="24">
        <f t="shared" si="211"/>
        <v>4109</v>
      </c>
      <c r="Y211" s="24">
        <f>SUM(Y212:Y213)</f>
        <v>41397</v>
      </c>
      <c r="Z211" s="24">
        <f>SUM(Z212:Z213)</f>
        <v>24630</v>
      </c>
      <c r="AA211" s="24">
        <f>SUM(AA212:AA213)</f>
        <v>16767</v>
      </c>
      <c r="AB211" s="24">
        <f t="shared" si="211"/>
        <v>9509</v>
      </c>
      <c r="AC211" s="24">
        <f t="shared" si="211"/>
        <v>5921</v>
      </c>
      <c r="AD211" s="24">
        <f t="shared" si="211"/>
        <v>3588</v>
      </c>
      <c r="AE211" s="24">
        <f t="shared" si="211"/>
        <v>11013</v>
      </c>
      <c r="AF211" s="24">
        <f t="shared" si="211"/>
        <v>6513</v>
      </c>
      <c r="AG211" s="24">
        <f t="shared" si="211"/>
        <v>4500</v>
      </c>
      <c r="AH211" s="24">
        <f t="shared" si="211"/>
        <v>10830</v>
      </c>
      <c r="AI211" s="24">
        <f t="shared" si="211"/>
        <v>6586</v>
      </c>
      <c r="AJ211" s="24">
        <f t="shared" si="211"/>
        <v>4244</v>
      </c>
      <c r="AK211" s="24">
        <f>SUM(AK212:AK213)</f>
        <v>31352</v>
      </c>
      <c r="AL211" s="24">
        <f>SUM(AL212:AL213)</f>
        <v>19020</v>
      </c>
      <c r="AM211" s="24">
        <f>SUM(AM212:AM213)</f>
        <v>12332</v>
      </c>
      <c r="AN211" s="24">
        <f t="shared" si="211"/>
        <v>13881</v>
      </c>
      <c r="AO211" s="24">
        <f t="shared" si="211"/>
        <v>8977</v>
      </c>
      <c r="AP211" s="24">
        <f t="shared" si="211"/>
        <v>4904</v>
      </c>
      <c r="AQ211" s="24">
        <f t="shared" si="211"/>
        <v>10860</v>
      </c>
      <c r="AR211" s="24">
        <f t="shared" si="211"/>
        <v>6794</v>
      </c>
      <c r="AS211" s="24">
        <f t="shared" si="211"/>
        <v>4066</v>
      </c>
      <c r="AT211" s="24">
        <f t="shared" si="211"/>
        <v>18255</v>
      </c>
      <c r="AU211" s="24">
        <f t="shared" si="211"/>
        <v>11204</v>
      </c>
      <c r="AV211" s="24">
        <f t="shared" si="211"/>
        <v>7051</v>
      </c>
      <c r="AW211" s="24">
        <f t="shared" si="211"/>
        <v>42996</v>
      </c>
      <c r="AX211" s="24">
        <f t="shared" si="211"/>
        <v>26975</v>
      </c>
      <c r="AY211" s="24">
        <f t="shared" si="211"/>
        <v>16021</v>
      </c>
      <c r="AZ211" s="24">
        <f t="shared" si="211"/>
        <v>150988</v>
      </c>
      <c r="BA211" s="24">
        <f t="shared" si="211"/>
        <v>91265</v>
      </c>
      <c r="BB211" s="24">
        <f t="shared" si="211"/>
        <v>59723</v>
      </c>
    </row>
    <row r="212" spans="1:54" ht="15" customHeight="1" x14ac:dyDescent="0.25">
      <c r="A212" s="25"/>
      <c r="C212" s="27" t="s">
        <v>176</v>
      </c>
      <c r="D212" s="24">
        <f>E212+F212</f>
        <v>13120</v>
      </c>
      <c r="E212" s="24">
        <v>7552</v>
      </c>
      <c r="F212" s="24">
        <v>5568</v>
      </c>
      <c r="G212" s="24">
        <f>H212+I212</f>
        <v>10148</v>
      </c>
      <c r="H212" s="24">
        <v>6024</v>
      </c>
      <c r="I212" s="24">
        <v>4124</v>
      </c>
      <c r="J212" s="24">
        <f>K212+L212</f>
        <v>11975</v>
      </c>
      <c r="K212" s="24">
        <v>7064</v>
      </c>
      <c r="L212" s="24">
        <v>4911</v>
      </c>
      <c r="M212" s="24">
        <f>N212+O212</f>
        <v>35243</v>
      </c>
      <c r="N212" s="24">
        <f t="shared" si="205"/>
        <v>20640</v>
      </c>
      <c r="O212" s="24">
        <f t="shared" si="205"/>
        <v>14603</v>
      </c>
      <c r="P212" s="24">
        <f>Q212+R212</f>
        <v>15676</v>
      </c>
      <c r="Q212" s="24">
        <v>9257</v>
      </c>
      <c r="R212" s="24">
        <v>6419</v>
      </c>
      <c r="S212" s="24">
        <f>T212+U212</f>
        <v>15025</v>
      </c>
      <c r="T212" s="24">
        <v>8786</v>
      </c>
      <c r="U212" s="24">
        <v>6239</v>
      </c>
      <c r="V212" s="24">
        <f>W212+X212</f>
        <v>10696</v>
      </c>
      <c r="W212" s="24">
        <v>6587</v>
      </c>
      <c r="X212" s="24">
        <v>4109</v>
      </c>
      <c r="Y212" s="24">
        <f>Z212+AA212</f>
        <v>41397</v>
      </c>
      <c r="Z212" s="24">
        <f t="shared" si="206"/>
        <v>24630</v>
      </c>
      <c r="AA212" s="24">
        <f t="shared" si="206"/>
        <v>16767</v>
      </c>
      <c r="AB212" s="24">
        <f>AC212+AD212</f>
        <v>9509</v>
      </c>
      <c r="AC212" s="24">
        <v>5921</v>
      </c>
      <c r="AD212" s="24">
        <v>3588</v>
      </c>
      <c r="AE212" s="24">
        <f>AF212+AG212</f>
        <v>11013</v>
      </c>
      <c r="AF212" s="24">
        <v>6513</v>
      </c>
      <c r="AG212" s="24">
        <v>4500</v>
      </c>
      <c r="AH212" s="24">
        <f>AI212+AJ212</f>
        <v>10830</v>
      </c>
      <c r="AI212" s="24">
        <v>6586</v>
      </c>
      <c r="AJ212" s="24">
        <v>4244</v>
      </c>
      <c r="AK212" s="24">
        <f>AL212+AM212</f>
        <v>31352</v>
      </c>
      <c r="AL212" s="24">
        <f t="shared" si="207"/>
        <v>19020</v>
      </c>
      <c r="AM212" s="24">
        <f t="shared" si="207"/>
        <v>12332</v>
      </c>
      <c r="AN212" s="24">
        <f>AO212+AP212</f>
        <v>13881</v>
      </c>
      <c r="AO212" s="24">
        <v>8977</v>
      </c>
      <c r="AP212" s="24">
        <v>4904</v>
      </c>
      <c r="AQ212" s="24">
        <f>AR212+AS212</f>
        <v>10860</v>
      </c>
      <c r="AR212" s="24">
        <v>6794</v>
      </c>
      <c r="AS212" s="24">
        <v>4066</v>
      </c>
      <c r="AT212" s="24">
        <f>AU212+AV212</f>
        <v>18255</v>
      </c>
      <c r="AU212" s="24">
        <v>11204</v>
      </c>
      <c r="AV212" s="24">
        <v>7051</v>
      </c>
      <c r="AW212" s="24">
        <f>AX212+AY212</f>
        <v>42996</v>
      </c>
      <c r="AX212" s="24">
        <f t="shared" si="208"/>
        <v>26975</v>
      </c>
      <c r="AY212" s="24">
        <f t="shared" si="208"/>
        <v>16021</v>
      </c>
      <c r="AZ212" s="24">
        <f>BA212+BB212</f>
        <v>150988</v>
      </c>
      <c r="BA212" s="24">
        <f t="shared" si="209"/>
        <v>91265</v>
      </c>
      <c r="BB212" s="24">
        <f t="shared" si="209"/>
        <v>59723</v>
      </c>
    </row>
    <row r="213" spans="1:54" ht="15" customHeight="1" x14ac:dyDescent="0.25">
      <c r="A213" s="25"/>
      <c r="C213" s="27" t="s">
        <v>177</v>
      </c>
      <c r="D213" s="24">
        <f>E213+F213</f>
        <v>0</v>
      </c>
      <c r="E213" s="24">
        <v>0</v>
      </c>
      <c r="F213" s="24">
        <v>0</v>
      </c>
      <c r="G213" s="24">
        <f>H213+I213</f>
        <v>0</v>
      </c>
      <c r="H213" s="24">
        <v>0</v>
      </c>
      <c r="I213" s="24">
        <v>0</v>
      </c>
      <c r="J213" s="24">
        <f>K213+L213</f>
        <v>0</v>
      </c>
      <c r="K213" s="24">
        <v>0</v>
      </c>
      <c r="L213" s="24">
        <v>0</v>
      </c>
      <c r="M213" s="24">
        <f>N213+O213</f>
        <v>0</v>
      </c>
      <c r="N213" s="24">
        <f t="shared" si="205"/>
        <v>0</v>
      </c>
      <c r="O213" s="24">
        <f t="shared" si="205"/>
        <v>0</v>
      </c>
      <c r="P213" s="24">
        <f>Q213+R213</f>
        <v>0</v>
      </c>
      <c r="Q213" s="24">
        <v>0</v>
      </c>
      <c r="R213" s="24">
        <v>0</v>
      </c>
      <c r="S213" s="24">
        <f>T213+U213</f>
        <v>0</v>
      </c>
      <c r="T213" s="24">
        <v>0</v>
      </c>
      <c r="U213" s="24">
        <v>0</v>
      </c>
      <c r="V213" s="24">
        <f>W213+X213</f>
        <v>0</v>
      </c>
      <c r="W213" s="24">
        <v>0</v>
      </c>
      <c r="X213" s="24">
        <v>0</v>
      </c>
      <c r="Y213" s="24">
        <f>Z213+AA213</f>
        <v>0</v>
      </c>
      <c r="Z213" s="24">
        <f t="shared" si="206"/>
        <v>0</v>
      </c>
      <c r="AA213" s="24">
        <f t="shared" si="206"/>
        <v>0</v>
      </c>
      <c r="AB213" s="24">
        <f>AC213+AD213</f>
        <v>0</v>
      </c>
      <c r="AC213" s="24">
        <v>0</v>
      </c>
      <c r="AD213" s="24">
        <v>0</v>
      </c>
      <c r="AE213" s="24">
        <f>AF213+AG213</f>
        <v>0</v>
      </c>
      <c r="AF213" s="24">
        <v>0</v>
      </c>
      <c r="AG213" s="24">
        <v>0</v>
      </c>
      <c r="AH213" s="24">
        <f>AI213+AJ213</f>
        <v>0</v>
      </c>
      <c r="AI213" s="24">
        <v>0</v>
      </c>
      <c r="AJ213" s="24">
        <v>0</v>
      </c>
      <c r="AK213" s="24">
        <f>AL213+AM213</f>
        <v>0</v>
      </c>
      <c r="AL213" s="24">
        <f t="shared" si="207"/>
        <v>0</v>
      </c>
      <c r="AM213" s="24">
        <f t="shared" si="207"/>
        <v>0</v>
      </c>
      <c r="AN213" s="24">
        <f>AO213+AP213</f>
        <v>0</v>
      </c>
      <c r="AO213" s="24">
        <v>0</v>
      </c>
      <c r="AP213" s="24">
        <v>0</v>
      </c>
      <c r="AQ213" s="24">
        <f>AR213+AS213</f>
        <v>0</v>
      </c>
      <c r="AR213" s="24">
        <v>0</v>
      </c>
      <c r="AS213" s="24">
        <v>0</v>
      </c>
      <c r="AT213" s="24">
        <f>AU213+AV213</f>
        <v>0</v>
      </c>
      <c r="AU213" s="24">
        <v>0</v>
      </c>
      <c r="AV213" s="24">
        <v>0</v>
      </c>
      <c r="AW213" s="24">
        <f>AX213+AY213</f>
        <v>0</v>
      </c>
      <c r="AX213" s="24">
        <f t="shared" si="208"/>
        <v>0</v>
      </c>
      <c r="AY213" s="24">
        <f t="shared" si="208"/>
        <v>0</v>
      </c>
      <c r="AZ213" s="24">
        <f>BA213+BB213</f>
        <v>0</v>
      </c>
      <c r="BA213" s="24">
        <f t="shared" si="209"/>
        <v>0</v>
      </c>
      <c r="BB213" s="24">
        <f t="shared" si="209"/>
        <v>0</v>
      </c>
    </row>
    <row r="214" spans="1:54" ht="15" customHeight="1" x14ac:dyDescent="0.25">
      <c r="A214" s="25"/>
      <c r="C214" s="23" t="s">
        <v>178</v>
      </c>
      <c r="D214" s="24">
        <f>SUM(D215:D216)</f>
        <v>0</v>
      </c>
      <c r="E214" s="24">
        <f t="shared" ref="E214:BB214" si="212">SUM(E215:E216)</f>
        <v>0</v>
      </c>
      <c r="F214" s="24">
        <f t="shared" si="212"/>
        <v>0</v>
      </c>
      <c r="G214" s="24">
        <f t="shared" si="212"/>
        <v>0</v>
      </c>
      <c r="H214" s="24">
        <f t="shared" si="212"/>
        <v>0</v>
      </c>
      <c r="I214" s="24">
        <f t="shared" si="212"/>
        <v>0</v>
      </c>
      <c r="J214" s="24">
        <f t="shared" si="212"/>
        <v>0</v>
      </c>
      <c r="K214" s="24">
        <f t="shared" si="212"/>
        <v>0</v>
      </c>
      <c r="L214" s="24">
        <f t="shared" si="212"/>
        <v>0</v>
      </c>
      <c r="M214" s="24">
        <f>SUM(M215:M216)</f>
        <v>0</v>
      </c>
      <c r="N214" s="24">
        <f>SUM(N215:N216)</f>
        <v>0</v>
      </c>
      <c r="O214" s="24">
        <f>SUM(O215:O216)</f>
        <v>0</v>
      </c>
      <c r="P214" s="24">
        <f t="shared" si="212"/>
        <v>0</v>
      </c>
      <c r="Q214" s="24">
        <f t="shared" si="212"/>
        <v>0</v>
      </c>
      <c r="R214" s="24">
        <f t="shared" si="212"/>
        <v>0</v>
      </c>
      <c r="S214" s="24">
        <f t="shared" si="212"/>
        <v>0</v>
      </c>
      <c r="T214" s="24">
        <f t="shared" si="212"/>
        <v>0</v>
      </c>
      <c r="U214" s="24">
        <f t="shared" si="212"/>
        <v>0</v>
      </c>
      <c r="V214" s="24">
        <f t="shared" si="212"/>
        <v>0</v>
      </c>
      <c r="W214" s="24">
        <f t="shared" si="212"/>
        <v>0</v>
      </c>
      <c r="X214" s="24">
        <f t="shared" si="212"/>
        <v>0</v>
      </c>
      <c r="Y214" s="24">
        <f>SUM(Y215:Y216)</f>
        <v>0</v>
      </c>
      <c r="Z214" s="24">
        <f>SUM(Z215:Z216)</f>
        <v>0</v>
      </c>
      <c r="AA214" s="24">
        <f>SUM(AA215:AA216)</f>
        <v>0</v>
      </c>
      <c r="AB214" s="24">
        <f t="shared" si="212"/>
        <v>0</v>
      </c>
      <c r="AC214" s="24">
        <f t="shared" si="212"/>
        <v>0</v>
      </c>
      <c r="AD214" s="24">
        <f t="shared" si="212"/>
        <v>0</v>
      </c>
      <c r="AE214" s="24">
        <f t="shared" si="212"/>
        <v>0</v>
      </c>
      <c r="AF214" s="24">
        <f t="shared" si="212"/>
        <v>0</v>
      </c>
      <c r="AG214" s="24">
        <f t="shared" si="212"/>
        <v>0</v>
      </c>
      <c r="AH214" s="24">
        <f t="shared" si="212"/>
        <v>0</v>
      </c>
      <c r="AI214" s="24">
        <f t="shared" si="212"/>
        <v>0</v>
      </c>
      <c r="AJ214" s="24">
        <f t="shared" si="212"/>
        <v>0</v>
      </c>
      <c r="AK214" s="24">
        <f>SUM(AK215:AK216)</f>
        <v>0</v>
      </c>
      <c r="AL214" s="24">
        <f>SUM(AL215:AL216)</f>
        <v>0</v>
      </c>
      <c r="AM214" s="24">
        <f>SUM(AM215:AM216)</f>
        <v>0</v>
      </c>
      <c r="AN214" s="24">
        <f t="shared" si="212"/>
        <v>0</v>
      </c>
      <c r="AO214" s="24">
        <f t="shared" si="212"/>
        <v>0</v>
      </c>
      <c r="AP214" s="24">
        <f t="shared" si="212"/>
        <v>0</v>
      </c>
      <c r="AQ214" s="24">
        <f t="shared" si="212"/>
        <v>0</v>
      </c>
      <c r="AR214" s="24">
        <f t="shared" si="212"/>
        <v>0</v>
      </c>
      <c r="AS214" s="24">
        <f t="shared" si="212"/>
        <v>0</v>
      </c>
      <c r="AT214" s="24">
        <f t="shared" si="212"/>
        <v>0</v>
      </c>
      <c r="AU214" s="24">
        <f t="shared" si="212"/>
        <v>0</v>
      </c>
      <c r="AV214" s="24">
        <f t="shared" si="212"/>
        <v>0</v>
      </c>
      <c r="AW214" s="24">
        <f t="shared" si="212"/>
        <v>0</v>
      </c>
      <c r="AX214" s="24">
        <f t="shared" si="212"/>
        <v>0</v>
      </c>
      <c r="AY214" s="24">
        <f t="shared" si="212"/>
        <v>0</v>
      </c>
      <c r="AZ214" s="24">
        <f t="shared" si="212"/>
        <v>0</v>
      </c>
      <c r="BA214" s="24">
        <f t="shared" si="212"/>
        <v>0</v>
      </c>
      <c r="BB214" s="24">
        <f t="shared" si="212"/>
        <v>0</v>
      </c>
    </row>
    <row r="215" spans="1:54" ht="15" customHeight="1" x14ac:dyDescent="0.25">
      <c r="A215" s="25"/>
      <c r="C215" s="27" t="s">
        <v>179</v>
      </c>
      <c r="D215" s="24">
        <f>E215+F215</f>
        <v>0</v>
      </c>
      <c r="E215" s="24">
        <v>0</v>
      </c>
      <c r="F215" s="24">
        <v>0</v>
      </c>
      <c r="G215" s="24">
        <f>H215+I215</f>
        <v>0</v>
      </c>
      <c r="H215" s="24">
        <v>0</v>
      </c>
      <c r="I215" s="24">
        <v>0</v>
      </c>
      <c r="J215" s="24">
        <f>K215+L215</f>
        <v>0</v>
      </c>
      <c r="K215" s="24">
        <v>0</v>
      </c>
      <c r="L215" s="24">
        <v>0</v>
      </c>
      <c r="M215" s="24">
        <f>N215+O215</f>
        <v>0</v>
      </c>
      <c r="N215" s="24">
        <f t="shared" si="205"/>
        <v>0</v>
      </c>
      <c r="O215" s="24">
        <f t="shared" si="205"/>
        <v>0</v>
      </c>
      <c r="P215" s="24">
        <f>Q215+R215</f>
        <v>0</v>
      </c>
      <c r="Q215" s="24">
        <v>0</v>
      </c>
      <c r="R215" s="24">
        <v>0</v>
      </c>
      <c r="S215" s="24">
        <f>T215+U215</f>
        <v>0</v>
      </c>
      <c r="T215" s="24">
        <v>0</v>
      </c>
      <c r="U215" s="24">
        <v>0</v>
      </c>
      <c r="V215" s="24">
        <f>W215+X215</f>
        <v>0</v>
      </c>
      <c r="W215" s="24">
        <v>0</v>
      </c>
      <c r="X215" s="24">
        <v>0</v>
      </c>
      <c r="Y215" s="24">
        <f>Z215+AA215</f>
        <v>0</v>
      </c>
      <c r="Z215" s="24">
        <f t="shared" si="206"/>
        <v>0</v>
      </c>
      <c r="AA215" s="24">
        <f t="shared" si="206"/>
        <v>0</v>
      </c>
      <c r="AB215" s="24">
        <f>AC215+AD215</f>
        <v>0</v>
      </c>
      <c r="AC215" s="24">
        <v>0</v>
      </c>
      <c r="AD215" s="24">
        <v>0</v>
      </c>
      <c r="AE215" s="24">
        <f>AF215+AG215</f>
        <v>0</v>
      </c>
      <c r="AF215" s="24">
        <v>0</v>
      </c>
      <c r="AG215" s="24">
        <v>0</v>
      </c>
      <c r="AH215" s="24">
        <f>AI215+AJ215</f>
        <v>0</v>
      </c>
      <c r="AI215" s="24">
        <v>0</v>
      </c>
      <c r="AJ215" s="24">
        <v>0</v>
      </c>
      <c r="AK215" s="24">
        <f>AL215+AM215</f>
        <v>0</v>
      </c>
      <c r="AL215" s="24">
        <f t="shared" si="207"/>
        <v>0</v>
      </c>
      <c r="AM215" s="24">
        <f t="shared" si="207"/>
        <v>0</v>
      </c>
      <c r="AN215" s="24">
        <f>AO215+AP215</f>
        <v>0</v>
      </c>
      <c r="AO215" s="24">
        <v>0</v>
      </c>
      <c r="AP215" s="24">
        <v>0</v>
      </c>
      <c r="AQ215" s="24">
        <f>AR215+AS215</f>
        <v>0</v>
      </c>
      <c r="AR215" s="24">
        <v>0</v>
      </c>
      <c r="AS215" s="24">
        <v>0</v>
      </c>
      <c r="AT215" s="24">
        <f>AU215+AV215</f>
        <v>0</v>
      </c>
      <c r="AU215" s="24">
        <v>0</v>
      </c>
      <c r="AV215" s="24">
        <v>0</v>
      </c>
      <c r="AW215" s="24">
        <f>AX215+AY215</f>
        <v>0</v>
      </c>
      <c r="AX215" s="24">
        <f t="shared" si="208"/>
        <v>0</v>
      </c>
      <c r="AY215" s="24">
        <f t="shared" si="208"/>
        <v>0</v>
      </c>
      <c r="AZ215" s="24">
        <f>BA215+BB215</f>
        <v>0</v>
      </c>
      <c r="BA215" s="24">
        <f t="shared" si="209"/>
        <v>0</v>
      </c>
      <c r="BB215" s="24">
        <f t="shared" si="209"/>
        <v>0</v>
      </c>
    </row>
    <row r="216" spans="1:54" ht="15" customHeight="1" x14ac:dyDescent="0.25">
      <c r="A216" s="25"/>
      <c r="C216" s="27" t="s">
        <v>180</v>
      </c>
      <c r="D216" s="24">
        <f>E216+F216</f>
        <v>0</v>
      </c>
      <c r="E216" s="24">
        <v>0</v>
      </c>
      <c r="F216" s="24">
        <v>0</v>
      </c>
      <c r="G216" s="24">
        <f>H216+I216</f>
        <v>0</v>
      </c>
      <c r="H216" s="24">
        <v>0</v>
      </c>
      <c r="I216" s="24">
        <v>0</v>
      </c>
      <c r="J216" s="24">
        <f>K216+L216</f>
        <v>0</v>
      </c>
      <c r="K216" s="24">
        <v>0</v>
      </c>
      <c r="L216" s="24">
        <v>0</v>
      </c>
      <c r="M216" s="24">
        <f>N216+O216</f>
        <v>0</v>
      </c>
      <c r="N216" s="24">
        <f t="shared" si="205"/>
        <v>0</v>
      </c>
      <c r="O216" s="24">
        <f t="shared" si="205"/>
        <v>0</v>
      </c>
      <c r="P216" s="24">
        <f>Q216+R216</f>
        <v>0</v>
      </c>
      <c r="Q216" s="24">
        <v>0</v>
      </c>
      <c r="R216" s="24">
        <v>0</v>
      </c>
      <c r="S216" s="24">
        <f>T216+U216</f>
        <v>0</v>
      </c>
      <c r="T216" s="24">
        <v>0</v>
      </c>
      <c r="U216" s="24">
        <v>0</v>
      </c>
      <c r="V216" s="24">
        <f>W216+X216</f>
        <v>0</v>
      </c>
      <c r="W216" s="24">
        <v>0</v>
      </c>
      <c r="X216" s="24">
        <v>0</v>
      </c>
      <c r="Y216" s="24">
        <f>Z216+AA216</f>
        <v>0</v>
      </c>
      <c r="Z216" s="24">
        <f t="shared" si="206"/>
        <v>0</v>
      </c>
      <c r="AA216" s="24">
        <f t="shared" si="206"/>
        <v>0</v>
      </c>
      <c r="AB216" s="24">
        <f>AC216+AD216</f>
        <v>0</v>
      </c>
      <c r="AC216" s="24">
        <v>0</v>
      </c>
      <c r="AD216" s="24">
        <v>0</v>
      </c>
      <c r="AE216" s="24">
        <f>AF216+AG216</f>
        <v>0</v>
      </c>
      <c r="AF216" s="24">
        <v>0</v>
      </c>
      <c r="AG216" s="24">
        <v>0</v>
      </c>
      <c r="AH216" s="24">
        <f>AI216+AJ216</f>
        <v>0</v>
      </c>
      <c r="AI216" s="24">
        <v>0</v>
      </c>
      <c r="AJ216" s="24">
        <v>0</v>
      </c>
      <c r="AK216" s="24">
        <f>AL216+AM216</f>
        <v>0</v>
      </c>
      <c r="AL216" s="24">
        <f t="shared" si="207"/>
        <v>0</v>
      </c>
      <c r="AM216" s="24">
        <f t="shared" si="207"/>
        <v>0</v>
      </c>
      <c r="AN216" s="24">
        <f>AO216+AP216</f>
        <v>0</v>
      </c>
      <c r="AO216" s="24">
        <v>0</v>
      </c>
      <c r="AP216" s="24">
        <v>0</v>
      </c>
      <c r="AQ216" s="24">
        <f>AR216+AS216</f>
        <v>0</v>
      </c>
      <c r="AR216" s="24">
        <v>0</v>
      </c>
      <c r="AS216" s="24">
        <v>0</v>
      </c>
      <c r="AT216" s="24">
        <f>AU216+AV216</f>
        <v>0</v>
      </c>
      <c r="AU216" s="24">
        <v>0</v>
      </c>
      <c r="AV216" s="24">
        <v>0</v>
      </c>
      <c r="AW216" s="24">
        <f>AX216+AY216</f>
        <v>0</v>
      </c>
      <c r="AX216" s="24">
        <f t="shared" si="208"/>
        <v>0</v>
      </c>
      <c r="AY216" s="24">
        <f t="shared" si="208"/>
        <v>0</v>
      </c>
      <c r="AZ216" s="24">
        <f>BA216+BB216</f>
        <v>0</v>
      </c>
      <c r="BA216" s="24">
        <f t="shared" si="209"/>
        <v>0</v>
      </c>
      <c r="BB216" s="24">
        <f t="shared" si="209"/>
        <v>0</v>
      </c>
    </row>
    <row r="217" spans="1:54" ht="15" customHeight="1" x14ac:dyDescent="0.25">
      <c r="A217" s="25"/>
      <c r="C217" s="23" t="s">
        <v>181</v>
      </c>
      <c r="D217" s="24">
        <f>E217+F217</f>
        <v>0</v>
      </c>
      <c r="E217" s="24">
        <v>0</v>
      </c>
      <c r="F217" s="24">
        <v>0</v>
      </c>
      <c r="G217" s="24">
        <f>H217+I217</f>
        <v>0</v>
      </c>
      <c r="H217" s="24">
        <v>0</v>
      </c>
      <c r="I217" s="24">
        <v>0</v>
      </c>
      <c r="J217" s="24">
        <f>K217+L217</f>
        <v>0</v>
      </c>
      <c r="K217" s="24">
        <v>0</v>
      </c>
      <c r="L217" s="24">
        <v>0</v>
      </c>
      <c r="M217" s="24">
        <f>N217+O217</f>
        <v>0</v>
      </c>
      <c r="N217" s="24">
        <f t="shared" si="205"/>
        <v>0</v>
      </c>
      <c r="O217" s="24">
        <f t="shared" si="205"/>
        <v>0</v>
      </c>
      <c r="P217" s="24">
        <f>Q217+R217</f>
        <v>0</v>
      </c>
      <c r="Q217" s="24">
        <v>0</v>
      </c>
      <c r="R217" s="24">
        <v>0</v>
      </c>
      <c r="S217" s="24">
        <f>T217+U217</f>
        <v>0</v>
      </c>
      <c r="T217" s="24">
        <v>0</v>
      </c>
      <c r="U217" s="24">
        <v>0</v>
      </c>
      <c r="V217" s="24">
        <f>W217+X217</f>
        <v>0</v>
      </c>
      <c r="W217" s="24">
        <v>0</v>
      </c>
      <c r="X217" s="24">
        <v>0</v>
      </c>
      <c r="Y217" s="24">
        <f>Z217+AA217</f>
        <v>0</v>
      </c>
      <c r="Z217" s="24">
        <f t="shared" si="206"/>
        <v>0</v>
      </c>
      <c r="AA217" s="24">
        <f t="shared" si="206"/>
        <v>0</v>
      </c>
      <c r="AB217" s="24">
        <f>AC217+AD217</f>
        <v>0</v>
      </c>
      <c r="AC217" s="24">
        <v>0</v>
      </c>
      <c r="AD217" s="24">
        <v>0</v>
      </c>
      <c r="AE217" s="24">
        <f>AF217+AG217</f>
        <v>0</v>
      </c>
      <c r="AF217" s="24">
        <v>0</v>
      </c>
      <c r="AG217" s="24">
        <v>0</v>
      </c>
      <c r="AH217" s="24">
        <f>AI217+AJ217</f>
        <v>0</v>
      </c>
      <c r="AI217" s="24">
        <v>0</v>
      </c>
      <c r="AJ217" s="24">
        <v>0</v>
      </c>
      <c r="AK217" s="24">
        <f>AL217+AM217</f>
        <v>0</v>
      </c>
      <c r="AL217" s="24">
        <f t="shared" si="207"/>
        <v>0</v>
      </c>
      <c r="AM217" s="24">
        <f t="shared" si="207"/>
        <v>0</v>
      </c>
      <c r="AN217" s="24">
        <f>AO217+AP217</f>
        <v>0</v>
      </c>
      <c r="AO217" s="24">
        <v>0</v>
      </c>
      <c r="AP217" s="24">
        <v>0</v>
      </c>
      <c r="AQ217" s="24">
        <f>AR217+AS217</f>
        <v>0</v>
      </c>
      <c r="AR217" s="24">
        <v>0</v>
      </c>
      <c r="AS217" s="24">
        <v>0</v>
      </c>
      <c r="AT217" s="24">
        <f>AU217+AV217</f>
        <v>0</v>
      </c>
      <c r="AU217" s="24">
        <v>0</v>
      </c>
      <c r="AV217" s="24">
        <v>0</v>
      </c>
      <c r="AW217" s="24">
        <f>AX217+AY217</f>
        <v>0</v>
      </c>
      <c r="AX217" s="24">
        <f t="shared" si="208"/>
        <v>0</v>
      </c>
      <c r="AY217" s="24">
        <f t="shared" si="208"/>
        <v>0</v>
      </c>
      <c r="AZ217" s="24">
        <f>BA217+BB217</f>
        <v>0</v>
      </c>
      <c r="BA217" s="24">
        <f t="shared" si="209"/>
        <v>0</v>
      </c>
      <c r="BB217" s="24">
        <f t="shared" si="209"/>
        <v>0</v>
      </c>
    </row>
    <row r="218" spans="1:54" ht="15" customHeight="1" x14ac:dyDescent="0.25">
      <c r="A218" s="25"/>
      <c r="C218" s="23" t="s">
        <v>182</v>
      </c>
      <c r="D218" s="24">
        <f>SUM(D219:D220)</f>
        <v>0</v>
      </c>
      <c r="E218" s="24">
        <f t="shared" ref="E218:BB218" si="213">SUM(E219:E220)</f>
        <v>0</v>
      </c>
      <c r="F218" s="24">
        <f t="shared" si="213"/>
        <v>0</v>
      </c>
      <c r="G218" s="24">
        <f t="shared" si="213"/>
        <v>0</v>
      </c>
      <c r="H218" s="24">
        <f t="shared" si="213"/>
        <v>0</v>
      </c>
      <c r="I218" s="24">
        <f t="shared" si="213"/>
        <v>0</v>
      </c>
      <c r="J218" s="24">
        <f t="shared" si="213"/>
        <v>0</v>
      </c>
      <c r="K218" s="24">
        <f t="shared" si="213"/>
        <v>0</v>
      </c>
      <c r="L218" s="24">
        <f t="shared" si="213"/>
        <v>0</v>
      </c>
      <c r="M218" s="24">
        <f>SUM(M219:M220)</f>
        <v>0</v>
      </c>
      <c r="N218" s="24">
        <f>SUM(N219:N220)</f>
        <v>0</v>
      </c>
      <c r="O218" s="24">
        <f>SUM(O219:O220)</f>
        <v>0</v>
      </c>
      <c r="P218" s="24">
        <f t="shared" si="213"/>
        <v>0</v>
      </c>
      <c r="Q218" s="24">
        <f t="shared" si="213"/>
        <v>0</v>
      </c>
      <c r="R218" s="24">
        <f t="shared" si="213"/>
        <v>0</v>
      </c>
      <c r="S218" s="24">
        <f t="shared" si="213"/>
        <v>0</v>
      </c>
      <c r="T218" s="24">
        <f t="shared" si="213"/>
        <v>0</v>
      </c>
      <c r="U218" s="24">
        <f t="shared" si="213"/>
        <v>0</v>
      </c>
      <c r="V218" s="24">
        <f t="shared" si="213"/>
        <v>4494</v>
      </c>
      <c r="W218" s="24">
        <f t="shared" si="213"/>
        <v>2303</v>
      </c>
      <c r="X218" s="24">
        <f t="shared" si="213"/>
        <v>2191</v>
      </c>
      <c r="Y218" s="24">
        <f>SUM(Y219:Y220)</f>
        <v>4494</v>
      </c>
      <c r="Z218" s="24">
        <f>SUM(Z219:Z220)</f>
        <v>2303</v>
      </c>
      <c r="AA218" s="24">
        <f>SUM(AA219:AA220)</f>
        <v>2191</v>
      </c>
      <c r="AB218" s="24">
        <f t="shared" si="213"/>
        <v>3257</v>
      </c>
      <c r="AC218" s="24">
        <f t="shared" si="213"/>
        <v>1630</v>
      </c>
      <c r="AD218" s="24">
        <f t="shared" si="213"/>
        <v>1627</v>
      </c>
      <c r="AE218" s="24">
        <f t="shared" si="213"/>
        <v>3527</v>
      </c>
      <c r="AF218" s="24">
        <f t="shared" si="213"/>
        <v>1742</v>
      </c>
      <c r="AG218" s="24">
        <f t="shared" si="213"/>
        <v>1785</v>
      </c>
      <c r="AH218" s="24">
        <f t="shared" si="213"/>
        <v>4286</v>
      </c>
      <c r="AI218" s="24">
        <f t="shared" si="213"/>
        <v>2163</v>
      </c>
      <c r="AJ218" s="24">
        <f t="shared" si="213"/>
        <v>2123</v>
      </c>
      <c r="AK218" s="24">
        <f>SUM(AK219:AK220)</f>
        <v>11070</v>
      </c>
      <c r="AL218" s="24">
        <f>SUM(AL219:AL220)</f>
        <v>5535</v>
      </c>
      <c r="AM218" s="24">
        <f>SUM(AM219:AM220)</f>
        <v>5535</v>
      </c>
      <c r="AN218" s="24">
        <f t="shared" si="213"/>
        <v>5421</v>
      </c>
      <c r="AO218" s="24">
        <f t="shared" si="213"/>
        <v>2794</v>
      </c>
      <c r="AP218" s="24">
        <f t="shared" si="213"/>
        <v>2627</v>
      </c>
      <c r="AQ218" s="24">
        <f t="shared" si="213"/>
        <v>4241</v>
      </c>
      <c r="AR218" s="24">
        <f t="shared" si="213"/>
        <v>2129</v>
      </c>
      <c r="AS218" s="24">
        <f t="shared" si="213"/>
        <v>2112</v>
      </c>
      <c r="AT218" s="24">
        <f t="shared" si="213"/>
        <v>6092</v>
      </c>
      <c r="AU218" s="24">
        <f t="shared" si="213"/>
        <v>3068</v>
      </c>
      <c r="AV218" s="24">
        <f t="shared" si="213"/>
        <v>3024</v>
      </c>
      <c r="AW218" s="24">
        <f t="shared" si="213"/>
        <v>15754</v>
      </c>
      <c r="AX218" s="24">
        <f t="shared" si="213"/>
        <v>7991</v>
      </c>
      <c r="AY218" s="24">
        <f t="shared" si="213"/>
        <v>7763</v>
      </c>
      <c r="AZ218" s="24">
        <f t="shared" si="213"/>
        <v>31318</v>
      </c>
      <c r="BA218" s="24">
        <f t="shared" si="213"/>
        <v>15829</v>
      </c>
      <c r="BB218" s="24">
        <f t="shared" si="213"/>
        <v>15489</v>
      </c>
    </row>
    <row r="219" spans="1:54" ht="15" customHeight="1" x14ac:dyDescent="0.25">
      <c r="A219" s="25"/>
      <c r="C219" s="27" t="s">
        <v>183</v>
      </c>
      <c r="D219" s="24">
        <f>E219+F219</f>
        <v>0</v>
      </c>
      <c r="E219" s="24">
        <v>0</v>
      </c>
      <c r="F219" s="24">
        <v>0</v>
      </c>
      <c r="G219" s="24">
        <f>H219+I219</f>
        <v>0</v>
      </c>
      <c r="H219" s="24">
        <v>0</v>
      </c>
      <c r="I219" s="24">
        <v>0</v>
      </c>
      <c r="J219" s="24">
        <f>K219+L219</f>
        <v>0</v>
      </c>
      <c r="K219" s="24">
        <v>0</v>
      </c>
      <c r="L219" s="24">
        <v>0</v>
      </c>
      <c r="M219" s="24">
        <f>N219+O219</f>
        <v>0</v>
      </c>
      <c r="N219" s="24">
        <f t="shared" si="205"/>
        <v>0</v>
      </c>
      <c r="O219" s="24">
        <f t="shared" si="205"/>
        <v>0</v>
      </c>
      <c r="P219" s="24">
        <f>Q219+R219</f>
        <v>0</v>
      </c>
      <c r="Q219" s="24">
        <v>0</v>
      </c>
      <c r="R219" s="24">
        <v>0</v>
      </c>
      <c r="S219" s="24">
        <f>T219+U219</f>
        <v>0</v>
      </c>
      <c r="T219" s="24">
        <v>0</v>
      </c>
      <c r="U219" s="24">
        <v>0</v>
      </c>
      <c r="V219" s="24">
        <f>W219+X219</f>
        <v>4494</v>
      </c>
      <c r="W219" s="24">
        <v>2303</v>
      </c>
      <c r="X219" s="24">
        <v>2191</v>
      </c>
      <c r="Y219" s="24">
        <f>Z219+AA219</f>
        <v>4494</v>
      </c>
      <c r="Z219" s="24">
        <f t="shared" si="206"/>
        <v>2303</v>
      </c>
      <c r="AA219" s="24">
        <f t="shared" si="206"/>
        <v>2191</v>
      </c>
      <c r="AB219" s="24">
        <f>AC219+AD219</f>
        <v>3257</v>
      </c>
      <c r="AC219" s="24">
        <v>1630</v>
      </c>
      <c r="AD219" s="24">
        <v>1627</v>
      </c>
      <c r="AE219" s="24">
        <f>AF219+AG219</f>
        <v>3527</v>
      </c>
      <c r="AF219" s="24">
        <v>1742</v>
      </c>
      <c r="AG219" s="24">
        <v>1785</v>
      </c>
      <c r="AH219" s="24">
        <f>AI219+AJ219</f>
        <v>4286</v>
      </c>
      <c r="AI219" s="24">
        <v>2163</v>
      </c>
      <c r="AJ219" s="24">
        <v>2123</v>
      </c>
      <c r="AK219" s="24">
        <f>AL219+AM219</f>
        <v>11070</v>
      </c>
      <c r="AL219" s="24">
        <f t="shared" si="207"/>
        <v>5535</v>
      </c>
      <c r="AM219" s="24">
        <f t="shared" si="207"/>
        <v>5535</v>
      </c>
      <c r="AN219" s="24">
        <f>AO219+AP219</f>
        <v>5421</v>
      </c>
      <c r="AO219" s="24">
        <v>2794</v>
      </c>
      <c r="AP219" s="24">
        <v>2627</v>
      </c>
      <c r="AQ219" s="24">
        <f>AR219+AS219</f>
        <v>4241</v>
      </c>
      <c r="AR219" s="24">
        <v>2129</v>
      </c>
      <c r="AS219" s="24">
        <v>2112</v>
      </c>
      <c r="AT219" s="24">
        <f>AU219+AV219</f>
        <v>6092</v>
      </c>
      <c r="AU219" s="24">
        <v>3068</v>
      </c>
      <c r="AV219" s="24">
        <v>3024</v>
      </c>
      <c r="AW219" s="24">
        <f>AX219+AY219</f>
        <v>15754</v>
      </c>
      <c r="AX219" s="24">
        <f t="shared" si="208"/>
        <v>7991</v>
      </c>
      <c r="AY219" s="24">
        <f t="shared" si="208"/>
        <v>7763</v>
      </c>
      <c r="AZ219" s="24">
        <f>BA219+BB219</f>
        <v>31318</v>
      </c>
      <c r="BA219" s="24">
        <f t="shared" si="209"/>
        <v>15829</v>
      </c>
      <c r="BB219" s="24">
        <f t="shared" si="209"/>
        <v>15489</v>
      </c>
    </row>
    <row r="220" spans="1:54" ht="15" customHeight="1" x14ac:dyDescent="0.25">
      <c r="A220" s="25"/>
      <c r="C220" s="27" t="s">
        <v>184</v>
      </c>
      <c r="D220" s="24">
        <f>E220+F220</f>
        <v>0</v>
      </c>
      <c r="E220" s="24">
        <v>0</v>
      </c>
      <c r="F220" s="24">
        <v>0</v>
      </c>
      <c r="G220" s="24">
        <f>H220+I220</f>
        <v>0</v>
      </c>
      <c r="H220" s="24">
        <v>0</v>
      </c>
      <c r="I220" s="24">
        <v>0</v>
      </c>
      <c r="J220" s="24">
        <f>K220+L220</f>
        <v>0</v>
      </c>
      <c r="K220" s="24">
        <v>0</v>
      </c>
      <c r="L220" s="24">
        <v>0</v>
      </c>
      <c r="M220" s="24">
        <f>N220+O220</f>
        <v>0</v>
      </c>
      <c r="N220" s="24">
        <f t="shared" si="205"/>
        <v>0</v>
      </c>
      <c r="O220" s="24">
        <f t="shared" si="205"/>
        <v>0</v>
      </c>
      <c r="P220" s="24">
        <f>Q220+R220</f>
        <v>0</v>
      </c>
      <c r="Q220" s="24">
        <v>0</v>
      </c>
      <c r="R220" s="24">
        <v>0</v>
      </c>
      <c r="S220" s="24">
        <f>T220+U220</f>
        <v>0</v>
      </c>
      <c r="T220" s="24">
        <v>0</v>
      </c>
      <c r="U220" s="24">
        <v>0</v>
      </c>
      <c r="V220" s="24">
        <f>W220+X220</f>
        <v>0</v>
      </c>
      <c r="W220" s="24">
        <v>0</v>
      </c>
      <c r="X220" s="24">
        <v>0</v>
      </c>
      <c r="Y220" s="24">
        <f>Z220+AA220</f>
        <v>0</v>
      </c>
      <c r="Z220" s="24">
        <f t="shared" si="206"/>
        <v>0</v>
      </c>
      <c r="AA220" s="24">
        <f t="shared" si="206"/>
        <v>0</v>
      </c>
      <c r="AB220" s="24">
        <f>AC220+AD220</f>
        <v>0</v>
      </c>
      <c r="AC220" s="24">
        <v>0</v>
      </c>
      <c r="AD220" s="24">
        <v>0</v>
      </c>
      <c r="AE220" s="24">
        <f>AF220+AG220</f>
        <v>0</v>
      </c>
      <c r="AF220" s="24">
        <v>0</v>
      </c>
      <c r="AG220" s="24">
        <v>0</v>
      </c>
      <c r="AH220" s="24">
        <f>AI220+AJ220</f>
        <v>0</v>
      </c>
      <c r="AI220" s="24">
        <v>0</v>
      </c>
      <c r="AJ220" s="24">
        <v>0</v>
      </c>
      <c r="AK220" s="24">
        <f>AL220+AM220</f>
        <v>0</v>
      </c>
      <c r="AL220" s="24">
        <f t="shared" si="207"/>
        <v>0</v>
      </c>
      <c r="AM220" s="24">
        <f t="shared" si="207"/>
        <v>0</v>
      </c>
      <c r="AN220" s="24">
        <f>AO220+AP220</f>
        <v>0</v>
      </c>
      <c r="AO220" s="24">
        <v>0</v>
      </c>
      <c r="AP220" s="24">
        <v>0</v>
      </c>
      <c r="AQ220" s="24">
        <f>AR220+AS220</f>
        <v>0</v>
      </c>
      <c r="AR220" s="24">
        <v>0</v>
      </c>
      <c r="AS220" s="24">
        <v>0</v>
      </c>
      <c r="AT220" s="24">
        <f>AU220+AV220</f>
        <v>0</v>
      </c>
      <c r="AU220" s="24">
        <v>0</v>
      </c>
      <c r="AV220" s="24">
        <v>0</v>
      </c>
      <c r="AW220" s="24">
        <f>AX220+AY220</f>
        <v>0</v>
      </c>
      <c r="AX220" s="24">
        <f t="shared" si="208"/>
        <v>0</v>
      </c>
      <c r="AY220" s="24">
        <f t="shared" si="208"/>
        <v>0</v>
      </c>
      <c r="AZ220" s="24">
        <f>BA220+BB220</f>
        <v>0</v>
      </c>
      <c r="BA220" s="24">
        <f t="shared" si="209"/>
        <v>0</v>
      </c>
      <c r="BB220" s="24">
        <f t="shared" si="209"/>
        <v>0</v>
      </c>
    </row>
    <row r="221" spans="1:54" ht="15" customHeight="1" x14ac:dyDescent="0.25">
      <c r="A221" s="25"/>
      <c r="C221" s="23" t="s">
        <v>185</v>
      </c>
      <c r="D221" s="24">
        <f>SUM(D222:D225)</f>
        <v>72270</v>
      </c>
      <c r="E221" s="24">
        <f t="shared" ref="E221:BB221" si="214">SUM(E222:E225)</f>
        <v>32542</v>
      </c>
      <c r="F221" s="24">
        <f t="shared" si="214"/>
        <v>39728</v>
      </c>
      <c r="G221" s="24">
        <f t="shared" si="214"/>
        <v>53751</v>
      </c>
      <c r="H221" s="24">
        <f t="shared" si="214"/>
        <v>26569</v>
      </c>
      <c r="I221" s="24">
        <f t="shared" si="214"/>
        <v>27182</v>
      </c>
      <c r="J221" s="24">
        <f t="shared" si="214"/>
        <v>71991</v>
      </c>
      <c r="K221" s="24">
        <f t="shared" si="214"/>
        <v>36810</v>
      </c>
      <c r="L221" s="24">
        <f t="shared" si="214"/>
        <v>35181</v>
      </c>
      <c r="M221" s="24">
        <f>SUM(M222:M225)</f>
        <v>198012</v>
      </c>
      <c r="N221" s="24">
        <f>SUM(N222:N225)</f>
        <v>95921</v>
      </c>
      <c r="O221" s="24">
        <f>SUM(O222:O225)</f>
        <v>102091</v>
      </c>
      <c r="P221" s="24">
        <f t="shared" si="214"/>
        <v>86924</v>
      </c>
      <c r="Q221" s="24">
        <f t="shared" si="214"/>
        <v>42268</v>
      </c>
      <c r="R221" s="24">
        <f t="shared" si="214"/>
        <v>44656</v>
      </c>
      <c r="S221" s="24">
        <f t="shared" si="214"/>
        <v>108821</v>
      </c>
      <c r="T221" s="24">
        <f t="shared" si="214"/>
        <v>53833</v>
      </c>
      <c r="U221" s="24">
        <f t="shared" si="214"/>
        <v>54988</v>
      </c>
      <c r="V221" s="24">
        <f t="shared" si="214"/>
        <v>68868</v>
      </c>
      <c r="W221" s="24">
        <f t="shared" si="214"/>
        <v>33931</v>
      </c>
      <c r="X221" s="24">
        <f t="shared" si="214"/>
        <v>34937</v>
      </c>
      <c r="Y221" s="24">
        <f>SUM(Y222:Y225)</f>
        <v>264613</v>
      </c>
      <c r="Z221" s="24">
        <f>SUM(Z222:Z225)</f>
        <v>130032</v>
      </c>
      <c r="AA221" s="24">
        <f>SUM(AA222:AA225)</f>
        <v>134581</v>
      </c>
      <c r="AB221" s="24">
        <f t="shared" si="214"/>
        <v>56991</v>
      </c>
      <c r="AC221" s="24">
        <f t="shared" si="214"/>
        <v>27779</v>
      </c>
      <c r="AD221" s="24">
        <f t="shared" si="214"/>
        <v>29212</v>
      </c>
      <c r="AE221" s="24">
        <f t="shared" si="214"/>
        <v>60849</v>
      </c>
      <c r="AF221" s="24">
        <f t="shared" si="214"/>
        <v>29678</v>
      </c>
      <c r="AG221" s="24">
        <f t="shared" si="214"/>
        <v>31171</v>
      </c>
      <c r="AH221" s="24">
        <f t="shared" si="214"/>
        <v>61236</v>
      </c>
      <c r="AI221" s="24">
        <f t="shared" si="214"/>
        <v>28629</v>
      </c>
      <c r="AJ221" s="24">
        <f t="shared" si="214"/>
        <v>32607</v>
      </c>
      <c r="AK221" s="24">
        <f>SUM(AK222:AK225)</f>
        <v>179076</v>
      </c>
      <c r="AL221" s="24">
        <f>SUM(AL222:AL225)</f>
        <v>86086</v>
      </c>
      <c r="AM221" s="24">
        <f>SUM(AM222:AM225)</f>
        <v>92990</v>
      </c>
      <c r="AN221" s="24">
        <f t="shared" si="214"/>
        <v>78476</v>
      </c>
      <c r="AO221" s="24">
        <f t="shared" si="214"/>
        <v>42073</v>
      </c>
      <c r="AP221" s="24">
        <f t="shared" si="214"/>
        <v>36403</v>
      </c>
      <c r="AQ221" s="24">
        <f t="shared" si="214"/>
        <v>69267</v>
      </c>
      <c r="AR221" s="24">
        <f t="shared" si="214"/>
        <v>31144</v>
      </c>
      <c r="AS221" s="24">
        <f t="shared" si="214"/>
        <v>38123</v>
      </c>
      <c r="AT221" s="24">
        <f t="shared" si="214"/>
        <v>91854</v>
      </c>
      <c r="AU221" s="24">
        <f t="shared" si="214"/>
        <v>49655</v>
      </c>
      <c r="AV221" s="24">
        <f t="shared" si="214"/>
        <v>42199</v>
      </c>
      <c r="AW221" s="24">
        <f t="shared" si="214"/>
        <v>239597</v>
      </c>
      <c r="AX221" s="24">
        <f t="shared" si="214"/>
        <v>122872</v>
      </c>
      <c r="AY221" s="24">
        <f t="shared" si="214"/>
        <v>116725</v>
      </c>
      <c r="AZ221" s="24">
        <f t="shared" si="214"/>
        <v>881298</v>
      </c>
      <c r="BA221" s="24">
        <f t="shared" si="214"/>
        <v>434911</v>
      </c>
      <c r="BB221" s="24">
        <f t="shared" si="214"/>
        <v>446387</v>
      </c>
    </row>
    <row r="222" spans="1:54" ht="15" customHeight="1" x14ac:dyDescent="0.25">
      <c r="A222" s="25"/>
      <c r="C222" s="27" t="s">
        <v>186</v>
      </c>
      <c r="D222" s="24">
        <f t="shared" ref="D222:D227" si="215">E222+F222</f>
        <v>53714</v>
      </c>
      <c r="E222" s="24">
        <v>23899</v>
      </c>
      <c r="F222" s="24">
        <v>29815</v>
      </c>
      <c r="G222" s="24">
        <f t="shared" ref="G222:G227" si="216">H222+I222</f>
        <v>40751</v>
      </c>
      <c r="H222" s="24">
        <v>20049</v>
      </c>
      <c r="I222" s="24">
        <v>20702</v>
      </c>
      <c r="J222" s="24">
        <f t="shared" ref="J222:J227" si="217">K222+L222</f>
        <v>55477</v>
      </c>
      <c r="K222" s="24">
        <v>27892</v>
      </c>
      <c r="L222" s="24">
        <v>27585</v>
      </c>
      <c r="M222" s="24">
        <f t="shared" ref="M222:M227" si="218">N222+O222</f>
        <v>149942</v>
      </c>
      <c r="N222" s="24">
        <f t="shared" si="205"/>
        <v>71840</v>
      </c>
      <c r="O222" s="24">
        <f t="shared" si="205"/>
        <v>78102</v>
      </c>
      <c r="P222" s="24">
        <f t="shared" ref="P222:P227" si="219">Q222+R222</f>
        <v>73992</v>
      </c>
      <c r="Q222" s="24">
        <v>35392</v>
      </c>
      <c r="R222" s="24">
        <v>38600</v>
      </c>
      <c r="S222" s="24">
        <f t="shared" ref="S222:S227" si="220">T222+U222</f>
        <v>97499</v>
      </c>
      <c r="T222" s="24">
        <v>47941</v>
      </c>
      <c r="U222" s="24">
        <v>49558</v>
      </c>
      <c r="V222" s="24">
        <f t="shared" ref="V222:V227" si="221">W222+X222</f>
        <v>56027</v>
      </c>
      <c r="W222" s="24">
        <v>26999</v>
      </c>
      <c r="X222" s="24">
        <v>29028</v>
      </c>
      <c r="Y222" s="24">
        <f t="shared" ref="Y222:Y227" si="222">Z222+AA222</f>
        <v>227518</v>
      </c>
      <c r="Z222" s="24">
        <f t="shared" si="206"/>
        <v>110332</v>
      </c>
      <c r="AA222" s="24">
        <f t="shared" si="206"/>
        <v>117186</v>
      </c>
      <c r="AB222" s="24">
        <f t="shared" ref="AB222:AB227" si="223">AC222+AD222</f>
        <v>49677</v>
      </c>
      <c r="AC222" s="24">
        <v>23794</v>
      </c>
      <c r="AD222" s="24">
        <v>25883</v>
      </c>
      <c r="AE222" s="24">
        <f t="shared" ref="AE222:AE227" si="224">AF222+AG222</f>
        <v>53560</v>
      </c>
      <c r="AF222" s="24">
        <v>25966</v>
      </c>
      <c r="AG222" s="24">
        <v>27594</v>
      </c>
      <c r="AH222" s="24">
        <f t="shared" ref="AH222:AH227" si="225">AI222+AJ222</f>
        <v>49608</v>
      </c>
      <c r="AI222" s="24">
        <v>22395</v>
      </c>
      <c r="AJ222" s="24">
        <v>27213</v>
      </c>
      <c r="AK222" s="24">
        <f t="shared" ref="AK222:AK227" si="226">AL222+AM222</f>
        <v>152845</v>
      </c>
      <c r="AL222" s="24">
        <f t="shared" si="207"/>
        <v>72155</v>
      </c>
      <c r="AM222" s="24">
        <f t="shared" si="207"/>
        <v>80690</v>
      </c>
      <c r="AN222" s="24">
        <f t="shared" ref="AN222:AN227" si="227">AO222+AP222</f>
        <v>63596</v>
      </c>
      <c r="AO222" s="24">
        <v>33476</v>
      </c>
      <c r="AP222" s="24">
        <v>30120</v>
      </c>
      <c r="AQ222" s="24">
        <f t="shared" ref="AQ222:AQ227" si="228">AR222+AS222</f>
        <v>56288</v>
      </c>
      <c r="AR222" s="24">
        <v>24837</v>
      </c>
      <c r="AS222" s="24">
        <v>31451</v>
      </c>
      <c r="AT222" s="24">
        <f t="shared" ref="AT222:AT227" si="229">AU222+AV222</f>
        <v>79466</v>
      </c>
      <c r="AU222" s="24">
        <v>42314</v>
      </c>
      <c r="AV222" s="24">
        <v>37152</v>
      </c>
      <c r="AW222" s="24">
        <f t="shared" ref="AW222:AW227" si="230">AX222+AY222</f>
        <v>199350</v>
      </c>
      <c r="AX222" s="24">
        <f t="shared" si="208"/>
        <v>100627</v>
      </c>
      <c r="AY222" s="24">
        <f t="shared" si="208"/>
        <v>98723</v>
      </c>
      <c r="AZ222" s="24">
        <f t="shared" ref="AZ222:AZ227" si="231">BA222+BB222</f>
        <v>729655</v>
      </c>
      <c r="BA222" s="24">
        <f t="shared" si="209"/>
        <v>354954</v>
      </c>
      <c r="BB222" s="24">
        <f t="shared" si="209"/>
        <v>374701</v>
      </c>
    </row>
    <row r="223" spans="1:54" ht="15" customHeight="1" x14ac:dyDescent="0.25">
      <c r="A223" s="25"/>
      <c r="C223" s="27" t="s">
        <v>187</v>
      </c>
      <c r="D223" s="24">
        <f t="shared" si="215"/>
        <v>18556</v>
      </c>
      <c r="E223" s="24">
        <v>8643</v>
      </c>
      <c r="F223" s="24">
        <v>9913</v>
      </c>
      <c r="G223" s="24">
        <f t="shared" si="216"/>
        <v>13000</v>
      </c>
      <c r="H223" s="24">
        <v>6520</v>
      </c>
      <c r="I223" s="24">
        <v>6480</v>
      </c>
      <c r="J223" s="24">
        <f t="shared" si="217"/>
        <v>16514</v>
      </c>
      <c r="K223" s="24">
        <v>8918</v>
      </c>
      <c r="L223" s="24">
        <v>7596</v>
      </c>
      <c r="M223" s="24">
        <f t="shared" si="218"/>
        <v>48070</v>
      </c>
      <c r="N223" s="24">
        <f t="shared" si="205"/>
        <v>24081</v>
      </c>
      <c r="O223" s="24">
        <f t="shared" si="205"/>
        <v>23989</v>
      </c>
      <c r="P223" s="24">
        <f t="shared" si="219"/>
        <v>12932</v>
      </c>
      <c r="Q223" s="24">
        <v>6876</v>
      </c>
      <c r="R223" s="24">
        <v>6056</v>
      </c>
      <c r="S223" s="24">
        <f t="shared" si="220"/>
        <v>11322</v>
      </c>
      <c r="T223" s="24">
        <v>5892</v>
      </c>
      <c r="U223" s="24">
        <v>5430</v>
      </c>
      <c r="V223" s="24">
        <f t="shared" si="221"/>
        <v>12841</v>
      </c>
      <c r="W223" s="24">
        <v>6932</v>
      </c>
      <c r="X223" s="24">
        <v>5909</v>
      </c>
      <c r="Y223" s="24">
        <f t="shared" si="222"/>
        <v>37095</v>
      </c>
      <c r="Z223" s="24">
        <f t="shared" si="206"/>
        <v>19700</v>
      </c>
      <c r="AA223" s="24">
        <f t="shared" si="206"/>
        <v>17395</v>
      </c>
      <c r="AB223" s="24">
        <f t="shared" si="223"/>
        <v>7314</v>
      </c>
      <c r="AC223" s="24">
        <v>3985</v>
      </c>
      <c r="AD223" s="24">
        <v>3329</v>
      </c>
      <c r="AE223" s="24">
        <f t="shared" si="224"/>
        <v>7289</v>
      </c>
      <c r="AF223" s="24">
        <v>3712</v>
      </c>
      <c r="AG223" s="24">
        <v>3577</v>
      </c>
      <c r="AH223" s="24">
        <f t="shared" si="225"/>
        <v>11628</v>
      </c>
      <c r="AI223" s="24">
        <v>6234</v>
      </c>
      <c r="AJ223" s="24">
        <v>5394</v>
      </c>
      <c r="AK223" s="24">
        <f t="shared" si="226"/>
        <v>26231</v>
      </c>
      <c r="AL223" s="24">
        <f t="shared" si="207"/>
        <v>13931</v>
      </c>
      <c r="AM223" s="24">
        <f t="shared" si="207"/>
        <v>12300</v>
      </c>
      <c r="AN223" s="24">
        <f t="shared" si="227"/>
        <v>14880</v>
      </c>
      <c r="AO223" s="24">
        <v>8597</v>
      </c>
      <c r="AP223" s="24">
        <v>6283</v>
      </c>
      <c r="AQ223" s="24">
        <f t="shared" si="228"/>
        <v>12979</v>
      </c>
      <c r="AR223" s="24">
        <v>6307</v>
      </c>
      <c r="AS223" s="24">
        <v>6672</v>
      </c>
      <c r="AT223" s="24">
        <f t="shared" si="229"/>
        <v>12388</v>
      </c>
      <c r="AU223" s="24">
        <v>7341</v>
      </c>
      <c r="AV223" s="24">
        <v>5047</v>
      </c>
      <c r="AW223" s="24">
        <f t="shared" si="230"/>
        <v>40247</v>
      </c>
      <c r="AX223" s="24">
        <f t="shared" si="208"/>
        <v>22245</v>
      </c>
      <c r="AY223" s="24">
        <f t="shared" si="208"/>
        <v>18002</v>
      </c>
      <c r="AZ223" s="24">
        <f t="shared" si="231"/>
        <v>151643</v>
      </c>
      <c r="BA223" s="24">
        <f t="shared" si="209"/>
        <v>79957</v>
      </c>
      <c r="BB223" s="24">
        <f t="shared" si="209"/>
        <v>71686</v>
      </c>
    </row>
    <row r="224" spans="1:54" ht="15" customHeight="1" x14ac:dyDescent="0.25">
      <c r="A224" s="25"/>
      <c r="C224" s="27" t="s">
        <v>188</v>
      </c>
      <c r="D224" s="24">
        <f t="shared" si="215"/>
        <v>0</v>
      </c>
      <c r="E224" s="24">
        <v>0</v>
      </c>
      <c r="F224" s="24">
        <v>0</v>
      </c>
      <c r="G224" s="24">
        <f t="shared" si="216"/>
        <v>0</v>
      </c>
      <c r="H224" s="24">
        <v>0</v>
      </c>
      <c r="I224" s="24">
        <v>0</v>
      </c>
      <c r="J224" s="24">
        <f t="shared" si="217"/>
        <v>0</v>
      </c>
      <c r="K224" s="24">
        <v>0</v>
      </c>
      <c r="L224" s="24">
        <v>0</v>
      </c>
      <c r="M224" s="24">
        <f t="shared" si="218"/>
        <v>0</v>
      </c>
      <c r="N224" s="24">
        <f t="shared" si="205"/>
        <v>0</v>
      </c>
      <c r="O224" s="24">
        <f t="shared" si="205"/>
        <v>0</v>
      </c>
      <c r="P224" s="24">
        <f t="shared" si="219"/>
        <v>0</v>
      </c>
      <c r="Q224" s="24">
        <v>0</v>
      </c>
      <c r="R224" s="24">
        <v>0</v>
      </c>
      <c r="S224" s="24">
        <f t="shared" si="220"/>
        <v>0</v>
      </c>
      <c r="T224" s="24">
        <v>0</v>
      </c>
      <c r="U224" s="24">
        <v>0</v>
      </c>
      <c r="V224" s="24">
        <f t="shared" si="221"/>
        <v>0</v>
      </c>
      <c r="W224" s="24">
        <v>0</v>
      </c>
      <c r="X224" s="24">
        <v>0</v>
      </c>
      <c r="Y224" s="24">
        <f t="shared" si="222"/>
        <v>0</v>
      </c>
      <c r="Z224" s="24">
        <f t="shared" si="206"/>
        <v>0</v>
      </c>
      <c r="AA224" s="24">
        <f t="shared" si="206"/>
        <v>0</v>
      </c>
      <c r="AB224" s="24">
        <f t="shared" si="223"/>
        <v>0</v>
      </c>
      <c r="AC224" s="24">
        <v>0</v>
      </c>
      <c r="AD224" s="24">
        <v>0</v>
      </c>
      <c r="AE224" s="24">
        <f t="shared" si="224"/>
        <v>0</v>
      </c>
      <c r="AF224" s="24">
        <v>0</v>
      </c>
      <c r="AG224" s="24">
        <v>0</v>
      </c>
      <c r="AH224" s="24">
        <f t="shared" si="225"/>
        <v>0</v>
      </c>
      <c r="AI224" s="24">
        <v>0</v>
      </c>
      <c r="AJ224" s="24">
        <v>0</v>
      </c>
      <c r="AK224" s="24">
        <f t="shared" si="226"/>
        <v>0</v>
      </c>
      <c r="AL224" s="24">
        <f t="shared" si="207"/>
        <v>0</v>
      </c>
      <c r="AM224" s="24">
        <f t="shared" si="207"/>
        <v>0</v>
      </c>
      <c r="AN224" s="24">
        <f t="shared" si="227"/>
        <v>0</v>
      </c>
      <c r="AO224" s="24">
        <v>0</v>
      </c>
      <c r="AP224" s="24">
        <v>0</v>
      </c>
      <c r="AQ224" s="24">
        <f t="shared" si="228"/>
        <v>0</v>
      </c>
      <c r="AR224" s="24">
        <v>0</v>
      </c>
      <c r="AS224" s="24">
        <v>0</v>
      </c>
      <c r="AT224" s="24">
        <f t="shared" si="229"/>
        <v>0</v>
      </c>
      <c r="AU224" s="24">
        <v>0</v>
      </c>
      <c r="AV224" s="24">
        <v>0</v>
      </c>
      <c r="AW224" s="24">
        <f t="shared" si="230"/>
        <v>0</v>
      </c>
      <c r="AX224" s="24">
        <f t="shared" si="208"/>
        <v>0</v>
      </c>
      <c r="AY224" s="24">
        <f t="shared" si="208"/>
        <v>0</v>
      </c>
      <c r="AZ224" s="24">
        <f t="shared" si="231"/>
        <v>0</v>
      </c>
      <c r="BA224" s="24">
        <f t="shared" si="209"/>
        <v>0</v>
      </c>
      <c r="BB224" s="24">
        <f t="shared" si="209"/>
        <v>0</v>
      </c>
    </row>
    <row r="225" spans="1:54" ht="15" customHeight="1" x14ac:dyDescent="0.25">
      <c r="A225" s="25"/>
      <c r="C225" s="27" t="s">
        <v>189</v>
      </c>
      <c r="D225" s="24">
        <f t="shared" si="215"/>
        <v>0</v>
      </c>
      <c r="E225" s="24">
        <v>0</v>
      </c>
      <c r="F225" s="24">
        <v>0</v>
      </c>
      <c r="G225" s="24">
        <f t="shared" si="216"/>
        <v>0</v>
      </c>
      <c r="H225" s="24">
        <v>0</v>
      </c>
      <c r="I225" s="24">
        <v>0</v>
      </c>
      <c r="J225" s="24">
        <f t="shared" si="217"/>
        <v>0</v>
      </c>
      <c r="K225" s="24">
        <v>0</v>
      </c>
      <c r="L225" s="24">
        <v>0</v>
      </c>
      <c r="M225" s="24">
        <f t="shared" si="218"/>
        <v>0</v>
      </c>
      <c r="N225" s="24">
        <f t="shared" si="205"/>
        <v>0</v>
      </c>
      <c r="O225" s="24">
        <f t="shared" si="205"/>
        <v>0</v>
      </c>
      <c r="P225" s="24">
        <f t="shared" si="219"/>
        <v>0</v>
      </c>
      <c r="Q225" s="24">
        <v>0</v>
      </c>
      <c r="R225" s="24">
        <v>0</v>
      </c>
      <c r="S225" s="24">
        <f t="shared" si="220"/>
        <v>0</v>
      </c>
      <c r="T225" s="24">
        <v>0</v>
      </c>
      <c r="U225" s="24">
        <v>0</v>
      </c>
      <c r="V225" s="24">
        <f t="shared" si="221"/>
        <v>0</v>
      </c>
      <c r="W225" s="24">
        <v>0</v>
      </c>
      <c r="X225" s="24">
        <v>0</v>
      </c>
      <c r="Y225" s="24">
        <f t="shared" si="222"/>
        <v>0</v>
      </c>
      <c r="Z225" s="24">
        <f t="shared" si="206"/>
        <v>0</v>
      </c>
      <c r="AA225" s="24">
        <f t="shared" si="206"/>
        <v>0</v>
      </c>
      <c r="AB225" s="24">
        <f t="shared" si="223"/>
        <v>0</v>
      </c>
      <c r="AC225" s="24">
        <v>0</v>
      </c>
      <c r="AD225" s="24">
        <v>0</v>
      </c>
      <c r="AE225" s="24">
        <f t="shared" si="224"/>
        <v>0</v>
      </c>
      <c r="AF225" s="24">
        <v>0</v>
      </c>
      <c r="AG225" s="24">
        <v>0</v>
      </c>
      <c r="AH225" s="24">
        <f t="shared" si="225"/>
        <v>0</v>
      </c>
      <c r="AI225" s="24">
        <v>0</v>
      </c>
      <c r="AJ225" s="24">
        <v>0</v>
      </c>
      <c r="AK225" s="24">
        <f t="shared" si="226"/>
        <v>0</v>
      </c>
      <c r="AL225" s="24">
        <f t="shared" si="207"/>
        <v>0</v>
      </c>
      <c r="AM225" s="24">
        <f t="shared" si="207"/>
        <v>0</v>
      </c>
      <c r="AN225" s="24">
        <f t="shared" si="227"/>
        <v>0</v>
      </c>
      <c r="AO225" s="24">
        <v>0</v>
      </c>
      <c r="AP225" s="24">
        <v>0</v>
      </c>
      <c r="AQ225" s="24">
        <f t="shared" si="228"/>
        <v>0</v>
      </c>
      <c r="AR225" s="24">
        <v>0</v>
      </c>
      <c r="AS225" s="24">
        <v>0</v>
      </c>
      <c r="AT225" s="24">
        <f t="shared" si="229"/>
        <v>0</v>
      </c>
      <c r="AU225" s="24">
        <v>0</v>
      </c>
      <c r="AV225" s="24">
        <v>0</v>
      </c>
      <c r="AW225" s="24">
        <f t="shared" si="230"/>
        <v>0</v>
      </c>
      <c r="AX225" s="24">
        <f t="shared" si="208"/>
        <v>0</v>
      </c>
      <c r="AY225" s="24">
        <f t="shared" si="208"/>
        <v>0</v>
      </c>
      <c r="AZ225" s="24">
        <f t="shared" si="231"/>
        <v>0</v>
      </c>
      <c r="BA225" s="24">
        <f t="shared" si="209"/>
        <v>0</v>
      </c>
      <c r="BB225" s="24">
        <f t="shared" si="209"/>
        <v>0</v>
      </c>
    </row>
    <row r="226" spans="1:54" ht="15" customHeight="1" x14ac:dyDescent="0.25">
      <c r="A226" s="25"/>
      <c r="C226" s="23" t="s">
        <v>49</v>
      </c>
      <c r="D226" s="24">
        <f t="shared" si="215"/>
        <v>12632</v>
      </c>
      <c r="E226" s="24">
        <v>6122</v>
      </c>
      <c r="F226" s="24">
        <v>6510</v>
      </c>
      <c r="G226" s="24">
        <f t="shared" si="216"/>
        <v>10713</v>
      </c>
      <c r="H226" s="24">
        <v>5001</v>
      </c>
      <c r="I226" s="24">
        <v>5712</v>
      </c>
      <c r="J226" s="24">
        <f t="shared" si="217"/>
        <v>17725</v>
      </c>
      <c r="K226" s="24">
        <v>8331</v>
      </c>
      <c r="L226" s="24">
        <v>9394</v>
      </c>
      <c r="M226" s="24">
        <f t="shared" si="218"/>
        <v>41070</v>
      </c>
      <c r="N226" s="24">
        <f t="shared" si="205"/>
        <v>19454</v>
      </c>
      <c r="O226" s="24">
        <f t="shared" si="205"/>
        <v>21616</v>
      </c>
      <c r="P226" s="24">
        <f t="shared" si="219"/>
        <v>24109</v>
      </c>
      <c r="Q226" s="24">
        <v>11948</v>
      </c>
      <c r="R226" s="24">
        <v>12161</v>
      </c>
      <c r="S226" s="24">
        <f t="shared" si="220"/>
        <v>28557</v>
      </c>
      <c r="T226" s="24">
        <v>14513</v>
      </c>
      <c r="U226" s="24">
        <v>14044</v>
      </c>
      <c r="V226" s="24">
        <f t="shared" si="221"/>
        <v>14063</v>
      </c>
      <c r="W226" s="24">
        <v>7073</v>
      </c>
      <c r="X226" s="24">
        <v>6990</v>
      </c>
      <c r="Y226" s="24">
        <f t="shared" si="222"/>
        <v>66729</v>
      </c>
      <c r="Z226" s="24">
        <f t="shared" si="206"/>
        <v>33534</v>
      </c>
      <c r="AA226" s="24">
        <f t="shared" si="206"/>
        <v>33195</v>
      </c>
      <c r="AB226" s="24">
        <f t="shared" si="223"/>
        <v>9200</v>
      </c>
      <c r="AC226" s="24">
        <v>4628</v>
      </c>
      <c r="AD226" s="24">
        <v>4572</v>
      </c>
      <c r="AE226" s="24">
        <f t="shared" si="224"/>
        <v>8898</v>
      </c>
      <c r="AF226" s="24">
        <v>4416</v>
      </c>
      <c r="AG226" s="24">
        <v>4482</v>
      </c>
      <c r="AH226" s="24">
        <f t="shared" si="225"/>
        <v>10818</v>
      </c>
      <c r="AI226" s="24">
        <v>5357</v>
      </c>
      <c r="AJ226" s="24">
        <v>5461</v>
      </c>
      <c r="AK226" s="24">
        <f t="shared" si="226"/>
        <v>28916</v>
      </c>
      <c r="AL226" s="24">
        <f t="shared" si="207"/>
        <v>14401</v>
      </c>
      <c r="AM226" s="24">
        <f t="shared" si="207"/>
        <v>14515</v>
      </c>
      <c r="AN226" s="24">
        <f t="shared" si="227"/>
        <v>12327</v>
      </c>
      <c r="AO226" s="24">
        <v>6093</v>
      </c>
      <c r="AP226" s="24">
        <v>6234</v>
      </c>
      <c r="AQ226" s="24">
        <f t="shared" si="228"/>
        <v>10406</v>
      </c>
      <c r="AR226" s="24">
        <v>5283</v>
      </c>
      <c r="AS226" s="24">
        <v>5123</v>
      </c>
      <c r="AT226" s="24">
        <f t="shared" si="229"/>
        <v>13916</v>
      </c>
      <c r="AU226" s="24">
        <v>7019</v>
      </c>
      <c r="AV226" s="24">
        <v>6897</v>
      </c>
      <c r="AW226" s="24">
        <f t="shared" si="230"/>
        <v>36649</v>
      </c>
      <c r="AX226" s="24">
        <f t="shared" si="208"/>
        <v>18395</v>
      </c>
      <c r="AY226" s="24">
        <f t="shared" si="208"/>
        <v>18254</v>
      </c>
      <c r="AZ226" s="24">
        <f t="shared" si="231"/>
        <v>173364</v>
      </c>
      <c r="BA226" s="24">
        <f t="shared" si="209"/>
        <v>85784</v>
      </c>
      <c r="BB226" s="24">
        <f t="shared" si="209"/>
        <v>87580</v>
      </c>
    </row>
    <row r="227" spans="1:54" ht="15" customHeight="1" x14ac:dyDescent="0.25">
      <c r="A227" s="25"/>
      <c r="C227" s="23" t="s">
        <v>24</v>
      </c>
      <c r="D227" s="24">
        <f t="shared" si="215"/>
        <v>296718</v>
      </c>
      <c r="E227" s="24">
        <v>137968</v>
      </c>
      <c r="F227" s="24">
        <v>158750</v>
      </c>
      <c r="G227" s="24">
        <f t="shared" si="216"/>
        <v>249650</v>
      </c>
      <c r="H227" s="24">
        <v>120691</v>
      </c>
      <c r="I227" s="24">
        <v>128959</v>
      </c>
      <c r="J227" s="24">
        <f t="shared" si="217"/>
        <v>293086</v>
      </c>
      <c r="K227" s="24">
        <v>147457</v>
      </c>
      <c r="L227" s="24">
        <v>145629</v>
      </c>
      <c r="M227" s="24">
        <f t="shared" si="218"/>
        <v>839454</v>
      </c>
      <c r="N227" s="24">
        <f t="shared" si="205"/>
        <v>406116</v>
      </c>
      <c r="O227" s="24">
        <f t="shared" si="205"/>
        <v>433338</v>
      </c>
      <c r="P227" s="24">
        <f t="shared" si="219"/>
        <v>372409</v>
      </c>
      <c r="Q227" s="24">
        <v>184069</v>
      </c>
      <c r="R227" s="24">
        <v>188340</v>
      </c>
      <c r="S227" s="24">
        <f t="shared" si="220"/>
        <v>401175</v>
      </c>
      <c r="T227" s="24">
        <v>201365</v>
      </c>
      <c r="U227" s="24">
        <v>199810</v>
      </c>
      <c r="V227" s="24">
        <f t="shared" si="221"/>
        <v>280764</v>
      </c>
      <c r="W227" s="24">
        <v>135856</v>
      </c>
      <c r="X227" s="24">
        <v>144908</v>
      </c>
      <c r="Y227" s="24">
        <f t="shared" si="222"/>
        <v>1054348</v>
      </c>
      <c r="Z227" s="24">
        <f t="shared" si="206"/>
        <v>521290</v>
      </c>
      <c r="AA227" s="24">
        <f t="shared" si="206"/>
        <v>533058</v>
      </c>
      <c r="AB227" s="24">
        <f t="shared" si="223"/>
        <v>252370</v>
      </c>
      <c r="AC227" s="24">
        <v>124976</v>
      </c>
      <c r="AD227" s="24">
        <v>127394</v>
      </c>
      <c r="AE227" s="24">
        <f t="shared" si="224"/>
        <v>234061</v>
      </c>
      <c r="AF227" s="24">
        <v>118756</v>
      </c>
      <c r="AG227" s="24">
        <v>115305</v>
      </c>
      <c r="AH227" s="24">
        <f t="shared" si="225"/>
        <v>233405</v>
      </c>
      <c r="AI227" s="24">
        <v>119053</v>
      </c>
      <c r="AJ227" s="24">
        <v>114352</v>
      </c>
      <c r="AK227" s="24">
        <f t="shared" si="226"/>
        <v>719836</v>
      </c>
      <c r="AL227" s="24">
        <f t="shared" si="207"/>
        <v>362785</v>
      </c>
      <c r="AM227" s="24">
        <f t="shared" si="207"/>
        <v>357051</v>
      </c>
      <c r="AN227" s="24">
        <f t="shared" si="227"/>
        <v>286997</v>
      </c>
      <c r="AO227" s="24">
        <v>153985</v>
      </c>
      <c r="AP227" s="24">
        <v>133012</v>
      </c>
      <c r="AQ227" s="24">
        <f t="shared" si="228"/>
        <v>247669</v>
      </c>
      <c r="AR227" s="24">
        <v>123698</v>
      </c>
      <c r="AS227" s="24">
        <v>123971</v>
      </c>
      <c r="AT227" s="24">
        <f t="shared" si="229"/>
        <v>367065</v>
      </c>
      <c r="AU227" s="24">
        <v>206508</v>
      </c>
      <c r="AV227" s="24">
        <v>160557</v>
      </c>
      <c r="AW227" s="24">
        <f t="shared" si="230"/>
        <v>901731</v>
      </c>
      <c r="AX227" s="24">
        <f t="shared" si="208"/>
        <v>484191</v>
      </c>
      <c r="AY227" s="24">
        <f t="shared" si="208"/>
        <v>417540</v>
      </c>
      <c r="AZ227" s="24">
        <f t="shared" si="231"/>
        <v>3515369</v>
      </c>
      <c r="BA227" s="24">
        <f t="shared" si="209"/>
        <v>1774382</v>
      </c>
      <c r="BB227" s="24">
        <f t="shared" si="209"/>
        <v>1740987</v>
      </c>
    </row>
    <row r="228" spans="1:54" ht="15" customHeight="1" x14ac:dyDescent="0.25">
      <c r="A228" s="25"/>
      <c r="C228" s="27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</row>
    <row r="229" spans="1:54" ht="15" customHeight="1" x14ac:dyDescent="0.25">
      <c r="A229" s="21"/>
      <c r="B229" s="22" t="s">
        <v>190</v>
      </c>
      <c r="C229" s="23"/>
      <c r="D229" s="24">
        <f>D230+D233+D236+D239+D240+D243+D246+D249+D250</f>
        <v>262923</v>
      </c>
      <c r="E229" s="24">
        <f t="shared" ref="E229:BB229" si="232">E230+E233+E236+E239+E240+E243+E246+E249+E250</f>
        <v>125194</v>
      </c>
      <c r="F229" s="24">
        <f t="shared" si="232"/>
        <v>137729</v>
      </c>
      <c r="G229" s="24">
        <f t="shared" si="232"/>
        <v>183006</v>
      </c>
      <c r="H229" s="24">
        <f t="shared" si="232"/>
        <v>96725</v>
      </c>
      <c r="I229" s="24">
        <f t="shared" si="232"/>
        <v>86281</v>
      </c>
      <c r="J229" s="24">
        <f t="shared" si="232"/>
        <v>234702</v>
      </c>
      <c r="K229" s="24">
        <f t="shared" si="232"/>
        <v>125866</v>
      </c>
      <c r="L229" s="24">
        <f t="shared" si="232"/>
        <v>108836</v>
      </c>
      <c r="M229" s="24">
        <f>M230+M233+M236+M239+M240+M243+M246+M249+M250</f>
        <v>680631</v>
      </c>
      <c r="N229" s="24">
        <f>N230+N233+N236+N239+N240+N243+N246+N249+N250</f>
        <v>347785</v>
      </c>
      <c r="O229" s="24">
        <f>O230+O233+O236+O239+O240+O243+O246+O249+O250</f>
        <v>332846</v>
      </c>
      <c r="P229" s="24">
        <f t="shared" si="232"/>
        <v>296427</v>
      </c>
      <c r="Q229" s="24">
        <f t="shared" si="232"/>
        <v>156694</v>
      </c>
      <c r="R229" s="24">
        <f t="shared" si="232"/>
        <v>139733</v>
      </c>
      <c r="S229" s="24">
        <f t="shared" si="232"/>
        <v>436799</v>
      </c>
      <c r="T229" s="24">
        <f t="shared" si="232"/>
        <v>228596</v>
      </c>
      <c r="U229" s="24">
        <f t="shared" si="232"/>
        <v>208203</v>
      </c>
      <c r="V229" s="24">
        <f t="shared" si="232"/>
        <v>264572</v>
      </c>
      <c r="W229" s="24">
        <f t="shared" si="232"/>
        <v>141126</v>
      </c>
      <c r="X229" s="24">
        <f t="shared" si="232"/>
        <v>123446</v>
      </c>
      <c r="Y229" s="24">
        <f>Y230+Y233+Y236+Y239+Y240+Y243+Y246+Y249+Y250</f>
        <v>997798</v>
      </c>
      <c r="Z229" s="24">
        <f>Z230+Z233+Z236+Z239+Z240+Z243+Z246+Z249+Z250</f>
        <v>526416</v>
      </c>
      <c r="AA229" s="24">
        <f>AA230+AA233+AA236+AA239+AA240+AA243+AA246+AA249+AA250</f>
        <v>471382</v>
      </c>
      <c r="AB229" s="24">
        <f t="shared" si="232"/>
        <v>200336</v>
      </c>
      <c r="AC229" s="24">
        <f t="shared" si="232"/>
        <v>106692</v>
      </c>
      <c r="AD229" s="24">
        <f t="shared" si="232"/>
        <v>93644</v>
      </c>
      <c r="AE229" s="24">
        <f t="shared" si="232"/>
        <v>215216</v>
      </c>
      <c r="AF229" s="24">
        <f t="shared" si="232"/>
        <v>113416</v>
      </c>
      <c r="AG229" s="24">
        <f t="shared" si="232"/>
        <v>101800</v>
      </c>
      <c r="AH229" s="24">
        <f t="shared" si="232"/>
        <v>203535</v>
      </c>
      <c r="AI229" s="24">
        <f t="shared" si="232"/>
        <v>106928</v>
      </c>
      <c r="AJ229" s="24">
        <f t="shared" si="232"/>
        <v>96607</v>
      </c>
      <c r="AK229" s="24">
        <f>AK230+AK233+AK236+AK239+AK240+AK243+AK246+AK249+AK250</f>
        <v>619087</v>
      </c>
      <c r="AL229" s="24">
        <f>AL230+AL233+AL236+AL239+AL240+AL243+AL246+AL249+AL250</f>
        <v>327036</v>
      </c>
      <c r="AM229" s="24">
        <f>AM230+AM233+AM236+AM239+AM240+AM243+AM246+AM249+AM250</f>
        <v>292051</v>
      </c>
      <c r="AN229" s="24">
        <f t="shared" si="232"/>
        <v>227501</v>
      </c>
      <c r="AO229" s="24">
        <f t="shared" si="232"/>
        <v>125883</v>
      </c>
      <c r="AP229" s="24">
        <f t="shared" si="232"/>
        <v>101618</v>
      </c>
      <c r="AQ229" s="24">
        <f t="shared" si="232"/>
        <v>204383</v>
      </c>
      <c r="AR229" s="24">
        <f t="shared" si="232"/>
        <v>101872</v>
      </c>
      <c r="AS229" s="24">
        <f t="shared" si="232"/>
        <v>102511</v>
      </c>
      <c r="AT229" s="24">
        <f t="shared" si="232"/>
        <v>290854</v>
      </c>
      <c r="AU229" s="24">
        <f t="shared" si="232"/>
        <v>165137</v>
      </c>
      <c r="AV229" s="24">
        <f t="shared" si="232"/>
        <v>125717</v>
      </c>
      <c r="AW229" s="24">
        <f t="shared" si="232"/>
        <v>722738</v>
      </c>
      <c r="AX229" s="24">
        <f t="shared" si="232"/>
        <v>392892</v>
      </c>
      <c r="AY229" s="24">
        <f t="shared" si="232"/>
        <v>329846</v>
      </c>
      <c r="AZ229" s="24">
        <f t="shared" si="232"/>
        <v>3020254</v>
      </c>
      <c r="BA229" s="24">
        <f t="shared" si="232"/>
        <v>1594129</v>
      </c>
      <c r="BB229" s="24">
        <f t="shared" si="232"/>
        <v>1426125</v>
      </c>
    </row>
    <row r="230" spans="1:54" ht="15" customHeight="1" x14ac:dyDescent="0.25">
      <c r="A230" s="25"/>
      <c r="C230" s="23" t="s">
        <v>191</v>
      </c>
      <c r="D230" s="24">
        <f>SUM(D231:D232)</f>
        <v>115228</v>
      </c>
      <c r="E230" s="24">
        <f t="shared" ref="E230:BB230" si="233">SUM(E231:E232)</f>
        <v>54321</v>
      </c>
      <c r="F230" s="24">
        <f t="shared" si="233"/>
        <v>60907</v>
      </c>
      <c r="G230" s="24">
        <f t="shared" si="233"/>
        <v>82451</v>
      </c>
      <c r="H230" s="24">
        <f t="shared" si="233"/>
        <v>44268</v>
      </c>
      <c r="I230" s="24">
        <f t="shared" si="233"/>
        <v>38183</v>
      </c>
      <c r="J230" s="24">
        <f t="shared" si="233"/>
        <v>104616</v>
      </c>
      <c r="K230" s="24">
        <f t="shared" si="233"/>
        <v>57049</v>
      </c>
      <c r="L230" s="24">
        <f t="shared" si="233"/>
        <v>47567</v>
      </c>
      <c r="M230" s="24">
        <f>SUM(M231:M232)</f>
        <v>302295</v>
      </c>
      <c r="N230" s="24">
        <f>SUM(N231:N232)</f>
        <v>155638</v>
      </c>
      <c r="O230" s="24">
        <f>SUM(O231:O232)</f>
        <v>146657</v>
      </c>
      <c r="P230" s="24">
        <f t="shared" si="233"/>
        <v>124080</v>
      </c>
      <c r="Q230" s="24">
        <f t="shared" si="233"/>
        <v>68335</v>
      </c>
      <c r="R230" s="24">
        <f t="shared" si="233"/>
        <v>55745</v>
      </c>
      <c r="S230" s="24">
        <f t="shared" si="233"/>
        <v>167683</v>
      </c>
      <c r="T230" s="24">
        <f t="shared" si="233"/>
        <v>91192</v>
      </c>
      <c r="U230" s="24">
        <f t="shared" si="233"/>
        <v>76491</v>
      </c>
      <c r="V230" s="24">
        <f t="shared" si="233"/>
        <v>111106</v>
      </c>
      <c r="W230" s="24">
        <f t="shared" si="233"/>
        <v>61169</v>
      </c>
      <c r="X230" s="24">
        <f t="shared" si="233"/>
        <v>49937</v>
      </c>
      <c r="Y230" s="24">
        <f>SUM(Y231:Y232)</f>
        <v>402869</v>
      </c>
      <c r="Z230" s="24">
        <f>SUM(Z231:Z232)</f>
        <v>220696</v>
      </c>
      <c r="AA230" s="24">
        <f>SUM(AA231:AA232)</f>
        <v>182173</v>
      </c>
      <c r="AB230" s="24">
        <f t="shared" si="233"/>
        <v>92429</v>
      </c>
      <c r="AC230" s="24">
        <f t="shared" si="233"/>
        <v>50187</v>
      </c>
      <c r="AD230" s="24">
        <f t="shared" si="233"/>
        <v>42242</v>
      </c>
      <c r="AE230" s="24">
        <f t="shared" si="233"/>
        <v>98096</v>
      </c>
      <c r="AF230" s="24">
        <f t="shared" si="233"/>
        <v>53734</v>
      </c>
      <c r="AG230" s="24">
        <f t="shared" si="233"/>
        <v>44362</v>
      </c>
      <c r="AH230" s="24">
        <f t="shared" si="233"/>
        <v>92831</v>
      </c>
      <c r="AI230" s="24">
        <f t="shared" si="233"/>
        <v>51370</v>
      </c>
      <c r="AJ230" s="24">
        <f t="shared" si="233"/>
        <v>41461</v>
      </c>
      <c r="AK230" s="24">
        <f>SUM(AK231:AK232)</f>
        <v>283356</v>
      </c>
      <c r="AL230" s="24">
        <f>SUM(AL231:AL232)</f>
        <v>155291</v>
      </c>
      <c r="AM230" s="24">
        <f>SUM(AM231:AM232)</f>
        <v>128065</v>
      </c>
      <c r="AN230" s="24">
        <f t="shared" si="233"/>
        <v>106634</v>
      </c>
      <c r="AO230" s="24">
        <f t="shared" si="233"/>
        <v>61333</v>
      </c>
      <c r="AP230" s="24">
        <f t="shared" si="233"/>
        <v>45301</v>
      </c>
      <c r="AQ230" s="24">
        <f t="shared" si="233"/>
        <v>92242</v>
      </c>
      <c r="AR230" s="24">
        <f t="shared" si="233"/>
        <v>48283</v>
      </c>
      <c r="AS230" s="24">
        <f t="shared" si="233"/>
        <v>43959</v>
      </c>
      <c r="AT230" s="24">
        <f t="shared" si="233"/>
        <v>129907</v>
      </c>
      <c r="AU230" s="24">
        <f t="shared" si="233"/>
        <v>76387</v>
      </c>
      <c r="AV230" s="24">
        <f t="shared" si="233"/>
        <v>53520</v>
      </c>
      <c r="AW230" s="24">
        <f t="shared" si="233"/>
        <v>328783</v>
      </c>
      <c r="AX230" s="24">
        <f t="shared" si="233"/>
        <v>186003</v>
      </c>
      <c r="AY230" s="24">
        <f t="shared" si="233"/>
        <v>142780</v>
      </c>
      <c r="AZ230" s="24">
        <f t="shared" si="233"/>
        <v>1317303</v>
      </c>
      <c r="BA230" s="24">
        <f t="shared" si="233"/>
        <v>717628</v>
      </c>
      <c r="BB230" s="24">
        <f t="shared" si="233"/>
        <v>599675</v>
      </c>
    </row>
    <row r="231" spans="1:54" ht="15" customHeight="1" x14ac:dyDescent="0.25">
      <c r="A231" s="25"/>
      <c r="C231" s="27" t="s">
        <v>192</v>
      </c>
      <c r="D231" s="24">
        <f>E231+F231</f>
        <v>40259</v>
      </c>
      <c r="E231" s="24">
        <v>18409</v>
      </c>
      <c r="F231" s="24">
        <v>21850</v>
      </c>
      <c r="G231" s="24">
        <f>H231+I231</f>
        <v>27916</v>
      </c>
      <c r="H231" s="24">
        <v>14897</v>
      </c>
      <c r="I231" s="24">
        <v>13019</v>
      </c>
      <c r="J231" s="24">
        <f>K231+L231</f>
        <v>32162</v>
      </c>
      <c r="K231" s="24">
        <v>16461</v>
      </c>
      <c r="L231" s="24">
        <v>15701</v>
      </c>
      <c r="M231" s="24">
        <f>N231+O231</f>
        <v>100337</v>
      </c>
      <c r="N231" s="24">
        <f t="shared" si="205"/>
        <v>49767</v>
      </c>
      <c r="O231" s="24">
        <f t="shared" si="205"/>
        <v>50570</v>
      </c>
      <c r="P231" s="24">
        <f>Q231+R231</f>
        <v>41508</v>
      </c>
      <c r="Q231" s="24">
        <v>22404</v>
      </c>
      <c r="R231" s="24">
        <v>19104</v>
      </c>
      <c r="S231" s="24">
        <f>T231+U231</f>
        <v>53012</v>
      </c>
      <c r="T231" s="24">
        <v>29931</v>
      </c>
      <c r="U231" s="24">
        <v>23081</v>
      </c>
      <c r="V231" s="24">
        <f>W231+X231</f>
        <v>33576</v>
      </c>
      <c r="W231" s="24">
        <v>17758</v>
      </c>
      <c r="X231" s="24">
        <v>15818</v>
      </c>
      <c r="Y231" s="24">
        <f>Z231+AA231</f>
        <v>128096</v>
      </c>
      <c r="Z231" s="24">
        <f t="shared" si="206"/>
        <v>70093</v>
      </c>
      <c r="AA231" s="24">
        <f t="shared" si="206"/>
        <v>58003</v>
      </c>
      <c r="AB231" s="24">
        <f>AC231+AD231</f>
        <v>28133</v>
      </c>
      <c r="AC231" s="24">
        <v>14553</v>
      </c>
      <c r="AD231" s="24">
        <v>13580</v>
      </c>
      <c r="AE231" s="24">
        <f>AF231+AG231</f>
        <v>33294</v>
      </c>
      <c r="AF231" s="24">
        <v>18217</v>
      </c>
      <c r="AG231" s="24">
        <v>15077</v>
      </c>
      <c r="AH231" s="24">
        <f>AI231+AJ231</f>
        <v>29283</v>
      </c>
      <c r="AI231" s="24">
        <v>16238</v>
      </c>
      <c r="AJ231" s="24">
        <v>13045</v>
      </c>
      <c r="AK231" s="24">
        <f>AL231+AM231</f>
        <v>90710</v>
      </c>
      <c r="AL231" s="24">
        <f t="shared" si="207"/>
        <v>49008</v>
      </c>
      <c r="AM231" s="24">
        <f t="shared" si="207"/>
        <v>41702</v>
      </c>
      <c r="AN231" s="24">
        <f>AO231+AP231</f>
        <v>33023</v>
      </c>
      <c r="AO231" s="24">
        <v>19188</v>
      </c>
      <c r="AP231" s="24">
        <v>13835</v>
      </c>
      <c r="AQ231" s="24">
        <f>AR231+AS231</f>
        <v>29019</v>
      </c>
      <c r="AR231" s="24">
        <v>15503</v>
      </c>
      <c r="AS231" s="24">
        <v>13516</v>
      </c>
      <c r="AT231" s="24">
        <f>AU231+AV231</f>
        <v>39673</v>
      </c>
      <c r="AU231" s="24">
        <v>23515</v>
      </c>
      <c r="AV231" s="24">
        <v>16158</v>
      </c>
      <c r="AW231" s="24">
        <f>AX231+AY231</f>
        <v>101715</v>
      </c>
      <c r="AX231" s="24">
        <f t="shared" si="208"/>
        <v>58206</v>
      </c>
      <c r="AY231" s="24">
        <f t="shared" si="208"/>
        <v>43509</v>
      </c>
      <c r="AZ231" s="24">
        <f>BA231+BB231</f>
        <v>420858</v>
      </c>
      <c r="BA231" s="24">
        <f t="shared" si="209"/>
        <v>227074</v>
      </c>
      <c r="BB231" s="24">
        <f t="shared" si="209"/>
        <v>193784</v>
      </c>
    </row>
    <row r="232" spans="1:54" ht="15" customHeight="1" x14ac:dyDescent="0.25">
      <c r="A232" s="25"/>
      <c r="C232" s="27" t="s">
        <v>193</v>
      </c>
      <c r="D232" s="24">
        <f>E232+F232</f>
        <v>74969</v>
      </c>
      <c r="E232" s="24">
        <v>35912</v>
      </c>
      <c r="F232" s="24">
        <v>39057</v>
      </c>
      <c r="G232" s="24">
        <f>H232+I232</f>
        <v>54535</v>
      </c>
      <c r="H232" s="24">
        <v>29371</v>
      </c>
      <c r="I232" s="24">
        <v>25164</v>
      </c>
      <c r="J232" s="24">
        <f>K232+L232</f>
        <v>72454</v>
      </c>
      <c r="K232" s="24">
        <v>40588</v>
      </c>
      <c r="L232" s="24">
        <v>31866</v>
      </c>
      <c r="M232" s="24">
        <f>N232+O232</f>
        <v>201958</v>
      </c>
      <c r="N232" s="24">
        <f t="shared" si="205"/>
        <v>105871</v>
      </c>
      <c r="O232" s="24">
        <f t="shared" si="205"/>
        <v>96087</v>
      </c>
      <c r="P232" s="24">
        <f>Q232+R232</f>
        <v>82572</v>
      </c>
      <c r="Q232" s="24">
        <v>45931</v>
      </c>
      <c r="R232" s="24">
        <v>36641</v>
      </c>
      <c r="S232" s="24">
        <f>T232+U232</f>
        <v>114671</v>
      </c>
      <c r="T232" s="24">
        <v>61261</v>
      </c>
      <c r="U232" s="24">
        <v>53410</v>
      </c>
      <c r="V232" s="24">
        <f>W232+X232</f>
        <v>77530</v>
      </c>
      <c r="W232" s="24">
        <v>43411</v>
      </c>
      <c r="X232" s="24">
        <v>34119</v>
      </c>
      <c r="Y232" s="24">
        <f>Z232+AA232</f>
        <v>274773</v>
      </c>
      <c r="Z232" s="24">
        <f t="shared" si="206"/>
        <v>150603</v>
      </c>
      <c r="AA232" s="24">
        <f t="shared" si="206"/>
        <v>124170</v>
      </c>
      <c r="AB232" s="24">
        <f>AC232+AD232</f>
        <v>64296</v>
      </c>
      <c r="AC232" s="24">
        <v>35634</v>
      </c>
      <c r="AD232" s="24">
        <v>28662</v>
      </c>
      <c r="AE232" s="24">
        <f>AF232+AG232</f>
        <v>64802</v>
      </c>
      <c r="AF232" s="24">
        <v>35517</v>
      </c>
      <c r="AG232" s="24">
        <v>29285</v>
      </c>
      <c r="AH232" s="24">
        <f>AI232+AJ232</f>
        <v>63548</v>
      </c>
      <c r="AI232" s="24">
        <v>35132</v>
      </c>
      <c r="AJ232" s="24">
        <v>28416</v>
      </c>
      <c r="AK232" s="24">
        <f>AL232+AM232</f>
        <v>192646</v>
      </c>
      <c r="AL232" s="24">
        <f t="shared" si="207"/>
        <v>106283</v>
      </c>
      <c r="AM232" s="24">
        <f t="shared" si="207"/>
        <v>86363</v>
      </c>
      <c r="AN232" s="24">
        <f>AO232+AP232</f>
        <v>73611</v>
      </c>
      <c r="AO232" s="24">
        <v>42145</v>
      </c>
      <c r="AP232" s="24">
        <v>31466</v>
      </c>
      <c r="AQ232" s="24">
        <f>AR232+AS232</f>
        <v>63223</v>
      </c>
      <c r="AR232" s="24">
        <v>32780</v>
      </c>
      <c r="AS232" s="24">
        <v>30443</v>
      </c>
      <c r="AT232" s="24">
        <f>AU232+AV232</f>
        <v>90234</v>
      </c>
      <c r="AU232" s="24">
        <v>52872</v>
      </c>
      <c r="AV232" s="24">
        <v>37362</v>
      </c>
      <c r="AW232" s="24">
        <f>AX232+AY232</f>
        <v>227068</v>
      </c>
      <c r="AX232" s="24">
        <f t="shared" si="208"/>
        <v>127797</v>
      </c>
      <c r="AY232" s="24">
        <f t="shared" si="208"/>
        <v>99271</v>
      </c>
      <c r="AZ232" s="24">
        <f>BA232+BB232</f>
        <v>896445</v>
      </c>
      <c r="BA232" s="24">
        <f t="shared" si="209"/>
        <v>490554</v>
      </c>
      <c r="BB232" s="24">
        <f t="shared" si="209"/>
        <v>405891</v>
      </c>
    </row>
    <row r="233" spans="1:54" ht="15" customHeight="1" x14ac:dyDescent="0.25">
      <c r="A233" s="25"/>
      <c r="C233" s="23" t="s">
        <v>194</v>
      </c>
      <c r="D233" s="24">
        <f>SUM(D234:D235)</f>
        <v>18182</v>
      </c>
      <c r="E233" s="24">
        <f t="shared" ref="E233:BB233" si="234">SUM(E234:E235)</f>
        <v>8179</v>
      </c>
      <c r="F233" s="24">
        <f t="shared" si="234"/>
        <v>10003</v>
      </c>
      <c r="G233" s="24">
        <f t="shared" si="234"/>
        <v>11724</v>
      </c>
      <c r="H233" s="24">
        <f t="shared" si="234"/>
        <v>6239</v>
      </c>
      <c r="I233" s="24">
        <f t="shared" si="234"/>
        <v>5485</v>
      </c>
      <c r="J233" s="24">
        <f t="shared" si="234"/>
        <v>15759</v>
      </c>
      <c r="K233" s="24">
        <f t="shared" si="234"/>
        <v>7855</v>
      </c>
      <c r="L233" s="24">
        <f t="shared" si="234"/>
        <v>7904</v>
      </c>
      <c r="M233" s="24">
        <f>SUM(M234:M235)</f>
        <v>45665</v>
      </c>
      <c r="N233" s="24">
        <f>SUM(N234:N235)</f>
        <v>22273</v>
      </c>
      <c r="O233" s="24">
        <f>SUM(O234:O235)</f>
        <v>23392</v>
      </c>
      <c r="P233" s="24">
        <f t="shared" si="234"/>
        <v>19378</v>
      </c>
      <c r="Q233" s="24">
        <f t="shared" si="234"/>
        <v>10017</v>
      </c>
      <c r="R233" s="24">
        <f t="shared" si="234"/>
        <v>9361</v>
      </c>
      <c r="S233" s="24">
        <f t="shared" si="234"/>
        <v>29546</v>
      </c>
      <c r="T233" s="24">
        <f t="shared" si="234"/>
        <v>14442</v>
      </c>
      <c r="U233" s="24">
        <f t="shared" si="234"/>
        <v>15104</v>
      </c>
      <c r="V233" s="24">
        <f t="shared" si="234"/>
        <v>18409</v>
      </c>
      <c r="W233" s="24">
        <f t="shared" si="234"/>
        <v>8890</v>
      </c>
      <c r="X233" s="24">
        <f t="shared" si="234"/>
        <v>9519</v>
      </c>
      <c r="Y233" s="24">
        <f>SUM(Y234:Y235)</f>
        <v>67333</v>
      </c>
      <c r="Z233" s="24">
        <f>SUM(Z234:Z235)</f>
        <v>33349</v>
      </c>
      <c r="AA233" s="24">
        <f>SUM(AA234:AA235)</f>
        <v>33984</v>
      </c>
      <c r="AB233" s="24">
        <f t="shared" si="234"/>
        <v>13423</v>
      </c>
      <c r="AC233" s="24">
        <f t="shared" si="234"/>
        <v>6557</v>
      </c>
      <c r="AD233" s="24">
        <f t="shared" si="234"/>
        <v>6866</v>
      </c>
      <c r="AE233" s="24">
        <f t="shared" si="234"/>
        <v>15486</v>
      </c>
      <c r="AF233" s="24">
        <f t="shared" si="234"/>
        <v>7912</v>
      </c>
      <c r="AG233" s="24">
        <f t="shared" si="234"/>
        <v>7574</v>
      </c>
      <c r="AH233" s="24">
        <f t="shared" si="234"/>
        <v>15621</v>
      </c>
      <c r="AI233" s="24">
        <f t="shared" si="234"/>
        <v>7734</v>
      </c>
      <c r="AJ233" s="24">
        <f t="shared" si="234"/>
        <v>7887</v>
      </c>
      <c r="AK233" s="24">
        <f>SUM(AK234:AK235)</f>
        <v>44530</v>
      </c>
      <c r="AL233" s="24">
        <f>SUM(AL234:AL235)</f>
        <v>22203</v>
      </c>
      <c r="AM233" s="24">
        <f>SUM(AM234:AM235)</f>
        <v>22327</v>
      </c>
      <c r="AN233" s="24">
        <f t="shared" si="234"/>
        <v>16154</v>
      </c>
      <c r="AO233" s="24">
        <f t="shared" si="234"/>
        <v>8703</v>
      </c>
      <c r="AP233" s="24">
        <f t="shared" si="234"/>
        <v>7451</v>
      </c>
      <c r="AQ233" s="24">
        <f t="shared" si="234"/>
        <v>13735</v>
      </c>
      <c r="AR233" s="24">
        <f t="shared" si="234"/>
        <v>6336</v>
      </c>
      <c r="AS233" s="24">
        <f t="shared" si="234"/>
        <v>7399</v>
      </c>
      <c r="AT233" s="24">
        <f t="shared" si="234"/>
        <v>21732</v>
      </c>
      <c r="AU233" s="24">
        <f t="shared" si="234"/>
        <v>12326</v>
      </c>
      <c r="AV233" s="24">
        <f t="shared" si="234"/>
        <v>9406</v>
      </c>
      <c r="AW233" s="24">
        <f t="shared" si="234"/>
        <v>51621</v>
      </c>
      <c r="AX233" s="24">
        <f t="shared" si="234"/>
        <v>27365</v>
      </c>
      <c r="AY233" s="24">
        <f t="shared" si="234"/>
        <v>24256</v>
      </c>
      <c r="AZ233" s="24">
        <f t="shared" si="234"/>
        <v>209149</v>
      </c>
      <c r="BA233" s="24">
        <f t="shared" si="234"/>
        <v>105190</v>
      </c>
      <c r="BB233" s="24">
        <f t="shared" si="234"/>
        <v>103959</v>
      </c>
    </row>
    <row r="234" spans="1:54" ht="15" customHeight="1" x14ac:dyDescent="0.25">
      <c r="A234" s="25"/>
      <c r="C234" s="27" t="s">
        <v>195</v>
      </c>
      <c r="D234" s="24">
        <f>E234+F234</f>
        <v>9515</v>
      </c>
      <c r="E234" s="24">
        <v>4149</v>
      </c>
      <c r="F234" s="24">
        <v>5366</v>
      </c>
      <c r="G234" s="24">
        <f>H234+I234</f>
        <v>6101</v>
      </c>
      <c r="H234" s="24">
        <v>3440</v>
      </c>
      <c r="I234" s="24">
        <v>2661</v>
      </c>
      <c r="J234" s="24">
        <f>K234+L234</f>
        <v>11379</v>
      </c>
      <c r="K234" s="24">
        <v>5784</v>
      </c>
      <c r="L234" s="24">
        <v>5595</v>
      </c>
      <c r="M234" s="24">
        <f>N234+O234</f>
        <v>26995</v>
      </c>
      <c r="N234" s="24">
        <f t="shared" si="205"/>
        <v>13373</v>
      </c>
      <c r="O234" s="24">
        <f t="shared" si="205"/>
        <v>13622</v>
      </c>
      <c r="P234" s="24">
        <f>Q234+R234</f>
        <v>10619</v>
      </c>
      <c r="Q234" s="24">
        <v>5433</v>
      </c>
      <c r="R234" s="24">
        <v>5186</v>
      </c>
      <c r="S234" s="24">
        <f>T234+U234</f>
        <v>14408</v>
      </c>
      <c r="T234" s="24">
        <v>7023</v>
      </c>
      <c r="U234" s="24">
        <v>7385</v>
      </c>
      <c r="V234" s="24">
        <f>W234+X234</f>
        <v>8364</v>
      </c>
      <c r="W234" s="24">
        <v>4317</v>
      </c>
      <c r="X234" s="24">
        <v>4047</v>
      </c>
      <c r="Y234" s="24">
        <f>Z234+AA234</f>
        <v>33391</v>
      </c>
      <c r="Z234" s="24">
        <f t="shared" si="206"/>
        <v>16773</v>
      </c>
      <c r="AA234" s="24">
        <f t="shared" si="206"/>
        <v>16618</v>
      </c>
      <c r="AB234" s="24">
        <f>AC234+AD234</f>
        <v>5974</v>
      </c>
      <c r="AC234" s="24">
        <v>3168</v>
      </c>
      <c r="AD234" s="24">
        <v>2806</v>
      </c>
      <c r="AE234" s="24">
        <f>AF234+AG234</f>
        <v>7417</v>
      </c>
      <c r="AF234" s="24">
        <v>4026</v>
      </c>
      <c r="AG234" s="24">
        <v>3391</v>
      </c>
      <c r="AH234" s="24">
        <f>AI234+AJ234</f>
        <v>7147</v>
      </c>
      <c r="AI234" s="24">
        <v>3625</v>
      </c>
      <c r="AJ234" s="24">
        <v>3522</v>
      </c>
      <c r="AK234" s="24">
        <f>AL234+AM234</f>
        <v>20538</v>
      </c>
      <c r="AL234" s="24">
        <f t="shared" si="207"/>
        <v>10819</v>
      </c>
      <c r="AM234" s="24">
        <f t="shared" si="207"/>
        <v>9719</v>
      </c>
      <c r="AN234" s="24">
        <f>AO234+AP234</f>
        <v>8013</v>
      </c>
      <c r="AO234" s="24">
        <v>4605</v>
      </c>
      <c r="AP234" s="24">
        <v>3408</v>
      </c>
      <c r="AQ234" s="24">
        <f>AR234+AS234</f>
        <v>6869</v>
      </c>
      <c r="AR234" s="24">
        <v>3224</v>
      </c>
      <c r="AS234" s="24">
        <v>3645</v>
      </c>
      <c r="AT234" s="24">
        <f>AU234+AV234</f>
        <v>9241</v>
      </c>
      <c r="AU234" s="24">
        <v>5457</v>
      </c>
      <c r="AV234" s="24">
        <v>3784</v>
      </c>
      <c r="AW234" s="24">
        <f>AX234+AY234</f>
        <v>24123</v>
      </c>
      <c r="AX234" s="24">
        <f t="shared" si="208"/>
        <v>13286</v>
      </c>
      <c r="AY234" s="24">
        <f t="shared" si="208"/>
        <v>10837</v>
      </c>
      <c r="AZ234" s="24">
        <f>BA234+BB234</f>
        <v>105047</v>
      </c>
      <c r="BA234" s="24">
        <f t="shared" si="209"/>
        <v>54251</v>
      </c>
      <c r="BB234" s="24">
        <f t="shared" si="209"/>
        <v>50796</v>
      </c>
    </row>
    <row r="235" spans="1:54" ht="15" customHeight="1" x14ac:dyDescent="0.25">
      <c r="A235" s="25"/>
      <c r="C235" s="27" t="s">
        <v>196</v>
      </c>
      <c r="D235" s="24">
        <f>E235+F235</f>
        <v>8667</v>
      </c>
      <c r="E235" s="24">
        <v>4030</v>
      </c>
      <c r="F235" s="24">
        <v>4637</v>
      </c>
      <c r="G235" s="24">
        <f>H235+I235</f>
        <v>5623</v>
      </c>
      <c r="H235" s="24">
        <v>2799</v>
      </c>
      <c r="I235" s="24">
        <v>2824</v>
      </c>
      <c r="J235" s="24">
        <f>K235+L235</f>
        <v>4380</v>
      </c>
      <c r="K235" s="24">
        <v>2071</v>
      </c>
      <c r="L235" s="24">
        <v>2309</v>
      </c>
      <c r="M235" s="24">
        <f>N235+O235</f>
        <v>18670</v>
      </c>
      <c r="N235" s="24">
        <f t="shared" si="205"/>
        <v>8900</v>
      </c>
      <c r="O235" s="24">
        <f t="shared" si="205"/>
        <v>9770</v>
      </c>
      <c r="P235" s="24">
        <f>Q235+R235</f>
        <v>8759</v>
      </c>
      <c r="Q235" s="24">
        <v>4584</v>
      </c>
      <c r="R235" s="24">
        <v>4175</v>
      </c>
      <c r="S235" s="24">
        <f>T235+U235</f>
        <v>15138</v>
      </c>
      <c r="T235" s="24">
        <v>7419</v>
      </c>
      <c r="U235" s="24">
        <v>7719</v>
      </c>
      <c r="V235" s="24">
        <f>W235+X235</f>
        <v>10045</v>
      </c>
      <c r="W235" s="24">
        <v>4573</v>
      </c>
      <c r="X235" s="24">
        <v>5472</v>
      </c>
      <c r="Y235" s="24">
        <f>Z235+AA235</f>
        <v>33942</v>
      </c>
      <c r="Z235" s="24">
        <f t="shared" si="206"/>
        <v>16576</v>
      </c>
      <c r="AA235" s="24">
        <f t="shared" si="206"/>
        <v>17366</v>
      </c>
      <c r="AB235" s="24">
        <f>AC235+AD235</f>
        <v>7449</v>
      </c>
      <c r="AC235" s="24">
        <v>3389</v>
      </c>
      <c r="AD235" s="24">
        <v>4060</v>
      </c>
      <c r="AE235" s="24">
        <f>AF235+AG235</f>
        <v>8069</v>
      </c>
      <c r="AF235" s="24">
        <v>3886</v>
      </c>
      <c r="AG235" s="24">
        <v>4183</v>
      </c>
      <c r="AH235" s="24">
        <f>AI235+AJ235</f>
        <v>8474</v>
      </c>
      <c r="AI235" s="24">
        <v>4109</v>
      </c>
      <c r="AJ235" s="24">
        <v>4365</v>
      </c>
      <c r="AK235" s="24">
        <f>AL235+AM235</f>
        <v>23992</v>
      </c>
      <c r="AL235" s="24">
        <f t="shared" si="207"/>
        <v>11384</v>
      </c>
      <c r="AM235" s="24">
        <f t="shared" si="207"/>
        <v>12608</v>
      </c>
      <c r="AN235" s="24">
        <f>AO235+AP235</f>
        <v>8141</v>
      </c>
      <c r="AO235" s="24">
        <v>4098</v>
      </c>
      <c r="AP235" s="24">
        <v>4043</v>
      </c>
      <c r="AQ235" s="24">
        <f>AR235+AS235</f>
        <v>6866</v>
      </c>
      <c r="AR235" s="24">
        <v>3112</v>
      </c>
      <c r="AS235" s="24">
        <v>3754</v>
      </c>
      <c r="AT235" s="24">
        <f>AU235+AV235</f>
        <v>12491</v>
      </c>
      <c r="AU235" s="24">
        <v>6869</v>
      </c>
      <c r="AV235" s="24">
        <v>5622</v>
      </c>
      <c r="AW235" s="24">
        <f>AX235+AY235</f>
        <v>27498</v>
      </c>
      <c r="AX235" s="24">
        <f t="shared" si="208"/>
        <v>14079</v>
      </c>
      <c r="AY235" s="24">
        <f t="shared" si="208"/>
        <v>13419</v>
      </c>
      <c r="AZ235" s="24">
        <f>BA235+BB235</f>
        <v>104102</v>
      </c>
      <c r="BA235" s="24">
        <f t="shared" si="209"/>
        <v>50939</v>
      </c>
      <c r="BB235" s="24">
        <f t="shared" si="209"/>
        <v>53163</v>
      </c>
    </row>
    <row r="236" spans="1:54" ht="15" customHeight="1" x14ac:dyDescent="0.25">
      <c r="A236" s="25"/>
      <c r="C236" s="23" t="s">
        <v>197</v>
      </c>
      <c r="D236" s="24">
        <f>SUM(D237:D238)</f>
        <v>64078</v>
      </c>
      <c r="E236" s="24">
        <f t="shared" ref="E236:BB236" si="235">SUM(E237:E238)</f>
        <v>29208</v>
      </c>
      <c r="F236" s="24">
        <f t="shared" si="235"/>
        <v>34870</v>
      </c>
      <c r="G236" s="24">
        <f t="shared" si="235"/>
        <v>46717</v>
      </c>
      <c r="H236" s="24">
        <f t="shared" si="235"/>
        <v>23294</v>
      </c>
      <c r="I236" s="24">
        <f t="shared" si="235"/>
        <v>23423</v>
      </c>
      <c r="J236" s="24">
        <f t="shared" si="235"/>
        <v>55609</v>
      </c>
      <c r="K236" s="24">
        <f t="shared" si="235"/>
        <v>29752</v>
      </c>
      <c r="L236" s="24">
        <f t="shared" si="235"/>
        <v>25857</v>
      </c>
      <c r="M236" s="24">
        <f>SUM(M237:M238)</f>
        <v>166404</v>
      </c>
      <c r="N236" s="24">
        <f>SUM(N237:N238)</f>
        <v>82254</v>
      </c>
      <c r="O236" s="24">
        <f>SUM(O237:O238)</f>
        <v>84150</v>
      </c>
      <c r="P236" s="24">
        <f t="shared" si="235"/>
        <v>67368</v>
      </c>
      <c r="Q236" s="24">
        <f t="shared" si="235"/>
        <v>34572</v>
      </c>
      <c r="R236" s="24">
        <f t="shared" si="235"/>
        <v>32796</v>
      </c>
      <c r="S236" s="24">
        <f t="shared" si="235"/>
        <v>106957</v>
      </c>
      <c r="T236" s="24">
        <f t="shared" si="235"/>
        <v>54433</v>
      </c>
      <c r="U236" s="24">
        <f t="shared" si="235"/>
        <v>52524</v>
      </c>
      <c r="V236" s="24">
        <f t="shared" si="235"/>
        <v>65364</v>
      </c>
      <c r="W236" s="24">
        <f t="shared" si="235"/>
        <v>32034</v>
      </c>
      <c r="X236" s="24">
        <f t="shared" si="235"/>
        <v>33330</v>
      </c>
      <c r="Y236" s="24">
        <f>SUM(Y237:Y238)</f>
        <v>239689</v>
      </c>
      <c r="Z236" s="24">
        <f>SUM(Z237:Z238)</f>
        <v>121039</v>
      </c>
      <c r="AA236" s="24">
        <f>SUM(AA237:AA238)</f>
        <v>118650</v>
      </c>
      <c r="AB236" s="24">
        <f t="shared" si="235"/>
        <v>49233</v>
      </c>
      <c r="AC236" s="24">
        <f t="shared" si="235"/>
        <v>25056</v>
      </c>
      <c r="AD236" s="24">
        <f t="shared" si="235"/>
        <v>24177</v>
      </c>
      <c r="AE236" s="24">
        <f t="shared" si="235"/>
        <v>52080</v>
      </c>
      <c r="AF236" s="24">
        <f t="shared" si="235"/>
        <v>26790</v>
      </c>
      <c r="AG236" s="24">
        <f t="shared" si="235"/>
        <v>25290</v>
      </c>
      <c r="AH236" s="24">
        <f t="shared" si="235"/>
        <v>43504</v>
      </c>
      <c r="AI236" s="24">
        <f t="shared" si="235"/>
        <v>21971</v>
      </c>
      <c r="AJ236" s="24">
        <f t="shared" si="235"/>
        <v>21533</v>
      </c>
      <c r="AK236" s="24">
        <f>SUM(AK237:AK238)</f>
        <v>144817</v>
      </c>
      <c r="AL236" s="24">
        <f>SUM(AL237:AL238)</f>
        <v>73817</v>
      </c>
      <c r="AM236" s="24">
        <f>SUM(AM237:AM238)</f>
        <v>71000</v>
      </c>
      <c r="AN236" s="24">
        <f t="shared" si="235"/>
        <v>51484</v>
      </c>
      <c r="AO236" s="24">
        <f t="shared" si="235"/>
        <v>28482</v>
      </c>
      <c r="AP236" s="24">
        <f t="shared" si="235"/>
        <v>23002</v>
      </c>
      <c r="AQ236" s="24">
        <f t="shared" si="235"/>
        <v>48360</v>
      </c>
      <c r="AR236" s="24">
        <f t="shared" si="235"/>
        <v>22685</v>
      </c>
      <c r="AS236" s="24">
        <f t="shared" si="235"/>
        <v>25675</v>
      </c>
      <c r="AT236" s="24">
        <f t="shared" si="235"/>
        <v>65927</v>
      </c>
      <c r="AU236" s="24">
        <f t="shared" si="235"/>
        <v>36286</v>
      </c>
      <c r="AV236" s="24">
        <f t="shared" si="235"/>
        <v>29641</v>
      </c>
      <c r="AW236" s="24">
        <f t="shared" si="235"/>
        <v>165771</v>
      </c>
      <c r="AX236" s="24">
        <f t="shared" si="235"/>
        <v>87453</v>
      </c>
      <c r="AY236" s="24">
        <f t="shared" si="235"/>
        <v>78318</v>
      </c>
      <c r="AZ236" s="24">
        <f t="shared" si="235"/>
        <v>716681</v>
      </c>
      <c r="BA236" s="24">
        <f t="shared" si="235"/>
        <v>364563</v>
      </c>
      <c r="BB236" s="24">
        <f t="shared" si="235"/>
        <v>352118</v>
      </c>
    </row>
    <row r="237" spans="1:54" ht="15" customHeight="1" x14ac:dyDescent="0.25">
      <c r="A237" s="25"/>
      <c r="C237" s="27" t="s">
        <v>198</v>
      </c>
      <c r="D237" s="24">
        <f>E237+F237</f>
        <v>37191</v>
      </c>
      <c r="E237" s="24">
        <v>17764</v>
      </c>
      <c r="F237" s="24">
        <v>19427</v>
      </c>
      <c r="G237" s="24">
        <f>H237+I237</f>
        <v>25263</v>
      </c>
      <c r="H237" s="24">
        <v>13361</v>
      </c>
      <c r="I237" s="24">
        <v>11902</v>
      </c>
      <c r="J237" s="24">
        <f>K237+L237</f>
        <v>26848</v>
      </c>
      <c r="K237" s="24">
        <v>15859</v>
      </c>
      <c r="L237" s="24">
        <v>10989</v>
      </c>
      <c r="M237" s="24">
        <f>N237+O237</f>
        <v>89302</v>
      </c>
      <c r="N237" s="24">
        <f t="shared" si="205"/>
        <v>46984</v>
      </c>
      <c r="O237" s="24">
        <f t="shared" si="205"/>
        <v>42318</v>
      </c>
      <c r="P237" s="24">
        <f>Q237+R237</f>
        <v>45956</v>
      </c>
      <c r="Q237" s="24">
        <v>24656</v>
      </c>
      <c r="R237" s="24">
        <v>21300</v>
      </c>
      <c r="S237" s="24">
        <f>T237+U237</f>
        <v>61816</v>
      </c>
      <c r="T237" s="24">
        <v>32863</v>
      </c>
      <c r="U237" s="24">
        <v>28953</v>
      </c>
      <c r="V237" s="24">
        <f>W237+X237</f>
        <v>34751</v>
      </c>
      <c r="W237" s="24">
        <v>18003</v>
      </c>
      <c r="X237" s="24">
        <v>16748</v>
      </c>
      <c r="Y237" s="24">
        <f>Z237+AA237</f>
        <v>142523</v>
      </c>
      <c r="Z237" s="24">
        <f t="shared" si="206"/>
        <v>75522</v>
      </c>
      <c r="AA237" s="24">
        <f t="shared" si="206"/>
        <v>67001</v>
      </c>
      <c r="AB237" s="24">
        <f>AC237+AD237</f>
        <v>19586</v>
      </c>
      <c r="AC237" s="24">
        <v>11007</v>
      </c>
      <c r="AD237" s="24">
        <v>8579</v>
      </c>
      <c r="AE237" s="24">
        <f>AF237+AG237</f>
        <v>32284</v>
      </c>
      <c r="AF237" s="24">
        <v>16971</v>
      </c>
      <c r="AG237" s="24">
        <v>15313</v>
      </c>
      <c r="AH237" s="24">
        <f>AI237+AJ237</f>
        <v>22943</v>
      </c>
      <c r="AI237" s="24">
        <v>11776</v>
      </c>
      <c r="AJ237" s="24">
        <v>11167</v>
      </c>
      <c r="AK237" s="24">
        <f>AL237+AM237</f>
        <v>74813</v>
      </c>
      <c r="AL237" s="24">
        <f t="shared" si="207"/>
        <v>39754</v>
      </c>
      <c r="AM237" s="24">
        <f t="shared" si="207"/>
        <v>35059</v>
      </c>
      <c r="AN237" s="24">
        <f>AO237+AP237</f>
        <v>28968</v>
      </c>
      <c r="AO237" s="24">
        <v>16951</v>
      </c>
      <c r="AP237" s="24">
        <v>12017</v>
      </c>
      <c r="AQ237" s="24">
        <f>AR237+AS237</f>
        <v>26225</v>
      </c>
      <c r="AR237" s="24">
        <v>12998</v>
      </c>
      <c r="AS237" s="24">
        <v>13227</v>
      </c>
      <c r="AT237" s="24">
        <f>AU237+AV237</f>
        <v>32962</v>
      </c>
      <c r="AU237" s="24">
        <v>18712</v>
      </c>
      <c r="AV237" s="24">
        <v>14250</v>
      </c>
      <c r="AW237" s="24">
        <f>AX237+AY237</f>
        <v>88155</v>
      </c>
      <c r="AX237" s="24">
        <f t="shared" si="208"/>
        <v>48661</v>
      </c>
      <c r="AY237" s="24">
        <f t="shared" si="208"/>
        <v>39494</v>
      </c>
      <c r="AZ237" s="24">
        <f>BA237+BB237</f>
        <v>394793</v>
      </c>
      <c r="BA237" s="24">
        <f t="shared" si="209"/>
        <v>210921</v>
      </c>
      <c r="BB237" s="24">
        <f t="shared" si="209"/>
        <v>183872</v>
      </c>
    </row>
    <row r="238" spans="1:54" ht="15" customHeight="1" x14ac:dyDescent="0.25">
      <c r="A238" s="25"/>
      <c r="C238" s="27" t="s">
        <v>199</v>
      </c>
      <c r="D238" s="24">
        <f>E238+F238</f>
        <v>26887</v>
      </c>
      <c r="E238" s="24">
        <v>11444</v>
      </c>
      <c r="F238" s="24">
        <v>15443</v>
      </c>
      <c r="G238" s="24">
        <f>H238+I238</f>
        <v>21454</v>
      </c>
      <c r="H238" s="24">
        <v>9933</v>
      </c>
      <c r="I238" s="24">
        <v>11521</v>
      </c>
      <c r="J238" s="24">
        <f>K238+L238</f>
        <v>28761</v>
      </c>
      <c r="K238" s="24">
        <v>13893</v>
      </c>
      <c r="L238" s="24">
        <v>14868</v>
      </c>
      <c r="M238" s="24">
        <f>N238+O238</f>
        <v>77102</v>
      </c>
      <c r="N238" s="24">
        <f t="shared" si="205"/>
        <v>35270</v>
      </c>
      <c r="O238" s="24">
        <f t="shared" si="205"/>
        <v>41832</v>
      </c>
      <c r="P238" s="24">
        <f>Q238+R238</f>
        <v>21412</v>
      </c>
      <c r="Q238" s="24">
        <v>9916</v>
      </c>
      <c r="R238" s="24">
        <v>11496</v>
      </c>
      <c r="S238" s="24">
        <f>T238+U238</f>
        <v>45141</v>
      </c>
      <c r="T238" s="24">
        <v>21570</v>
      </c>
      <c r="U238" s="24">
        <v>23571</v>
      </c>
      <c r="V238" s="24">
        <f>W238+X238</f>
        <v>30613</v>
      </c>
      <c r="W238" s="24">
        <v>14031</v>
      </c>
      <c r="X238" s="24">
        <v>16582</v>
      </c>
      <c r="Y238" s="24">
        <f>Z238+AA238</f>
        <v>97166</v>
      </c>
      <c r="Z238" s="24">
        <f t="shared" si="206"/>
        <v>45517</v>
      </c>
      <c r="AA238" s="24">
        <f t="shared" si="206"/>
        <v>51649</v>
      </c>
      <c r="AB238" s="24">
        <f>AC238+AD238</f>
        <v>29647</v>
      </c>
      <c r="AC238" s="24">
        <v>14049</v>
      </c>
      <c r="AD238" s="24">
        <v>15598</v>
      </c>
      <c r="AE238" s="24">
        <f>AF238+AG238</f>
        <v>19796</v>
      </c>
      <c r="AF238" s="24">
        <v>9819</v>
      </c>
      <c r="AG238" s="24">
        <v>9977</v>
      </c>
      <c r="AH238" s="24">
        <f>AI238+AJ238</f>
        <v>20561</v>
      </c>
      <c r="AI238" s="24">
        <v>10195</v>
      </c>
      <c r="AJ238" s="24">
        <v>10366</v>
      </c>
      <c r="AK238" s="24">
        <f>AL238+AM238</f>
        <v>70004</v>
      </c>
      <c r="AL238" s="24">
        <f t="shared" si="207"/>
        <v>34063</v>
      </c>
      <c r="AM238" s="24">
        <f t="shared" si="207"/>
        <v>35941</v>
      </c>
      <c r="AN238" s="24">
        <f>AO238+AP238</f>
        <v>22516</v>
      </c>
      <c r="AO238" s="24">
        <v>11531</v>
      </c>
      <c r="AP238" s="24">
        <v>10985</v>
      </c>
      <c r="AQ238" s="24">
        <f>AR238+AS238</f>
        <v>22135</v>
      </c>
      <c r="AR238" s="24">
        <v>9687</v>
      </c>
      <c r="AS238" s="24">
        <v>12448</v>
      </c>
      <c r="AT238" s="24">
        <f>AU238+AV238</f>
        <v>32965</v>
      </c>
      <c r="AU238" s="24">
        <v>17574</v>
      </c>
      <c r="AV238" s="24">
        <v>15391</v>
      </c>
      <c r="AW238" s="24">
        <f>AX238+AY238</f>
        <v>77616</v>
      </c>
      <c r="AX238" s="24">
        <f t="shared" si="208"/>
        <v>38792</v>
      </c>
      <c r="AY238" s="24">
        <f t="shared" si="208"/>
        <v>38824</v>
      </c>
      <c r="AZ238" s="24">
        <f>BA238+BB238</f>
        <v>321888</v>
      </c>
      <c r="BA238" s="24">
        <f t="shared" si="209"/>
        <v>153642</v>
      </c>
      <c r="BB238" s="24">
        <f t="shared" si="209"/>
        <v>168246</v>
      </c>
    </row>
    <row r="239" spans="1:54" ht="15" customHeight="1" x14ac:dyDescent="0.25">
      <c r="A239" s="25"/>
      <c r="C239" s="23" t="s">
        <v>200</v>
      </c>
      <c r="D239" s="24">
        <f>E239+F239</f>
        <v>0</v>
      </c>
      <c r="E239" s="24">
        <v>0</v>
      </c>
      <c r="F239" s="24">
        <v>0</v>
      </c>
      <c r="G239" s="24">
        <f>H239+I239</f>
        <v>0</v>
      </c>
      <c r="H239" s="24">
        <v>0</v>
      </c>
      <c r="I239" s="24">
        <v>0</v>
      </c>
      <c r="J239" s="24">
        <f>K239+L239</f>
        <v>0</v>
      </c>
      <c r="K239" s="24">
        <v>0</v>
      </c>
      <c r="L239" s="24">
        <v>0</v>
      </c>
      <c r="M239" s="24">
        <f>N239+O239</f>
        <v>0</v>
      </c>
      <c r="N239" s="24">
        <f t="shared" si="205"/>
        <v>0</v>
      </c>
      <c r="O239" s="24">
        <f t="shared" si="205"/>
        <v>0</v>
      </c>
      <c r="P239" s="24">
        <f>Q239+R239</f>
        <v>0</v>
      </c>
      <c r="Q239" s="24">
        <v>0</v>
      </c>
      <c r="R239" s="24">
        <v>0</v>
      </c>
      <c r="S239" s="24">
        <f>T239+U239</f>
        <v>0</v>
      </c>
      <c r="T239" s="24">
        <v>0</v>
      </c>
      <c r="U239" s="24">
        <v>0</v>
      </c>
      <c r="V239" s="24">
        <f>W239+X239</f>
        <v>0</v>
      </c>
      <c r="W239" s="24">
        <v>0</v>
      </c>
      <c r="X239" s="24">
        <v>0</v>
      </c>
      <c r="Y239" s="24">
        <f>Z239+AA239</f>
        <v>0</v>
      </c>
      <c r="Z239" s="24">
        <f t="shared" si="206"/>
        <v>0</v>
      </c>
      <c r="AA239" s="24">
        <f t="shared" si="206"/>
        <v>0</v>
      </c>
      <c r="AB239" s="24">
        <f>AC239+AD239</f>
        <v>0</v>
      </c>
      <c r="AC239" s="24">
        <v>0</v>
      </c>
      <c r="AD239" s="24">
        <v>0</v>
      </c>
      <c r="AE239" s="24">
        <f>AF239+AG239</f>
        <v>0</v>
      </c>
      <c r="AF239" s="24">
        <v>0</v>
      </c>
      <c r="AG239" s="24">
        <v>0</v>
      </c>
      <c r="AH239" s="24">
        <f>AI239+AJ239</f>
        <v>0</v>
      </c>
      <c r="AI239" s="24">
        <v>0</v>
      </c>
      <c r="AJ239" s="24">
        <v>0</v>
      </c>
      <c r="AK239" s="24">
        <f>AL239+AM239</f>
        <v>0</v>
      </c>
      <c r="AL239" s="24">
        <f t="shared" si="207"/>
        <v>0</v>
      </c>
      <c r="AM239" s="24">
        <f t="shared" si="207"/>
        <v>0</v>
      </c>
      <c r="AN239" s="24">
        <f>AO239+AP239</f>
        <v>0</v>
      </c>
      <c r="AO239" s="24">
        <v>0</v>
      </c>
      <c r="AP239" s="24">
        <v>0</v>
      </c>
      <c r="AQ239" s="24">
        <f>AR239+AS239</f>
        <v>0</v>
      </c>
      <c r="AR239" s="24">
        <v>0</v>
      </c>
      <c r="AS239" s="24">
        <v>0</v>
      </c>
      <c r="AT239" s="24">
        <f>AU239+AV239</f>
        <v>0</v>
      </c>
      <c r="AU239" s="24">
        <v>0</v>
      </c>
      <c r="AV239" s="24">
        <v>0</v>
      </c>
      <c r="AW239" s="24">
        <f>AX239+AY239</f>
        <v>0</v>
      </c>
      <c r="AX239" s="24">
        <f t="shared" si="208"/>
        <v>0</v>
      </c>
      <c r="AY239" s="24">
        <f t="shared" si="208"/>
        <v>0</v>
      </c>
      <c r="AZ239" s="24">
        <f>BA239+BB239</f>
        <v>0</v>
      </c>
      <c r="BA239" s="24">
        <f t="shared" si="209"/>
        <v>0</v>
      </c>
      <c r="BB239" s="24">
        <f t="shared" si="209"/>
        <v>0</v>
      </c>
    </row>
    <row r="240" spans="1:54" ht="15" customHeight="1" x14ac:dyDescent="0.25">
      <c r="A240" s="25"/>
      <c r="C240" s="23" t="s">
        <v>201</v>
      </c>
      <c r="D240" s="24">
        <f>SUM(D241:D242)</f>
        <v>7298</v>
      </c>
      <c r="E240" s="24">
        <f t="shared" ref="E240:BB240" si="236">SUM(E241:E242)</f>
        <v>3616</v>
      </c>
      <c r="F240" s="24">
        <f t="shared" si="236"/>
        <v>3682</v>
      </c>
      <c r="G240" s="24">
        <f t="shared" si="236"/>
        <v>6138</v>
      </c>
      <c r="H240" s="24">
        <f t="shared" si="236"/>
        <v>3241</v>
      </c>
      <c r="I240" s="24">
        <f t="shared" si="236"/>
        <v>2897</v>
      </c>
      <c r="J240" s="24">
        <f t="shared" si="236"/>
        <v>7282</v>
      </c>
      <c r="K240" s="24">
        <f t="shared" si="236"/>
        <v>3683</v>
      </c>
      <c r="L240" s="24">
        <f t="shared" si="236"/>
        <v>3599</v>
      </c>
      <c r="M240" s="24">
        <f>SUM(M241:M242)</f>
        <v>20718</v>
      </c>
      <c r="N240" s="24">
        <f>SUM(N241:N242)</f>
        <v>10540</v>
      </c>
      <c r="O240" s="24">
        <f>SUM(O241:O242)</f>
        <v>10178</v>
      </c>
      <c r="P240" s="24">
        <f t="shared" si="236"/>
        <v>9213</v>
      </c>
      <c r="Q240" s="24">
        <f t="shared" si="236"/>
        <v>4501</v>
      </c>
      <c r="R240" s="24">
        <f t="shared" si="236"/>
        <v>4712</v>
      </c>
      <c r="S240" s="24">
        <f t="shared" si="236"/>
        <v>12545</v>
      </c>
      <c r="T240" s="24">
        <f t="shared" si="236"/>
        <v>6079</v>
      </c>
      <c r="U240" s="24">
        <f t="shared" si="236"/>
        <v>6466</v>
      </c>
      <c r="V240" s="24">
        <f t="shared" si="236"/>
        <v>8347</v>
      </c>
      <c r="W240" s="24">
        <f t="shared" si="236"/>
        <v>4314</v>
      </c>
      <c r="X240" s="24">
        <f t="shared" si="236"/>
        <v>4033</v>
      </c>
      <c r="Y240" s="24">
        <f>SUM(Y241:Y242)</f>
        <v>30105</v>
      </c>
      <c r="Z240" s="24">
        <f>SUM(Z241:Z242)</f>
        <v>14894</v>
      </c>
      <c r="AA240" s="24">
        <f>SUM(AA241:AA242)</f>
        <v>15211</v>
      </c>
      <c r="AB240" s="24">
        <f t="shared" si="236"/>
        <v>5607</v>
      </c>
      <c r="AC240" s="24">
        <f t="shared" si="236"/>
        <v>2892</v>
      </c>
      <c r="AD240" s="24">
        <f t="shared" si="236"/>
        <v>2715</v>
      </c>
      <c r="AE240" s="24">
        <f t="shared" si="236"/>
        <v>5105</v>
      </c>
      <c r="AF240" s="24">
        <f t="shared" si="236"/>
        <v>2576</v>
      </c>
      <c r="AG240" s="24">
        <f t="shared" si="236"/>
        <v>2529</v>
      </c>
      <c r="AH240" s="24">
        <f t="shared" si="236"/>
        <v>5324</v>
      </c>
      <c r="AI240" s="24">
        <f t="shared" si="236"/>
        <v>2717</v>
      </c>
      <c r="AJ240" s="24">
        <f t="shared" si="236"/>
        <v>2607</v>
      </c>
      <c r="AK240" s="24">
        <f>SUM(AK241:AK242)</f>
        <v>16036</v>
      </c>
      <c r="AL240" s="24">
        <f>SUM(AL241:AL242)</f>
        <v>8185</v>
      </c>
      <c r="AM240" s="24">
        <f>SUM(AM241:AM242)</f>
        <v>7851</v>
      </c>
      <c r="AN240" s="24">
        <f t="shared" si="236"/>
        <v>4963</v>
      </c>
      <c r="AO240" s="24">
        <f t="shared" si="236"/>
        <v>2458</v>
      </c>
      <c r="AP240" s="24">
        <f t="shared" si="236"/>
        <v>2505</v>
      </c>
      <c r="AQ240" s="24">
        <f t="shared" si="236"/>
        <v>4877</v>
      </c>
      <c r="AR240" s="24">
        <f t="shared" si="236"/>
        <v>2631</v>
      </c>
      <c r="AS240" s="24">
        <f t="shared" si="236"/>
        <v>2246</v>
      </c>
      <c r="AT240" s="24">
        <f t="shared" si="236"/>
        <v>5908</v>
      </c>
      <c r="AU240" s="24">
        <f t="shared" si="236"/>
        <v>2888</v>
      </c>
      <c r="AV240" s="24">
        <f t="shared" si="236"/>
        <v>3020</v>
      </c>
      <c r="AW240" s="24">
        <f t="shared" si="236"/>
        <v>15748</v>
      </c>
      <c r="AX240" s="24">
        <f t="shared" si="236"/>
        <v>7977</v>
      </c>
      <c r="AY240" s="24">
        <f t="shared" si="236"/>
        <v>7771</v>
      </c>
      <c r="AZ240" s="24">
        <f t="shared" si="236"/>
        <v>82607</v>
      </c>
      <c r="BA240" s="24">
        <f t="shared" si="236"/>
        <v>41596</v>
      </c>
      <c r="BB240" s="24">
        <f t="shared" si="236"/>
        <v>41011</v>
      </c>
    </row>
    <row r="241" spans="1:54" ht="15" customHeight="1" x14ac:dyDescent="0.25">
      <c r="A241" s="25"/>
      <c r="C241" s="27" t="s">
        <v>202</v>
      </c>
      <c r="D241" s="24">
        <f>E241+F241</f>
        <v>2737</v>
      </c>
      <c r="E241" s="24">
        <v>1214</v>
      </c>
      <c r="F241" s="24">
        <v>1523</v>
      </c>
      <c r="G241" s="24">
        <f>H241+I241</f>
        <v>1622</v>
      </c>
      <c r="H241" s="24">
        <v>817</v>
      </c>
      <c r="I241" s="24">
        <v>805</v>
      </c>
      <c r="J241" s="24">
        <f>K241+L241</f>
        <v>2310</v>
      </c>
      <c r="K241" s="24">
        <v>1161</v>
      </c>
      <c r="L241" s="24">
        <v>1149</v>
      </c>
      <c r="M241" s="24">
        <f>N241+O241</f>
        <v>6669</v>
      </c>
      <c r="N241" s="24">
        <f t="shared" si="205"/>
        <v>3192</v>
      </c>
      <c r="O241" s="24">
        <f t="shared" si="205"/>
        <v>3477</v>
      </c>
      <c r="P241" s="24">
        <f>Q241+R241</f>
        <v>3145</v>
      </c>
      <c r="Q241" s="24">
        <v>1510</v>
      </c>
      <c r="R241" s="24">
        <v>1635</v>
      </c>
      <c r="S241" s="24">
        <f>T241+U241</f>
        <v>4525</v>
      </c>
      <c r="T241" s="24">
        <v>2171</v>
      </c>
      <c r="U241" s="24">
        <v>2354</v>
      </c>
      <c r="V241" s="24">
        <f>W241+X241</f>
        <v>2501</v>
      </c>
      <c r="W241" s="24">
        <v>1277</v>
      </c>
      <c r="X241" s="24">
        <v>1224</v>
      </c>
      <c r="Y241" s="24">
        <f>Z241+AA241</f>
        <v>10171</v>
      </c>
      <c r="Z241" s="24">
        <f t="shared" si="206"/>
        <v>4958</v>
      </c>
      <c r="AA241" s="24">
        <f t="shared" si="206"/>
        <v>5213</v>
      </c>
      <c r="AB241" s="24">
        <f>AC241+AD241</f>
        <v>668</v>
      </c>
      <c r="AC241" s="24">
        <v>332</v>
      </c>
      <c r="AD241" s="24">
        <v>336</v>
      </c>
      <c r="AE241" s="24">
        <f>AF241+AG241</f>
        <v>0</v>
      </c>
      <c r="AF241" s="24">
        <v>0</v>
      </c>
      <c r="AG241" s="24">
        <v>0</v>
      </c>
      <c r="AH241" s="24">
        <f>AI241+AJ241</f>
        <v>0</v>
      </c>
      <c r="AI241" s="24">
        <v>0</v>
      </c>
      <c r="AJ241" s="24">
        <v>0</v>
      </c>
      <c r="AK241" s="24">
        <f>AL241+AM241</f>
        <v>668</v>
      </c>
      <c r="AL241" s="24">
        <f t="shared" si="207"/>
        <v>332</v>
      </c>
      <c r="AM241" s="24">
        <f t="shared" si="207"/>
        <v>336</v>
      </c>
      <c r="AN241" s="24">
        <f>AO241+AP241</f>
        <v>0</v>
      </c>
      <c r="AO241" s="24">
        <v>0</v>
      </c>
      <c r="AP241" s="24">
        <v>0</v>
      </c>
      <c r="AQ241" s="24">
        <f>AR241+AS241</f>
        <v>0</v>
      </c>
      <c r="AR241" s="24">
        <v>0</v>
      </c>
      <c r="AS241" s="24">
        <v>0</v>
      </c>
      <c r="AT241" s="24">
        <f>AU241+AV241</f>
        <v>0</v>
      </c>
      <c r="AU241" s="24">
        <v>0</v>
      </c>
      <c r="AV241" s="24">
        <v>0</v>
      </c>
      <c r="AW241" s="24">
        <f>AX241+AY241</f>
        <v>0</v>
      </c>
      <c r="AX241" s="24">
        <f t="shared" si="208"/>
        <v>0</v>
      </c>
      <c r="AY241" s="24">
        <f t="shared" si="208"/>
        <v>0</v>
      </c>
      <c r="AZ241" s="24">
        <f>BA241+BB241</f>
        <v>17508</v>
      </c>
      <c r="BA241" s="24">
        <f t="shared" si="209"/>
        <v>8482</v>
      </c>
      <c r="BB241" s="24">
        <f t="shared" si="209"/>
        <v>9026</v>
      </c>
    </row>
    <row r="242" spans="1:54" ht="15" customHeight="1" x14ac:dyDescent="0.25">
      <c r="A242" s="25"/>
      <c r="C242" s="27" t="s">
        <v>203</v>
      </c>
      <c r="D242" s="24">
        <f>E242+F242</f>
        <v>4561</v>
      </c>
      <c r="E242" s="24">
        <v>2402</v>
      </c>
      <c r="F242" s="24">
        <v>2159</v>
      </c>
      <c r="G242" s="24">
        <f>H242+I242</f>
        <v>4516</v>
      </c>
      <c r="H242" s="24">
        <v>2424</v>
      </c>
      <c r="I242" s="24">
        <v>2092</v>
      </c>
      <c r="J242" s="24">
        <f>K242+L242</f>
        <v>4972</v>
      </c>
      <c r="K242" s="24">
        <v>2522</v>
      </c>
      <c r="L242" s="24">
        <v>2450</v>
      </c>
      <c r="M242" s="24">
        <f>N242+O242</f>
        <v>14049</v>
      </c>
      <c r="N242" s="24">
        <f t="shared" si="205"/>
        <v>7348</v>
      </c>
      <c r="O242" s="24">
        <f t="shared" si="205"/>
        <v>6701</v>
      </c>
      <c r="P242" s="24">
        <f>Q242+R242</f>
        <v>6068</v>
      </c>
      <c r="Q242" s="24">
        <v>2991</v>
      </c>
      <c r="R242" s="24">
        <v>3077</v>
      </c>
      <c r="S242" s="24">
        <f>T242+U242</f>
        <v>8020</v>
      </c>
      <c r="T242" s="24">
        <v>3908</v>
      </c>
      <c r="U242" s="24">
        <v>4112</v>
      </c>
      <c r="V242" s="24">
        <f>W242+X242</f>
        <v>5846</v>
      </c>
      <c r="W242" s="24">
        <v>3037</v>
      </c>
      <c r="X242" s="24">
        <v>2809</v>
      </c>
      <c r="Y242" s="24">
        <f>Z242+AA242</f>
        <v>19934</v>
      </c>
      <c r="Z242" s="24">
        <f t="shared" si="206"/>
        <v>9936</v>
      </c>
      <c r="AA242" s="24">
        <f t="shared" si="206"/>
        <v>9998</v>
      </c>
      <c r="AB242" s="24">
        <f>AC242+AD242</f>
        <v>4939</v>
      </c>
      <c r="AC242" s="24">
        <v>2560</v>
      </c>
      <c r="AD242" s="24">
        <v>2379</v>
      </c>
      <c r="AE242" s="24">
        <f>AF242+AG242</f>
        <v>5105</v>
      </c>
      <c r="AF242" s="24">
        <v>2576</v>
      </c>
      <c r="AG242" s="24">
        <v>2529</v>
      </c>
      <c r="AH242" s="24">
        <f>AI242+AJ242</f>
        <v>5324</v>
      </c>
      <c r="AI242" s="24">
        <v>2717</v>
      </c>
      <c r="AJ242" s="24">
        <v>2607</v>
      </c>
      <c r="AK242" s="24">
        <f>AL242+AM242</f>
        <v>15368</v>
      </c>
      <c r="AL242" s="24">
        <f t="shared" si="207"/>
        <v>7853</v>
      </c>
      <c r="AM242" s="24">
        <f t="shared" si="207"/>
        <v>7515</v>
      </c>
      <c r="AN242" s="24">
        <f>AO242+AP242</f>
        <v>4963</v>
      </c>
      <c r="AO242" s="24">
        <v>2458</v>
      </c>
      <c r="AP242" s="24">
        <v>2505</v>
      </c>
      <c r="AQ242" s="24">
        <f>AR242+AS242</f>
        <v>4877</v>
      </c>
      <c r="AR242" s="24">
        <v>2631</v>
      </c>
      <c r="AS242" s="24">
        <v>2246</v>
      </c>
      <c r="AT242" s="24">
        <f>AU242+AV242</f>
        <v>5908</v>
      </c>
      <c r="AU242" s="24">
        <v>2888</v>
      </c>
      <c r="AV242" s="24">
        <v>3020</v>
      </c>
      <c r="AW242" s="24">
        <f>AX242+AY242</f>
        <v>15748</v>
      </c>
      <c r="AX242" s="24">
        <f t="shared" si="208"/>
        <v>7977</v>
      </c>
      <c r="AY242" s="24">
        <f t="shared" si="208"/>
        <v>7771</v>
      </c>
      <c r="AZ242" s="24">
        <f>BA242+BB242</f>
        <v>65099</v>
      </c>
      <c r="BA242" s="24">
        <f t="shared" si="209"/>
        <v>33114</v>
      </c>
      <c r="BB242" s="24">
        <f t="shared" si="209"/>
        <v>31985</v>
      </c>
    </row>
    <row r="243" spans="1:54" ht="15" customHeight="1" x14ac:dyDescent="0.25">
      <c r="A243" s="25"/>
      <c r="C243" s="23" t="s">
        <v>204</v>
      </c>
      <c r="D243" s="24">
        <f>SUM(D244:D245)</f>
        <v>5698</v>
      </c>
      <c r="E243" s="24">
        <f t="shared" ref="E243:BB243" si="237">SUM(E244:E245)</f>
        <v>2552</v>
      </c>
      <c r="F243" s="24">
        <f t="shared" si="237"/>
        <v>3146</v>
      </c>
      <c r="G243" s="24">
        <f t="shared" si="237"/>
        <v>4166</v>
      </c>
      <c r="H243" s="24">
        <f t="shared" si="237"/>
        <v>2142</v>
      </c>
      <c r="I243" s="24">
        <f t="shared" si="237"/>
        <v>2024</v>
      </c>
      <c r="J243" s="24">
        <f t="shared" si="237"/>
        <v>4124</v>
      </c>
      <c r="K243" s="24">
        <f t="shared" si="237"/>
        <v>1966</v>
      </c>
      <c r="L243" s="24">
        <f t="shared" si="237"/>
        <v>2158</v>
      </c>
      <c r="M243" s="24">
        <f>SUM(M244:M245)</f>
        <v>13988</v>
      </c>
      <c r="N243" s="24">
        <f>SUM(N244:N245)</f>
        <v>6660</v>
      </c>
      <c r="O243" s="24">
        <f>SUM(O244:O245)</f>
        <v>7328</v>
      </c>
      <c r="P243" s="24">
        <f t="shared" si="237"/>
        <v>6459</v>
      </c>
      <c r="Q243" s="24">
        <f t="shared" si="237"/>
        <v>3188</v>
      </c>
      <c r="R243" s="24">
        <f t="shared" si="237"/>
        <v>3271</v>
      </c>
      <c r="S243" s="24">
        <f t="shared" si="237"/>
        <v>8836</v>
      </c>
      <c r="T243" s="24">
        <f t="shared" si="237"/>
        <v>4139</v>
      </c>
      <c r="U243" s="24">
        <f t="shared" si="237"/>
        <v>4697</v>
      </c>
      <c r="V243" s="24">
        <f t="shared" si="237"/>
        <v>5036</v>
      </c>
      <c r="W243" s="24">
        <f t="shared" si="237"/>
        <v>2455</v>
      </c>
      <c r="X243" s="24">
        <f t="shared" si="237"/>
        <v>2581</v>
      </c>
      <c r="Y243" s="24">
        <f>SUM(Y244:Y245)</f>
        <v>20331</v>
      </c>
      <c r="Z243" s="24">
        <f>SUM(Z244:Z245)</f>
        <v>9782</v>
      </c>
      <c r="AA243" s="24">
        <f>SUM(AA244:AA245)</f>
        <v>10549</v>
      </c>
      <c r="AB243" s="24">
        <f t="shared" si="237"/>
        <v>4295</v>
      </c>
      <c r="AC243" s="24">
        <f t="shared" si="237"/>
        <v>1935</v>
      </c>
      <c r="AD243" s="24">
        <f t="shared" si="237"/>
        <v>2360</v>
      </c>
      <c r="AE243" s="24">
        <f t="shared" si="237"/>
        <v>6992</v>
      </c>
      <c r="AF243" s="24">
        <f t="shared" si="237"/>
        <v>2846</v>
      </c>
      <c r="AG243" s="24">
        <f t="shared" si="237"/>
        <v>4146</v>
      </c>
      <c r="AH243" s="24">
        <f t="shared" si="237"/>
        <v>9372</v>
      </c>
      <c r="AI243" s="24">
        <f t="shared" si="237"/>
        <v>3734</v>
      </c>
      <c r="AJ243" s="24">
        <f t="shared" si="237"/>
        <v>5638</v>
      </c>
      <c r="AK243" s="24">
        <f>SUM(AK244:AK245)</f>
        <v>20659</v>
      </c>
      <c r="AL243" s="24">
        <f>SUM(AL244:AL245)</f>
        <v>8515</v>
      </c>
      <c r="AM243" s="24">
        <f>SUM(AM244:AM245)</f>
        <v>12144</v>
      </c>
      <c r="AN243" s="24">
        <f t="shared" si="237"/>
        <v>9396</v>
      </c>
      <c r="AO243" s="24">
        <f t="shared" si="237"/>
        <v>4078</v>
      </c>
      <c r="AP243" s="24">
        <f t="shared" si="237"/>
        <v>5318</v>
      </c>
      <c r="AQ243" s="24">
        <f t="shared" si="237"/>
        <v>7881</v>
      </c>
      <c r="AR243" s="24">
        <f t="shared" si="237"/>
        <v>2961</v>
      </c>
      <c r="AS243" s="24">
        <f t="shared" si="237"/>
        <v>4920</v>
      </c>
      <c r="AT243" s="24">
        <f t="shared" si="237"/>
        <v>11274</v>
      </c>
      <c r="AU243" s="24">
        <f t="shared" si="237"/>
        <v>6070</v>
      </c>
      <c r="AV243" s="24">
        <f t="shared" si="237"/>
        <v>5204</v>
      </c>
      <c r="AW243" s="24">
        <f t="shared" si="237"/>
        <v>28551</v>
      </c>
      <c r="AX243" s="24">
        <f t="shared" si="237"/>
        <v>13109</v>
      </c>
      <c r="AY243" s="24">
        <f t="shared" si="237"/>
        <v>15442</v>
      </c>
      <c r="AZ243" s="24">
        <f t="shared" si="237"/>
        <v>83529</v>
      </c>
      <c r="BA243" s="24">
        <f t="shared" si="237"/>
        <v>38066</v>
      </c>
      <c r="BB243" s="24">
        <f t="shared" si="237"/>
        <v>45463</v>
      </c>
    </row>
    <row r="244" spans="1:54" ht="15" customHeight="1" x14ac:dyDescent="0.25">
      <c r="A244" s="25"/>
      <c r="C244" s="27" t="s">
        <v>205</v>
      </c>
      <c r="D244" s="24">
        <f>E244+F244</f>
        <v>5698</v>
      </c>
      <c r="E244" s="24">
        <v>2552</v>
      </c>
      <c r="F244" s="24">
        <v>3146</v>
      </c>
      <c r="G244" s="24">
        <f>H244+I244</f>
        <v>4166</v>
      </c>
      <c r="H244" s="24">
        <v>2142</v>
      </c>
      <c r="I244" s="24">
        <v>2024</v>
      </c>
      <c r="J244" s="24">
        <f>K244+L244</f>
        <v>4124</v>
      </c>
      <c r="K244" s="24">
        <v>1966</v>
      </c>
      <c r="L244" s="24">
        <v>2158</v>
      </c>
      <c r="M244" s="24">
        <f>N244+O244</f>
        <v>13988</v>
      </c>
      <c r="N244" s="24">
        <f t="shared" si="205"/>
        <v>6660</v>
      </c>
      <c r="O244" s="24">
        <f t="shared" si="205"/>
        <v>7328</v>
      </c>
      <c r="P244" s="24">
        <f>Q244+R244</f>
        <v>6459</v>
      </c>
      <c r="Q244" s="24">
        <v>3188</v>
      </c>
      <c r="R244" s="24">
        <v>3271</v>
      </c>
      <c r="S244" s="24">
        <f>T244+U244</f>
        <v>8836</v>
      </c>
      <c r="T244" s="24">
        <v>4139</v>
      </c>
      <c r="U244" s="24">
        <v>4697</v>
      </c>
      <c r="V244" s="24">
        <f>W244+X244</f>
        <v>5036</v>
      </c>
      <c r="W244" s="24">
        <v>2455</v>
      </c>
      <c r="X244" s="24">
        <v>2581</v>
      </c>
      <c r="Y244" s="24">
        <f>Z244+AA244</f>
        <v>20331</v>
      </c>
      <c r="Z244" s="24">
        <f t="shared" si="206"/>
        <v>9782</v>
      </c>
      <c r="AA244" s="24">
        <f t="shared" si="206"/>
        <v>10549</v>
      </c>
      <c r="AB244" s="24">
        <f>AC244+AD244</f>
        <v>4295</v>
      </c>
      <c r="AC244" s="24">
        <v>1935</v>
      </c>
      <c r="AD244" s="24">
        <v>2360</v>
      </c>
      <c r="AE244" s="24">
        <f>AF244+AG244</f>
        <v>3491</v>
      </c>
      <c r="AF244" s="24">
        <v>1763</v>
      </c>
      <c r="AG244" s="24">
        <v>1728</v>
      </c>
      <c r="AH244" s="24">
        <f>AI244+AJ244</f>
        <v>3388</v>
      </c>
      <c r="AI244" s="24">
        <v>1709</v>
      </c>
      <c r="AJ244" s="24">
        <v>1679</v>
      </c>
      <c r="AK244" s="24">
        <f>AL244+AM244</f>
        <v>11174</v>
      </c>
      <c r="AL244" s="24">
        <f t="shared" si="207"/>
        <v>5407</v>
      </c>
      <c r="AM244" s="24">
        <f t="shared" si="207"/>
        <v>5767</v>
      </c>
      <c r="AN244" s="24">
        <f>AO244+AP244</f>
        <v>2950</v>
      </c>
      <c r="AO244" s="24">
        <v>1549</v>
      </c>
      <c r="AP244" s="24">
        <v>1401</v>
      </c>
      <c r="AQ244" s="24">
        <f>AR244+AS244</f>
        <v>2569</v>
      </c>
      <c r="AR244" s="24">
        <v>1267</v>
      </c>
      <c r="AS244" s="24">
        <v>1302</v>
      </c>
      <c r="AT244" s="24">
        <f>AU244+AV244</f>
        <v>2654</v>
      </c>
      <c r="AU244" s="24">
        <v>1493</v>
      </c>
      <c r="AV244" s="24">
        <v>1161</v>
      </c>
      <c r="AW244" s="24">
        <f>AX244+AY244</f>
        <v>8173</v>
      </c>
      <c r="AX244" s="24">
        <f t="shared" si="208"/>
        <v>4309</v>
      </c>
      <c r="AY244" s="24">
        <f t="shared" si="208"/>
        <v>3864</v>
      </c>
      <c r="AZ244" s="24">
        <f>BA244+BB244</f>
        <v>53666</v>
      </c>
      <c r="BA244" s="24">
        <f t="shared" si="209"/>
        <v>26158</v>
      </c>
      <c r="BB244" s="24">
        <f t="shared" si="209"/>
        <v>27508</v>
      </c>
    </row>
    <row r="245" spans="1:54" ht="15" customHeight="1" x14ac:dyDescent="0.25">
      <c r="A245" s="25"/>
      <c r="C245" s="27" t="s">
        <v>206</v>
      </c>
      <c r="D245" s="24">
        <f>E245+F245</f>
        <v>0</v>
      </c>
      <c r="E245" s="24">
        <v>0</v>
      </c>
      <c r="F245" s="24">
        <v>0</v>
      </c>
      <c r="G245" s="24">
        <f>H245+I245</f>
        <v>0</v>
      </c>
      <c r="H245" s="24">
        <v>0</v>
      </c>
      <c r="I245" s="24">
        <v>0</v>
      </c>
      <c r="J245" s="24">
        <f>K245+L245</f>
        <v>0</v>
      </c>
      <c r="K245" s="24">
        <v>0</v>
      </c>
      <c r="L245" s="24">
        <v>0</v>
      </c>
      <c r="M245" s="24">
        <f>N245+O245</f>
        <v>0</v>
      </c>
      <c r="N245" s="24">
        <f t="shared" si="205"/>
        <v>0</v>
      </c>
      <c r="O245" s="24">
        <f t="shared" si="205"/>
        <v>0</v>
      </c>
      <c r="P245" s="24">
        <f>Q245+R245</f>
        <v>0</v>
      </c>
      <c r="Q245" s="24">
        <v>0</v>
      </c>
      <c r="R245" s="24">
        <v>0</v>
      </c>
      <c r="S245" s="24">
        <f>T245+U245</f>
        <v>0</v>
      </c>
      <c r="T245" s="24">
        <v>0</v>
      </c>
      <c r="U245" s="24">
        <v>0</v>
      </c>
      <c r="V245" s="24">
        <f>W245+X245</f>
        <v>0</v>
      </c>
      <c r="W245" s="24">
        <v>0</v>
      </c>
      <c r="X245" s="24">
        <v>0</v>
      </c>
      <c r="Y245" s="24">
        <f>Z245+AA245</f>
        <v>0</v>
      </c>
      <c r="Z245" s="24">
        <f t="shared" si="206"/>
        <v>0</v>
      </c>
      <c r="AA245" s="24">
        <f t="shared" si="206"/>
        <v>0</v>
      </c>
      <c r="AB245" s="24">
        <f>AC245+AD245</f>
        <v>0</v>
      </c>
      <c r="AC245" s="24">
        <v>0</v>
      </c>
      <c r="AD245" s="24">
        <v>0</v>
      </c>
      <c r="AE245" s="24">
        <f>AF245+AG245</f>
        <v>3501</v>
      </c>
      <c r="AF245" s="24">
        <v>1083</v>
      </c>
      <c r="AG245" s="24">
        <v>2418</v>
      </c>
      <c r="AH245" s="24">
        <f>AI245+AJ245</f>
        <v>5984</v>
      </c>
      <c r="AI245" s="24">
        <v>2025</v>
      </c>
      <c r="AJ245" s="24">
        <v>3959</v>
      </c>
      <c r="AK245" s="24">
        <f>AL245+AM245</f>
        <v>9485</v>
      </c>
      <c r="AL245" s="24">
        <f t="shared" si="207"/>
        <v>3108</v>
      </c>
      <c r="AM245" s="24">
        <f t="shared" si="207"/>
        <v>6377</v>
      </c>
      <c r="AN245" s="24">
        <f>AO245+AP245</f>
        <v>6446</v>
      </c>
      <c r="AO245" s="24">
        <v>2529</v>
      </c>
      <c r="AP245" s="24">
        <v>3917</v>
      </c>
      <c r="AQ245" s="24">
        <f>AR245+AS245</f>
        <v>5312</v>
      </c>
      <c r="AR245" s="24">
        <v>1694</v>
      </c>
      <c r="AS245" s="24">
        <v>3618</v>
      </c>
      <c r="AT245" s="24">
        <f>AU245+AV245</f>
        <v>8620</v>
      </c>
      <c r="AU245" s="24">
        <v>4577</v>
      </c>
      <c r="AV245" s="24">
        <v>4043</v>
      </c>
      <c r="AW245" s="24">
        <f>AX245+AY245</f>
        <v>20378</v>
      </c>
      <c r="AX245" s="24">
        <f t="shared" si="208"/>
        <v>8800</v>
      </c>
      <c r="AY245" s="24">
        <f t="shared" si="208"/>
        <v>11578</v>
      </c>
      <c r="AZ245" s="24">
        <f>BA245+BB245</f>
        <v>29863</v>
      </c>
      <c r="BA245" s="24">
        <f t="shared" si="209"/>
        <v>11908</v>
      </c>
      <c r="BB245" s="24">
        <f t="shared" si="209"/>
        <v>17955</v>
      </c>
    </row>
    <row r="246" spans="1:54" ht="15" customHeight="1" x14ac:dyDescent="0.25">
      <c r="A246" s="25"/>
      <c r="C246" s="23" t="s">
        <v>207</v>
      </c>
      <c r="D246" s="24">
        <f>SUM(D247:D248)</f>
        <v>21436</v>
      </c>
      <c r="E246" s="24">
        <f t="shared" ref="E246:BB246" si="238">SUM(E247:E248)</f>
        <v>11868</v>
      </c>
      <c r="F246" s="24">
        <f t="shared" si="238"/>
        <v>9568</v>
      </c>
      <c r="G246" s="24">
        <f t="shared" si="238"/>
        <v>12003</v>
      </c>
      <c r="H246" s="24">
        <f t="shared" si="238"/>
        <v>7271</v>
      </c>
      <c r="I246" s="24">
        <f t="shared" si="238"/>
        <v>4732</v>
      </c>
      <c r="J246" s="24">
        <f t="shared" si="238"/>
        <v>17646</v>
      </c>
      <c r="K246" s="24">
        <f t="shared" si="238"/>
        <v>10483</v>
      </c>
      <c r="L246" s="24">
        <f t="shared" si="238"/>
        <v>7163</v>
      </c>
      <c r="M246" s="24">
        <f>SUM(M247:M248)</f>
        <v>51085</v>
      </c>
      <c r="N246" s="24">
        <f>SUM(N247:N248)</f>
        <v>29622</v>
      </c>
      <c r="O246" s="24">
        <f>SUM(O247:O248)</f>
        <v>21463</v>
      </c>
      <c r="P246" s="24">
        <f t="shared" si="238"/>
        <v>23389</v>
      </c>
      <c r="Q246" s="24">
        <f t="shared" si="238"/>
        <v>13042</v>
      </c>
      <c r="R246" s="24">
        <f t="shared" si="238"/>
        <v>10347</v>
      </c>
      <c r="S246" s="24">
        <f t="shared" si="238"/>
        <v>36954</v>
      </c>
      <c r="T246" s="24">
        <f t="shared" si="238"/>
        <v>20329</v>
      </c>
      <c r="U246" s="24">
        <f t="shared" si="238"/>
        <v>16625</v>
      </c>
      <c r="V246" s="24">
        <f t="shared" si="238"/>
        <v>19537</v>
      </c>
      <c r="W246" s="24">
        <f t="shared" si="238"/>
        <v>11426</v>
      </c>
      <c r="X246" s="24">
        <f t="shared" si="238"/>
        <v>8111</v>
      </c>
      <c r="Y246" s="24">
        <f>SUM(Y247:Y248)</f>
        <v>79880</v>
      </c>
      <c r="Z246" s="24">
        <f>SUM(Z247:Z248)</f>
        <v>44797</v>
      </c>
      <c r="AA246" s="24">
        <f>SUM(AA247:AA248)</f>
        <v>35083</v>
      </c>
      <c r="AB246" s="24">
        <f t="shared" si="238"/>
        <v>13968</v>
      </c>
      <c r="AC246" s="24">
        <f t="shared" si="238"/>
        <v>8380</v>
      </c>
      <c r="AD246" s="24">
        <f t="shared" si="238"/>
        <v>5588</v>
      </c>
      <c r="AE246" s="24">
        <f t="shared" si="238"/>
        <v>10757</v>
      </c>
      <c r="AF246" s="24">
        <f t="shared" si="238"/>
        <v>5839</v>
      </c>
      <c r="AG246" s="24">
        <f t="shared" si="238"/>
        <v>4918</v>
      </c>
      <c r="AH246" s="24">
        <f t="shared" si="238"/>
        <v>8925</v>
      </c>
      <c r="AI246" s="24">
        <f t="shared" si="238"/>
        <v>4724</v>
      </c>
      <c r="AJ246" s="24">
        <f t="shared" si="238"/>
        <v>4201</v>
      </c>
      <c r="AK246" s="24">
        <f>SUM(AK247:AK248)</f>
        <v>33650</v>
      </c>
      <c r="AL246" s="24">
        <f>SUM(AL247:AL248)</f>
        <v>18943</v>
      </c>
      <c r="AM246" s="24">
        <f>SUM(AM247:AM248)</f>
        <v>14707</v>
      </c>
      <c r="AN246" s="24">
        <f t="shared" si="238"/>
        <v>11487</v>
      </c>
      <c r="AO246" s="24">
        <f t="shared" si="238"/>
        <v>6335</v>
      </c>
      <c r="AP246" s="24">
        <f t="shared" si="238"/>
        <v>5152</v>
      </c>
      <c r="AQ246" s="24">
        <f t="shared" si="238"/>
        <v>11970</v>
      </c>
      <c r="AR246" s="24">
        <f t="shared" si="238"/>
        <v>5995</v>
      </c>
      <c r="AS246" s="24">
        <f t="shared" si="238"/>
        <v>5975</v>
      </c>
      <c r="AT246" s="24">
        <f t="shared" si="238"/>
        <v>15681</v>
      </c>
      <c r="AU246" s="24">
        <f t="shared" si="238"/>
        <v>9244</v>
      </c>
      <c r="AV246" s="24">
        <f t="shared" si="238"/>
        <v>6437</v>
      </c>
      <c r="AW246" s="24">
        <f t="shared" si="238"/>
        <v>39138</v>
      </c>
      <c r="AX246" s="24">
        <f t="shared" si="238"/>
        <v>21574</v>
      </c>
      <c r="AY246" s="24">
        <f t="shared" si="238"/>
        <v>17564</v>
      </c>
      <c r="AZ246" s="24">
        <f t="shared" si="238"/>
        <v>203753</v>
      </c>
      <c r="BA246" s="24">
        <f t="shared" si="238"/>
        <v>114936</v>
      </c>
      <c r="BB246" s="24">
        <f t="shared" si="238"/>
        <v>88817</v>
      </c>
    </row>
    <row r="247" spans="1:54" ht="15" customHeight="1" x14ac:dyDescent="0.25">
      <c r="A247" s="25"/>
      <c r="C247" s="27" t="s">
        <v>208</v>
      </c>
      <c r="D247" s="24">
        <f>E247+F247</f>
        <v>21436</v>
      </c>
      <c r="E247" s="24">
        <v>11868</v>
      </c>
      <c r="F247" s="24">
        <v>9568</v>
      </c>
      <c r="G247" s="24">
        <f>H247+I247</f>
        <v>12003</v>
      </c>
      <c r="H247" s="24">
        <v>7271</v>
      </c>
      <c r="I247" s="24">
        <v>4732</v>
      </c>
      <c r="J247" s="24">
        <f>K247+L247</f>
        <v>17646</v>
      </c>
      <c r="K247" s="24">
        <v>10483</v>
      </c>
      <c r="L247" s="24">
        <v>7163</v>
      </c>
      <c r="M247" s="24">
        <f>N247+O247</f>
        <v>51085</v>
      </c>
      <c r="N247" s="24">
        <f t="shared" si="205"/>
        <v>29622</v>
      </c>
      <c r="O247" s="24">
        <f t="shared" si="205"/>
        <v>21463</v>
      </c>
      <c r="P247" s="24">
        <f>Q247+R247</f>
        <v>23389</v>
      </c>
      <c r="Q247" s="24">
        <v>13042</v>
      </c>
      <c r="R247" s="24">
        <v>10347</v>
      </c>
      <c r="S247" s="24">
        <f>T247+U247</f>
        <v>36954</v>
      </c>
      <c r="T247" s="24">
        <v>20329</v>
      </c>
      <c r="U247" s="24">
        <v>16625</v>
      </c>
      <c r="V247" s="24">
        <f>W247+X247</f>
        <v>19537</v>
      </c>
      <c r="W247" s="24">
        <v>11426</v>
      </c>
      <c r="X247" s="24">
        <v>8111</v>
      </c>
      <c r="Y247" s="24">
        <f>Z247+AA247</f>
        <v>79880</v>
      </c>
      <c r="Z247" s="24">
        <f t="shared" si="206"/>
        <v>44797</v>
      </c>
      <c r="AA247" s="24">
        <f t="shared" si="206"/>
        <v>35083</v>
      </c>
      <c r="AB247" s="24">
        <f>AC247+AD247</f>
        <v>13968</v>
      </c>
      <c r="AC247" s="24">
        <v>8380</v>
      </c>
      <c r="AD247" s="24">
        <v>5588</v>
      </c>
      <c r="AE247" s="24">
        <f>AF247+AG247</f>
        <v>10757</v>
      </c>
      <c r="AF247" s="24">
        <v>5839</v>
      </c>
      <c r="AG247" s="24">
        <v>4918</v>
      </c>
      <c r="AH247" s="24">
        <f>AI247+AJ247</f>
        <v>8925</v>
      </c>
      <c r="AI247" s="24">
        <v>4724</v>
      </c>
      <c r="AJ247" s="24">
        <v>4201</v>
      </c>
      <c r="AK247" s="24">
        <f>AL247+AM247</f>
        <v>33650</v>
      </c>
      <c r="AL247" s="24">
        <f t="shared" si="207"/>
        <v>18943</v>
      </c>
      <c r="AM247" s="24">
        <f t="shared" si="207"/>
        <v>14707</v>
      </c>
      <c r="AN247" s="24">
        <f>AO247+AP247</f>
        <v>11487</v>
      </c>
      <c r="AO247" s="24">
        <v>6335</v>
      </c>
      <c r="AP247" s="24">
        <v>5152</v>
      </c>
      <c r="AQ247" s="24">
        <f>AR247+AS247</f>
        <v>11970</v>
      </c>
      <c r="AR247" s="24">
        <v>5995</v>
      </c>
      <c r="AS247" s="24">
        <v>5975</v>
      </c>
      <c r="AT247" s="24">
        <f>AU247+AV247</f>
        <v>15681</v>
      </c>
      <c r="AU247" s="24">
        <v>9244</v>
      </c>
      <c r="AV247" s="24">
        <v>6437</v>
      </c>
      <c r="AW247" s="24">
        <f>AX247+AY247</f>
        <v>39138</v>
      </c>
      <c r="AX247" s="24">
        <f t="shared" si="208"/>
        <v>21574</v>
      </c>
      <c r="AY247" s="24">
        <f t="shared" si="208"/>
        <v>17564</v>
      </c>
      <c r="AZ247" s="24">
        <f>BA247+BB247</f>
        <v>203753</v>
      </c>
      <c r="BA247" s="24">
        <f t="shared" si="209"/>
        <v>114936</v>
      </c>
      <c r="BB247" s="24">
        <f t="shared" si="209"/>
        <v>88817</v>
      </c>
    </row>
    <row r="248" spans="1:54" ht="15" customHeight="1" x14ac:dyDescent="0.25">
      <c r="A248" s="25"/>
      <c r="C248" s="27" t="s">
        <v>209</v>
      </c>
      <c r="D248" s="24">
        <f>E248+F248</f>
        <v>0</v>
      </c>
      <c r="E248" s="24">
        <v>0</v>
      </c>
      <c r="F248" s="24">
        <v>0</v>
      </c>
      <c r="G248" s="24">
        <f>H248+I248</f>
        <v>0</v>
      </c>
      <c r="H248" s="24">
        <v>0</v>
      </c>
      <c r="I248" s="24">
        <v>0</v>
      </c>
      <c r="J248" s="24">
        <f>K248+L248</f>
        <v>0</v>
      </c>
      <c r="K248" s="24">
        <v>0</v>
      </c>
      <c r="L248" s="24">
        <v>0</v>
      </c>
      <c r="M248" s="24">
        <f>N248+O248</f>
        <v>0</v>
      </c>
      <c r="N248" s="24">
        <f t="shared" si="205"/>
        <v>0</v>
      </c>
      <c r="O248" s="24">
        <f t="shared" si="205"/>
        <v>0</v>
      </c>
      <c r="P248" s="24">
        <f>Q248+R248</f>
        <v>0</v>
      </c>
      <c r="Q248" s="24">
        <v>0</v>
      </c>
      <c r="R248" s="24">
        <v>0</v>
      </c>
      <c r="S248" s="24">
        <f>T248+U248</f>
        <v>0</v>
      </c>
      <c r="T248" s="24">
        <v>0</v>
      </c>
      <c r="U248" s="24">
        <v>0</v>
      </c>
      <c r="V248" s="24">
        <f>W248+X248</f>
        <v>0</v>
      </c>
      <c r="W248" s="24">
        <v>0</v>
      </c>
      <c r="X248" s="24">
        <v>0</v>
      </c>
      <c r="Y248" s="24">
        <f>Z248+AA248</f>
        <v>0</v>
      </c>
      <c r="Z248" s="24">
        <f t="shared" si="206"/>
        <v>0</v>
      </c>
      <c r="AA248" s="24">
        <f t="shared" si="206"/>
        <v>0</v>
      </c>
      <c r="AB248" s="24">
        <f>AC248+AD248</f>
        <v>0</v>
      </c>
      <c r="AC248" s="24">
        <v>0</v>
      </c>
      <c r="AD248" s="24">
        <v>0</v>
      </c>
      <c r="AE248" s="24">
        <f>AF248+AG248</f>
        <v>0</v>
      </c>
      <c r="AF248" s="24">
        <v>0</v>
      </c>
      <c r="AG248" s="24">
        <v>0</v>
      </c>
      <c r="AH248" s="24">
        <f>AI248+AJ248</f>
        <v>0</v>
      </c>
      <c r="AI248" s="24">
        <v>0</v>
      </c>
      <c r="AJ248" s="24">
        <v>0</v>
      </c>
      <c r="AK248" s="24">
        <f>AL248+AM248</f>
        <v>0</v>
      </c>
      <c r="AL248" s="24">
        <f t="shared" si="207"/>
        <v>0</v>
      </c>
      <c r="AM248" s="24">
        <f t="shared" si="207"/>
        <v>0</v>
      </c>
      <c r="AN248" s="24">
        <f>AO248+AP248</f>
        <v>0</v>
      </c>
      <c r="AO248" s="24">
        <v>0</v>
      </c>
      <c r="AP248" s="24">
        <v>0</v>
      </c>
      <c r="AQ248" s="24">
        <f>AR248+AS248</f>
        <v>0</v>
      </c>
      <c r="AR248" s="24">
        <v>0</v>
      </c>
      <c r="AS248" s="24">
        <v>0</v>
      </c>
      <c r="AT248" s="24">
        <f>AU248+AV248</f>
        <v>0</v>
      </c>
      <c r="AU248" s="24">
        <v>0</v>
      </c>
      <c r="AV248" s="24">
        <v>0</v>
      </c>
      <c r="AW248" s="24">
        <f>AX248+AY248</f>
        <v>0</v>
      </c>
      <c r="AX248" s="24">
        <f t="shared" si="208"/>
        <v>0</v>
      </c>
      <c r="AY248" s="24">
        <f t="shared" si="208"/>
        <v>0</v>
      </c>
      <c r="AZ248" s="24">
        <f>BA248+BB248</f>
        <v>0</v>
      </c>
      <c r="BA248" s="24">
        <f t="shared" si="209"/>
        <v>0</v>
      </c>
      <c r="BB248" s="24">
        <f t="shared" si="209"/>
        <v>0</v>
      </c>
    </row>
    <row r="249" spans="1:54" ht="15" customHeight="1" x14ac:dyDescent="0.25">
      <c r="A249" s="25"/>
      <c r="C249" s="23" t="s">
        <v>49</v>
      </c>
      <c r="D249" s="24">
        <f>E249+F249</f>
        <v>25643</v>
      </c>
      <c r="E249" s="24">
        <v>12886</v>
      </c>
      <c r="F249" s="24">
        <v>12757</v>
      </c>
      <c r="G249" s="24">
        <f>H249+I249</f>
        <v>16593</v>
      </c>
      <c r="H249" s="24">
        <v>8637</v>
      </c>
      <c r="I249" s="24">
        <v>7956</v>
      </c>
      <c r="J249" s="24">
        <f>K249+L249</f>
        <v>24750</v>
      </c>
      <c r="K249" s="24">
        <v>12397</v>
      </c>
      <c r="L249" s="24">
        <v>12353</v>
      </c>
      <c r="M249" s="24">
        <f>N249+O249</f>
        <v>66986</v>
      </c>
      <c r="N249" s="24">
        <f t="shared" si="205"/>
        <v>33920</v>
      </c>
      <c r="O249" s="24">
        <f t="shared" si="205"/>
        <v>33066</v>
      </c>
      <c r="P249" s="24">
        <f>Q249+R249</f>
        <v>40361</v>
      </c>
      <c r="Q249" s="24">
        <v>19574</v>
      </c>
      <c r="R249" s="24">
        <v>20787</v>
      </c>
      <c r="S249" s="24">
        <f>T249+U249</f>
        <v>64530</v>
      </c>
      <c r="T249" s="24">
        <v>32862</v>
      </c>
      <c r="U249" s="24">
        <v>31668</v>
      </c>
      <c r="V249" s="24">
        <f>W249+X249</f>
        <v>33145</v>
      </c>
      <c r="W249" s="24">
        <v>18996</v>
      </c>
      <c r="X249" s="24">
        <v>14149</v>
      </c>
      <c r="Y249" s="24">
        <f>Z249+AA249</f>
        <v>138036</v>
      </c>
      <c r="Z249" s="24">
        <f t="shared" si="206"/>
        <v>71432</v>
      </c>
      <c r="AA249" s="24">
        <f t="shared" si="206"/>
        <v>66604</v>
      </c>
      <c r="AB249" s="24">
        <f>AC249+AD249</f>
        <v>18172</v>
      </c>
      <c r="AC249" s="24">
        <v>9945</v>
      </c>
      <c r="AD249" s="24">
        <v>8227</v>
      </c>
      <c r="AE249" s="24">
        <f>AF249+AG249</f>
        <v>22319</v>
      </c>
      <c r="AF249" s="24">
        <v>11422</v>
      </c>
      <c r="AG249" s="24">
        <v>10897</v>
      </c>
      <c r="AH249" s="24">
        <f>AI249+AJ249</f>
        <v>23799</v>
      </c>
      <c r="AI249" s="24">
        <v>12501</v>
      </c>
      <c r="AJ249" s="24">
        <v>11298</v>
      </c>
      <c r="AK249" s="24">
        <f>AL249+AM249</f>
        <v>64290</v>
      </c>
      <c r="AL249" s="24">
        <f t="shared" si="207"/>
        <v>33868</v>
      </c>
      <c r="AM249" s="24">
        <f t="shared" si="207"/>
        <v>30422</v>
      </c>
      <c r="AN249" s="24">
        <f>AO249+AP249</f>
        <v>22916</v>
      </c>
      <c r="AO249" s="24">
        <v>12008</v>
      </c>
      <c r="AP249" s="24">
        <v>10908</v>
      </c>
      <c r="AQ249" s="24">
        <f>AR249+AS249</f>
        <v>21421</v>
      </c>
      <c r="AR249" s="24">
        <v>11007</v>
      </c>
      <c r="AS249" s="24">
        <v>10414</v>
      </c>
      <c r="AT249" s="24">
        <f>AU249+AV249</f>
        <v>33127</v>
      </c>
      <c r="AU249" s="24">
        <v>17848</v>
      </c>
      <c r="AV249" s="24">
        <v>15279</v>
      </c>
      <c r="AW249" s="24">
        <f>AX249+AY249</f>
        <v>77464</v>
      </c>
      <c r="AX249" s="24">
        <f t="shared" si="208"/>
        <v>40863</v>
      </c>
      <c r="AY249" s="24">
        <f t="shared" si="208"/>
        <v>36601</v>
      </c>
      <c r="AZ249" s="24">
        <f>BA249+BB249</f>
        <v>346776</v>
      </c>
      <c r="BA249" s="24">
        <f t="shared" si="209"/>
        <v>180083</v>
      </c>
      <c r="BB249" s="24">
        <f t="shared" si="209"/>
        <v>166693</v>
      </c>
    </row>
    <row r="250" spans="1:54" ht="15" customHeight="1" x14ac:dyDescent="0.25">
      <c r="A250" s="25"/>
      <c r="C250" s="23" t="s">
        <v>24</v>
      </c>
      <c r="D250" s="24">
        <f>E250+F250</f>
        <v>5360</v>
      </c>
      <c r="E250" s="24">
        <v>2564</v>
      </c>
      <c r="F250" s="24">
        <v>2796</v>
      </c>
      <c r="G250" s="24">
        <f>H250+I250</f>
        <v>3214</v>
      </c>
      <c r="H250" s="24">
        <v>1633</v>
      </c>
      <c r="I250" s="24">
        <v>1581</v>
      </c>
      <c r="J250" s="24">
        <f>K250+L250</f>
        <v>4916</v>
      </c>
      <c r="K250" s="24">
        <v>2681</v>
      </c>
      <c r="L250" s="24">
        <v>2235</v>
      </c>
      <c r="M250" s="24">
        <f>N250+O250</f>
        <v>13490</v>
      </c>
      <c r="N250" s="24">
        <f t="shared" si="205"/>
        <v>6878</v>
      </c>
      <c r="O250" s="24">
        <f t="shared" si="205"/>
        <v>6612</v>
      </c>
      <c r="P250" s="24">
        <f>Q250+R250</f>
        <v>6179</v>
      </c>
      <c r="Q250" s="24">
        <v>3465</v>
      </c>
      <c r="R250" s="24">
        <v>2714</v>
      </c>
      <c r="S250" s="24">
        <f>T250+U250</f>
        <v>9748</v>
      </c>
      <c r="T250" s="24">
        <v>5120</v>
      </c>
      <c r="U250" s="24">
        <v>4628</v>
      </c>
      <c r="V250" s="24">
        <f>W250+X250</f>
        <v>3628</v>
      </c>
      <c r="W250" s="24">
        <v>1842</v>
      </c>
      <c r="X250" s="24">
        <v>1786</v>
      </c>
      <c r="Y250" s="24">
        <f>Z250+AA250</f>
        <v>19555</v>
      </c>
      <c r="Z250" s="24">
        <f t="shared" si="206"/>
        <v>10427</v>
      </c>
      <c r="AA250" s="24">
        <f t="shared" si="206"/>
        <v>9128</v>
      </c>
      <c r="AB250" s="24">
        <f>AC250+AD250</f>
        <v>3209</v>
      </c>
      <c r="AC250" s="24">
        <v>1740</v>
      </c>
      <c r="AD250" s="24">
        <v>1469</v>
      </c>
      <c r="AE250" s="24">
        <f>AF250+AG250</f>
        <v>4381</v>
      </c>
      <c r="AF250" s="24">
        <v>2297</v>
      </c>
      <c r="AG250" s="24">
        <v>2084</v>
      </c>
      <c r="AH250" s="24">
        <f>AI250+AJ250</f>
        <v>4159</v>
      </c>
      <c r="AI250" s="24">
        <v>2177</v>
      </c>
      <c r="AJ250" s="24">
        <v>1982</v>
      </c>
      <c r="AK250" s="24">
        <f>AL250+AM250</f>
        <v>11749</v>
      </c>
      <c r="AL250" s="24">
        <f t="shared" si="207"/>
        <v>6214</v>
      </c>
      <c r="AM250" s="24">
        <f t="shared" si="207"/>
        <v>5535</v>
      </c>
      <c r="AN250" s="24">
        <f>AO250+AP250</f>
        <v>4467</v>
      </c>
      <c r="AO250" s="24">
        <v>2486</v>
      </c>
      <c r="AP250" s="24">
        <v>1981</v>
      </c>
      <c r="AQ250" s="24">
        <f>AR250+AS250</f>
        <v>3897</v>
      </c>
      <c r="AR250" s="24">
        <v>1974</v>
      </c>
      <c r="AS250" s="24">
        <v>1923</v>
      </c>
      <c r="AT250" s="24">
        <f>AU250+AV250</f>
        <v>7298</v>
      </c>
      <c r="AU250" s="24">
        <v>4088</v>
      </c>
      <c r="AV250" s="24">
        <v>3210</v>
      </c>
      <c r="AW250" s="24">
        <f>AX250+AY250</f>
        <v>15662</v>
      </c>
      <c r="AX250" s="24">
        <f t="shared" si="208"/>
        <v>8548</v>
      </c>
      <c r="AY250" s="24">
        <f t="shared" si="208"/>
        <v>7114</v>
      </c>
      <c r="AZ250" s="24">
        <f>BA250+BB250</f>
        <v>60456</v>
      </c>
      <c r="BA250" s="24">
        <f t="shared" si="209"/>
        <v>32067</v>
      </c>
      <c r="BB250" s="24">
        <f t="shared" si="209"/>
        <v>28389</v>
      </c>
    </row>
    <row r="251" spans="1:54" ht="15" customHeight="1" x14ac:dyDescent="0.25">
      <c r="A251" s="25"/>
      <c r="C251" s="27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</row>
    <row r="252" spans="1:54" ht="15" customHeight="1" x14ac:dyDescent="0.25">
      <c r="A252" s="21"/>
      <c r="B252" s="22" t="s">
        <v>210</v>
      </c>
      <c r="C252" s="23"/>
      <c r="D252" s="24">
        <f>D253+D257+D260+D263+D264+D267+D270+D273+D274</f>
        <v>397069</v>
      </c>
      <c r="E252" s="24">
        <f t="shared" ref="E252:BB252" si="239">E253+E257+E260+E263+E264+E267+E270+E273+E274</f>
        <v>207907</v>
      </c>
      <c r="F252" s="24">
        <f t="shared" si="239"/>
        <v>189162</v>
      </c>
      <c r="G252" s="24">
        <f t="shared" si="239"/>
        <v>334672</v>
      </c>
      <c r="H252" s="24">
        <f t="shared" si="239"/>
        <v>179444</v>
      </c>
      <c r="I252" s="24">
        <f t="shared" si="239"/>
        <v>155228</v>
      </c>
      <c r="J252" s="24">
        <f t="shared" si="239"/>
        <v>376027</v>
      </c>
      <c r="K252" s="24">
        <f t="shared" si="239"/>
        <v>200847</v>
      </c>
      <c r="L252" s="24">
        <f t="shared" si="239"/>
        <v>175180</v>
      </c>
      <c r="M252" s="24">
        <f>M253+M257+M260+M263+M264+M267+M270+M273+M274</f>
        <v>1107768</v>
      </c>
      <c r="N252" s="24">
        <f>N253+N257+N260+N263+N264+N267+N270+N273+N274</f>
        <v>588198</v>
      </c>
      <c r="O252" s="24">
        <f>O253+O257+O260+O263+O264+O267+O270+O273+O274</f>
        <v>519570</v>
      </c>
      <c r="P252" s="24">
        <f t="shared" si="239"/>
        <v>516184</v>
      </c>
      <c r="Q252" s="24">
        <f t="shared" si="239"/>
        <v>283899</v>
      </c>
      <c r="R252" s="24">
        <f t="shared" si="239"/>
        <v>232285</v>
      </c>
      <c r="S252" s="24">
        <f t="shared" si="239"/>
        <v>722478</v>
      </c>
      <c r="T252" s="24">
        <f t="shared" si="239"/>
        <v>365721</v>
      </c>
      <c r="U252" s="24">
        <f t="shared" si="239"/>
        <v>356757</v>
      </c>
      <c r="V252" s="24">
        <f t="shared" si="239"/>
        <v>430991</v>
      </c>
      <c r="W252" s="24">
        <f t="shared" si="239"/>
        <v>222793</v>
      </c>
      <c r="X252" s="24">
        <f t="shared" si="239"/>
        <v>208198</v>
      </c>
      <c r="Y252" s="24">
        <f>Y253+Y257+Y260+Y263+Y264+Y267+Y270+Y273+Y274</f>
        <v>1669653</v>
      </c>
      <c r="Z252" s="24">
        <f>Z253+Z257+Z260+Z263+Z264+Z267+Z270+Z273+Z274</f>
        <v>872413</v>
      </c>
      <c r="AA252" s="24">
        <f>AA253+AA257+AA260+AA263+AA264+AA267+AA270+AA273+AA274</f>
        <v>797240</v>
      </c>
      <c r="AB252" s="24">
        <f t="shared" si="239"/>
        <v>379557</v>
      </c>
      <c r="AC252" s="24">
        <f t="shared" si="239"/>
        <v>201303</v>
      </c>
      <c r="AD252" s="24">
        <f t="shared" si="239"/>
        <v>178254</v>
      </c>
      <c r="AE252" s="24">
        <f t="shared" si="239"/>
        <v>355852</v>
      </c>
      <c r="AF252" s="24">
        <f t="shared" si="239"/>
        <v>181583</v>
      </c>
      <c r="AG252" s="24">
        <f t="shared" si="239"/>
        <v>174269</v>
      </c>
      <c r="AH252" s="24">
        <f t="shared" si="239"/>
        <v>347425</v>
      </c>
      <c r="AI252" s="24">
        <f t="shared" si="239"/>
        <v>175818</v>
      </c>
      <c r="AJ252" s="24">
        <f t="shared" si="239"/>
        <v>171607</v>
      </c>
      <c r="AK252" s="24">
        <f>AK253+AK257+AK260+AK263+AK264+AK267+AK270+AK273+AK274</f>
        <v>1082834</v>
      </c>
      <c r="AL252" s="24">
        <f>AL253+AL257+AL260+AL263+AL264+AL267+AL270+AL273+AL274</f>
        <v>558704</v>
      </c>
      <c r="AM252" s="24">
        <f>AM253+AM257+AM260+AM263+AM264+AM267+AM270+AM273+AM274</f>
        <v>524130</v>
      </c>
      <c r="AN252" s="24">
        <f t="shared" si="239"/>
        <v>398982</v>
      </c>
      <c r="AO252" s="24">
        <f t="shared" si="239"/>
        <v>208976</v>
      </c>
      <c r="AP252" s="24">
        <f t="shared" si="239"/>
        <v>190006</v>
      </c>
      <c r="AQ252" s="24">
        <f t="shared" si="239"/>
        <v>376444</v>
      </c>
      <c r="AR252" s="24">
        <f t="shared" si="239"/>
        <v>178565</v>
      </c>
      <c r="AS252" s="24">
        <f t="shared" si="239"/>
        <v>197879</v>
      </c>
      <c r="AT252" s="24">
        <f t="shared" si="239"/>
        <v>498478</v>
      </c>
      <c r="AU252" s="24">
        <f t="shared" si="239"/>
        <v>259543</v>
      </c>
      <c r="AV252" s="24">
        <f t="shared" si="239"/>
        <v>238935</v>
      </c>
      <c r="AW252" s="24">
        <f t="shared" si="239"/>
        <v>1273904</v>
      </c>
      <c r="AX252" s="24">
        <f t="shared" si="239"/>
        <v>647084</v>
      </c>
      <c r="AY252" s="24">
        <f t="shared" si="239"/>
        <v>626820</v>
      </c>
      <c r="AZ252" s="24">
        <f t="shared" si="239"/>
        <v>5134159</v>
      </c>
      <c r="BA252" s="24">
        <f t="shared" si="239"/>
        <v>2666399</v>
      </c>
      <c r="BB252" s="24">
        <f t="shared" si="239"/>
        <v>2467760</v>
      </c>
    </row>
    <row r="253" spans="1:54" ht="15" customHeight="1" x14ac:dyDescent="0.25">
      <c r="A253" s="25"/>
      <c r="C253" s="23" t="s">
        <v>211</v>
      </c>
      <c r="D253" s="24">
        <f>SUM(D254:D256)</f>
        <v>165858</v>
      </c>
      <c r="E253" s="24">
        <f t="shared" ref="E253:BB253" si="240">SUM(E254:E256)</f>
        <v>89119</v>
      </c>
      <c r="F253" s="24">
        <f t="shared" si="240"/>
        <v>76739</v>
      </c>
      <c r="G253" s="24">
        <f t="shared" si="240"/>
        <v>167373</v>
      </c>
      <c r="H253" s="24">
        <f t="shared" si="240"/>
        <v>92064</v>
      </c>
      <c r="I253" s="24">
        <f t="shared" si="240"/>
        <v>75309</v>
      </c>
      <c r="J253" s="24">
        <f t="shared" si="240"/>
        <v>165378</v>
      </c>
      <c r="K253" s="24">
        <f t="shared" si="240"/>
        <v>94258</v>
      </c>
      <c r="L253" s="24">
        <f t="shared" si="240"/>
        <v>71120</v>
      </c>
      <c r="M253" s="24">
        <f>SUM(M254:M256)</f>
        <v>498609</v>
      </c>
      <c r="N253" s="24">
        <f>SUM(N254:N256)</f>
        <v>275441</v>
      </c>
      <c r="O253" s="24">
        <f>SUM(O254:O256)</f>
        <v>223168</v>
      </c>
      <c r="P253" s="24">
        <f t="shared" si="240"/>
        <v>227102</v>
      </c>
      <c r="Q253" s="24">
        <f t="shared" si="240"/>
        <v>127376</v>
      </c>
      <c r="R253" s="24">
        <f t="shared" si="240"/>
        <v>99726</v>
      </c>
      <c r="S253" s="24">
        <f t="shared" si="240"/>
        <v>270055</v>
      </c>
      <c r="T253" s="24">
        <f t="shared" si="240"/>
        <v>143766</v>
      </c>
      <c r="U253" s="24">
        <f t="shared" si="240"/>
        <v>126289</v>
      </c>
      <c r="V253" s="24">
        <f t="shared" si="240"/>
        <v>183922</v>
      </c>
      <c r="W253" s="24">
        <f t="shared" si="240"/>
        <v>100234</v>
      </c>
      <c r="X253" s="24">
        <f t="shared" si="240"/>
        <v>83688</v>
      </c>
      <c r="Y253" s="24">
        <f>SUM(Y254:Y256)</f>
        <v>681079</v>
      </c>
      <c r="Z253" s="24">
        <f>SUM(Z254:Z256)</f>
        <v>371376</v>
      </c>
      <c r="AA253" s="24">
        <f>SUM(AA254:AA256)</f>
        <v>309703</v>
      </c>
      <c r="AB253" s="24">
        <f t="shared" si="240"/>
        <v>191669</v>
      </c>
      <c r="AC253" s="24">
        <f t="shared" si="240"/>
        <v>107366</v>
      </c>
      <c r="AD253" s="24">
        <f t="shared" si="240"/>
        <v>84303</v>
      </c>
      <c r="AE253" s="24">
        <f t="shared" si="240"/>
        <v>170575</v>
      </c>
      <c r="AF253" s="24">
        <f t="shared" si="240"/>
        <v>88474</v>
      </c>
      <c r="AG253" s="24">
        <f t="shared" si="240"/>
        <v>82101</v>
      </c>
      <c r="AH253" s="24">
        <f t="shared" si="240"/>
        <v>154832</v>
      </c>
      <c r="AI253" s="24">
        <f t="shared" si="240"/>
        <v>77786</v>
      </c>
      <c r="AJ253" s="24">
        <f t="shared" si="240"/>
        <v>77046</v>
      </c>
      <c r="AK253" s="24">
        <f>SUM(AK254:AK256)</f>
        <v>517076</v>
      </c>
      <c r="AL253" s="24">
        <f>SUM(AL254:AL256)</f>
        <v>273626</v>
      </c>
      <c r="AM253" s="24">
        <f>SUM(AM254:AM256)</f>
        <v>243450</v>
      </c>
      <c r="AN253" s="24">
        <f t="shared" si="240"/>
        <v>184433</v>
      </c>
      <c r="AO253" s="24">
        <f t="shared" si="240"/>
        <v>94167</v>
      </c>
      <c r="AP253" s="24">
        <f t="shared" si="240"/>
        <v>90266</v>
      </c>
      <c r="AQ253" s="24">
        <f t="shared" si="240"/>
        <v>172149</v>
      </c>
      <c r="AR253" s="24">
        <f t="shared" si="240"/>
        <v>84161</v>
      </c>
      <c r="AS253" s="24">
        <f t="shared" si="240"/>
        <v>87988</v>
      </c>
      <c r="AT253" s="24">
        <f t="shared" si="240"/>
        <v>214771</v>
      </c>
      <c r="AU253" s="24">
        <f t="shared" si="240"/>
        <v>112970</v>
      </c>
      <c r="AV253" s="24">
        <f t="shared" si="240"/>
        <v>101801</v>
      </c>
      <c r="AW253" s="24">
        <f t="shared" si="240"/>
        <v>571353</v>
      </c>
      <c r="AX253" s="24">
        <f t="shared" si="240"/>
        <v>291298</v>
      </c>
      <c r="AY253" s="24">
        <f t="shared" si="240"/>
        <v>280055</v>
      </c>
      <c r="AZ253" s="24">
        <f t="shared" si="240"/>
        <v>2268117</v>
      </c>
      <c r="BA253" s="24">
        <f t="shared" si="240"/>
        <v>1211741</v>
      </c>
      <c r="BB253" s="24">
        <f t="shared" si="240"/>
        <v>1056376</v>
      </c>
    </row>
    <row r="254" spans="1:54" ht="15" customHeight="1" x14ac:dyDescent="0.25">
      <c r="A254" s="25"/>
      <c r="C254" s="27" t="s">
        <v>212</v>
      </c>
      <c r="D254" s="24">
        <f>E254+F254</f>
        <v>31831</v>
      </c>
      <c r="E254" s="24">
        <v>19377</v>
      </c>
      <c r="F254" s="24">
        <v>12454</v>
      </c>
      <c r="G254" s="24">
        <f>H254+I254</f>
        <v>26884</v>
      </c>
      <c r="H254" s="24">
        <v>15036</v>
      </c>
      <c r="I254" s="24">
        <v>11848</v>
      </c>
      <c r="J254" s="24">
        <f>K254+L254</f>
        <v>35107</v>
      </c>
      <c r="K254" s="24">
        <v>21056</v>
      </c>
      <c r="L254" s="24">
        <v>14051</v>
      </c>
      <c r="M254" s="24">
        <f>N254+O254</f>
        <v>93822</v>
      </c>
      <c r="N254" s="24">
        <f t="shared" si="205"/>
        <v>55469</v>
      </c>
      <c r="O254" s="24">
        <f t="shared" si="205"/>
        <v>38353</v>
      </c>
      <c r="P254" s="24">
        <f>Q254+R254</f>
        <v>57753</v>
      </c>
      <c r="Q254" s="24">
        <v>33109</v>
      </c>
      <c r="R254" s="24">
        <v>24644</v>
      </c>
      <c r="S254" s="24">
        <f>T254+U254</f>
        <v>69199</v>
      </c>
      <c r="T254" s="24">
        <v>38296</v>
      </c>
      <c r="U254" s="24">
        <v>30903</v>
      </c>
      <c r="V254" s="24">
        <f>W254+X254</f>
        <v>43117</v>
      </c>
      <c r="W254" s="24">
        <v>24590</v>
      </c>
      <c r="X254" s="24">
        <v>18527</v>
      </c>
      <c r="Y254" s="24">
        <f>Z254+AA254</f>
        <v>170069</v>
      </c>
      <c r="Z254" s="24">
        <f t="shared" si="206"/>
        <v>95995</v>
      </c>
      <c r="AA254" s="24">
        <f t="shared" si="206"/>
        <v>74074</v>
      </c>
      <c r="AB254" s="24">
        <f>AC254+AD254</f>
        <v>36646</v>
      </c>
      <c r="AC254" s="24">
        <v>20243</v>
      </c>
      <c r="AD254" s="24">
        <v>16403</v>
      </c>
      <c r="AE254" s="24">
        <f>AF254+AG254</f>
        <v>30575</v>
      </c>
      <c r="AF254" s="24">
        <v>16899</v>
      </c>
      <c r="AG254" s="24">
        <v>13676</v>
      </c>
      <c r="AH254" s="24">
        <f>AI254+AJ254</f>
        <v>31251</v>
      </c>
      <c r="AI254" s="24">
        <v>17209</v>
      </c>
      <c r="AJ254" s="24">
        <v>14042</v>
      </c>
      <c r="AK254" s="24">
        <f>AL254+AM254</f>
        <v>98472</v>
      </c>
      <c r="AL254" s="24">
        <f t="shared" si="207"/>
        <v>54351</v>
      </c>
      <c r="AM254" s="24">
        <f t="shared" si="207"/>
        <v>44121</v>
      </c>
      <c r="AN254" s="24">
        <f>AO254+AP254</f>
        <v>37116</v>
      </c>
      <c r="AO254" s="24">
        <v>20518</v>
      </c>
      <c r="AP254" s="24">
        <v>16598</v>
      </c>
      <c r="AQ254" s="24">
        <f>AR254+AS254</f>
        <v>35648</v>
      </c>
      <c r="AR254" s="24">
        <v>18560</v>
      </c>
      <c r="AS254" s="24">
        <v>17088</v>
      </c>
      <c r="AT254" s="24">
        <f>AU254+AV254</f>
        <v>41586</v>
      </c>
      <c r="AU254" s="24">
        <v>22128</v>
      </c>
      <c r="AV254" s="24">
        <v>19458</v>
      </c>
      <c r="AW254" s="24">
        <f>AX254+AY254</f>
        <v>114350</v>
      </c>
      <c r="AX254" s="24">
        <f t="shared" si="208"/>
        <v>61206</v>
      </c>
      <c r="AY254" s="24">
        <f t="shared" si="208"/>
        <v>53144</v>
      </c>
      <c r="AZ254" s="24">
        <f>BA254+BB254</f>
        <v>476713</v>
      </c>
      <c r="BA254" s="24">
        <f t="shared" si="209"/>
        <v>267021</v>
      </c>
      <c r="BB254" s="24">
        <f t="shared" si="209"/>
        <v>209692</v>
      </c>
    </row>
    <row r="255" spans="1:54" ht="15" customHeight="1" x14ac:dyDescent="0.25">
      <c r="A255" s="25"/>
      <c r="C255" s="27" t="s">
        <v>213</v>
      </c>
      <c r="D255" s="24">
        <f>E255+F255</f>
        <v>134027</v>
      </c>
      <c r="E255" s="24">
        <v>69742</v>
      </c>
      <c r="F255" s="24">
        <v>64285</v>
      </c>
      <c r="G255" s="24">
        <f>H255+I255</f>
        <v>140489</v>
      </c>
      <c r="H255" s="24">
        <v>77028</v>
      </c>
      <c r="I255" s="24">
        <v>63461</v>
      </c>
      <c r="J255" s="24">
        <f>K255+L255</f>
        <v>130141</v>
      </c>
      <c r="K255" s="24">
        <v>73137</v>
      </c>
      <c r="L255" s="24">
        <v>57004</v>
      </c>
      <c r="M255" s="24">
        <f>N255+O255</f>
        <v>404657</v>
      </c>
      <c r="N255" s="24">
        <f t="shared" si="205"/>
        <v>219907</v>
      </c>
      <c r="O255" s="24">
        <f t="shared" si="205"/>
        <v>184750</v>
      </c>
      <c r="P255" s="24">
        <f>Q255+R255</f>
        <v>169349</v>
      </c>
      <c r="Q255" s="24">
        <v>94267</v>
      </c>
      <c r="R255" s="24">
        <v>75082</v>
      </c>
      <c r="S255" s="24">
        <f>T255+U255</f>
        <v>200856</v>
      </c>
      <c r="T255" s="24">
        <v>105470</v>
      </c>
      <c r="U255" s="24">
        <v>95386</v>
      </c>
      <c r="V255" s="24">
        <f>W255+X255</f>
        <v>140805</v>
      </c>
      <c r="W255" s="24">
        <v>75644</v>
      </c>
      <c r="X255" s="24">
        <v>65161</v>
      </c>
      <c r="Y255" s="24">
        <f>Z255+AA255</f>
        <v>511010</v>
      </c>
      <c r="Z255" s="24">
        <f t="shared" si="206"/>
        <v>275381</v>
      </c>
      <c r="AA255" s="24">
        <f t="shared" si="206"/>
        <v>235629</v>
      </c>
      <c r="AB255" s="24">
        <f>AC255+AD255</f>
        <v>155023</v>
      </c>
      <c r="AC255" s="24">
        <v>87123</v>
      </c>
      <c r="AD255" s="24">
        <v>67900</v>
      </c>
      <c r="AE255" s="24">
        <f>AF255+AG255</f>
        <v>140000</v>
      </c>
      <c r="AF255" s="24">
        <v>71575</v>
      </c>
      <c r="AG255" s="24">
        <v>68425</v>
      </c>
      <c r="AH255" s="24">
        <f>AI255+AJ255</f>
        <v>123581</v>
      </c>
      <c r="AI255" s="24">
        <v>60577</v>
      </c>
      <c r="AJ255" s="24">
        <v>63004</v>
      </c>
      <c r="AK255" s="24">
        <f>AL255+AM255</f>
        <v>418604</v>
      </c>
      <c r="AL255" s="24">
        <f t="shared" si="207"/>
        <v>219275</v>
      </c>
      <c r="AM255" s="24">
        <f t="shared" si="207"/>
        <v>199329</v>
      </c>
      <c r="AN255" s="24">
        <f>AO255+AP255</f>
        <v>147317</v>
      </c>
      <c r="AO255" s="24">
        <v>73649</v>
      </c>
      <c r="AP255" s="24">
        <v>73668</v>
      </c>
      <c r="AQ255" s="24">
        <f>AR255+AS255</f>
        <v>136501</v>
      </c>
      <c r="AR255" s="24">
        <v>65601</v>
      </c>
      <c r="AS255" s="24">
        <v>70900</v>
      </c>
      <c r="AT255" s="24">
        <f>AU255+AV255</f>
        <v>173185</v>
      </c>
      <c r="AU255" s="24">
        <v>90842</v>
      </c>
      <c r="AV255" s="24">
        <v>82343</v>
      </c>
      <c r="AW255" s="24">
        <f>AX255+AY255</f>
        <v>457003</v>
      </c>
      <c r="AX255" s="24">
        <f t="shared" si="208"/>
        <v>230092</v>
      </c>
      <c r="AY255" s="24">
        <f t="shared" si="208"/>
        <v>226911</v>
      </c>
      <c r="AZ255" s="24">
        <f>BA255+BB255</f>
        <v>1791274</v>
      </c>
      <c r="BA255" s="24">
        <f t="shared" si="209"/>
        <v>944655</v>
      </c>
      <c r="BB255" s="24">
        <f t="shared" si="209"/>
        <v>846619</v>
      </c>
    </row>
    <row r="256" spans="1:54" ht="15" customHeight="1" x14ac:dyDescent="0.25">
      <c r="A256" s="25"/>
      <c r="C256" s="27" t="s">
        <v>214</v>
      </c>
      <c r="D256" s="24">
        <f>E256+F256</f>
        <v>0</v>
      </c>
      <c r="E256" s="24">
        <v>0</v>
      </c>
      <c r="F256" s="24">
        <v>0</v>
      </c>
      <c r="G256" s="24">
        <f>H256+I256</f>
        <v>0</v>
      </c>
      <c r="H256" s="24">
        <v>0</v>
      </c>
      <c r="I256" s="24">
        <v>0</v>
      </c>
      <c r="J256" s="24">
        <f>K256+L256</f>
        <v>130</v>
      </c>
      <c r="K256" s="24">
        <v>65</v>
      </c>
      <c r="L256" s="24">
        <v>65</v>
      </c>
      <c r="M256" s="24">
        <f>N256+O256</f>
        <v>130</v>
      </c>
      <c r="N256" s="24">
        <f t="shared" si="205"/>
        <v>65</v>
      </c>
      <c r="O256" s="24">
        <f t="shared" si="205"/>
        <v>65</v>
      </c>
      <c r="P256" s="24">
        <f>Q256+R256</f>
        <v>0</v>
      </c>
      <c r="Q256" s="24">
        <v>0</v>
      </c>
      <c r="R256" s="24">
        <v>0</v>
      </c>
      <c r="S256" s="24">
        <f>T256+U256</f>
        <v>0</v>
      </c>
      <c r="T256" s="24">
        <v>0</v>
      </c>
      <c r="U256" s="24">
        <v>0</v>
      </c>
      <c r="V256" s="24">
        <f>W256+X256</f>
        <v>0</v>
      </c>
      <c r="W256" s="24">
        <v>0</v>
      </c>
      <c r="X256" s="24">
        <v>0</v>
      </c>
      <c r="Y256" s="24">
        <f>Z256+AA256</f>
        <v>0</v>
      </c>
      <c r="Z256" s="24">
        <f t="shared" si="206"/>
        <v>0</v>
      </c>
      <c r="AA256" s="24">
        <f t="shared" si="206"/>
        <v>0</v>
      </c>
      <c r="AB256" s="24">
        <f>AC256+AD256</f>
        <v>0</v>
      </c>
      <c r="AC256" s="24">
        <v>0</v>
      </c>
      <c r="AD256" s="24">
        <v>0</v>
      </c>
      <c r="AE256" s="24">
        <f>AF256+AG256</f>
        <v>0</v>
      </c>
      <c r="AF256" s="24">
        <v>0</v>
      </c>
      <c r="AG256" s="24">
        <v>0</v>
      </c>
      <c r="AH256" s="24">
        <f>AI256+AJ256</f>
        <v>0</v>
      </c>
      <c r="AI256" s="24">
        <v>0</v>
      </c>
      <c r="AJ256" s="24">
        <v>0</v>
      </c>
      <c r="AK256" s="24">
        <f>AL256+AM256</f>
        <v>0</v>
      </c>
      <c r="AL256" s="24">
        <f t="shared" si="207"/>
        <v>0</v>
      </c>
      <c r="AM256" s="24">
        <f t="shared" si="207"/>
        <v>0</v>
      </c>
      <c r="AN256" s="24">
        <f>AO256+AP256</f>
        <v>0</v>
      </c>
      <c r="AO256" s="24">
        <v>0</v>
      </c>
      <c r="AP256" s="24">
        <v>0</v>
      </c>
      <c r="AQ256" s="24">
        <f>AR256+AS256</f>
        <v>0</v>
      </c>
      <c r="AR256" s="24">
        <v>0</v>
      </c>
      <c r="AS256" s="24">
        <v>0</v>
      </c>
      <c r="AT256" s="24">
        <f>AU256+AV256</f>
        <v>0</v>
      </c>
      <c r="AU256" s="24">
        <v>0</v>
      </c>
      <c r="AV256" s="24">
        <v>0</v>
      </c>
      <c r="AW256" s="24">
        <f>AX256+AY256</f>
        <v>0</v>
      </c>
      <c r="AX256" s="24">
        <f t="shared" si="208"/>
        <v>0</v>
      </c>
      <c r="AY256" s="24">
        <f t="shared" si="208"/>
        <v>0</v>
      </c>
      <c r="AZ256" s="24">
        <f>BA256+BB256</f>
        <v>130</v>
      </c>
      <c r="BA256" s="24">
        <f t="shared" si="209"/>
        <v>65</v>
      </c>
      <c r="BB256" s="24">
        <f t="shared" si="209"/>
        <v>65</v>
      </c>
    </row>
    <row r="257" spans="1:54" ht="15" customHeight="1" x14ac:dyDescent="0.25">
      <c r="A257" s="25"/>
      <c r="C257" s="23" t="s">
        <v>215</v>
      </c>
      <c r="D257" s="24">
        <f>SUM(D258:D259)</f>
        <v>27689</v>
      </c>
      <c r="E257" s="24">
        <f t="shared" ref="E257:BB257" si="241">SUM(E258:E259)</f>
        <v>14690</v>
      </c>
      <c r="F257" s="24">
        <f t="shared" si="241"/>
        <v>12999</v>
      </c>
      <c r="G257" s="24">
        <f t="shared" si="241"/>
        <v>16612</v>
      </c>
      <c r="H257" s="24">
        <f t="shared" si="241"/>
        <v>8252</v>
      </c>
      <c r="I257" s="24">
        <f t="shared" si="241"/>
        <v>8360</v>
      </c>
      <c r="J257" s="24">
        <f t="shared" si="241"/>
        <v>22590</v>
      </c>
      <c r="K257" s="24">
        <f t="shared" si="241"/>
        <v>11149</v>
      </c>
      <c r="L257" s="24">
        <f t="shared" si="241"/>
        <v>11441</v>
      </c>
      <c r="M257" s="24">
        <f>SUM(M258:M259)</f>
        <v>66891</v>
      </c>
      <c r="N257" s="24">
        <f>SUM(N258:N259)</f>
        <v>34091</v>
      </c>
      <c r="O257" s="24">
        <f>SUM(O258:O259)</f>
        <v>32800</v>
      </c>
      <c r="P257" s="24">
        <f t="shared" si="241"/>
        <v>44919</v>
      </c>
      <c r="Q257" s="24">
        <f t="shared" si="241"/>
        <v>25113</v>
      </c>
      <c r="R257" s="24">
        <f t="shared" si="241"/>
        <v>19806</v>
      </c>
      <c r="S257" s="24">
        <f t="shared" si="241"/>
        <v>78377</v>
      </c>
      <c r="T257" s="24">
        <f t="shared" si="241"/>
        <v>37726</v>
      </c>
      <c r="U257" s="24">
        <f t="shared" si="241"/>
        <v>40651</v>
      </c>
      <c r="V257" s="24">
        <f t="shared" si="241"/>
        <v>33339</v>
      </c>
      <c r="W257" s="24">
        <f t="shared" si="241"/>
        <v>15014</v>
      </c>
      <c r="X257" s="24">
        <f t="shared" si="241"/>
        <v>18325</v>
      </c>
      <c r="Y257" s="24">
        <f>SUM(Y258:Y259)</f>
        <v>156635</v>
      </c>
      <c r="Z257" s="24">
        <f>SUM(Z258:Z259)</f>
        <v>77853</v>
      </c>
      <c r="AA257" s="24">
        <f>SUM(AA258:AA259)</f>
        <v>78782</v>
      </c>
      <c r="AB257" s="24">
        <f t="shared" si="241"/>
        <v>19623</v>
      </c>
      <c r="AC257" s="24">
        <f t="shared" si="241"/>
        <v>9379</v>
      </c>
      <c r="AD257" s="24">
        <f t="shared" si="241"/>
        <v>10244</v>
      </c>
      <c r="AE257" s="24">
        <f t="shared" si="241"/>
        <v>19723</v>
      </c>
      <c r="AF257" s="24">
        <f t="shared" si="241"/>
        <v>9775</v>
      </c>
      <c r="AG257" s="24">
        <f t="shared" si="241"/>
        <v>9948</v>
      </c>
      <c r="AH257" s="24">
        <f t="shared" si="241"/>
        <v>18685</v>
      </c>
      <c r="AI257" s="24">
        <f t="shared" si="241"/>
        <v>9160</v>
      </c>
      <c r="AJ257" s="24">
        <f t="shared" si="241"/>
        <v>9525</v>
      </c>
      <c r="AK257" s="24">
        <f>SUM(AK258:AK259)</f>
        <v>58031</v>
      </c>
      <c r="AL257" s="24">
        <f>SUM(AL258:AL259)</f>
        <v>28314</v>
      </c>
      <c r="AM257" s="24">
        <f>SUM(AM258:AM259)</f>
        <v>29717</v>
      </c>
      <c r="AN257" s="24">
        <f t="shared" si="241"/>
        <v>22068</v>
      </c>
      <c r="AO257" s="24">
        <f t="shared" si="241"/>
        <v>10902</v>
      </c>
      <c r="AP257" s="24">
        <f t="shared" si="241"/>
        <v>11166</v>
      </c>
      <c r="AQ257" s="24">
        <f t="shared" si="241"/>
        <v>17146</v>
      </c>
      <c r="AR257" s="24">
        <f t="shared" si="241"/>
        <v>8035</v>
      </c>
      <c r="AS257" s="24">
        <f t="shared" si="241"/>
        <v>9111</v>
      </c>
      <c r="AT257" s="24">
        <f t="shared" si="241"/>
        <v>23558</v>
      </c>
      <c r="AU257" s="24">
        <f t="shared" si="241"/>
        <v>11015</v>
      </c>
      <c r="AV257" s="24">
        <f t="shared" si="241"/>
        <v>12543</v>
      </c>
      <c r="AW257" s="24">
        <f t="shared" si="241"/>
        <v>62772</v>
      </c>
      <c r="AX257" s="24">
        <f t="shared" si="241"/>
        <v>29952</v>
      </c>
      <c r="AY257" s="24">
        <f t="shared" si="241"/>
        <v>32820</v>
      </c>
      <c r="AZ257" s="24">
        <f t="shared" si="241"/>
        <v>344329</v>
      </c>
      <c r="BA257" s="24">
        <f t="shared" si="241"/>
        <v>170210</v>
      </c>
      <c r="BB257" s="24">
        <f t="shared" si="241"/>
        <v>174119</v>
      </c>
    </row>
    <row r="258" spans="1:54" ht="15" customHeight="1" x14ac:dyDescent="0.25">
      <c r="A258" s="25"/>
      <c r="C258" s="27" t="s">
        <v>216</v>
      </c>
      <c r="D258" s="24">
        <f>E258+F258</f>
        <v>27689</v>
      </c>
      <c r="E258" s="24">
        <v>14690</v>
      </c>
      <c r="F258" s="24">
        <v>12999</v>
      </c>
      <c r="G258" s="24">
        <f>H258+I258</f>
        <v>16612</v>
      </c>
      <c r="H258" s="24">
        <v>8252</v>
      </c>
      <c r="I258" s="24">
        <v>8360</v>
      </c>
      <c r="J258" s="24">
        <f>K258+L258</f>
        <v>22590</v>
      </c>
      <c r="K258" s="24">
        <v>11149</v>
      </c>
      <c r="L258" s="24">
        <v>11441</v>
      </c>
      <c r="M258" s="24">
        <f>N258+O258</f>
        <v>66891</v>
      </c>
      <c r="N258" s="24">
        <f t="shared" si="205"/>
        <v>34091</v>
      </c>
      <c r="O258" s="24">
        <f t="shared" si="205"/>
        <v>32800</v>
      </c>
      <c r="P258" s="24">
        <f>Q258+R258</f>
        <v>44919</v>
      </c>
      <c r="Q258" s="24">
        <v>25113</v>
      </c>
      <c r="R258" s="24">
        <v>19806</v>
      </c>
      <c r="S258" s="24">
        <f>T258+U258</f>
        <v>78377</v>
      </c>
      <c r="T258" s="24">
        <v>37726</v>
      </c>
      <c r="U258" s="24">
        <v>40651</v>
      </c>
      <c r="V258" s="24">
        <f>W258+X258</f>
        <v>33339</v>
      </c>
      <c r="W258" s="24">
        <v>15014</v>
      </c>
      <c r="X258" s="24">
        <v>18325</v>
      </c>
      <c r="Y258" s="24">
        <f>Z258+AA258</f>
        <v>156635</v>
      </c>
      <c r="Z258" s="24">
        <f t="shared" si="206"/>
        <v>77853</v>
      </c>
      <c r="AA258" s="24">
        <f t="shared" si="206"/>
        <v>78782</v>
      </c>
      <c r="AB258" s="24">
        <f>AC258+AD258</f>
        <v>19623</v>
      </c>
      <c r="AC258" s="24">
        <v>9379</v>
      </c>
      <c r="AD258" s="24">
        <v>10244</v>
      </c>
      <c r="AE258" s="24">
        <f>AF258+AG258</f>
        <v>19723</v>
      </c>
      <c r="AF258" s="24">
        <v>9775</v>
      </c>
      <c r="AG258" s="24">
        <v>9948</v>
      </c>
      <c r="AH258" s="24">
        <f>AI258+AJ258</f>
        <v>18685</v>
      </c>
      <c r="AI258" s="24">
        <v>9160</v>
      </c>
      <c r="AJ258" s="24">
        <v>9525</v>
      </c>
      <c r="AK258" s="24">
        <f>AL258+AM258</f>
        <v>58031</v>
      </c>
      <c r="AL258" s="24">
        <f t="shared" si="207"/>
        <v>28314</v>
      </c>
      <c r="AM258" s="24">
        <f t="shared" si="207"/>
        <v>29717</v>
      </c>
      <c r="AN258" s="24">
        <f>AO258+AP258</f>
        <v>22068</v>
      </c>
      <c r="AO258" s="24">
        <v>10902</v>
      </c>
      <c r="AP258" s="24">
        <v>11166</v>
      </c>
      <c r="AQ258" s="24">
        <f>AR258+AS258</f>
        <v>17146</v>
      </c>
      <c r="AR258" s="24">
        <v>8035</v>
      </c>
      <c r="AS258" s="24">
        <v>9111</v>
      </c>
      <c r="AT258" s="24">
        <f>AU258+AV258</f>
        <v>23558</v>
      </c>
      <c r="AU258" s="24">
        <v>11015</v>
      </c>
      <c r="AV258" s="24">
        <v>12543</v>
      </c>
      <c r="AW258" s="24">
        <f>AX258+AY258</f>
        <v>62772</v>
      </c>
      <c r="AX258" s="24">
        <f t="shared" si="208"/>
        <v>29952</v>
      </c>
      <c r="AY258" s="24">
        <f t="shared" si="208"/>
        <v>32820</v>
      </c>
      <c r="AZ258" s="24">
        <f>BA258+BB258</f>
        <v>344329</v>
      </c>
      <c r="BA258" s="24">
        <f t="shared" si="209"/>
        <v>170210</v>
      </c>
      <c r="BB258" s="24">
        <f t="shared" si="209"/>
        <v>174119</v>
      </c>
    </row>
    <row r="259" spans="1:54" ht="15" customHeight="1" x14ac:dyDescent="0.25">
      <c r="A259" s="25"/>
      <c r="C259" s="27" t="s">
        <v>217</v>
      </c>
      <c r="D259" s="24">
        <f>E259+F259</f>
        <v>0</v>
      </c>
      <c r="E259" s="24">
        <v>0</v>
      </c>
      <c r="F259" s="24">
        <v>0</v>
      </c>
      <c r="G259" s="24">
        <f>H259+I259</f>
        <v>0</v>
      </c>
      <c r="H259" s="24">
        <v>0</v>
      </c>
      <c r="I259" s="24">
        <v>0</v>
      </c>
      <c r="J259" s="24">
        <f>K259+L259</f>
        <v>0</v>
      </c>
      <c r="K259" s="24">
        <v>0</v>
      </c>
      <c r="L259" s="24">
        <v>0</v>
      </c>
      <c r="M259" s="24">
        <f>N259+O259</f>
        <v>0</v>
      </c>
      <c r="N259" s="24">
        <f t="shared" si="205"/>
        <v>0</v>
      </c>
      <c r="O259" s="24">
        <f t="shared" si="205"/>
        <v>0</v>
      </c>
      <c r="P259" s="24">
        <f>Q259+R259</f>
        <v>0</v>
      </c>
      <c r="Q259" s="24">
        <v>0</v>
      </c>
      <c r="R259" s="24">
        <v>0</v>
      </c>
      <c r="S259" s="24">
        <f>T259+U259</f>
        <v>0</v>
      </c>
      <c r="T259" s="24">
        <v>0</v>
      </c>
      <c r="U259" s="24">
        <v>0</v>
      </c>
      <c r="V259" s="24">
        <f>W259+X259</f>
        <v>0</v>
      </c>
      <c r="W259" s="24">
        <v>0</v>
      </c>
      <c r="X259" s="24">
        <v>0</v>
      </c>
      <c r="Y259" s="24">
        <f>Z259+AA259</f>
        <v>0</v>
      </c>
      <c r="Z259" s="24">
        <f t="shared" si="206"/>
        <v>0</v>
      </c>
      <c r="AA259" s="24">
        <f t="shared" si="206"/>
        <v>0</v>
      </c>
      <c r="AB259" s="24">
        <f>AC259+AD259</f>
        <v>0</v>
      </c>
      <c r="AC259" s="24">
        <v>0</v>
      </c>
      <c r="AD259" s="24">
        <v>0</v>
      </c>
      <c r="AE259" s="24">
        <f>AF259+AG259</f>
        <v>0</v>
      </c>
      <c r="AF259" s="24">
        <v>0</v>
      </c>
      <c r="AG259" s="24">
        <v>0</v>
      </c>
      <c r="AH259" s="24">
        <f>AI259+AJ259</f>
        <v>0</v>
      </c>
      <c r="AI259" s="24">
        <v>0</v>
      </c>
      <c r="AJ259" s="24">
        <v>0</v>
      </c>
      <c r="AK259" s="24">
        <f>AL259+AM259</f>
        <v>0</v>
      </c>
      <c r="AL259" s="24">
        <f t="shared" si="207"/>
        <v>0</v>
      </c>
      <c r="AM259" s="24">
        <f t="shared" si="207"/>
        <v>0</v>
      </c>
      <c r="AN259" s="24">
        <f>AO259+AP259</f>
        <v>0</v>
      </c>
      <c r="AO259" s="24">
        <v>0</v>
      </c>
      <c r="AP259" s="24">
        <v>0</v>
      </c>
      <c r="AQ259" s="24">
        <f>AR259+AS259</f>
        <v>0</v>
      </c>
      <c r="AR259" s="24">
        <v>0</v>
      </c>
      <c r="AS259" s="24">
        <v>0</v>
      </c>
      <c r="AT259" s="24">
        <f>AU259+AV259</f>
        <v>0</v>
      </c>
      <c r="AU259" s="24">
        <v>0</v>
      </c>
      <c r="AV259" s="24">
        <v>0</v>
      </c>
      <c r="AW259" s="24">
        <f>AX259+AY259</f>
        <v>0</v>
      </c>
      <c r="AX259" s="24">
        <f t="shared" si="208"/>
        <v>0</v>
      </c>
      <c r="AY259" s="24">
        <f t="shared" si="208"/>
        <v>0</v>
      </c>
      <c r="AZ259" s="24">
        <f>BA259+BB259</f>
        <v>0</v>
      </c>
      <c r="BA259" s="24">
        <f t="shared" si="209"/>
        <v>0</v>
      </c>
      <c r="BB259" s="24">
        <f t="shared" si="209"/>
        <v>0</v>
      </c>
    </row>
    <row r="260" spans="1:54" ht="15" customHeight="1" x14ac:dyDescent="0.25">
      <c r="A260" s="25"/>
      <c r="C260" s="23" t="s">
        <v>218</v>
      </c>
      <c r="D260" s="24">
        <f>SUM(D261:D262)</f>
        <v>42408</v>
      </c>
      <c r="E260" s="24">
        <f t="shared" ref="E260:BB260" si="242">SUM(E261:E262)</f>
        <v>22980</v>
      </c>
      <c r="F260" s="24">
        <f t="shared" si="242"/>
        <v>19428</v>
      </c>
      <c r="G260" s="24">
        <f t="shared" si="242"/>
        <v>31027</v>
      </c>
      <c r="H260" s="24">
        <f t="shared" si="242"/>
        <v>16249</v>
      </c>
      <c r="I260" s="24">
        <f t="shared" si="242"/>
        <v>14778</v>
      </c>
      <c r="J260" s="24">
        <f t="shared" si="242"/>
        <v>38968</v>
      </c>
      <c r="K260" s="24">
        <f t="shared" si="242"/>
        <v>20587</v>
      </c>
      <c r="L260" s="24">
        <f t="shared" si="242"/>
        <v>18381</v>
      </c>
      <c r="M260" s="24">
        <f>SUM(M261:M262)</f>
        <v>112403</v>
      </c>
      <c r="N260" s="24">
        <f>SUM(N261:N262)</f>
        <v>59816</v>
      </c>
      <c r="O260" s="24">
        <f>SUM(O261:O262)</f>
        <v>52587</v>
      </c>
      <c r="P260" s="24">
        <f t="shared" si="242"/>
        <v>46814</v>
      </c>
      <c r="Q260" s="24">
        <f t="shared" si="242"/>
        <v>24524</v>
      </c>
      <c r="R260" s="24">
        <f t="shared" si="242"/>
        <v>22290</v>
      </c>
      <c r="S260" s="24">
        <f t="shared" si="242"/>
        <v>70554</v>
      </c>
      <c r="T260" s="24">
        <f t="shared" si="242"/>
        <v>36287</v>
      </c>
      <c r="U260" s="24">
        <f t="shared" si="242"/>
        <v>34267</v>
      </c>
      <c r="V260" s="24">
        <f t="shared" si="242"/>
        <v>42010</v>
      </c>
      <c r="W260" s="24">
        <f t="shared" si="242"/>
        <v>21712</v>
      </c>
      <c r="X260" s="24">
        <f t="shared" si="242"/>
        <v>20298</v>
      </c>
      <c r="Y260" s="24">
        <f>SUM(Y261:Y262)</f>
        <v>159378</v>
      </c>
      <c r="Z260" s="24">
        <f>SUM(Z261:Z262)</f>
        <v>82523</v>
      </c>
      <c r="AA260" s="24">
        <f>SUM(AA261:AA262)</f>
        <v>76855</v>
      </c>
      <c r="AB260" s="24">
        <f t="shared" si="242"/>
        <v>32936</v>
      </c>
      <c r="AC260" s="24">
        <f t="shared" si="242"/>
        <v>16862</v>
      </c>
      <c r="AD260" s="24">
        <f t="shared" si="242"/>
        <v>16074</v>
      </c>
      <c r="AE260" s="24">
        <f t="shared" si="242"/>
        <v>33799</v>
      </c>
      <c r="AF260" s="24">
        <f t="shared" si="242"/>
        <v>18041</v>
      </c>
      <c r="AG260" s="24">
        <f t="shared" si="242"/>
        <v>15758</v>
      </c>
      <c r="AH260" s="24">
        <f t="shared" si="242"/>
        <v>31946</v>
      </c>
      <c r="AI260" s="24">
        <f t="shared" si="242"/>
        <v>16887</v>
      </c>
      <c r="AJ260" s="24">
        <f t="shared" si="242"/>
        <v>15059</v>
      </c>
      <c r="AK260" s="24">
        <f>SUM(AK261:AK262)</f>
        <v>98681</v>
      </c>
      <c r="AL260" s="24">
        <f>SUM(AL261:AL262)</f>
        <v>51790</v>
      </c>
      <c r="AM260" s="24">
        <f>SUM(AM261:AM262)</f>
        <v>46891</v>
      </c>
      <c r="AN260" s="24">
        <f t="shared" si="242"/>
        <v>38485</v>
      </c>
      <c r="AO260" s="24">
        <f t="shared" si="242"/>
        <v>21964</v>
      </c>
      <c r="AP260" s="24">
        <f t="shared" si="242"/>
        <v>16521</v>
      </c>
      <c r="AQ260" s="24">
        <f t="shared" si="242"/>
        <v>40623</v>
      </c>
      <c r="AR260" s="24">
        <f t="shared" si="242"/>
        <v>18650</v>
      </c>
      <c r="AS260" s="24">
        <f t="shared" si="242"/>
        <v>21973</v>
      </c>
      <c r="AT260" s="24">
        <f t="shared" si="242"/>
        <v>53693</v>
      </c>
      <c r="AU260" s="24">
        <f t="shared" si="242"/>
        <v>29090</v>
      </c>
      <c r="AV260" s="24">
        <f t="shared" si="242"/>
        <v>24603</v>
      </c>
      <c r="AW260" s="24">
        <f t="shared" si="242"/>
        <v>132801</v>
      </c>
      <c r="AX260" s="24">
        <f t="shared" si="242"/>
        <v>69704</v>
      </c>
      <c r="AY260" s="24">
        <f t="shared" si="242"/>
        <v>63097</v>
      </c>
      <c r="AZ260" s="24">
        <f t="shared" si="242"/>
        <v>503263</v>
      </c>
      <c r="BA260" s="24">
        <f t="shared" si="242"/>
        <v>263833</v>
      </c>
      <c r="BB260" s="24">
        <f t="shared" si="242"/>
        <v>239430</v>
      </c>
    </row>
    <row r="261" spans="1:54" ht="15" customHeight="1" x14ac:dyDescent="0.25">
      <c r="A261" s="25"/>
      <c r="C261" s="27" t="s">
        <v>219</v>
      </c>
      <c r="D261" s="24">
        <f>E261+F261</f>
        <v>0</v>
      </c>
      <c r="E261" s="24">
        <v>0</v>
      </c>
      <c r="F261" s="24">
        <v>0</v>
      </c>
      <c r="G261" s="24">
        <f>H261+I261</f>
        <v>0</v>
      </c>
      <c r="H261" s="24">
        <v>0</v>
      </c>
      <c r="I261" s="24">
        <v>0</v>
      </c>
      <c r="J261" s="24">
        <f>K261+L261</f>
        <v>0</v>
      </c>
      <c r="K261" s="24">
        <v>0</v>
      </c>
      <c r="L261" s="24">
        <v>0</v>
      </c>
      <c r="M261" s="24">
        <f>N261+O261</f>
        <v>0</v>
      </c>
      <c r="N261" s="24">
        <f t="shared" si="205"/>
        <v>0</v>
      </c>
      <c r="O261" s="24">
        <f t="shared" si="205"/>
        <v>0</v>
      </c>
      <c r="P261" s="24">
        <f>Q261+R261</f>
        <v>0</v>
      </c>
      <c r="Q261" s="24">
        <v>0</v>
      </c>
      <c r="R261" s="24">
        <v>0</v>
      </c>
      <c r="S261" s="24">
        <f>T261+U261</f>
        <v>0</v>
      </c>
      <c r="T261" s="24">
        <v>0</v>
      </c>
      <c r="U261" s="24">
        <v>0</v>
      </c>
      <c r="V261" s="24">
        <f>W261+X261</f>
        <v>0</v>
      </c>
      <c r="W261" s="24">
        <v>0</v>
      </c>
      <c r="X261" s="24">
        <v>0</v>
      </c>
      <c r="Y261" s="24">
        <f>Z261+AA261</f>
        <v>0</v>
      </c>
      <c r="Z261" s="24">
        <f t="shared" si="206"/>
        <v>0</v>
      </c>
      <c r="AA261" s="24">
        <f t="shared" si="206"/>
        <v>0</v>
      </c>
      <c r="AB261" s="24">
        <f>AC261+AD261</f>
        <v>0</v>
      </c>
      <c r="AC261" s="24">
        <v>0</v>
      </c>
      <c r="AD261" s="24">
        <v>0</v>
      </c>
      <c r="AE261" s="24">
        <f>AF261+AG261</f>
        <v>0</v>
      </c>
      <c r="AF261" s="24">
        <v>0</v>
      </c>
      <c r="AG261" s="24">
        <v>0</v>
      </c>
      <c r="AH261" s="24">
        <f>AI261+AJ261</f>
        <v>0</v>
      </c>
      <c r="AI261" s="24">
        <v>0</v>
      </c>
      <c r="AJ261" s="24">
        <v>0</v>
      </c>
      <c r="AK261" s="24">
        <f>AL261+AM261</f>
        <v>0</v>
      </c>
      <c r="AL261" s="24">
        <f t="shared" si="207"/>
        <v>0</v>
      </c>
      <c r="AM261" s="24">
        <f t="shared" si="207"/>
        <v>0</v>
      </c>
      <c r="AN261" s="24">
        <f>AO261+AP261</f>
        <v>0</v>
      </c>
      <c r="AO261" s="24">
        <v>0</v>
      </c>
      <c r="AP261" s="24">
        <v>0</v>
      </c>
      <c r="AQ261" s="24">
        <f>AR261+AS261</f>
        <v>0</v>
      </c>
      <c r="AR261" s="24">
        <v>0</v>
      </c>
      <c r="AS261" s="24">
        <v>0</v>
      </c>
      <c r="AT261" s="24">
        <f>AU261+AV261</f>
        <v>0</v>
      </c>
      <c r="AU261" s="24">
        <v>0</v>
      </c>
      <c r="AV261" s="24">
        <v>0</v>
      </c>
      <c r="AW261" s="24">
        <f>AX261+AY261</f>
        <v>0</v>
      </c>
      <c r="AX261" s="24">
        <f t="shared" si="208"/>
        <v>0</v>
      </c>
      <c r="AY261" s="24">
        <f t="shared" si="208"/>
        <v>0</v>
      </c>
      <c r="AZ261" s="24">
        <f>BA261+BB261</f>
        <v>0</v>
      </c>
      <c r="BA261" s="24">
        <f t="shared" si="209"/>
        <v>0</v>
      </c>
      <c r="BB261" s="24">
        <f t="shared" si="209"/>
        <v>0</v>
      </c>
    </row>
    <row r="262" spans="1:54" ht="15" customHeight="1" x14ac:dyDescent="0.25">
      <c r="A262" s="25"/>
      <c r="C262" s="27" t="s">
        <v>220</v>
      </c>
      <c r="D262" s="24">
        <f>E262+F262</f>
        <v>42408</v>
      </c>
      <c r="E262" s="24">
        <v>22980</v>
      </c>
      <c r="F262" s="24">
        <v>19428</v>
      </c>
      <c r="G262" s="24">
        <f>H262+I262</f>
        <v>31027</v>
      </c>
      <c r="H262" s="24">
        <v>16249</v>
      </c>
      <c r="I262" s="24">
        <v>14778</v>
      </c>
      <c r="J262" s="24">
        <f>K262+L262</f>
        <v>38968</v>
      </c>
      <c r="K262" s="24">
        <v>20587</v>
      </c>
      <c r="L262" s="24">
        <v>18381</v>
      </c>
      <c r="M262" s="24">
        <f>N262+O262</f>
        <v>112403</v>
      </c>
      <c r="N262" s="24">
        <f t="shared" si="205"/>
        <v>59816</v>
      </c>
      <c r="O262" s="24">
        <f t="shared" si="205"/>
        <v>52587</v>
      </c>
      <c r="P262" s="24">
        <f>Q262+R262</f>
        <v>46814</v>
      </c>
      <c r="Q262" s="24">
        <v>24524</v>
      </c>
      <c r="R262" s="24">
        <v>22290</v>
      </c>
      <c r="S262" s="24">
        <f>T262+U262</f>
        <v>70554</v>
      </c>
      <c r="T262" s="24">
        <v>36287</v>
      </c>
      <c r="U262" s="24">
        <v>34267</v>
      </c>
      <c r="V262" s="24">
        <f>W262+X262</f>
        <v>42010</v>
      </c>
      <c r="W262" s="24">
        <v>21712</v>
      </c>
      <c r="X262" s="24">
        <v>20298</v>
      </c>
      <c r="Y262" s="24">
        <f>Z262+AA262</f>
        <v>159378</v>
      </c>
      <c r="Z262" s="24">
        <f t="shared" si="206"/>
        <v>82523</v>
      </c>
      <c r="AA262" s="24">
        <f t="shared" si="206"/>
        <v>76855</v>
      </c>
      <c r="AB262" s="24">
        <f>AC262+AD262</f>
        <v>32936</v>
      </c>
      <c r="AC262" s="24">
        <v>16862</v>
      </c>
      <c r="AD262" s="24">
        <v>16074</v>
      </c>
      <c r="AE262" s="24">
        <f>AF262+AG262</f>
        <v>33799</v>
      </c>
      <c r="AF262" s="24">
        <v>18041</v>
      </c>
      <c r="AG262" s="24">
        <v>15758</v>
      </c>
      <c r="AH262" s="24">
        <f>AI262+AJ262</f>
        <v>31946</v>
      </c>
      <c r="AI262" s="24">
        <v>16887</v>
      </c>
      <c r="AJ262" s="24">
        <v>15059</v>
      </c>
      <c r="AK262" s="24">
        <f>AL262+AM262</f>
        <v>98681</v>
      </c>
      <c r="AL262" s="24">
        <f t="shared" si="207"/>
        <v>51790</v>
      </c>
      <c r="AM262" s="24">
        <f t="shared" si="207"/>
        <v>46891</v>
      </c>
      <c r="AN262" s="24">
        <f>AO262+AP262</f>
        <v>38485</v>
      </c>
      <c r="AO262" s="24">
        <v>21964</v>
      </c>
      <c r="AP262" s="24">
        <v>16521</v>
      </c>
      <c r="AQ262" s="24">
        <f>AR262+AS262</f>
        <v>40623</v>
      </c>
      <c r="AR262" s="24">
        <v>18650</v>
      </c>
      <c r="AS262" s="24">
        <v>21973</v>
      </c>
      <c r="AT262" s="24">
        <f>AU262+AV262</f>
        <v>53693</v>
      </c>
      <c r="AU262" s="24">
        <v>29090</v>
      </c>
      <c r="AV262" s="24">
        <v>24603</v>
      </c>
      <c r="AW262" s="24">
        <f>AX262+AY262</f>
        <v>132801</v>
      </c>
      <c r="AX262" s="24">
        <f t="shared" si="208"/>
        <v>69704</v>
      </c>
      <c r="AY262" s="24">
        <f t="shared" si="208"/>
        <v>63097</v>
      </c>
      <c r="AZ262" s="24">
        <f>BA262+BB262</f>
        <v>503263</v>
      </c>
      <c r="BA262" s="24">
        <f t="shared" si="209"/>
        <v>263833</v>
      </c>
      <c r="BB262" s="24">
        <f t="shared" si="209"/>
        <v>239430</v>
      </c>
    </row>
    <row r="263" spans="1:54" ht="15" customHeight="1" x14ac:dyDescent="0.25">
      <c r="A263" s="25"/>
      <c r="C263" s="23" t="s">
        <v>221</v>
      </c>
      <c r="D263" s="24">
        <f>E263+F263</f>
        <v>0</v>
      </c>
      <c r="E263" s="24"/>
      <c r="F263" s="24"/>
      <c r="G263" s="24">
        <f>H263+I263</f>
        <v>0</v>
      </c>
      <c r="H263" s="24"/>
      <c r="I263" s="24"/>
      <c r="J263" s="24">
        <f>K263+L263</f>
        <v>0</v>
      </c>
      <c r="K263" s="24"/>
      <c r="L263" s="24"/>
      <c r="M263" s="24">
        <f>N263+O263</f>
        <v>0</v>
      </c>
      <c r="N263" s="24">
        <f t="shared" si="205"/>
        <v>0</v>
      </c>
      <c r="O263" s="24">
        <f t="shared" si="205"/>
        <v>0</v>
      </c>
      <c r="P263" s="24">
        <f>Q263+R263</f>
        <v>0</v>
      </c>
      <c r="Q263" s="24"/>
      <c r="R263" s="24"/>
      <c r="S263" s="24">
        <f>T263+U263</f>
        <v>0</v>
      </c>
      <c r="T263" s="24"/>
      <c r="U263" s="24"/>
      <c r="V263" s="24">
        <f>W263+X263</f>
        <v>0</v>
      </c>
      <c r="W263" s="24"/>
      <c r="X263" s="24"/>
      <c r="Y263" s="24">
        <f>Z263+AA263</f>
        <v>0</v>
      </c>
      <c r="Z263" s="24">
        <f t="shared" si="206"/>
        <v>0</v>
      </c>
      <c r="AA263" s="24">
        <f t="shared" si="206"/>
        <v>0</v>
      </c>
      <c r="AB263" s="24">
        <f>AC263+AD263</f>
        <v>0</v>
      </c>
      <c r="AC263" s="24">
        <v>0</v>
      </c>
      <c r="AD263" s="24">
        <v>0</v>
      </c>
      <c r="AE263" s="24">
        <f>AF263+AG263</f>
        <v>0</v>
      </c>
      <c r="AF263" s="24">
        <v>0</v>
      </c>
      <c r="AG263" s="24">
        <v>0</v>
      </c>
      <c r="AH263" s="24">
        <f>AI263+AJ263</f>
        <v>0</v>
      </c>
      <c r="AI263" s="24">
        <v>0</v>
      </c>
      <c r="AJ263" s="24">
        <v>0</v>
      </c>
      <c r="AK263" s="24">
        <f>AL263+AM263</f>
        <v>0</v>
      </c>
      <c r="AL263" s="24">
        <f t="shared" si="207"/>
        <v>0</v>
      </c>
      <c r="AM263" s="24">
        <f t="shared" si="207"/>
        <v>0</v>
      </c>
      <c r="AN263" s="24">
        <f>AO263+AP263</f>
        <v>0</v>
      </c>
      <c r="AO263" s="24">
        <v>0</v>
      </c>
      <c r="AP263" s="24">
        <v>0</v>
      </c>
      <c r="AQ263" s="24">
        <f>AR263+AS263</f>
        <v>0</v>
      </c>
      <c r="AR263" s="24">
        <v>0</v>
      </c>
      <c r="AS263" s="24">
        <v>0</v>
      </c>
      <c r="AT263" s="24">
        <f>AU263+AV263</f>
        <v>0</v>
      </c>
      <c r="AU263" s="24">
        <v>0</v>
      </c>
      <c r="AV263" s="24">
        <v>0</v>
      </c>
      <c r="AW263" s="24">
        <f>AX263+AY263</f>
        <v>0</v>
      </c>
      <c r="AX263" s="24">
        <f t="shared" si="208"/>
        <v>0</v>
      </c>
      <c r="AY263" s="24">
        <f t="shared" si="208"/>
        <v>0</v>
      </c>
      <c r="AZ263" s="24">
        <f>BA263+BB263</f>
        <v>0</v>
      </c>
      <c r="BA263" s="24">
        <f t="shared" si="209"/>
        <v>0</v>
      </c>
      <c r="BB263" s="24">
        <f t="shared" si="209"/>
        <v>0</v>
      </c>
    </row>
    <row r="264" spans="1:54" ht="15" customHeight="1" x14ac:dyDescent="0.25">
      <c r="A264" s="25"/>
      <c r="C264" s="23" t="s">
        <v>222</v>
      </c>
      <c r="D264" s="24">
        <f>SUM(D265:D266)</f>
        <v>6668</v>
      </c>
      <c r="E264" s="24">
        <f t="shared" ref="E264:BB264" si="243">SUM(E265:E266)</f>
        <v>2541</v>
      </c>
      <c r="F264" s="24">
        <f t="shared" si="243"/>
        <v>4127</v>
      </c>
      <c r="G264" s="24">
        <f t="shared" si="243"/>
        <v>4984</v>
      </c>
      <c r="H264" s="24">
        <f t="shared" si="243"/>
        <v>2064</v>
      </c>
      <c r="I264" s="24">
        <f t="shared" si="243"/>
        <v>2920</v>
      </c>
      <c r="J264" s="24">
        <f t="shared" si="243"/>
        <v>8778</v>
      </c>
      <c r="K264" s="24">
        <f t="shared" si="243"/>
        <v>4046</v>
      </c>
      <c r="L264" s="24">
        <f t="shared" si="243"/>
        <v>4732</v>
      </c>
      <c r="M264" s="24">
        <f>SUM(M265:M266)</f>
        <v>20430</v>
      </c>
      <c r="N264" s="24">
        <f>SUM(N265:N266)</f>
        <v>8651</v>
      </c>
      <c r="O264" s="24">
        <f>SUM(O265:O266)</f>
        <v>11779</v>
      </c>
      <c r="P264" s="24">
        <f t="shared" si="243"/>
        <v>13592</v>
      </c>
      <c r="Q264" s="24">
        <f t="shared" si="243"/>
        <v>6605</v>
      </c>
      <c r="R264" s="24">
        <f t="shared" si="243"/>
        <v>6987</v>
      </c>
      <c r="S264" s="24">
        <f t="shared" si="243"/>
        <v>20440</v>
      </c>
      <c r="T264" s="24">
        <f t="shared" si="243"/>
        <v>9977</v>
      </c>
      <c r="U264" s="24">
        <f t="shared" si="243"/>
        <v>10463</v>
      </c>
      <c r="V264" s="24">
        <f t="shared" si="243"/>
        <v>10044</v>
      </c>
      <c r="W264" s="24">
        <f t="shared" si="243"/>
        <v>4905</v>
      </c>
      <c r="X264" s="24">
        <f t="shared" si="243"/>
        <v>5139</v>
      </c>
      <c r="Y264" s="24">
        <f>SUM(Y265:Y266)</f>
        <v>44076</v>
      </c>
      <c r="Z264" s="24">
        <f>SUM(Z265:Z266)</f>
        <v>21487</v>
      </c>
      <c r="AA264" s="24">
        <f>SUM(AA265:AA266)</f>
        <v>22589</v>
      </c>
      <c r="AB264" s="24">
        <f t="shared" si="243"/>
        <v>8755</v>
      </c>
      <c r="AC264" s="24">
        <f t="shared" si="243"/>
        <v>4054</v>
      </c>
      <c r="AD264" s="24">
        <f t="shared" si="243"/>
        <v>4701</v>
      </c>
      <c r="AE264" s="24">
        <f t="shared" si="243"/>
        <v>9456</v>
      </c>
      <c r="AF264" s="24">
        <f t="shared" si="243"/>
        <v>4428</v>
      </c>
      <c r="AG264" s="24">
        <f t="shared" si="243"/>
        <v>5028</v>
      </c>
      <c r="AH264" s="24">
        <f t="shared" si="243"/>
        <v>8960</v>
      </c>
      <c r="AI264" s="24">
        <f t="shared" si="243"/>
        <v>4489</v>
      </c>
      <c r="AJ264" s="24">
        <f t="shared" si="243"/>
        <v>4471</v>
      </c>
      <c r="AK264" s="24">
        <f>SUM(AK265:AK266)</f>
        <v>27171</v>
      </c>
      <c r="AL264" s="24">
        <f>SUM(AL265:AL266)</f>
        <v>12971</v>
      </c>
      <c r="AM264" s="24">
        <f>SUM(AM265:AM266)</f>
        <v>14200</v>
      </c>
      <c r="AN264" s="24">
        <f t="shared" si="243"/>
        <v>10579</v>
      </c>
      <c r="AO264" s="24">
        <f t="shared" si="243"/>
        <v>5929</v>
      </c>
      <c r="AP264" s="24">
        <f t="shared" si="243"/>
        <v>4650</v>
      </c>
      <c r="AQ264" s="24">
        <f t="shared" si="243"/>
        <v>9745</v>
      </c>
      <c r="AR264" s="24">
        <f t="shared" si="243"/>
        <v>4313</v>
      </c>
      <c r="AS264" s="24">
        <f t="shared" si="243"/>
        <v>5432</v>
      </c>
      <c r="AT264" s="24">
        <f t="shared" si="243"/>
        <v>14952</v>
      </c>
      <c r="AU264" s="24">
        <f t="shared" si="243"/>
        <v>7953</v>
      </c>
      <c r="AV264" s="24">
        <f t="shared" si="243"/>
        <v>6999</v>
      </c>
      <c r="AW264" s="24">
        <f t="shared" si="243"/>
        <v>35276</v>
      </c>
      <c r="AX264" s="24">
        <f t="shared" si="243"/>
        <v>18195</v>
      </c>
      <c r="AY264" s="24">
        <f t="shared" si="243"/>
        <v>17081</v>
      </c>
      <c r="AZ264" s="24">
        <f t="shared" si="243"/>
        <v>126953</v>
      </c>
      <c r="BA264" s="24">
        <f t="shared" si="243"/>
        <v>61304</v>
      </c>
      <c r="BB264" s="24">
        <f t="shared" si="243"/>
        <v>65649</v>
      </c>
    </row>
    <row r="265" spans="1:54" ht="15" customHeight="1" x14ac:dyDescent="0.25">
      <c r="A265" s="25"/>
      <c r="C265" s="27" t="s">
        <v>223</v>
      </c>
      <c r="D265" s="24">
        <f>E265+F265</f>
        <v>0</v>
      </c>
      <c r="E265" s="24">
        <v>0</v>
      </c>
      <c r="F265" s="24">
        <v>0</v>
      </c>
      <c r="G265" s="24">
        <f>H265+I265</f>
        <v>2102</v>
      </c>
      <c r="H265" s="24">
        <v>1203</v>
      </c>
      <c r="I265" s="24">
        <v>899</v>
      </c>
      <c r="J265" s="24">
        <f>K265+L265</f>
        <v>4272</v>
      </c>
      <c r="K265" s="24">
        <v>2630</v>
      </c>
      <c r="L265" s="24">
        <v>1642</v>
      </c>
      <c r="M265" s="24">
        <f>N265+O265</f>
        <v>6374</v>
      </c>
      <c r="N265" s="24">
        <f t="shared" si="205"/>
        <v>3833</v>
      </c>
      <c r="O265" s="24">
        <f t="shared" si="205"/>
        <v>2541</v>
      </c>
      <c r="P265" s="24">
        <f>Q265+R265</f>
        <v>6464</v>
      </c>
      <c r="Q265" s="24">
        <v>4180</v>
      </c>
      <c r="R265" s="24">
        <v>2284</v>
      </c>
      <c r="S265" s="24">
        <f>T265+U265</f>
        <v>10551</v>
      </c>
      <c r="T265" s="24">
        <v>6223</v>
      </c>
      <c r="U265" s="24">
        <v>4328</v>
      </c>
      <c r="V265" s="24">
        <f>W265+X265</f>
        <v>5554</v>
      </c>
      <c r="W265" s="24">
        <v>3405</v>
      </c>
      <c r="X265" s="24">
        <v>2149</v>
      </c>
      <c r="Y265" s="24">
        <f>Z265+AA265</f>
        <v>22569</v>
      </c>
      <c r="Z265" s="24">
        <f t="shared" si="206"/>
        <v>13808</v>
      </c>
      <c r="AA265" s="24">
        <f t="shared" si="206"/>
        <v>8761</v>
      </c>
      <c r="AB265" s="24">
        <f>AC265+AD265</f>
        <v>5022</v>
      </c>
      <c r="AC265" s="24">
        <v>3048</v>
      </c>
      <c r="AD265" s="24">
        <v>1974</v>
      </c>
      <c r="AE265" s="24">
        <f>AF265+AG265</f>
        <v>5439</v>
      </c>
      <c r="AF265" s="24">
        <v>3350</v>
      </c>
      <c r="AG265" s="24">
        <v>2089</v>
      </c>
      <c r="AH265" s="24">
        <f>AI265+AJ265</f>
        <v>4744</v>
      </c>
      <c r="AI265" s="24">
        <v>3147</v>
      </c>
      <c r="AJ265" s="24">
        <v>1597</v>
      </c>
      <c r="AK265" s="24">
        <f>AL265+AM265</f>
        <v>15205</v>
      </c>
      <c r="AL265" s="24">
        <f t="shared" si="207"/>
        <v>9545</v>
      </c>
      <c r="AM265" s="24">
        <f t="shared" si="207"/>
        <v>5660</v>
      </c>
      <c r="AN265" s="24">
        <f>AO265+AP265</f>
        <v>5595</v>
      </c>
      <c r="AO265" s="24">
        <v>3809</v>
      </c>
      <c r="AP265" s="24">
        <v>1786</v>
      </c>
      <c r="AQ265" s="24">
        <f>AR265+AS265</f>
        <v>5099</v>
      </c>
      <c r="AR265" s="24">
        <v>2693</v>
      </c>
      <c r="AS265" s="24">
        <v>2406</v>
      </c>
      <c r="AT265" s="24">
        <f>AU265+AV265</f>
        <v>7916</v>
      </c>
      <c r="AU265" s="24">
        <v>5036</v>
      </c>
      <c r="AV265" s="24">
        <v>2880</v>
      </c>
      <c r="AW265" s="24">
        <f>AX265+AY265</f>
        <v>18610</v>
      </c>
      <c r="AX265" s="24">
        <f t="shared" si="208"/>
        <v>11538</v>
      </c>
      <c r="AY265" s="24">
        <f t="shared" si="208"/>
        <v>7072</v>
      </c>
      <c r="AZ265" s="24">
        <f>BA265+BB265</f>
        <v>62758</v>
      </c>
      <c r="BA265" s="24">
        <f t="shared" si="209"/>
        <v>38724</v>
      </c>
      <c r="BB265" s="24">
        <f t="shared" si="209"/>
        <v>24034</v>
      </c>
    </row>
    <row r="266" spans="1:54" ht="15" customHeight="1" x14ac:dyDescent="0.25">
      <c r="A266" s="25"/>
      <c r="C266" s="27" t="s">
        <v>224</v>
      </c>
      <c r="D266" s="24">
        <f>E266+F266</f>
        <v>6668</v>
      </c>
      <c r="E266" s="24">
        <v>2541</v>
      </c>
      <c r="F266" s="24">
        <v>4127</v>
      </c>
      <c r="G266" s="24">
        <f>H266+I266</f>
        <v>2882</v>
      </c>
      <c r="H266" s="24">
        <v>861</v>
      </c>
      <c r="I266" s="24">
        <v>2021</v>
      </c>
      <c r="J266" s="24">
        <f>K266+L266</f>
        <v>4506</v>
      </c>
      <c r="K266" s="24">
        <v>1416</v>
      </c>
      <c r="L266" s="24">
        <v>3090</v>
      </c>
      <c r="M266" s="24">
        <f>N266+O266</f>
        <v>14056</v>
      </c>
      <c r="N266" s="24">
        <f t="shared" si="205"/>
        <v>4818</v>
      </c>
      <c r="O266" s="24">
        <f t="shared" si="205"/>
        <v>9238</v>
      </c>
      <c r="P266" s="24">
        <f>Q266+R266</f>
        <v>7128</v>
      </c>
      <c r="Q266" s="24">
        <v>2425</v>
      </c>
      <c r="R266" s="24">
        <v>4703</v>
      </c>
      <c r="S266" s="24">
        <f>T266+U266</f>
        <v>9889</v>
      </c>
      <c r="T266" s="24">
        <v>3754</v>
      </c>
      <c r="U266" s="24">
        <v>6135</v>
      </c>
      <c r="V266" s="24">
        <f>W266+X266</f>
        <v>4490</v>
      </c>
      <c r="W266" s="24">
        <v>1500</v>
      </c>
      <c r="X266" s="24">
        <v>2990</v>
      </c>
      <c r="Y266" s="24">
        <f>Z266+AA266</f>
        <v>21507</v>
      </c>
      <c r="Z266" s="24">
        <f t="shared" si="206"/>
        <v>7679</v>
      </c>
      <c r="AA266" s="24">
        <f t="shared" si="206"/>
        <v>13828</v>
      </c>
      <c r="AB266" s="24">
        <f>AC266+AD266</f>
        <v>3733</v>
      </c>
      <c r="AC266" s="24">
        <v>1006</v>
      </c>
      <c r="AD266" s="24">
        <v>2727</v>
      </c>
      <c r="AE266" s="24">
        <f>AF266+AG266</f>
        <v>4017</v>
      </c>
      <c r="AF266" s="24">
        <v>1078</v>
      </c>
      <c r="AG266" s="24">
        <v>2939</v>
      </c>
      <c r="AH266" s="24">
        <f>AI266+AJ266</f>
        <v>4216</v>
      </c>
      <c r="AI266" s="24">
        <v>1342</v>
      </c>
      <c r="AJ266" s="24">
        <v>2874</v>
      </c>
      <c r="AK266" s="24">
        <f>AL266+AM266</f>
        <v>11966</v>
      </c>
      <c r="AL266" s="24">
        <f t="shared" si="207"/>
        <v>3426</v>
      </c>
      <c r="AM266" s="24">
        <f t="shared" si="207"/>
        <v>8540</v>
      </c>
      <c r="AN266" s="24">
        <f>AO266+AP266</f>
        <v>4984</v>
      </c>
      <c r="AO266" s="24">
        <v>2120</v>
      </c>
      <c r="AP266" s="24">
        <v>2864</v>
      </c>
      <c r="AQ266" s="24">
        <f>AR266+AS266</f>
        <v>4646</v>
      </c>
      <c r="AR266" s="24">
        <v>1620</v>
      </c>
      <c r="AS266" s="24">
        <v>3026</v>
      </c>
      <c r="AT266" s="24">
        <f>AU266+AV266</f>
        <v>7036</v>
      </c>
      <c r="AU266" s="24">
        <v>2917</v>
      </c>
      <c r="AV266" s="24">
        <v>4119</v>
      </c>
      <c r="AW266" s="24">
        <f>AX266+AY266</f>
        <v>16666</v>
      </c>
      <c r="AX266" s="24">
        <f t="shared" si="208"/>
        <v>6657</v>
      </c>
      <c r="AY266" s="24">
        <f t="shared" si="208"/>
        <v>10009</v>
      </c>
      <c r="AZ266" s="24">
        <f>BA266+BB266</f>
        <v>64195</v>
      </c>
      <c r="BA266" s="24">
        <f t="shared" si="209"/>
        <v>22580</v>
      </c>
      <c r="BB266" s="24">
        <f t="shared" si="209"/>
        <v>41615</v>
      </c>
    </row>
    <row r="267" spans="1:54" ht="15" customHeight="1" x14ac:dyDescent="0.25">
      <c r="A267" s="25"/>
      <c r="C267" s="23" t="s">
        <v>225</v>
      </c>
      <c r="D267" s="24">
        <f>SUM(D268:D269)</f>
        <v>126336</v>
      </c>
      <c r="E267" s="24">
        <f t="shared" ref="E267:BB267" si="244">SUM(E268:E269)</f>
        <v>64048</v>
      </c>
      <c r="F267" s="24">
        <f t="shared" si="244"/>
        <v>62288</v>
      </c>
      <c r="G267" s="24">
        <f t="shared" si="244"/>
        <v>96736</v>
      </c>
      <c r="H267" s="24">
        <f t="shared" si="244"/>
        <v>51088</v>
      </c>
      <c r="I267" s="24">
        <f t="shared" si="244"/>
        <v>45648</v>
      </c>
      <c r="J267" s="24">
        <f t="shared" si="244"/>
        <v>116688</v>
      </c>
      <c r="K267" s="24">
        <f t="shared" si="244"/>
        <v>58021</v>
      </c>
      <c r="L267" s="24">
        <f t="shared" si="244"/>
        <v>58667</v>
      </c>
      <c r="M267" s="24">
        <f>SUM(M268:M269)</f>
        <v>339760</v>
      </c>
      <c r="N267" s="24">
        <f>SUM(N268:N269)</f>
        <v>173157</v>
      </c>
      <c r="O267" s="24">
        <f>SUM(O268:O269)</f>
        <v>166603</v>
      </c>
      <c r="P267" s="24">
        <f t="shared" si="244"/>
        <v>143247</v>
      </c>
      <c r="Q267" s="24">
        <f t="shared" si="244"/>
        <v>77525</v>
      </c>
      <c r="R267" s="24">
        <f t="shared" si="244"/>
        <v>65722</v>
      </c>
      <c r="S267" s="24">
        <f t="shared" si="244"/>
        <v>214006</v>
      </c>
      <c r="T267" s="24">
        <f t="shared" si="244"/>
        <v>105337</v>
      </c>
      <c r="U267" s="24">
        <f t="shared" si="244"/>
        <v>108669</v>
      </c>
      <c r="V267" s="24">
        <f t="shared" si="244"/>
        <v>124933</v>
      </c>
      <c r="W267" s="24">
        <f t="shared" si="244"/>
        <v>63894</v>
      </c>
      <c r="X267" s="24">
        <f t="shared" si="244"/>
        <v>61039</v>
      </c>
      <c r="Y267" s="24">
        <f>SUM(Y268:Y269)</f>
        <v>482186</v>
      </c>
      <c r="Z267" s="24">
        <f>SUM(Z268:Z269)</f>
        <v>246756</v>
      </c>
      <c r="AA267" s="24">
        <f>SUM(AA268:AA269)</f>
        <v>235430</v>
      </c>
      <c r="AB267" s="24">
        <f t="shared" si="244"/>
        <v>102606</v>
      </c>
      <c r="AC267" s="24">
        <f t="shared" si="244"/>
        <v>51952</v>
      </c>
      <c r="AD267" s="24">
        <f t="shared" si="244"/>
        <v>50654</v>
      </c>
      <c r="AE267" s="24">
        <f t="shared" si="244"/>
        <v>97654</v>
      </c>
      <c r="AF267" s="24">
        <f t="shared" si="244"/>
        <v>48531</v>
      </c>
      <c r="AG267" s="24">
        <f t="shared" si="244"/>
        <v>49123</v>
      </c>
      <c r="AH267" s="24">
        <f t="shared" si="244"/>
        <v>107799</v>
      </c>
      <c r="AI267" s="24">
        <f t="shared" si="244"/>
        <v>54836</v>
      </c>
      <c r="AJ267" s="24">
        <f t="shared" si="244"/>
        <v>52963</v>
      </c>
      <c r="AK267" s="24">
        <f>SUM(AK268:AK269)</f>
        <v>308059</v>
      </c>
      <c r="AL267" s="24">
        <f>SUM(AL268:AL269)</f>
        <v>155319</v>
      </c>
      <c r="AM267" s="24">
        <f>SUM(AM268:AM269)</f>
        <v>152740</v>
      </c>
      <c r="AN267" s="24">
        <f t="shared" si="244"/>
        <v>115166</v>
      </c>
      <c r="AO267" s="24">
        <f t="shared" si="244"/>
        <v>61301</v>
      </c>
      <c r="AP267" s="24">
        <f t="shared" si="244"/>
        <v>53865</v>
      </c>
      <c r="AQ267" s="24">
        <f t="shared" si="244"/>
        <v>109344</v>
      </c>
      <c r="AR267" s="24">
        <f t="shared" si="244"/>
        <v>50738</v>
      </c>
      <c r="AS267" s="24">
        <f t="shared" si="244"/>
        <v>58606</v>
      </c>
      <c r="AT267" s="24">
        <f t="shared" si="244"/>
        <v>150630</v>
      </c>
      <c r="AU267" s="24">
        <f t="shared" si="244"/>
        <v>78340</v>
      </c>
      <c r="AV267" s="24">
        <f t="shared" si="244"/>
        <v>72290</v>
      </c>
      <c r="AW267" s="24">
        <f t="shared" si="244"/>
        <v>375140</v>
      </c>
      <c r="AX267" s="24">
        <f t="shared" si="244"/>
        <v>190379</v>
      </c>
      <c r="AY267" s="24">
        <f t="shared" si="244"/>
        <v>184761</v>
      </c>
      <c r="AZ267" s="24">
        <f t="shared" si="244"/>
        <v>1505145</v>
      </c>
      <c r="BA267" s="24">
        <f t="shared" si="244"/>
        <v>765611</v>
      </c>
      <c r="BB267" s="24">
        <f t="shared" si="244"/>
        <v>739534</v>
      </c>
    </row>
    <row r="268" spans="1:54" ht="15" customHeight="1" x14ac:dyDescent="0.25">
      <c r="A268" s="25"/>
      <c r="C268" s="27" t="s">
        <v>226</v>
      </c>
      <c r="D268" s="24">
        <f>E268+F268</f>
        <v>32515</v>
      </c>
      <c r="E268" s="24">
        <v>14294</v>
      </c>
      <c r="F268" s="24">
        <v>18221</v>
      </c>
      <c r="G268" s="24">
        <f>H268+I268</f>
        <v>23646</v>
      </c>
      <c r="H268" s="24">
        <v>11002</v>
      </c>
      <c r="I268" s="24">
        <v>12644</v>
      </c>
      <c r="J268" s="24">
        <f>K268+L268</f>
        <v>29441</v>
      </c>
      <c r="K268" s="24">
        <v>13214</v>
      </c>
      <c r="L268" s="24">
        <v>16227</v>
      </c>
      <c r="M268" s="24">
        <f>N268+O268</f>
        <v>85602</v>
      </c>
      <c r="N268" s="24">
        <f t="shared" ref="N268:O331" si="245">E268+H268+K268</f>
        <v>38510</v>
      </c>
      <c r="O268" s="24">
        <f t="shared" si="245"/>
        <v>47092</v>
      </c>
      <c r="P268" s="24">
        <f>Q268+R268</f>
        <v>36505</v>
      </c>
      <c r="Q268" s="24">
        <v>16982</v>
      </c>
      <c r="R268" s="24">
        <v>19523</v>
      </c>
      <c r="S268" s="24">
        <f>T268+U268</f>
        <v>62911</v>
      </c>
      <c r="T268" s="24">
        <v>28380</v>
      </c>
      <c r="U268" s="24">
        <v>34531</v>
      </c>
      <c r="V268" s="24">
        <f>W268+X268</f>
        <v>32395</v>
      </c>
      <c r="W268" s="24">
        <v>16128</v>
      </c>
      <c r="X268" s="24">
        <v>16267</v>
      </c>
      <c r="Y268" s="24">
        <f>Z268+AA268</f>
        <v>131811</v>
      </c>
      <c r="Z268" s="24">
        <f t="shared" ref="Z268:AA331" si="246">Q268+T268+W268</f>
        <v>61490</v>
      </c>
      <c r="AA268" s="24">
        <f t="shared" si="246"/>
        <v>70321</v>
      </c>
      <c r="AB268" s="24">
        <f>AC268+AD268</f>
        <v>25529</v>
      </c>
      <c r="AC268" s="24">
        <v>12643</v>
      </c>
      <c r="AD268" s="24">
        <v>12886</v>
      </c>
      <c r="AE268" s="24">
        <f>AF268+AG268</f>
        <v>31829</v>
      </c>
      <c r="AF268" s="24">
        <v>15680</v>
      </c>
      <c r="AG268" s="24">
        <v>16149</v>
      </c>
      <c r="AH268" s="24">
        <f>AI268+AJ268</f>
        <v>29573</v>
      </c>
      <c r="AI268" s="24">
        <v>14948</v>
      </c>
      <c r="AJ268" s="24">
        <v>14625</v>
      </c>
      <c r="AK268" s="24">
        <f>AL268+AM268</f>
        <v>86931</v>
      </c>
      <c r="AL268" s="24">
        <f t="shared" ref="AL268:AM331" si="247">AC268+AF268+AI268</f>
        <v>43271</v>
      </c>
      <c r="AM268" s="24">
        <f t="shared" si="247"/>
        <v>43660</v>
      </c>
      <c r="AN268" s="24">
        <f>AO268+AP268</f>
        <v>33759</v>
      </c>
      <c r="AO268" s="24">
        <v>16631</v>
      </c>
      <c r="AP268" s="24">
        <v>17128</v>
      </c>
      <c r="AQ268" s="24">
        <f>AR268+AS268</f>
        <v>29347</v>
      </c>
      <c r="AR268" s="24">
        <v>12968</v>
      </c>
      <c r="AS268" s="24">
        <v>16379</v>
      </c>
      <c r="AT268" s="24">
        <f>AU268+AV268</f>
        <v>43059</v>
      </c>
      <c r="AU268" s="24">
        <v>20934</v>
      </c>
      <c r="AV268" s="24">
        <v>22125</v>
      </c>
      <c r="AW268" s="24">
        <f>AX268+AY268</f>
        <v>106165</v>
      </c>
      <c r="AX268" s="24">
        <f t="shared" ref="AX268:AY331" si="248">AO268+AR268+AU268</f>
        <v>50533</v>
      </c>
      <c r="AY268" s="24">
        <f t="shared" si="248"/>
        <v>55632</v>
      </c>
      <c r="AZ268" s="24">
        <f>BA268+BB268</f>
        <v>410509</v>
      </c>
      <c r="BA268" s="24">
        <f t="shared" ref="BA268:BB331" si="249">N268+Z268+AL268+AX268</f>
        <v>193804</v>
      </c>
      <c r="BB268" s="24">
        <f t="shared" si="249"/>
        <v>216705</v>
      </c>
    </row>
    <row r="269" spans="1:54" ht="15" customHeight="1" x14ac:dyDescent="0.25">
      <c r="A269" s="25"/>
      <c r="C269" s="27" t="s">
        <v>227</v>
      </c>
      <c r="D269" s="24">
        <f>E269+F269</f>
        <v>93821</v>
      </c>
      <c r="E269" s="24">
        <v>49754</v>
      </c>
      <c r="F269" s="24">
        <v>44067</v>
      </c>
      <c r="G269" s="24">
        <f>H269+I269</f>
        <v>73090</v>
      </c>
      <c r="H269" s="24">
        <v>40086</v>
      </c>
      <c r="I269" s="24">
        <v>33004</v>
      </c>
      <c r="J269" s="24">
        <f>K269+L269</f>
        <v>87247</v>
      </c>
      <c r="K269" s="24">
        <v>44807</v>
      </c>
      <c r="L269" s="24">
        <v>42440</v>
      </c>
      <c r="M269" s="24">
        <f>N269+O269</f>
        <v>254158</v>
      </c>
      <c r="N269" s="24">
        <f t="shared" si="245"/>
        <v>134647</v>
      </c>
      <c r="O269" s="24">
        <f t="shared" si="245"/>
        <v>119511</v>
      </c>
      <c r="P269" s="24">
        <f>Q269+R269</f>
        <v>106742</v>
      </c>
      <c r="Q269" s="24">
        <v>60543</v>
      </c>
      <c r="R269" s="24">
        <v>46199</v>
      </c>
      <c r="S269" s="24">
        <f>T269+U269</f>
        <v>151095</v>
      </c>
      <c r="T269" s="24">
        <v>76957</v>
      </c>
      <c r="U269" s="24">
        <v>74138</v>
      </c>
      <c r="V269" s="24">
        <f>W269+X269</f>
        <v>92538</v>
      </c>
      <c r="W269" s="24">
        <v>47766</v>
      </c>
      <c r="X269" s="24">
        <v>44772</v>
      </c>
      <c r="Y269" s="24">
        <f>Z269+AA269</f>
        <v>350375</v>
      </c>
      <c r="Z269" s="24">
        <f t="shared" si="246"/>
        <v>185266</v>
      </c>
      <c r="AA269" s="24">
        <f t="shared" si="246"/>
        <v>165109</v>
      </c>
      <c r="AB269" s="24">
        <f>AC269+AD269</f>
        <v>77077</v>
      </c>
      <c r="AC269" s="24">
        <v>39309</v>
      </c>
      <c r="AD269" s="24">
        <v>37768</v>
      </c>
      <c r="AE269" s="24">
        <f>AF269+AG269</f>
        <v>65825</v>
      </c>
      <c r="AF269" s="24">
        <v>32851</v>
      </c>
      <c r="AG269" s="24">
        <v>32974</v>
      </c>
      <c r="AH269" s="24">
        <f>AI269+AJ269</f>
        <v>78226</v>
      </c>
      <c r="AI269" s="24">
        <v>39888</v>
      </c>
      <c r="AJ269" s="24">
        <v>38338</v>
      </c>
      <c r="AK269" s="24">
        <f>AL269+AM269</f>
        <v>221128</v>
      </c>
      <c r="AL269" s="24">
        <f t="shared" si="247"/>
        <v>112048</v>
      </c>
      <c r="AM269" s="24">
        <f t="shared" si="247"/>
        <v>109080</v>
      </c>
      <c r="AN269" s="24">
        <f>AO269+AP269</f>
        <v>81407</v>
      </c>
      <c r="AO269" s="24">
        <v>44670</v>
      </c>
      <c r="AP269" s="24">
        <v>36737</v>
      </c>
      <c r="AQ269" s="24">
        <f>AR269+AS269</f>
        <v>79997</v>
      </c>
      <c r="AR269" s="24">
        <v>37770</v>
      </c>
      <c r="AS269" s="24">
        <v>42227</v>
      </c>
      <c r="AT269" s="24">
        <f>AU269+AV269</f>
        <v>107571</v>
      </c>
      <c r="AU269" s="24">
        <v>57406</v>
      </c>
      <c r="AV269" s="24">
        <v>50165</v>
      </c>
      <c r="AW269" s="24">
        <f>AX269+AY269</f>
        <v>268975</v>
      </c>
      <c r="AX269" s="24">
        <f t="shared" si="248"/>
        <v>139846</v>
      </c>
      <c r="AY269" s="24">
        <f t="shared" si="248"/>
        <v>129129</v>
      </c>
      <c r="AZ269" s="24">
        <f>BA269+BB269</f>
        <v>1094636</v>
      </c>
      <c r="BA269" s="24">
        <f t="shared" si="249"/>
        <v>571807</v>
      </c>
      <c r="BB269" s="24">
        <f t="shared" si="249"/>
        <v>522829</v>
      </c>
    </row>
    <row r="270" spans="1:54" ht="15" customHeight="1" x14ac:dyDescent="0.25">
      <c r="A270" s="25"/>
      <c r="C270" s="23" t="s">
        <v>228</v>
      </c>
      <c r="D270" s="24">
        <f>SUM(D271:D272)</f>
        <v>28110</v>
      </c>
      <c r="E270" s="24">
        <f t="shared" ref="E270:BB270" si="250">SUM(E271:E272)</f>
        <v>14529</v>
      </c>
      <c r="F270" s="24">
        <f t="shared" si="250"/>
        <v>13581</v>
      </c>
      <c r="G270" s="24">
        <f t="shared" si="250"/>
        <v>17940</v>
      </c>
      <c r="H270" s="24">
        <f t="shared" si="250"/>
        <v>9727</v>
      </c>
      <c r="I270" s="24">
        <f t="shared" si="250"/>
        <v>8213</v>
      </c>
      <c r="J270" s="24">
        <f t="shared" si="250"/>
        <v>23625</v>
      </c>
      <c r="K270" s="24">
        <f t="shared" si="250"/>
        <v>12786</v>
      </c>
      <c r="L270" s="24">
        <f t="shared" si="250"/>
        <v>10839</v>
      </c>
      <c r="M270" s="24">
        <f>SUM(M271:M272)</f>
        <v>69675</v>
      </c>
      <c r="N270" s="24">
        <f>SUM(N271:N272)</f>
        <v>37042</v>
      </c>
      <c r="O270" s="24">
        <f>SUM(O271:O272)</f>
        <v>32633</v>
      </c>
      <c r="P270" s="24">
        <f t="shared" si="250"/>
        <v>40510</v>
      </c>
      <c r="Q270" s="24">
        <f t="shared" si="250"/>
        <v>22756</v>
      </c>
      <c r="R270" s="24">
        <f t="shared" si="250"/>
        <v>17754</v>
      </c>
      <c r="S270" s="24">
        <f t="shared" si="250"/>
        <v>69046</v>
      </c>
      <c r="T270" s="24">
        <f t="shared" si="250"/>
        <v>32628</v>
      </c>
      <c r="U270" s="24">
        <f t="shared" si="250"/>
        <v>36418</v>
      </c>
      <c r="V270" s="24">
        <f t="shared" si="250"/>
        <v>36743</v>
      </c>
      <c r="W270" s="24">
        <f t="shared" si="250"/>
        <v>17034</v>
      </c>
      <c r="X270" s="24">
        <f t="shared" si="250"/>
        <v>19709</v>
      </c>
      <c r="Y270" s="24">
        <f>SUM(Y271:Y272)</f>
        <v>146299</v>
      </c>
      <c r="Z270" s="24">
        <f>SUM(Z271:Z272)</f>
        <v>72418</v>
      </c>
      <c r="AA270" s="24">
        <f>SUM(AA271:AA272)</f>
        <v>73881</v>
      </c>
      <c r="AB270" s="24">
        <f t="shared" si="250"/>
        <v>23512</v>
      </c>
      <c r="AC270" s="24">
        <f t="shared" si="250"/>
        <v>11470</v>
      </c>
      <c r="AD270" s="24">
        <f t="shared" si="250"/>
        <v>12042</v>
      </c>
      <c r="AE270" s="24">
        <f t="shared" si="250"/>
        <v>24645</v>
      </c>
      <c r="AF270" s="24">
        <f t="shared" si="250"/>
        <v>12334</v>
      </c>
      <c r="AG270" s="24">
        <f t="shared" si="250"/>
        <v>12311</v>
      </c>
      <c r="AH270" s="24">
        <f t="shared" si="250"/>
        <v>24319</v>
      </c>
      <c r="AI270" s="24">
        <f t="shared" si="250"/>
        <v>12215</v>
      </c>
      <c r="AJ270" s="24">
        <f t="shared" si="250"/>
        <v>12104</v>
      </c>
      <c r="AK270" s="24">
        <f>SUM(AK271:AK272)</f>
        <v>72476</v>
      </c>
      <c r="AL270" s="24">
        <f>SUM(AL271:AL272)</f>
        <v>36019</v>
      </c>
      <c r="AM270" s="24">
        <f>SUM(AM271:AM272)</f>
        <v>36457</v>
      </c>
      <c r="AN270" s="24">
        <f t="shared" si="250"/>
        <v>27717</v>
      </c>
      <c r="AO270" s="24">
        <f t="shared" si="250"/>
        <v>14438</v>
      </c>
      <c r="AP270" s="24">
        <f t="shared" si="250"/>
        <v>13279</v>
      </c>
      <c r="AQ270" s="24">
        <f t="shared" si="250"/>
        <v>26983</v>
      </c>
      <c r="AR270" s="24">
        <f t="shared" si="250"/>
        <v>12398</v>
      </c>
      <c r="AS270" s="24">
        <f t="shared" si="250"/>
        <v>14585</v>
      </c>
      <c r="AT270" s="24">
        <f t="shared" si="250"/>
        <v>39802</v>
      </c>
      <c r="AU270" s="24">
        <f t="shared" si="250"/>
        <v>19613</v>
      </c>
      <c r="AV270" s="24">
        <f t="shared" si="250"/>
        <v>20189</v>
      </c>
      <c r="AW270" s="24">
        <f t="shared" si="250"/>
        <v>94502</v>
      </c>
      <c r="AX270" s="24">
        <f t="shared" si="250"/>
        <v>46449</v>
      </c>
      <c r="AY270" s="24">
        <f t="shared" si="250"/>
        <v>48053</v>
      </c>
      <c r="AZ270" s="24">
        <f t="shared" si="250"/>
        <v>382952</v>
      </c>
      <c r="BA270" s="24">
        <f t="shared" si="250"/>
        <v>191928</v>
      </c>
      <c r="BB270" s="24">
        <f t="shared" si="250"/>
        <v>191024</v>
      </c>
    </row>
    <row r="271" spans="1:54" ht="15" customHeight="1" x14ac:dyDescent="0.25">
      <c r="A271" s="25"/>
      <c r="C271" s="27" t="s">
        <v>229</v>
      </c>
      <c r="D271" s="24">
        <f>E271+F271</f>
        <v>19642</v>
      </c>
      <c r="E271" s="24">
        <v>10070</v>
      </c>
      <c r="F271" s="24">
        <v>9572</v>
      </c>
      <c r="G271" s="24">
        <f>H271+I271</f>
        <v>12003</v>
      </c>
      <c r="H271" s="24">
        <v>6453</v>
      </c>
      <c r="I271" s="24">
        <v>5550</v>
      </c>
      <c r="J271" s="24">
        <f>K271+L271</f>
        <v>15228</v>
      </c>
      <c r="K271" s="24">
        <v>8516</v>
      </c>
      <c r="L271" s="24">
        <v>6712</v>
      </c>
      <c r="M271" s="24">
        <f>N271+O271</f>
        <v>46873</v>
      </c>
      <c r="N271" s="24">
        <f t="shared" si="245"/>
        <v>25039</v>
      </c>
      <c r="O271" s="24">
        <f t="shared" si="245"/>
        <v>21834</v>
      </c>
      <c r="P271" s="24">
        <f>Q271+R271</f>
        <v>28427</v>
      </c>
      <c r="Q271" s="24">
        <v>16166</v>
      </c>
      <c r="R271" s="24">
        <v>12261</v>
      </c>
      <c r="S271" s="24">
        <f>T271+U271</f>
        <v>47419</v>
      </c>
      <c r="T271" s="24">
        <v>21759</v>
      </c>
      <c r="U271" s="24">
        <v>25660</v>
      </c>
      <c r="V271" s="24">
        <f>W271+X271</f>
        <v>26850</v>
      </c>
      <c r="W271" s="24">
        <v>11614</v>
      </c>
      <c r="X271" s="24">
        <v>15236</v>
      </c>
      <c r="Y271" s="24">
        <f>Z271+AA271</f>
        <v>102696</v>
      </c>
      <c r="Z271" s="24">
        <f t="shared" si="246"/>
        <v>49539</v>
      </c>
      <c r="AA271" s="24">
        <f t="shared" si="246"/>
        <v>53157</v>
      </c>
      <c r="AB271" s="24">
        <f>AC271+AD271</f>
        <v>16724</v>
      </c>
      <c r="AC271" s="24">
        <v>7710</v>
      </c>
      <c r="AD271" s="24">
        <v>9014</v>
      </c>
      <c r="AE271" s="24">
        <f>AF271+AG271</f>
        <v>17492</v>
      </c>
      <c r="AF271" s="24">
        <v>8437</v>
      </c>
      <c r="AG271" s="24">
        <v>9055</v>
      </c>
      <c r="AH271" s="24">
        <f>AI271+AJ271</f>
        <v>16859</v>
      </c>
      <c r="AI271" s="24">
        <v>8054</v>
      </c>
      <c r="AJ271" s="24">
        <v>8805</v>
      </c>
      <c r="AK271" s="24">
        <f>AL271+AM271</f>
        <v>51075</v>
      </c>
      <c r="AL271" s="24">
        <f t="shared" si="247"/>
        <v>24201</v>
      </c>
      <c r="AM271" s="24">
        <f t="shared" si="247"/>
        <v>26874</v>
      </c>
      <c r="AN271" s="24">
        <f>AO271+AP271</f>
        <v>17649</v>
      </c>
      <c r="AO271" s="24">
        <v>9058</v>
      </c>
      <c r="AP271" s="24">
        <v>8591</v>
      </c>
      <c r="AQ271" s="24">
        <f>AR271+AS271</f>
        <v>18032</v>
      </c>
      <c r="AR271" s="24">
        <v>7912</v>
      </c>
      <c r="AS271" s="24">
        <v>10120</v>
      </c>
      <c r="AT271" s="24">
        <f>AU271+AV271</f>
        <v>26030</v>
      </c>
      <c r="AU271" s="24">
        <v>12496</v>
      </c>
      <c r="AV271" s="24">
        <v>13534</v>
      </c>
      <c r="AW271" s="24">
        <f>AX271+AY271</f>
        <v>61711</v>
      </c>
      <c r="AX271" s="24">
        <f t="shared" si="248"/>
        <v>29466</v>
      </c>
      <c r="AY271" s="24">
        <f t="shared" si="248"/>
        <v>32245</v>
      </c>
      <c r="AZ271" s="24">
        <f>BA271+BB271</f>
        <v>262355</v>
      </c>
      <c r="BA271" s="24">
        <f t="shared" si="249"/>
        <v>128245</v>
      </c>
      <c r="BB271" s="24">
        <f t="shared" si="249"/>
        <v>134110</v>
      </c>
    </row>
    <row r="272" spans="1:54" ht="15" customHeight="1" x14ac:dyDescent="0.25">
      <c r="A272" s="25"/>
      <c r="C272" s="27" t="s">
        <v>230</v>
      </c>
      <c r="D272" s="24">
        <f>E272+F272</f>
        <v>8468</v>
      </c>
      <c r="E272" s="24">
        <v>4459</v>
      </c>
      <c r="F272" s="24">
        <v>4009</v>
      </c>
      <c r="G272" s="24">
        <f>H272+I272</f>
        <v>5937</v>
      </c>
      <c r="H272" s="24">
        <v>3274</v>
      </c>
      <c r="I272" s="24">
        <v>2663</v>
      </c>
      <c r="J272" s="24">
        <f>K272+L272</f>
        <v>8397</v>
      </c>
      <c r="K272" s="24">
        <v>4270</v>
      </c>
      <c r="L272" s="24">
        <v>4127</v>
      </c>
      <c r="M272" s="24">
        <f>N272+O272</f>
        <v>22802</v>
      </c>
      <c r="N272" s="24">
        <f t="shared" si="245"/>
        <v>12003</v>
      </c>
      <c r="O272" s="24">
        <f t="shared" si="245"/>
        <v>10799</v>
      </c>
      <c r="P272" s="24">
        <f>Q272+R272</f>
        <v>12083</v>
      </c>
      <c r="Q272" s="24">
        <v>6590</v>
      </c>
      <c r="R272" s="24">
        <v>5493</v>
      </c>
      <c r="S272" s="24">
        <f>T272+U272</f>
        <v>21627</v>
      </c>
      <c r="T272" s="24">
        <v>10869</v>
      </c>
      <c r="U272" s="24">
        <v>10758</v>
      </c>
      <c r="V272" s="24">
        <f>W272+X272</f>
        <v>9893</v>
      </c>
      <c r="W272" s="24">
        <v>5420</v>
      </c>
      <c r="X272" s="24">
        <v>4473</v>
      </c>
      <c r="Y272" s="24">
        <f>Z272+AA272</f>
        <v>43603</v>
      </c>
      <c r="Z272" s="24">
        <f t="shared" si="246"/>
        <v>22879</v>
      </c>
      <c r="AA272" s="24">
        <f t="shared" si="246"/>
        <v>20724</v>
      </c>
      <c r="AB272" s="24">
        <f>AC272+AD272</f>
        <v>6788</v>
      </c>
      <c r="AC272" s="24">
        <v>3760</v>
      </c>
      <c r="AD272" s="24">
        <v>3028</v>
      </c>
      <c r="AE272" s="24">
        <f>AF272+AG272</f>
        <v>7153</v>
      </c>
      <c r="AF272" s="24">
        <v>3897</v>
      </c>
      <c r="AG272" s="24">
        <v>3256</v>
      </c>
      <c r="AH272" s="24">
        <f>AI272+AJ272</f>
        <v>7460</v>
      </c>
      <c r="AI272" s="24">
        <v>4161</v>
      </c>
      <c r="AJ272" s="24">
        <v>3299</v>
      </c>
      <c r="AK272" s="24">
        <f>AL272+AM272</f>
        <v>21401</v>
      </c>
      <c r="AL272" s="24">
        <f t="shared" si="247"/>
        <v>11818</v>
      </c>
      <c r="AM272" s="24">
        <f t="shared" si="247"/>
        <v>9583</v>
      </c>
      <c r="AN272" s="24">
        <f>AO272+AP272</f>
        <v>10068</v>
      </c>
      <c r="AO272" s="24">
        <v>5380</v>
      </c>
      <c r="AP272" s="24">
        <v>4688</v>
      </c>
      <c r="AQ272" s="24">
        <f>AR272+AS272</f>
        <v>8951</v>
      </c>
      <c r="AR272" s="24">
        <v>4486</v>
      </c>
      <c r="AS272" s="24">
        <v>4465</v>
      </c>
      <c r="AT272" s="24">
        <f>AU272+AV272</f>
        <v>13772</v>
      </c>
      <c r="AU272" s="24">
        <v>7117</v>
      </c>
      <c r="AV272" s="24">
        <v>6655</v>
      </c>
      <c r="AW272" s="24">
        <f>AX272+AY272</f>
        <v>32791</v>
      </c>
      <c r="AX272" s="24">
        <f t="shared" si="248"/>
        <v>16983</v>
      </c>
      <c r="AY272" s="24">
        <f t="shared" si="248"/>
        <v>15808</v>
      </c>
      <c r="AZ272" s="24">
        <f>BA272+BB272</f>
        <v>120597</v>
      </c>
      <c r="BA272" s="24">
        <f t="shared" si="249"/>
        <v>63683</v>
      </c>
      <c r="BB272" s="24">
        <f t="shared" si="249"/>
        <v>56914</v>
      </c>
    </row>
    <row r="273" spans="1:54" ht="15" customHeight="1" x14ac:dyDescent="0.25">
      <c r="A273" s="25"/>
      <c r="C273" s="23" t="s">
        <v>49</v>
      </c>
      <c r="D273" s="24">
        <f>E273+F273</f>
        <v>0</v>
      </c>
      <c r="E273" s="24">
        <v>0</v>
      </c>
      <c r="F273" s="24">
        <v>0</v>
      </c>
      <c r="G273" s="24">
        <f>H273+I273</f>
        <v>0</v>
      </c>
      <c r="H273" s="24">
        <v>0</v>
      </c>
      <c r="I273" s="24">
        <v>0</v>
      </c>
      <c r="J273" s="24">
        <f>K273+L273</f>
        <v>0</v>
      </c>
      <c r="K273" s="24">
        <v>0</v>
      </c>
      <c r="L273" s="24">
        <v>0</v>
      </c>
      <c r="M273" s="24">
        <f>N273+O273</f>
        <v>0</v>
      </c>
      <c r="N273" s="24">
        <f t="shared" si="245"/>
        <v>0</v>
      </c>
      <c r="O273" s="24">
        <f t="shared" si="245"/>
        <v>0</v>
      </c>
      <c r="P273" s="24">
        <f>Q273+R273</f>
        <v>0</v>
      </c>
      <c r="Q273" s="24">
        <v>0</v>
      </c>
      <c r="R273" s="24">
        <v>0</v>
      </c>
      <c r="S273" s="24">
        <f>T273+U273</f>
        <v>0</v>
      </c>
      <c r="T273" s="24">
        <v>0</v>
      </c>
      <c r="U273" s="24">
        <v>0</v>
      </c>
      <c r="V273" s="24">
        <f>W273+X273</f>
        <v>0</v>
      </c>
      <c r="W273" s="24">
        <v>0</v>
      </c>
      <c r="X273" s="24">
        <v>0</v>
      </c>
      <c r="Y273" s="24">
        <f>Z273+AA273</f>
        <v>0</v>
      </c>
      <c r="Z273" s="24">
        <f t="shared" si="246"/>
        <v>0</v>
      </c>
      <c r="AA273" s="24">
        <f t="shared" si="246"/>
        <v>0</v>
      </c>
      <c r="AB273" s="24">
        <f>AC273+AD273</f>
        <v>456</v>
      </c>
      <c r="AC273" s="24">
        <v>220</v>
      </c>
      <c r="AD273" s="24">
        <v>236</v>
      </c>
      <c r="AE273" s="24">
        <f>AF273+AG273</f>
        <v>0</v>
      </c>
      <c r="AF273" s="24">
        <v>0</v>
      </c>
      <c r="AG273" s="24">
        <v>0</v>
      </c>
      <c r="AH273" s="24">
        <f>AI273+AJ273</f>
        <v>884</v>
      </c>
      <c r="AI273" s="24">
        <v>445</v>
      </c>
      <c r="AJ273" s="24">
        <v>439</v>
      </c>
      <c r="AK273" s="24">
        <f>AL273+AM273</f>
        <v>1340</v>
      </c>
      <c r="AL273" s="24">
        <f t="shared" si="247"/>
        <v>665</v>
      </c>
      <c r="AM273" s="24">
        <f t="shared" si="247"/>
        <v>675</v>
      </c>
      <c r="AN273" s="24">
        <f>AO273+AP273</f>
        <v>534</v>
      </c>
      <c r="AO273" s="24">
        <v>275</v>
      </c>
      <c r="AP273" s="24">
        <v>259</v>
      </c>
      <c r="AQ273" s="24">
        <f>AR273+AS273</f>
        <v>454</v>
      </c>
      <c r="AR273" s="24">
        <v>270</v>
      </c>
      <c r="AS273" s="24">
        <v>184</v>
      </c>
      <c r="AT273" s="24">
        <f>AU273+AV273</f>
        <v>1072</v>
      </c>
      <c r="AU273" s="24">
        <v>562</v>
      </c>
      <c r="AV273" s="24">
        <v>510</v>
      </c>
      <c r="AW273" s="24">
        <f>AX273+AY273</f>
        <v>2060</v>
      </c>
      <c r="AX273" s="24">
        <f t="shared" si="248"/>
        <v>1107</v>
      </c>
      <c r="AY273" s="24">
        <f t="shared" si="248"/>
        <v>953</v>
      </c>
      <c r="AZ273" s="24">
        <f>BA273+BB273</f>
        <v>3400</v>
      </c>
      <c r="BA273" s="24">
        <f t="shared" si="249"/>
        <v>1772</v>
      </c>
      <c r="BB273" s="24">
        <f t="shared" si="249"/>
        <v>1628</v>
      </c>
    </row>
    <row r="274" spans="1:54" ht="15" customHeight="1" x14ac:dyDescent="0.25">
      <c r="A274" s="25"/>
      <c r="C274" s="23" t="s">
        <v>24</v>
      </c>
      <c r="D274" s="24">
        <f>E274+F274</f>
        <v>0</v>
      </c>
      <c r="E274" s="24">
        <v>0</v>
      </c>
      <c r="F274" s="24">
        <v>0</v>
      </c>
      <c r="G274" s="24">
        <f>H274+I274</f>
        <v>0</v>
      </c>
      <c r="H274" s="24">
        <v>0</v>
      </c>
      <c r="I274" s="24">
        <v>0</v>
      </c>
      <c r="J274" s="24">
        <f>K274+L274</f>
        <v>0</v>
      </c>
      <c r="K274" s="24">
        <v>0</v>
      </c>
      <c r="L274" s="24">
        <v>0</v>
      </c>
      <c r="M274" s="24">
        <f>N274+O274</f>
        <v>0</v>
      </c>
      <c r="N274" s="24">
        <f t="shared" si="245"/>
        <v>0</v>
      </c>
      <c r="O274" s="24">
        <f t="shared" si="245"/>
        <v>0</v>
      </c>
      <c r="P274" s="24">
        <f>Q274+R274</f>
        <v>0</v>
      </c>
      <c r="Q274" s="24">
        <v>0</v>
      </c>
      <c r="R274" s="24">
        <v>0</v>
      </c>
      <c r="S274" s="24">
        <f>T274+U274</f>
        <v>0</v>
      </c>
      <c r="T274" s="24">
        <v>0</v>
      </c>
      <c r="U274" s="24">
        <v>0</v>
      </c>
      <c r="V274" s="24">
        <f>W274+X274</f>
        <v>0</v>
      </c>
      <c r="W274" s="24">
        <v>0</v>
      </c>
      <c r="X274" s="24">
        <v>0</v>
      </c>
      <c r="Y274" s="24">
        <f>Z274+AA274</f>
        <v>0</v>
      </c>
      <c r="Z274" s="24">
        <f t="shared" si="246"/>
        <v>0</v>
      </c>
      <c r="AA274" s="24">
        <f t="shared" si="246"/>
        <v>0</v>
      </c>
      <c r="AB274" s="24">
        <f>AC274+AD274</f>
        <v>0</v>
      </c>
      <c r="AC274" s="24">
        <v>0</v>
      </c>
      <c r="AD274" s="24">
        <v>0</v>
      </c>
      <c r="AE274" s="24">
        <f>AF274+AG274</f>
        <v>0</v>
      </c>
      <c r="AF274" s="24">
        <v>0</v>
      </c>
      <c r="AG274" s="24">
        <v>0</v>
      </c>
      <c r="AH274" s="24">
        <f>AI274+AJ274</f>
        <v>0</v>
      </c>
      <c r="AI274" s="24">
        <v>0</v>
      </c>
      <c r="AJ274" s="24">
        <v>0</v>
      </c>
      <c r="AK274" s="24">
        <f>AL274+AM274</f>
        <v>0</v>
      </c>
      <c r="AL274" s="24">
        <f t="shared" si="247"/>
        <v>0</v>
      </c>
      <c r="AM274" s="24">
        <f t="shared" si="247"/>
        <v>0</v>
      </c>
      <c r="AN274" s="24">
        <f>AO274+AP274</f>
        <v>0</v>
      </c>
      <c r="AO274" s="24">
        <v>0</v>
      </c>
      <c r="AP274" s="24">
        <v>0</v>
      </c>
      <c r="AQ274" s="24">
        <f>AR274+AS274</f>
        <v>0</v>
      </c>
      <c r="AR274" s="24">
        <v>0</v>
      </c>
      <c r="AS274" s="24">
        <v>0</v>
      </c>
      <c r="AT274" s="24">
        <f>AU274+AV274</f>
        <v>0</v>
      </c>
      <c r="AU274" s="24">
        <v>0</v>
      </c>
      <c r="AV274" s="24">
        <v>0</v>
      </c>
      <c r="AW274" s="24">
        <f>AX274+AY274</f>
        <v>0</v>
      </c>
      <c r="AX274" s="24">
        <f t="shared" si="248"/>
        <v>0</v>
      </c>
      <c r="AY274" s="24">
        <f t="shared" si="248"/>
        <v>0</v>
      </c>
      <c r="AZ274" s="24">
        <f>BA274+BB274</f>
        <v>0</v>
      </c>
      <c r="BA274" s="24">
        <f t="shared" si="249"/>
        <v>0</v>
      </c>
      <c r="BB274" s="24">
        <f t="shared" si="249"/>
        <v>0</v>
      </c>
    </row>
    <row r="275" spans="1:54" ht="15" customHeight="1" x14ac:dyDescent="0.25">
      <c r="A275" s="25"/>
      <c r="C275" s="27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</row>
    <row r="276" spans="1:54" ht="15" customHeight="1" x14ac:dyDescent="0.25">
      <c r="A276" s="21" t="s">
        <v>231</v>
      </c>
      <c r="C276" s="23"/>
      <c r="D276" s="24">
        <f>D278+D293+D299+D309+D325</f>
        <v>935443</v>
      </c>
      <c r="E276" s="24">
        <f t="shared" ref="E276:BB276" si="251">E278+E293+E299+E309+E325</f>
        <v>480689</v>
      </c>
      <c r="F276" s="24">
        <f t="shared" si="251"/>
        <v>454754</v>
      </c>
      <c r="G276" s="24">
        <f t="shared" si="251"/>
        <v>749726</v>
      </c>
      <c r="H276" s="24">
        <f t="shared" si="251"/>
        <v>396225</v>
      </c>
      <c r="I276" s="24">
        <f t="shared" si="251"/>
        <v>353501</v>
      </c>
      <c r="J276" s="24">
        <f t="shared" si="251"/>
        <v>931338</v>
      </c>
      <c r="K276" s="24">
        <f t="shared" si="251"/>
        <v>483189</v>
      </c>
      <c r="L276" s="24">
        <f t="shared" si="251"/>
        <v>448149</v>
      </c>
      <c r="M276" s="24">
        <f>M278+M293+M299+M309+M325</f>
        <v>2616507</v>
      </c>
      <c r="N276" s="24">
        <f>N278+N293+N299+N309+N325</f>
        <v>1360103</v>
      </c>
      <c r="O276" s="24">
        <f>O278+O293+O299+O309+O325</f>
        <v>1256404</v>
      </c>
      <c r="P276" s="24">
        <f t="shared" si="251"/>
        <v>1169772</v>
      </c>
      <c r="Q276" s="24">
        <f t="shared" si="251"/>
        <v>608097</v>
      </c>
      <c r="R276" s="24">
        <f t="shared" si="251"/>
        <v>561675</v>
      </c>
      <c r="S276" s="24">
        <f t="shared" si="251"/>
        <v>1466484</v>
      </c>
      <c r="T276" s="24">
        <f t="shared" si="251"/>
        <v>765299</v>
      </c>
      <c r="U276" s="24">
        <f t="shared" si="251"/>
        <v>701185</v>
      </c>
      <c r="V276" s="24">
        <f t="shared" si="251"/>
        <v>975327</v>
      </c>
      <c r="W276" s="24">
        <f t="shared" si="251"/>
        <v>500717</v>
      </c>
      <c r="X276" s="24">
        <f t="shared" si="251"/>
        <v>474610</v>
      </c>
      <c r="Y276" s="24">
        <f>Y278+Y293+Y299+Y309+Y325</f>
        <v>3611583</v>
      </c>
      <c r="Z276" s="24">
        <f>Z278+Z293+Z299+Z309+Z325</f>
        <v>1874113</v>
      </c>
      <c r="AA276" s="24">
        <f>AA278+AA293+AA299+AA309+AA325</f>
        <v>1737470</v>
      </c>
      <c r="AB276" s="24">
        <f t="shared" si="251"/>
        <v>817103</v>
      </c>
      <c r="AC276" s="24">
        <f t="shared" si="251"/>
        <v>423024</v>
      </c>
      <c r="AD276" s="24">
        <f t="shared" si="251"/>
        <v>394079</v>
      </c>
      <c r="AE276" s="24">
        <f t="shared" si="251"/>
        <v>812919</v>
      </c>
      <c r="AF276" s="24">
        <f t="shared" si="251"/>
        <v>420608</v>
      </c>
      <c r="AG276" s="24">
        <f t="shared" si="251"/>
        <v>392311</v>
      </c>
      <c r="AH276" s="24">
        <f t="shared" si="251"/>
        <v>831634</v>
      </c>
      <c r="AI276" s="24">
        <f t="shared" si="251"/>
        <v>431430</v>
      </c>
      <c r="AJ276" s="24">
        <f t="shared" si="251"/>
        <v>400204</v>
      </c>
      <c r="AK276" s="24">
        <f>AK278+AK293+AK299+AK309+AK325</f>
        <v>2461656</v>
      </c>
      <c r="AL276" s="24">
        <f>AL278+AL293+AL299+AL309+AL325</f>
        <v>1275062</v>
      </c>
      <c r="AM276" s="24">
        <f>AM278+AM293+AM299+AM309+AM325</f>
        <v>1186594</v>
      </c>
      <c r="AN276" s="24">
        <f t="shared" si="251"/>
        <v>957595</v>
      </c>
      <c r="AO276" s="24">
        <f t="shared" si="251"/>
        <v>488846</v>
      </c>
      <c r="AP276" s="24">
        <f t="shared" si="251"/>
        <v>468749</v>
      </c>
      <c r="AQ276" s="24">
        <f t="shared" si="251"/>
        <v>844810</v>
      </c>
      <c r="AR276" s="24">
        <f t="shared" si="251"/>
        <v>424474</v>
      </c>
      <c r="AS276" s="24">
        <f t="shared" si="251"/>
        <v>420336</v>
      </c>
      <c r="AT276" s="24">
        <f t="shared" si="251"/>
        <v>1217209</v>
      </c>
      <c r="AU276" s="24">
        <f t="shared" si="251"/>
        <v>628227</v>
      </c>
      <c r="AV276" s="24">
        <f t="shared" si="251"/>
        <v>588982</v>
      </c>
      <c r="AW276" s="24">
        <f t="shared" si="251"/>
        <v>3019614</v>
      </c>
      <c r="AX276" s="24">
        <f t="shared" si="251"/>
        <v>1541547</v>
      </c>
      <c r="AY276" s="24">
        <f t="shared" si="251"/>
        <v>1478067</v>
      </c>
      <c r="AZ276" s="24">
        <f t="shared" si="251"/>
        <v>11709360</v>
      </c>
      <c r="BA276" s="24">
        <f t="shared" si="251"/>
        <v>6050825</v>
      </c>
      <c r="BB276" s="24">
        <f t="shared" si="251"/>
        <v>5658535</v>
      </c>
    </row>
    <row r="277" spans="1:54" ht="15" customHeight="1" x14ac:dyDescent="0.25">
      <c r="A277" s="21"/>
      <c r="C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</row>
    <row r="278" spans="1:54" s="40" customFormat="1" ht="15" customHeight="1" x14ac:dyDescent="0.25">
      <c r="A278" s="36"/>
      <c r="B278" s="37" t="s">
        <v>232</v>
      </c>
      <c r="C278" s="38"/>
      <c r="D278" s="39">
        <f>D279+D283+D286+D289+D290+D291</f>
        <v>225979</v>
      </c>
      <c r="E278" s="39">
        <f t="shared" ref="E278:BB278" si="252">E279+E283+E286+E289+E290+E291</f>
        <v>120001</v>
      </c>
      <c r="F278" s="39">
        <f t="shared" si="252"/>
        <v>105978</v>
      </c>
      <c r="G278" s="39">
        <f t="shared" si="252"/>
        <v>169874</v>
      </c>
      <c r="H278" s="39">
        <f t="shared" si="252"/>
        <v>89917</v>
      </c>
      <c r="I278" s="39">
        <f t="shared" si="252"/>
        <v>79957</v>
      </c>
      <c r="J278" s="39">
        <f t="shared" si="252"/>
        <v>255848</v>
      </c>
      <c r="K278" s="39">
        <f t="shared" si="252"/>
        <v>134302</v>
      </c>
      <c r="L278" s="39">
        <f t="shared" si="252"/>
        <v>121546</v>
      </c>
      <c r="M278" s="39">
        <f>M279+M283+M286+M289+M290+M291</f>
        <v>651701</v>
      </c>
      <c r="N278" s="39">
        <f>N279+N283+N286+N289+N290+N291</f>
        <v>344220</v>
      </c>
      <c r="O278" s="39">
        <f>O279+O283+O286+O289+O290+O291</f>
        <v>307481</v>
      </c>
      <c r="P278" s="39">
        <f t="shared" si="252"/>
        <v>327737</v>
      </c>
      <c r="Q278" s="39">
        <f t="shared" si="252"/>
        <v>165155</v>
      </c>
      <c r="R278" s="39">
        <f t="shared" si="252"/>
        <v>162582</v>
      </c>
      <c r="S278" s="39">
        <f t="shared" si="252"/>
        <v>433594</v>
      </c>
      <c r="T278" s="39">
        <f t="shared" si="252"/>
        <v>228951</v>
      </c>
      <c r="U278" s="39">
        <f t="shared" si="252"/>
        <v>204643</v>
      </c>
      <c r="V278" s="39">
        <f t="shared" si="252"/>
        <v>226848</v>
      </c>
      <c r="W278" s="39">
        <f t="shared" si="252"/>
        <v>116739</v>
      </c>
      <c r="X278" s="39">
        <f t="shared" si="252"/>
        <v>110109</v>
      </c>
      <c r="Y278" s="39">
        <f>Y279+Y283+Y286+Y289+Y290+Y291</f>
        <v>988179</v>
      </c>
      <c r="Z278" s="39">
        <f>Z279+Z283+Z286+Z289+Z290+Z291</f>
        <v>510845</v>
      </c>
      <c r="AA278" s="39">
        <f>AA279+AA283+AA286+AA289+AA290+AA291</f>
        <v>477334</v>
      </c>
      <c r="AB278" s="39">
        <f t="shared" si="252"/>
        <v>177122</v>
      </c>
      <c r="AC278" s="39">
        <f t="shared" si="252"/>
        <v>92899</v>
      </c>
      <c r="AD278" s="39">
        <f t="shared" si="252"/>
        <v>84223</v>
      </c>
      <c r="AE278" s="39">
        <f t="shared" si="252"/>
        <v>175615</v>
      </c>
      <c r="AF278" s="39">
        <f t="shared" si="252"/>
        <v>91616</v>
      </c>
      <c r="AG278" s="39">
        <f t="shared" si="252"/>
        <v>83999</v>
      </c>
      <c r="AH278" s="39">
        <f t="shared" si="252"/>
        <v>176341</v>
      </c>
      <c r="AI278" s="39">
        <f t="shared" si="252"/>
        <v>95005</v>
      </c>
      <c r="AJ278" s="39">
        <f t="shared" si="252"/>
        <v>81336</v>
      </c>
      <c r="AK278" s="39">
        <f>AK279+AK283+AK286+AK289+AK290+AK291</f>
        <v>529078</v>
      </c>
      <c r="AL278" s="39">
        <f>AL279+AL283+AL286+AL289+AL290+AL291</f>
        <v>279520</v>
      </c>
      <c r="AM278" s="39">
        <f>AM279+AM283+AM286+AM289+AM290+AM291</f>
        <v>249558</v>
      </c>
      <c r="AN278" s="39">
        <f t="shared" si="252"/>
        <v>209413</v>
      </c>
      <c r="AO278" s="39">
        <f t="shared" si="252"/>
        <v>107050</v>
      </c>
      <c r="AP278" s="39">
        <f t="shared" si="252"/>
        <v>102363</v>
      </c>
      <c r="AQ278" s="39">
        <f t="shared" si="252"/>
        <v>182439</v>
      </c>
      <c r="AR278" s="39">
        <f t="shared" si="252"/>
        <v>93718</v>
      </c>
      <c r="AS278" s="39">
        <f t="shared" si="252"/>
        <v>88721</v>
      </c>
      <c r="AT278" s="39">
        <f t="shared" si="252"/>
        <v>279784</v>
      </c>
      <c r="AU278" s="39">
        <f t="shared" si="252"/>
        <v>148633</v>
      </c>
      <c r="AV278" s="39">
        <f t="shared" si="252"/>
        <v>131151</v>
      </c>
      <c r="AW278" s="39">
        <f t="shared" si="252"/>
        <v>671636</v>
      </c>
      <c r="AX278" s="39">
        <f t="shared" si="252"/>
        <v>349401</v>
      </c>
      <c r="AY278" s="39">
        <f t="shared" si="252"/>
        <v>322235</v>
      </c>
      <c r="AZ278" s="39">
        <f t="shared" si="252"/>
        <v>2840594</v>
      </c>
      <c r="BA278" s="39">
        <f t="shared" si="252"/>
        <v>1483986</v>
      </c>
      <c r="BB278" s="39">
        <f t="shared" si="252"/>
        <v>1356608</v>
      </c>
    </row>
    <row r="279" spans="1:54" ht="15" customHeight="1" x14ac:dyDescent="0.25">
      <c r="A279" s="25"/>
      <c r="C279" s="23" t="s">
        <v>233</v>
      </c>
      <c r="D279" s="24">
        <f>SUM(D280:D282)</f>
        <v>121628</v>
      </c>
      <c r="E279" s="24">
        <f t="shared" ref="E279:BB279" si="253">SUM(E280:E282)</f>
        <v>66727</v>
      </c>
      <c r="F279" s="24">
        <f t="shared" si="253"/>
        <v>54901</v>
      </c>
      <c r="G279" s="24">
        <f t="shared" si="253"/>
        <v>77957</v>
      </c>
      <c r="H279" s="24">
        <f t="shared" si="253"/>
        <v>43122</v>
      </c>
      <c r="I279" s="24">
        <f t="shared" si="253"/>
        <v>34835</v>
      </c>
      <c r="J279" s="24">
        <f t="shared" si="253"/>
        <v>98671</v>
      </c>
      <c r="K279" s="24">
        <f t="shared" si="253"/>
        <v>54277</v>
      </c>
      <c r="L279" s="24">
        <f t="shared" si="253"/>
        <v>44394</v>
      </c>
      <c r="M279" s="24">
        <f>SUM(M280:M282)</f>
        <v>298256</v>
      </c>
      <c r="N279" s="24">
        <f>SUM(N280:N282)</f>
        <v>164126</v>
      </c>
      <c r="O279" s="24">
        <f>SUM(O280:O282)</f>
        <v>134130</v>
      </c>
      <c r="P279" s="24">
        <f t="shared" si="253"/>
        <v>142642</v>
      </c>
      <c r="Q279" s="24">
        <f t="shared" si="253"/>
        <v>71463</v>
      </c>
      <c r="R279" s="24">
        <f t="shared" si="253"/>
        <v>71179</v>
      </c>
      <c r="S279" s="24">
        <f t="shared" si="253"/>
        <v>159477</v>
      </c>
      <c r="T279" s="24">
        <f t="shared" si="253"/>
        <v>89346</v>
      </c>
      <c r="U279" s="24">
        <f t="shared" si="253"/>
        <v>70131</v>
      </c>
      <c r="V279" s="24">
        <f t="shared" si="253"/>
        <v>104346</v>
      </c>
      <c r="W279" s="24">
        <f t="shared" si="253"/>
        <v>54258</v>
      </c>
      <c r="X279" s="24">
        <f t="shared" si="253"/>
        <v>50088</v>
      </c>
      <c r="Y279" s="24">
        <f>SUM(Y280:Y282)</f>
        <v>406465</v>
      </c>
      <c r="Z279" s="24">
        <f>SUM(Z280:Z282)</f>
        <v>215067</v>
      </c>
      <c r="AA279" s="24">
        <f>SUM(AA280:AA282)</f>
        <v>191398</v>
      </c>
      <c r="AB279" s="24">
        <f t="shared" si="253"/>
        <v>84604</v>
      </c>
      <c r="AC279" s="24">
        <f t="shared" si="253"/>
        <v>45923</v>
      </c>
      <c r="AD279" s="24">
        <f t="shared" si="253"/>
        <v>38681</v>
      </c>
      <c r="AE279" s="24">
        <f t="shared" si="253"/>
        <v>80638</v>
      </c>
      <c r="AF279" s="24">
        <f t="shared" si="253"/>
        <v>42522</v>
      </c>
      <c r="AG279" s="24">
        <f t="shared" si="253"/>
        <v>38116</v>
      </c>
      <c r="AH279" s="24">
        <f t="shared" si="253"/>
        <v>82212</v>
      </c>
      <c r="AI279" s="24">
        <f t="shared" si="253"/>
        <v>46764</v>
      </c>
      <c r="AJ279" s="24">
        <f t="shared" si="253"/>
        <v>35448</v>
      </c>
      <c r="AK279" s="24">
        <f>SUM(AK280:AK282)</f>
        <v>247454</v>
      </c>
      <c r="AL279" s="24">
        <f>SUM(AL280:AL282)</f>
        <v>135209</v>
      </c>
      <c r="AM279" s="24">
        <f>SUM(AM280:AM282)</f>
        <v>112245</v>
      </c>
      <c r="AN279" s="24">
        <f t="shared" si="253"/>
        <v>83667</v>
      </c>
      <c r="AO279" s="24">
        <f t="shared" si="253"/>
        <v>43010</v>
      </c>
      <c r="AP279" s="24">
        <f t="shared" si="253"/>
        <v>40657</v>
      </c>
      <c r="AQ279" s="24">
        <f t="shared" si="253"/>
        <v>80969</v>
      </c>
      <c r="AR279" s="24">
        <f t="shared" si="253"/>
        <v>41962</v>
      </c>
      <c r="AS279" s="24">
        <f t="shared" si="253"/>
        <v>39007</v>
      </c>
      <c r="AT279" s="24">
        <f t="shared" si="253"/>
        <v>95104</v>
      </c>
      <c r="AU279" s="24">
        <f t="shared" si="253"/>
        <v>54634</v>
      </c>
      <c r="AV279" s="24">
        <f t="shared" si="253"/>
        <v>40470</v>
      </c>
      <c r="AW279" s="24">
        <f t="shared" si="253"/>
        <v>259740</v>
      </c>
      <c r="AX279" s="24">
        <f t="shared" si="253"/>
        <v>139606</v>
      </c>
      <c r="AY279" s="24">
        <f t="shared" si="253"/>
        <v>120134</v>
      </c>
      <c r="AZ279" s="24">
        <f t="shared" si="253"/>
        <v>1211915</v>
      </c>
      <c r="BA279" s="24">
        <f t="shared" si="253"/>
        <v>654008</v>
      </c>
      <c r="BB279" s="24">
        <f t="shared" si="253"/>
        <v>557907</v>
      </c>
    </row>
    <row r="280" spans="1:54" ht="15" customHeight="1" x14ac:dyDescent="0.25">
      <c r="A280" s="25"/>
      <c r="C280" s="27" t="s">
        <v>234</v>
      </c>
      <c r="D280" s="24">
        <f>E280+F280</f>
        <v>43895</v>
      </c>
      <c r="E280" s="24">
        <v>25248</v>
      </c>
      <c r="F280" s="24">
        <v>18647</v>
      </c>
      <c r="G280" s="24">
        <f>H280+I280</f>
        <v>28707</v>
      </c>
      <c r="H280" s="24">
        <v>17060</v>
      </c>
      <c r="I280" s="24">
        <v>11647</v>
      </c>
      <c r="J280" s="24">
        <f>K280+L280</f>
        <v>32825</v>
      </c>
      <c r="K280" s="24">
        <v>17897</v>
      </c>
      <c r="L280" s="24">
        <v>14928</v>
      </c>
      <c r="M280" s="24">
        <f>N280+O280</f>
        <v>105427</v>
      </c>
      <c r="N280" s="24">
        <f t="shared" si="245"/>
        <v>60205</v>
      </c>
      <c r="O280" s="24">
        <f t="shared" si="245"/>
        <v>45222</v>
      </c>
      <c r="P280" s="24">
        <f>Q280+R280</f>
        <v>59741</v>
      </c>
      <c r="Q280" s="24">
        <v>31401</v>
      </c>
      <c r="R280" s="24">
        <v>28340</v>
      </c>
      <c r="S280" s="24">
        <f>T280+U280</f>
        <v>75007</v>
      </c>
      <c r="T280" s="24">
        <v>43465</v>
      </c>
      <c r="U280" s="24">
        <v>31542</v>
      </c>
      <c r="V280" s="24">
        <f>W280+X280</f>
        <v>39807</v>
      </c>
      <c r="W280" s="24">
        <v>20698</v>
      </c>
      <c r="X280" s="24">
        <v>19109</v>
      </c>
      <c r="Y280" s="24">
        <f>Z280+AA280</f>
        <v>174555</v>
      </c>
      <c r="Z280" s="24">
        <f t="shared" si="246"/>
        <v>95564</v>
      </c>
      <c r="AA280" s="24">
        <f t="shared" si="246"/>
        <v>78991</v>
      </c>
      <c r="AB280" s="24">
        <f>AC280+AD280</f>
        <v>32033</v>
      </c>
      <c r="AC280" s="24">
        <v>17892</v>
      </c>
      <c r="AD280" s="24">
        <v>14141</v>
      </c>
      <c r="AE280" s="24">
        <f>AF280+AG280</f>
        <v>35128</v>
      </c>
      <c r="AF280" s="24">
        <v>18603</v>
      </c>
      <c r="AG280" s="24">
        <v>16525</v>
      </c>
      <c r="AH280" s="24">
        <f>AI280+AJ280</f>
        <v>30294</v>
      </c>
      <c r="AI280" s="24">
        <v>17409</v>
      </c>
      <c r="AJ280" s="24">
        <v>12885</v>
      </c>
      <c r="AK280" s="24">
        <f>AL280+AM280</f>
        <v>97455</v>
      </c>
      <c r="AL280" s="24">
        <f t="shared" si="247"/>
        <v>53904</v>
      </c>
      <c r="AM280" s="24">
        <f t="shared" si="247"/>
        <v>43551</v>
      </c>
      <c r="AN280" s="24">
        <f>AO280+AP280</f>
        <v>33001</v>
      </c>
      <c r="AO280" s="24">
        <v>16573</v>
      </c>
      <c r="AP280" s="24">
        <v>16428</v>
      </c>
      <c r="AQ280" s="24">
        <f>AR280+AS280</f>
        <v>35069</v>
      </c>
      <c r="AR280" s="24">
        <v>17577</v>
      </c>
      <c r="AS280" s="24">
        <v>17492</v>
      </c>
      <c r="AT280" s="24">
        <f>AU280+AV280</f>
        <v>39565</v>
      </c>
      <c r="AU280" s="24">
        <v>23924</v>
      </c>
      <c r="AV280" s="24">
        <v>15641</v>
      </c>
      <c r="AW280" s="24">
        <f>AX280+AY280</f>
        <v>107635</v>
      </c>
      <c r="AX280" s="24">
        <f t="shared" si="248"/>
        <v>58074</v>
      </c>
      <c r="AY280" s="24">
        <f t="shared" si="248"/>
        <v>49561</v>
      </c>
      <c r="AZ280" s="24">
        <f>BA280+BB280</f>
        <v>485072</v>
      </c>
      <c r="BA280" s="24">
        <f t="shared" si="249"/>
        <v>267747</v>
      </c>
      <c r="BB280" s="24">
        <f t="shared" si="249"/>
        <v>217325</v>
      </c>
    </row>
    <row r="281" spans="1:54" ht="15" customHeight="1" x14ac:dyDescent="0.25">
      <c r="A281" s="25"/>
      <c r="C281" s="27" t="s">
        <v>235</v>
      </c>
      <c r="D281" s="24">
        <f>E281+F281</f>
        <v>77733</v>
      </c>
      <c r="E281" s="24">
        <v>41479</v>
      </c>
      <c r="F281" s="24">
        <v>36254</v>
      </c>
      <c r="G281" s="24">
        <f>H281+I281</f>
        <v>49250</v>
      </c>
      <c r="H281" s="24">
        <v>26062</v>
      </c>
      <c r="I281" s="24">
        <v>23188</v>
      </c>
      <c r="J281" s="24">
        <f>K281+L281</f>
        <v>65846</v>
      </c>
      <c r="K281" s="24">
        <v>36380</v>
      </c>
      <c r="L281" s="24">
        <v>29466</v>
      </c>
      <c r="M281" s="24">
        <f>N281+O281</f>
        <v>192829</v>
      </c>
      <c r="N281" s="24">
        <f t="shared" si="245"/>
        <v>103921</v>
      </c>
      <c r="O281" s="24">
        <f t="shared" si="245"/>
        <v>88908</v>
      </c>
      <c r="P281" s="24">
        <f>Q281+R281</f>
        <v>82901</v>
      </c>
      <c r="Q281" s="24">
        <v>40062</v>
      </c>
      <c r="R281" s="24">
        <v>42839</v>
      </c>
      <c r="S281" s="24">
        <f>T281+U281</f>
        <v>84470</v>
      </c>
      <c r="T281" s="24">
        <v>45881</v>
      </c>
      <c r="U281" s="24">
        <v>38589</v>
      </c>
      <c r="V281" s="24">
        <f>W281+X281</f>
        <v>64539</v>
      </c>
      <c r="W281" s="24">
        <v>33560</v>
      </c>
      <c r="X281" s="24">
        <v>30979</v>
      </c>
      <c r="Y281" s="24">
        <f>Z281+AA281</f>
        <v>231910</v>
      </c>
      <c r="Z281" s="24">
        <f t="shared" si="246"/>
        <v>119503</v>
      </c>
      <c r="AA281" s="24">
        <f t="shared" si="246"/>
        <v>112407</v>
      </c>
      <c r="AB281" s="24">
        <f>AC281+AD281</f>
        <v>52571</v>
      </c>
      <c r="AC281" s="24">
        <v>28031</v>
      </c>
      <c r="AD281" s="24">
        <v>24540</v>
      </c>
      <c r="AE281" s="24">
        <f>AF281+AG281</f>
        <v>45510</v>
      </c>
      <c r="AF281" s="24">
        <v>23919</v>
      </c>
      <c r="AG281" s="24">
        <v>21591</v>
      </c>
      <c r="AH281" s="24">
        <f>AI281+AJ281</f>
        <v>51918</v>
      </c>
      <c r="AI281" s="24">
        <v>29355</v>
      </c>
      <c r="AJ281" s="24">
        <v>22563</v>
      </c>
      <c r="AK281" s="24">
        <f>AL281+AM281</f>
        <v>149999</v>
      </c>
      <c r="AL281" s="24">
        <f t="shared" si="247"/>
        <v>81305</v>
      </c>
      <c r="AM281" s="24">
        <f t="shared" si="247"/>
        <v>68694</v>
      </c>
      <c r="AN281" s="24">
        <f>AO281+AP281</f>
        <v>50666</v>
      </c>
      <c r="AO281" s="24">
        <v>26437</v>
      </c>
      <c r="AP281" s="24">
        <v>24229</v>
      </c>
      <c r="AQ281" s="24">
        <f>AR281+AS281</f>
        <v>45900</v>
      </c>
      <c r="AR281" s="24">
        <v>24385</v>
      </c>
      <c r="AS281" s="24">
        <v>21515</v>
      </c>
      <c r="AT281" s="24">
        <f>AU281+AV281</f>
        <v>55539</v>
      </c>
      <c r="AU281" s="24">
        <v>30710</v>
      </c>
      <c r="AV281" s="24">
        <v>24829</v>
      </c>
      <c r="AW281" s="24">
        <f>AX281+AY281</f>
        <v>152105</v>
      </c>
      <c r="AX281" s="24">
        <f t="shared" si="248"/>
        <v>81532</v>
      </c>
      <c r="AY281" s="24">
        <f t="shared" si="248"/>
        <v>70573</v>
      </c>
      <c r="AZ281" s="24">
        <f>BA281+BB281</f>
        <v>726843</v>
      </c>
      <c r="BA281" s="24">
        <f t="shared" si="249"/>
        <v>386261</v>
      </c>
      <c r="BB281" s="24">
        <f t="shared" si="249"/>
        <v>340582</v>
      </c>
    </row>
    <row r="282" spans="1:54" ht="15" customHeight="1" x14ac:dyDescent="0.25">
      <c r="A282" s="25"/>
      <c r="C282" s="27" t="s">
        <v>236</v>
      </c>
      <c r="D282" s="24">
        <f>E282+F282</f>
        <v>0</v>
      </c>
      <c r="E282" s="24">
        <v>0</v>
      </c>
      <c r="F282" s="24">
        <v>0</v>
      </c>
      <c r="G282" s="24">
        <f>H282+I282</f>
        <v>0</v>
      </c>
      <c r="H282" s="24">
        <v>0</v>
      </c>
      <c r="I282" s="24">
        <v>0</v>
      </c>
      <c r="J282" s="24">
        <f>K282+L282</f>
        <v>0</v>
      </c>
      <c r="K282" s="24">
        <v>0</v>
      </c>
      <c r="L282" s="24">
        <v>0</v>
      </c>
      <c r="M282" s="24">
        <f>N282+O282</f>
        <v>0</v>
      </c>
      <c r="N282" s="24">
        <f t="shared" si="245"/>
        <v>0</v>
      </c>
      <c r="O282" s="24">
        <f t="shared" si="245"/>
        <v>0</v>
      </c>
      <c r="P282" s="24">
        <f>Q282+R282</f>
        <v>0</v>
      </c>
      <c r="Q282" s="24">
        <v>0</v>
      </c>
      <c r="R282" s="24">
        <v>0</v>
      </c>
      <c r="S282" s="24">
        <f>T282+U282</f>
        <v>0</v>
      </c>
      <c r="T282" s="24">
        <v>0</v>
      </c>
      <c r="U282" s="24">
        <v>0</v>
      </c>
      <c r="V282" s="24">
        <f>W282+X282</f>
        <v>0</v>
      </c>
      <c r="W282" s="24">
        <v>0</v>
      </c>
      <c r="X282" s="24">
        <v>0</v>
      </c>
      <c r="Y282" s="24">
        <f>Z282+AA282</f>
        <v>0</v>
      </c>
      <c r="Z282" s="24">
        <f t="shared" si="246"/>
        <v>0</v>
      </c>
      <c r="AA282" s="24">
        <f t="shared" si="246"/>
        <v>0</v>
      </c>
      <c r="AB282" s="24">
        <f>AC282+AD282</f>
        <v>0</v>
      </c>
      <c r="AC282" s="24">
        <v>0</v>
      </c>
      <c r="AD282" s="24">
        <v>0</v>
      </c>
      <c r="AE282" s="24">
        <f>AF282+AG282</f>
        <v>0</v>
      </c>
      <c r="AF282" s="24">
        <v>0</v>
      </c>
      <c r="AG282" s="24">
        <v>0</v>
      </c>
      <c r="AH282" s="24">
        <f>AI282+AJ282</f>
        <v>0</v>
      </c>
      <c r="AI282" s="24">
        <v>0</v>
      </c>
      <c r="AJ282" s="24">
        <v>0</v>
      </c>
      <c r="AK282" s="24">
        <f>AL282+AM282</f>
        <v>0</v>
      </c>
      <c r="AL282" s="24">
        <f t="shared" si="247"/>
        <v>0</v>
      </c>
      <c r="AM282" s="24">
        <f t="shared" si="247"/>
        <v>0</v>
      </c>
      <c r="AN282" s="24">
        <f>AO282+AP282</f>
        <v>0</v>
      </c>
      <c r="AO282" s="24">
        <v>0</v>
      </c>
      <c r="AP282" s="24">
        <v>0</v>
      </c>
      <c r="AQ282" s="24">
        <f>AR282+AS282</f>
        <v>0</v>
      </c>
      <c r="AR282" s="24">
        <v>0</v>
      </c>
      <c r="AS282" s="24">
        <v>0</v>
      </c>
      <c r="AT282" s="24">
        <f>AU282+AV282</f>
        <v>0</v>
      </c>
      <c r="AU282" s="24">
        <v>0</v>
      </c>
      <c r="AV282" s="24">
        <v>0</v>
      </c>
      <c r="AW282" s="24">
        <f>AX282+AY282</f>
        <v>0</v>
      </c>
      <c r="AX282" s="24">
        <f t="shared" si="248"/>
        <v>0</v>
      </c>
      <c r="AY282" s="24">
        <f t="shared" si="248"/>
        <v>0</v>
      </c>
      <c r="AZ282" s="24">
        <f>BA282+BB282</f>
        <v>0</v>
      </c>
      <c r="BA282" s="24">
        <f t="shared" si="249"/>
        <v>0</v>
      </c>
      <c r="BB282" s="24">
        <f t="shared" si="249"/>
        <v>0</v>
      </c>
    </row>
    <row r="283" spans="1:54" ht="15" customHeight="1" x14ac:dyDescent="0.25">
      <c r="A283" s="25"/>
      <c r="C283" s="23" t="s">
        <v>237</v>
      </c>
      <c r="D283" s="24">
        <f>SUM(D284:D285)</f>
        <v>51380</v>
      </c>
      <c r="E283" s="24">
        <f t="shared" ref="E283:BB283" si="254">SUM(E284:E285)</f>
        <v>25171</v>
      </c>
      <c r="F283" s="24">
        <f t="shared" si="254"/>
        <v>26209</v>
      </c>
      <c r="G283" s="24">
        <f t="shared" si="254"/>
        <v>45536</v>
      </c>
      <c r="H283" s="24">
        <f t="shared" si="254"/>
        <v>21540</v>
      </c>
      <c r="I283" s="24">
        <f t="shared" si="254"/>
        <v>23996</v>
      </c>
      <c r="J283" s="24">
        <f t="shared" si="254"/>
        <v>77252</v>
      </c>
      <c r="K283" s="24">
        <f t="shared" si="254"/>
        <v>36855</v>
      </c>
      <c r="L283" s="24">
        <f t="shared" si="254"/>
        <v>40397</v>
      </c>
      <c r="M283" s="24">
        <f>SUM(M284:M285)</f>
        <v>174168</v>
      </c>
      <c r="N283" s="24">
        <f>SUM(N284:N285)</f>
        <v>83566</v>
      </c>
      <c r="O283" s="24">
        <f>SUM(O284:O285)</f>
        <v>90602</v>
      </c>
      <c r="P283" s="24">
        <f t="shared" si="254"/>
        <v>86634</v>
      </c>
      <c r="Q283" s="24">
        <f t="shared" si="254"/>
        <v>39796</v>
      </c>
      <c r="R283" s="24">
        <f t="shared" si="254"/>
        <v>46838</v>
      </c>
      <c r="S283" s="24">
        <f t="shared" si="254"/>
        <v>129640</v>
      </c>
      <c r="T283" s="24">
        <f t="shared" si="254"/>
        <v>67276</v>
      </c>
      <c r="U283" s="24">
        <f t="shared" si="254"/>
        <v>62364</v>
      </c>
      <c r="V283" s="24">
        <f t="shared" si="254"/>
        <v>59443</v>
      </c>
      <c r="W283" s="24">
        <f t="shared" si="254"/>
        <v>30527</v>
      </c>
      <c r="X283" s="24">
        <f t="shared" si="254"/>
        <v>28916</v>
      </c>
      <c r="Y283" s="24">
        <f>SUM(Y284:Y285)</f>
        <v>275717</v>
      </c>
      <c r="Z283" s="24">
        <f>SUM(Z284:Z285)</f>
        <v>137599</v>
      </c>
      <c r="AA283" s="24">
        <f>SUM(AA284:AA285)</f>
        <v>138118</v>
      </c>
      <c r="AB283" s="24">
        <f t="shared" si="254"/>
        <v>45655</v>
      </c>
      <c r="AC283" s="24">
        <f t="shared" si="254"/>
        <v>23398</v>
      </c>
      <c r="AD283" s="24">
        <f t="shared" si="254"/>
        <v>22257</v>
      </c>
      <c r="AE283" s="24">
        <f t="shared" si="254"/>
        <v>46819</v>
      </c>
      <c r="AF283" s="24">
        <f t="shared" si="254"/>
        <v>23754</v>
      </c>
      <c r="AG283" s="24">
        <f t="shared" si="254"/>
        <v>23065</v>
      </c>
      <c r="AH283" s="24">
        <f t="shared" si="254"/>
        <v>46603</v>
      </c>
      <c r="AI283" s="24">
        <f t="shared" si="254"/>
        <v>23498</v>
      </c>
      <c r="AJ283" s="24">
        <f t="shared" si="254"/>
        <v>23105</v>
      </c>
      <c r="AK283" s="24">
        <f>SUM(AK284:AK285)</f>
        <v>139077</v>
      </c>
      <c r="AL283" s="24">
        <f>SUM(AL284:AL285)</f>
        <v>70650</v>
      </c>
      <c r="AM283" s="24">
        <f>SUM(AM284:AM285)</f>
        <v>68427</v>
      </c>
      <c r="AN283" s="24">
        <f t="shared" si="254"/>
        <v>61581</v>
      </c>
      <c r="AO283" s="24">
        <f t="shared" si="254"/>
        <v>28145</v>
      </c>
      <c r="AP283" s="24">
        <f t="shared" si="254"/>
        <v>33436</v>
      </c>
      <c r="AQ283" s="24">
        <f t="shared" si="254"/>
        <v>50719</v>
      </c>
      <c r="AR283" s="24">
        <f t="shared" si="254"/>
        <v>27078</v>
      </c>
      <c r="AS283" s="24">
        <f t="shared" si="254"/>
        <v>23641</v>
      </c>
      <c r="AT283" s="24">
        <f t="shared" si="254"/>
        <v>89394</v>
      </c>
      <c r="AU283" s="24">
        <f t="shared" si="254"/>
        <v>42388</v>
      </c>
      <c r="AV283" s="24">
        <f t="shared" si="254"/>
        <v>47006</v>
      </c>
      <c r="AW283" s="24">
        <f t="shared" si="254"/>
        <v>201694</v>
      </c>
      <c r="AX283" s="24">
        <f t="shared" si="254"/>
        <v>97611</v>
      </c>
      <c r="AY283" s="24">
        <f t="shared" si="254"/>
        <v>104083</v>
      </c>
      <c r="AZ283" s="24">
        <f t="shared" si="254"/>
        <v>790656</v>
      </c>
      <c r="BA283" s="24">
        <f t="shared" si="254"/>
        <v>389426</v>
      </c>
      <c r="BB283" s="24">
        <f t="shared" si="254"/>
        <v>401230</v>
      </c>
    </row>
    <row r="284" spans="1:54" ht="15" customHeight="1" x14ac:dyDescent="0.25">
      <c r="A284" s="25"/>
      <c r="C284" s="27" t="s">
        <v>238</v>
      </c>
      <c r="D284" s="24">
        <f>E284+F284</f>
        <v>48434</v>
      </c>
      <c r="E284" s="24">
        <v>23641</v>
      </c>
      <c r="F284" s="24">
        <v>24793</v>
      </c>
      <c r="G284" s="24">
        <f>H284+I284</f>
        <v>45257</v>
      </c>
      <c r="H284" s="24">
        <v>21394</v>
      </c>
      <c r="I284" s="24">
        <v>23863</v>
      </c>
      <c r="J284" s="24">
        <f>K284+L284</f>
        <v>73362</v>
      </c>
      <c r="K284" s="24">
        <v>34848</v>
      </c>
      <c r="L284" s="24">
        <v>38514</v>
      </c>
      <c r="M284" s="24">
        <f>N284+O284</f>
        <v>167053</v>
      </c>
      <c r="N284" s="24">
        <f t="shared" si="245"/>
        <v>79883</v>
      </c>
      <c r="O284" s="24">
        <f t="shared" si="245"/>
        <v>87170</v>
      </c>
      <c r="P284" s="24">
        <f>Q284+R284</f>
        <v>86177</v>
      </c>
      <c r="Q284" s="24">
        <v>39610</v>
      </c>
      <c r="R284" s="24">
        <v>46567</v>
      </c>
      <c r="S284" s="24">
        <f>T284+U284</f>
        <v>119072</v>
      </c>
      <c r="T284" s="24">
        <v>61591</v>
      </c>
      <c r="U284" s="24">
        <v>57481</v>
      </c>
      <c r="V284" s="24">
        <f>W284+X284</f>
        <v>54434</v>
      </c>
      <c r="W284" s="24">
        <v>28213</v>
      </c>
      <c r="X284" s="24">
        <v>26221</v>
      </c>
      <c r="Y284" s="24">
        <f>Z284+AA284</f>
        <v>259683</v>
      </c>
      <c r="Z284" s="24">
        <f t="shared" si="246"/>
        <v>129414</v>
      </c>
      <c r="AA284" s="24">
        <f t="shared" si="246"/>
        <v>130269</v>
      </c>
      <c r="AB284" s="24">
        <f>AC284+AD284</f>
        <v>43242</v>
      </c>
      <c r="AC284" s="24">
        <v>22326</v>
      </c>
      <c r="AD284" s="24">
        <v>20916</v>
      </c>
      <c r="AE284" s="24">
        <f>AF284+AG284</f>
        <v>44272</v>
      </c>
      <c r="AF284" s="24">
        <v>22392</v>
      </c>
      <c r="AG284" s="24">
        <v>21880</v>
      </c>
      <c r="AH284" s="24">
        <f>AI284+AJ284</f>
        <v>42743</v>
      </c>
      <c r="AI284" s="24">
        <v>21555</v>
      </c>
      <c r="AJ284" s="24">
        <v>21188</v>
      </c>
      <c r="AK284" s="24">
        <f>AL284+AM284</f>
        <v>130257</v>
      </c>
      <c r="AL284" s="24">
        <f t="shared" si="247"/>
        <v>66273</v>
      </c>
      <c r="AM284" s="24">
        <f t="shared" si="247"/>
        <v>63984</v>
      </c>
      <c r="AN284" s="24">
        <f>AO284+AP284</f>
        <v>57031</v>
      </c>
      <c r="AO284" s="24">
        <v>26322</v>
      </c>
      <c r="AP284" s="24">
        <v>30709</v>
      </c>
      <c r="AQ284" s="24">
        <f>AR284+AS284</f>
        <v>48094</v>
      </c>
      <c r="AR284" s="24">
        <v>25679</v>
      </c>
      <c r="AS284" s="24">
        <v>22415</v>
      </c>
      <c r="AT284" s="24">
        <f>AU284+AV284</f>
        <v>83309</v>
      </c>
      <c r="AU284" s="24">
        <v>39517</v>
      </c>
      <c r="AV284" s="24">
        <v>43792</v>
      </c>
      <c r="AW284" s="24">
        <f>AX284+AY284</f>
        <v>188434</v>
      </c>
      <c r="AX284" s="24">
        <f t="shared" si="248"/>
        <v>91518</v>
      </c>
      <c r="AY284" s="24">
        <f t="shared" si="248"/>
        <v>96916</v>
      </c>
      <c r="AZ284" s="24">
        <f>BA284+BB284</f>
        <v>745427</v>
      </c>
      <c r="BA284" s="24">
        <f t="shared" si="249"/>
        <v>367088</v>
      </c>
      <c r="BB284" s="24">
        <f t="shared" si="249"/>
        <v>378339</v>
      </c>
    </row>
    <row r="285" spans="1:54" ht="15" customHeight="1" x14ac:dyDescent="0.25">
      <c r="A285" s="25"/>
      <c r="C285" s="27" t="s">
        <v>239</v>
      </c>
      <c r="D285" s="24">
        <f>E285+F285</f>
        <v>2946</v>
      </c>
      <c r="E285" s="24">
        <v>1530</v>
      </c>
      <c r="F285" s="24">
        <v>1416</v>
      </c>
      <c r="G285" s="24">
        <f>H285+I285</f>
        <v>279</v>
      </c>
      <c r="H285" s="24">
        <v>146</v>
      </c>
      <c r="I285" s="24">
        <v>133</v>
      </c>
      <c r="J285" s="24">
        <f>K285+L285</f>
        <v>3890</v>
      </c>
      <c r="K285" s="24">
        <v>2007</v>
      </c>
      <c r="L285" s="24">
        <v>1883</v>
      </c>
      <c r="M285" s="24">
        <f>N285+O285</f>
        <v>7115</v>
      </c>
      <c r="N285" s="24">
        <f t="shared" si="245"/>
        <v>3683</v>
      </c>
      <c r="O285" s="24">
        <f t="shared" si="245"/>
        <v>3432</v>
      </c>
      <c r="P285" s="24">
        <f>Q285+R285</f>
        <v>457</v>
      </c>
      <c r="Q285" s="24">
        <v>186</v>
      </c>
      <c r="R285" s="24">
        <v>271</v>
      </c>
      <c r="S285" s="24">
        <f>T285+U285</f>
        <v>10568</v>
      </c>
      <c r="T285" s="24">
        <v>5685</v>
      </c>
      <c r="U285" s="24">
        <v>4883</v>
      </c>
      <c r="V285" s="24">
        <f>W285+X285</f>
        <v>5009</v>
      </c>
      <c r="W285" s="24">
        <v>2314</v>
      </c>
      <c r="X285" s="24">
        <v>2695</v>
      </c>
      <c r="Y285" s="24">
        <f>Z285+AA285</f>
        <v>16034</v>
      </c>
      <c r="Z285" s="24">
        <f t="shared" si="246"/>
        <v>8185</v>
      </c>
      <c r="AA285" s="24">
        <f t="shared" si="246"/>
        <v>7849</v>
      </c>
      <c r="AB285" s="24">
        <f>AC285+AD285</f>
        <v>2413</v>
      </c>
      <c r="AC285" s="24">
        <v>1072</v>
      </c>
      <c r="AD285" s="24">
        <v>1341</v>
      </c>
      <c r="AE285" s="24">
        <f>AF285+AG285</f>
        <v>2547</v>
      </c>
      <c r="AF285" s="24">
        <v>1362</v>
      </c>
      <c r="AG285" s="24">
        <v>1185</v>
      </c>
      <c r="AH285" s="24">
        <f>AI285+AJ285</f>
        <v>3860</v>
      </c>
      <c r="AI285" s="24">
        <v>1943</v>
      </c>
      <c r="AJ285" s="24">
        <v>1917</v>
      </c>
      <c r="AK285" s="24">
        <f>AL285+AM285</f>
        <v>8820</v>
      </c>
      <c r="AL285" s="24">
        <f t="shared" si="247"/>
        <v>4377</v>
      </c>
      <c r="AM285" s="24">
        <f t="shared" si="247"/>
        <v>4443</v>
      </c>
      <c r="AN285" s="24">
        <f>AO285+AP285</f>
        <v>4550</v>
      </c>
      <c r="AO285" s="24">
        <v>1823</v>
      </c>
      <c r="AP285" s="24">
        <v>2727</v>
      </c>
      <c r="AQ285" s="24">
        <f>AR285+AS285</f>
        <v>2625</v>
      </c>
      <c r="AR285" s="24">
        <v>1399</v>
      </c>
      <c r="AS285" s="24">
        <v>1226</v>
      </c>
      <c r="AT285" s="24">
        <f>AU285+AV285</f>
        <v>6085</v>
      </c>
      <c r="AU285" s="24">
        <v>2871</v>
      </c>
      <c r="AV285" s="24">
        <v>3214</v>
      </c>
      <c r="AW285" s="24">
        <f>AX285+AY285</f>
        <v>13260</v>
      </c>
      <c r="AX285" s="24">
        <f t="shared" si="248"/>
        <v>6093</v>
      </c>
      <c r="AY285" s="24">
        <f t="shared" si="248"/>
        <v>7167</v>
      </c>
      <c r="AZ285" s="24">
        <f>BA285+BB285</f>
        <v>45229</v>
      </c>
      <c r="BA285" s="24">
        <f t="shared" si="249"/>
        <v>22338</v>
      </c>
      <c r="BB285" s="24">
        <f t="shared" si="249"/>
        <v>22891</v>
      </c>
    </row>
    <row r="286" spans="1:54" ht="15" customHeight="1" x14ac:dyDescent="0.25">
      <c r="A286" s="25"/>
      <c r="C286" s="23" t="s">
        <v>240</v>
      </c>
      <c r="D286" s="24">
        <f t="shared" ref="D286:BB286" si="255">SUM(D287:D288)</f>
        <v>50130</v>
      </c>
      <c r="E286" s="24">
        <f t="shared" si="255"/>
        <v>26738</v>
      </c>
      <c r="F286" s="24">
        <f t="shared" si="255"/>
        <v>23392</v>
      </c>
      <c r="G286" s="24">
        <f t="shared" si="255"/>
        <v>44283</v>
      </c>
      <c r="H286" s="24">
        <f t="shared" si="255"/>
        <v>24110</v>
      </c>
      <c r="I286" s="24">
        <f t="shared" si="255"/>
        <v>20173</v>
      </c>
      <c r="J286" s="24">
        <f t="shared" si="255"/>
        <v>75468</v>
      </c>
      <c r="K286" s="24">
        <f t="shared" si="255"/>
        <v>40998</v>
      </c>
      <c r="L286" s="24">
        <f t="shared" si="255"/>
        <v>34470</v>
      </c>
      <c r="M286" s="24">
        <f t="shared" si="255"/>
        <v>169881</v>
      </c>
      <c r="N286" s="24">
        <f t="shared" si="255"/>
        <v>91846</v>
      </c>
      <c r="O286" s="24">
        <f t="shared" si="255"/>
        <v>78035</v>
      </c>
      <c r="P286" s="24">
        <f t="shared" si="255"/>
        <v>90929</v>
      </c>
      <c r="Q286" s="24">
        <f t="shared" si="255"/>
        <v>50204</v>
      </c>
      <c r="R286" s="24">
        <f t="shared" si="255"/>
        <v>40725</v>
      </c>
      <c r="S286" s="24">
        <f t="shared" si="255"/>
        <v>127665</v>
      </c>
      <c r="T286" s="24">
        <f t="shared" si="255"/>
        <v>62940</v>
      </c>
      <c r="U286" s="24">
        <f t="shared" si="255"/>
        <v>64725</v>
      </c>
      <c r="V286" s="24">
        <f t="shared" si="255"/>
        <v>58216</v>
      </c>
      <c r="W286" s="24">
        <f t="shared" si="255"/>
        <v>29126</v>
      </c>
      <c r="X286" s="24">
        <f t="shared" si="255"/>
        <v>29090</v>
      </c>
      <c r="Y286" s="24">
        <f t="shared" si="255"/>
        <v>276810</v>
      </c>
      <c r="Z286" s="24">
        <f t="shared" si="255"/>
        <v>142270</v>
      </c>
      <c r="AA286" s="24">
        <f t="shared" si="255"/>
        <v>134540</v>
      </c>
      <c r="AB286" s="24">
        <f t="shared" si="255"/>
        <v>44695</v>
      </c>
      <c r="AC286" s="24">
        <f t="shared" si="255"/>
        <v>22336</v>
      </c>
      <c r="AD286" s="24">
        <f t="shared" si="255"/>
        <v>22359</v>
      </c>
      <c r="AE286" s="24">
        <f t="shared" si="255"/>
        <v>45139</v>
      </c>
      <c r="AF286" s="24">
        <f t="shared" si="255"/>
        <v>23614</v>
      </c>
      <c r="AG286" s="24">
        <f t="shared" si="255"/>
        <v>21525</v>
      </c>
      <c r="AH286" s="24">
        <f t="shared" si="255"/>
        <v>45439</v>
      </c>
      <c r="AI286" s="24">
        <f t="shared" si="255"/>
        <v>23561</v>
      </c>
      <c r="AJ286" s="24">
        <f t="shared" si="255"/>
        <v>21878</v>
      </c>
      <c r="AK286" s="24">
        <f t="shared" si="255"/>
        <v>135273</v>
      </c>
      <c r="AL286" s="24">
        <f t="shared" si="255"/>
        <v>69511</v>
      </c>
      <c r="AM286" s="24">
        <f t="shared" si="255"/>
        <v>65762</v>
      </c>
      <c r="AN286" s="24">
        <f t="shared" si="255"/>
        <v>60657</v>
      </c>
      <c r="AO286" s="24">
        <f t="shared" si="255"/>
        <v>34006</v>
      </c>
      <c r="AP286" s="24">
        <f t="shared" si="255"/>
        <v>26651</v>
      </c>
      <c r="AQ286" s="24">
        <f t="shared" si="255"/>
        <v>48551</v>
      </c>
      <c r="AR286" s="24">
        <f t="shared" si="255"/>
        <v>23488</v>
      </c>
      <c r="AS286" s="24">
        <f t="shared" si="255"/>
        <v>25063</v>
      </c>
      <c r="AT286" s="24">
        <f t="shared" si="255"/>
        <v>88018</v>
      </c>
      <c r="AU286" s="24">
        <f t="shared" si="255"/>
        <v>47048</v>
      </c>
      <c r="AV286" s="24">
        <f t="shared" si="255"/>
        <v>40970</v>
      </c>
      <c r="AW286" s="24">
        <f t="shared" si="255"/>
        <v>197226</v>
      </c>
      <c r="AX286" s="24">
        <f t="shared" si="255"/>
        <v>104542</v>
      </c>
      <c r="AY286" s="24">
        <f t="shared" si="255"/>
        <v>92684</v>
      </c>
      <c r="AZ286" s="24">
        <f t="shared" si="255"/>
        <v>779190</v>
      </c>
      <c r="BA286" s="24">
        <f t="shared" si="255"/>
        <v>408169</v>
      </c>
      <c r="BB286" s="24">
        <f t="shared" si="255"/>
        <v>371021</v>
      </c>
    </row>
    <row r="287" spans="1:54" ht="15" customHeight="1" x14ac:dyDescent="0.25">
      <c r="A287" s="25"/>
      <c r="C287" s="27" t="s">
        <v>241</v>
      </c>
      <c r="D287" s="24">
        <f>E287+F287</f>
        <v>47277</v>
      </c>
      <c r="E287" s="24">
        <v>25306</v>
      </c>
      <c r="F287" s="24">
        <v>21971</v>
      </c>
      <c r="G287" s="24">
        <f>H287+I287</f>
        <v>43991</v>
      </c>
      <c r="H287" s="24">
        <v>23964</v>
      </c>
      <c r="I287" s="24">
        <v>20027</v>
      </c>
      <c r="J287" s="24">
        <f>K287+L287</f>
        <v>71421</v>
      </c>
      <c r="K287" s="24">
        <v>39055</v>
      </c>
      <c r="L287" s="24">
        <v>32366</v>
      </c>
      <c r="M287" s="24">
        <f>N287+O287</f>
        <v>162689</v>
      </c>
      <c r="N287" s="24">
        <f t="shared" si="245"/>
        <v>88325</v>
      </c>
      <c r="O287" s="24">
        <f t="shared" si="245"/>
        <v>74364</v>
      </c>
      <c r="P287" s="24">
        <f>Q287+R287</f>
        <v>85521</v>
      </c>
      <c r="Q287" s="24">
        <v>47325</v>
      </c>
      <c r="R287" s="24">
        <v>38196</v>
      </c>
      <c r="S287" s="24">
        <f>T287+U287</f>
        <v>117153</v>
      </c>
      <c r="T287" s="24">
        <v>57932</v>
      </c>
      <c r="U287" s="24">
        <v>59221</v>
      </c>
      <c r="V287" s="24">
        <f>W287+X287</f>
        <v>53279</v>
      </c>
      <c r="W287" s="24">
        <v>26430</v>
      </c>
      <c r="X287" s="24">
        <v>26849</v>
      </c>
      <c r="Y287" s="24">
        <f>Z287+AA287</f>
        <v>255953</v>
      </c>
      <c r="Z287" s="24">
        <f t="shared" si="246"/>
        <v>131687</v>
      </c>
      <c r="AA287" s="24">
        <f t="shared" si="246"/>
        <v>124266</v>
      </c>
      <c r="AB287" s="24">
        <f>AC287+AD287</f>
        <v>42344</v>
      </c>
      <c r="AC287" s="24">
        <v>21006</v>
      </c>
      <c r="AD287" s="24">
        <v>21338</v>
      </c>
      <c r="AE287" s="24">
        <f>AF287+AG287</f>
        <v>42671</v>
      </c>
      <c r="AF287" s="24">
        <v>22451</v>
      </c>
      <c r="AG287" s="24">
        <v>20220</v>
      </c>
      <c r="AH287" s="24">
        <f>AI287+AJ287</f>
        <v>41580</v>
      </c>
      <c r="AI287" s="24">
        <v>21605</v>
      </c>
      <c r="AJ287" s="24">
        <v>19975</v>
      </c>
      <c r="AK287" s="24">
        <f>AL287+AM287</f>
        <v>126595</v>
      </c>
      <c r="AL287" s="24">
        <f t="shared" si="247"/>
        <v>65062</v>
      </c>
      <c r="AM287" s="24">
        <f t="shared" si="247"/>
        <v>61533</v>
      </c>
      <c r="AN287" s="24">
        <f>AO287+AP287</f>
        <v>56142</v>
      </c>
      <c r="AO287" s="24">
        <v>31294</v>
      </c>
      <c r="AP287" s="24">
        <v>24848</v>
      </c>
      <c r="AQ287" s="24">
        <f>AR287+AS287</f>
        <v>46001</v>
      </c>
      <c r="AR287" s="24">
        <v>22280</v>
      </c>
      <c r="AS287" s="24">
        <v>23721</v>
      </c>
      <c r="AT287" s="24">
        <f>AU287+AV287</f>
        <v>82162</v>
      </c>
      <c r="AU287" s="24">
        <v>43975</v>
      </c>
      <c r="AV287" s="24">
        <v>38187</v>
      </c>
      <c r="AW287" s="24">
        <f>AX287+AY287</f>
        <v>184305</v>
      </c>
      <c r="AX287" s="24">
        <f t="shared" si="248"/>
        <v>97549</v>
      </c>
      <c r="AY287" s="24">
        <f t="shared" si="248"/>
        <v>86756</v>
      </c>
      <c r="AZ287" s="24">
        <f>BA287+BB287</f>
        <v>729542</v>
      </c>
      <c r="BA287" s="24">
        <f t="shared" si="249"/>
        <v>382623</v>
      </c>
      <c r="BB287" s="24">
        <f t="shared" si="249"/>
        <v>346919</v>
      </c>
    </row>
    <row r="288" spans="1:54" ht="15" customHeight="1" x14ac:dyDescent="0.25">
      <c r="A288" s="25"/>
      <c r="C288" s="27" t="s">
        <v>242</v>
      </c>
      <c r="D288" s="24">
        <f>E288+F288</f>
        <v>2853</v>
      </c>
      <c r="E288" s="24">
        <v>1432</v>
      </c>
      <c r="F288" s="24">
        <v>1421</v>
      </c>
      <c r="G288" s="24">
        <f>H288+I288</f>
        <v>292</v>
      </c>
      <c r="H288" s="24">
        <v>146</v>
      </c>
      <c r="I288" s="24">
        <v>146</v>
      </c>
      <c r="J288" s="24">
        <f>K288+L288</f>
        <v>4047</v>
      </c>
      <c r="K288" s="24">
        <v>1943</v>
      </c>
      <c r="L288" s="24">
        <v>2104</v>
      </c>
      <c r="M288" s="24">
        <f>N288+O288</f>
        <v>7192</v>
      </c>
      <c r="N288" s="24">
        <f t="shared" si="245"/>
        <v>3521</v>
      </c>
      <c r="O288" s="24">
        <f t="shared" si="245"/>
        <v>3671</v>
      </c>
      <c r="P288" s="24">
        <f>Q288+R288</f>
        <v>5408</v>
      </c>
      <c r="Q288" s="24">
        <v>2879</v>
      </c>
      <c r="R288" s="24">
        <v>2529</v>
      </c>
      <c r="S288" s="24">
        <f>T288+U288</f>
        <v>10512</v>
      </c>
      <c r="T288" s="24">
        <v>5008</v>
      </c>
      <c r="U288" s="24">
        <v>5504</v>
      </c>
      <c r="V288" s="24">
        <f>W288+X288</f>
        <v>4937</v>
      </c>
      <c r="W288" s="24">
        <v>2696</v>
      </c>
      <c r="X288" s="24">
        <v>2241</v>
      </c>
      <c r="Y288" s="24">
        <f>Z288+AA288</f>
        <v>20857</v>
      </c>
      <c r="Z288" s="24">
        <f t="shared" si="246"/>
        <v>10583</v>
      </c>
      <c r="AA288" s="24">
        <f t="shared" si="246"/>
        <v>10274</v>
      </c>
      <c r="AB288" s="24">
        <f>AC288+AD288</f>
        <v>2351</v>
      </c>
      <c r="AC288" s="24">
        <v>1330</v>
      </c>
      <c r="AD288" s="24">
        <v>1021</v>
      </c>
      <c r="AE288" s="24">
        <f>AF288+AG288</f>
        <v>2468</v>
      </c>
      <c r="AF288" s="24">
        <v>1163</v>
      </c>
      <c r="AG288" s="24">
        <v>1305</v>
      </c>
      <c r="AH288" s="24">
        <f>AI288+AJ288</f>
        <v>3859</v>
      </c>
      <c r="AI288" s="24">
        <v>1956</v>
      </c>
      <c r="AJ288" s="24">
        <v>1903</v>
      </c>
      <c r="AK288" s="24">
        <f>AL288+AM288</f>
        <v>8678</v>
      </c>
      <c r="AL288" s="24">
        <f t="shared" si="247"/>
        <v>4449</v>
      </c>
      <c r="AM288" s="24">
        <f t="shared" si="247"/>
        <v>4229</v>
      </c>
      <c r="AN288" s="24">
        <f>AO288+AP288</f>
        <v>4515</v>
      </c>
      <c r="AO288" s="24">
        <v>2712</v>
      </c>
      <c r="AP288" s="24">
        <v>1803</v>
      </c>
      <c r="AQ288" s="24">
        <f>AR288+AS288</f>
        <v>2550</v>
      </c>
      <c r="AR288" s="24">
        <v>1208</v>
      </c>
      <c r="AS288" s="24">
        <v>1342</v>
      </c>
      <c r="AT288" s="24">
        <f>AU288+AV288</f>
        <v>5856</v>
      </c>
      <c r="AU288" s="24">
        <v>3073</v>
      </c>
      <c r="AV288" s="24">
        <v>2783</v>
      </c>
      <c r="AW288" s="24">
        <f>AX288+AY288</f>
        <v>12921</v>
      </c>
      <c r="AX288" s="24">
        <f t="shared" si="248"/>
        <v>6993</v>
      </c>
      <c r="AY288" s="24">
        <f t="shared" si="248"/>
        <v>5928</v>
      </c>
      <c r="AZ288" s="24">
        <f>BA288+BB288</f>
        <v>49648</v>
      </c>
      <c r="BA288" s="24">
        <f t="shared" si="249"/>
        <v>25546</v>
      </c>
      <c r="BB288" s="24">
        <f t="shared" si="249"/>
        <v>24102</v>
      </c>
    </row>
    <row r="289" spans="1:54" ht="15" customHeight="1" x14ac:dyDescent="0.25">
      <c r="A289" s="25"/>
      <c r="C289" s="23" t="s">
        <v>243</v>
      </c>
      <c r="D289" s="24">
        <f>E289+F289</f>
        <v>0</v>
      </c>
      <c r="E289" s="24">
        <v>0</v>
      </c>
      <c r="F289" s="24">
        <v>0</v>
      </c>
      <c r="G289" s="24">
        <f>H289+I289</f>
        <v>0</v>
      </c>
      <c r="H289" s="24">
        <v>0</v>
      </c>
      <c r="I289" s="24">
        <v>0</v>
      </c>
      <c r="J289" s="24">
        <f>K289+L289</f>
        <v>0</v>
      </c>
      <c r="K289" s="24">
        <v>0</v>
      </c>
      <c r="L289" s="24">
        <v>0</v>
      </c>
      <c r="M289" s="24">
        <f>N289+O289</f>
        <v>0</v>
      </c>
      <c r="N289" s="24">
        <f t="shared" si="245"/>
        <v>0</v>
      </c>
      <c r="O289" s="24">
        <f t="shared" si="245"/>
        <v>0</v>
      </c>
      <c r="P289" s="24">
        <f>Q289+R289</f>
        <v>0</v>
      </c>
      <c r="Q289" s="24">
        <v>0</v>
      </c>
      <c r="R289" s="24">
        <v>0</v>
      </c>
      <c r="S289" s="24">
        <f>T289+U289</f>
        <v>0</v>
      </c>
      <c r="T289" s="24">
        <v>0</v>
      </c>
      <c r="U289" s="24">
        <v>0</v>
      </c>
      <c r="V289" s="24">
        <f>W289+X289</f>
        <v>0</v>
      </c>
      <c r="W289" s="24">
        <v>0</v>
      </c>
      <c r="X289" s="24">
        <v>0</v>
      </c>
      <c r="Y289" s="24">
        <f>Z289+AA289</f>
        <v>0</v>
      </c>
      <c r="Z289" s="24">
        <f t="shared" si="246"/>
        <v>0</v>
      </c>
      <c r="AA289" s="24">
        <f t="shared" si="246"/>
        <v>0</v>
      </c>
      <c r="AB289" s="24">
        <f>AC289+AD289</f>
        <v>0</v>
      </c>
      <c r="AC289" s="24">
        <v>0</v>
      </c>
      <c r="AD289" s="24">
        <v>0</v>
      </c>
      <c r="AE289" s="24">
        <f>AF289+AG289</f>
        <v>0</v>
      </c>
      <c r="AF289" s="24">
        <v>0</v>
      </c>
      <c r="AG289" s="24">
        <v>0</v>
      </c>
      <c r="AH289" s="24">
        <f>AI289+AJ289</f>
        <v>0</v>
      </c>
      <c r="AI289" s="24">
        <v>0</v>
      </c>
      <c r="AJ289" s="24">
        <v>0</v>
      </c>
      <c r="AK289" s="24">
        <f>AL289+AM289</f>
        <v>0</v>
      </c>
      <c r="AL289" s="24">
        <f t="shared" si="247"/>
        <v>0</v>
      </c>
      <c r="AM289" s="24">
        <f t="shared" si="247"/>
        <v>0</v>
      </c>
      <c r="AN289" s="24">
        <f>AO289+AP289</f>
        <v>0</v>
      </c>
      <c r="AO289" s="24">
        <v>0</v>
      </c>
      <c r="AP289" s="24">
        <v>0</v>
      </c>
      <c r="AQ289" s="24">
        <f>AR289+AS289</f>
        <v>0</v>
      </c>
      <c r="AR289" s="24">
        <v>0</v>
      </c>
      <c r="AS289" s="24">
        <v>0</v>
      </c>
      <c r="AT289" s="24">
        <f>AU289+AV289</f>
        <v>0</v>
      </c>
      <c r="AU289" s="24">
        <v>0</v>
      </c>
      <c r="AV289" s="24">
        <v>0</v>
      </c>
      <c r="AW289" s="24">
        <f>AX289+AY289</f>
        <v>0</v>
      </c>
      <c r="AX289" s="24">
        <f t="shared" si="248"/>
        <v>0</v>
      </c>
      <c r="AY289" s="24">
        <f t="shared" si="248"/>
        <v>0</v>
      </c>
      <c r="AZ289" s="24">
        <f>BA289+BB289</f>
        <v>0</v>
      </c>
      <c r="BA289" s="24">
        <f t="shared" si="249"/>
        <v>0</v>
      </c>
      <c r="BB289" s="24">
        <f t="shared" si="249"/>
        <v>0</v>
      </c>
    </row>
    <row r="290" spans="1:54" ht="15" customHeight="1" x14ac:dyDescent="0.25">
      <c r="A290" s="25"/>
      <c r="C290" s="23" t="s">
        <v>49</v>
      </c>
      <c r="D290" s="24">
        <f>E290+F290</f>
        <v>2841</v>
      </c>
      <c r="E290" s="24">
        <v>1365</v>
      </c>
      <c r="F290" s="24">
        <v>1476</v>
      </c>
      <c r="G290" s="24">
        <f>H290+I290</f>
        <v>2098</v>
      </c>
      <c r="H290" s="24">
        <v>1145</v>
      </c>
      <c r="I290" s="24">
        <v>953</v>
      </c>
      <c r="J290" s="24">
        <f>K290+L290</f>
        <v>4457</v>
      </c>
      <c r="K290" s="24">
        <v>2172</v>
      </c>
      <c r="L290" s="24">
        <v>2285</v>
      </c>
      <c r="M290" s="24">
        <f>N290+O290</f>
        <v>9396</v>
      </c>
      <c r="N290" s="24">
        <f t="shared" si="245"/>
        <v>4682</v>
      </c>
      <c r="O290" s="24">
        <f t="shared" si="245"/>
        <v>4714</v>
      </c>
      <c r="P290" s="24">
        <f>Q290+R290</f>
        <v>7532</v>
      </c>
      <c r="Q290" s="24">
        <v>3692</v>
      </c>
      <c r="R290" s="24">
        <v>3840</v>
      </c>
      <c r="S290" s="24">
        <f>T290+U290</f>
        <v>16812</v>
      </c>
      <c r="T290" s="24">
        <v>9389</v>
      </c>
      <c r="U290" s="24">
        <v>7423</v>
      </c>
      <c r="V290" s="24">
        <f>W290+X290</f>
        <v>4843</v>
      </c>
      <c r="W290" s="24">
        <v>2828</v>
      </c>
      <c r="X290" s="24">
        <v>2015</v>
      </c>
      <c r="Y290" s="24">
        <f>Z290+AA290</f>
        <v>29187</v>
      </c>
      <c r="Z290" s="24">
        <f t="shared" si="246"/>
        <v>15909</v>
      </c>
      <c r="AA290" s="24">
        <f t="shared" si="246"/>
        <v>13278</v>
      </c>
      <c r="AB290" s="24">
        <f>AC290+AD290</f>
        <v>2168</v>
      </c>
      <c r="AC290" s="24">
        <v>1242</v>
      </c>
      <c r="AD290" s="24">
        <v>926</v>
      </c>
      <c r="AE290" s="24">
        <f>AF290+AG290</f>
        <v>3019</v>
      </c>
      <c r="AF290" s="24">
        <v>1726</v>
      </c>
      <c r="AG290" s="24">
        <v>1293</v>
      </c>
      <c r="AH290" s="24">
        <f>AI290+AJ290</f>
        <v>2087</v>
      </c>
      <c r="AI290" s="24">
        <v>1182</v>
      </c>
      <c r="AJ290" s="24">
        <v>905</v>
      </c>
      <c r="AK290" s="24">
        <f>AL290+AM290</f>
        <v>7274</v>
      </c>
      <c r="AL290" s="24">
        <f t="shared" si="247"/>
        <v>4150</v>
      </c>
      <c r="AM290" s="24">
        <f t="shared" si="247"/>
        <v>3124</v>
      </c>
      <c r="AN290" s="24">
        <f>AO290+AP290</f>
        <v>3508</v>
      </c>
      <c r="AO290" s="24">
        <v>1889</v>
      </c>
      <c r="AP290" s="24">
        <v>1619</v>
      </c>
      <c r="AQ290" s="24">
        <f>AR290+AS290</f>
        <v>2200</v>
      </c>
      <c r="AR290" s="24">
        <v>1190</v>
      </c>
      <c r="AS290" s="24">
        <v>1010</v>
      </c>
      <c r="AT290" s="24">
        <f>AU290+AV290</f>
        <v>7268</v>
      </c>
      <c r="AU290" s="24">
        <v>4563</v>
      </c>
      <c r="AV290" s="24">
        <v>2705</v>
      </c>
      <c r="AW290" s="24">
        <f>AX290+AY290</f>
        <v>12976</v>
      </c>
      <c r="AX290" s="24">
        <f t="shared" si="248"/>
        <v>7642</v>
      </c>
      <c r="AY290" s="24">
        <f t="shared" si="248"/>
        <v>5334</v>
      </c>
      <c r="AZ290" s="24">
        <f>BA290+BB290</f>
        <v>58833</v>
      </c>
      <c r="BA290" s="24">
        <f t="shared" si="249"/>
        <v>32383</v>
      </c>
      <c r="BB290" s="24">
        <f t="shared" si="249"/>
        <v>26450</v>
      </c>
    </row>
    <row r="291" spans="1:54" ht="15" customHeight="1" x14ac:dyDescent="0.25">
      <c r="A291" s="25"/>
      <c r="C291" s="23" t="s">
        <v>24</v>
      </c>
      <c r="D291" s="24">
        <f>E291+F291</f>
        <v>0</v>
      </c>
      <c r="E291" s="24">
        <v>0</v>
      </c>
      <c r="F291" s="24">
        <v>0</v>
      </c>
      <c r="G291" s="24">
        <f>H291+I291</f>
        <v>0</v>
      </c>
      <c r="H291" s="24">
        <v>0</v>
      </c>
      <c r="I291" s="24">
        <v>0</v>
      </c>
      <c r="J291" s="24">
        <f>K291+L291</f>
        <v>0</v>
      </c>
      <c r="K291" s="24">
        <v>0</v>
      </c>
      <c r="L291" s="24">
        <v>0</v>
      </c>
      <c r="M291" s="24">
        <f>N291+O291</f>
        <v>0</v>
      </c>
      <c r="N291" s="24">
        <f t="shared" si="245"/>
        <v>0</v>
      </c>
      <c r="O291" s="24">
        <f t="shared" si="245"/>
        <v>0</v>
      </c>
      <c r="P291" s="24">
        <f>Q291+R291</f>
        <v>0</v>
      </c>
      <c r="Q291" s="24">
        <v>0</v>
      </c>
      <c r="R291" s="24">
        <v>0</v>
      </c>
      <c r="S291" s="24">
        <f>T291+U291</f>
        <v>0</v>
      </c>
      <c r="T291" s="24">
        <v>0</v>
      </c>
      <c r="U291" s="24">
        <v>0</v>
      </c>
      <c r="V291" s="24">
        <f>W291+X291</f>
        <v>0</v>
      </c>
      <c r="W291" s="24">
        <v>0</v>
      </c>
      <c r="X291" s="24">
        <v>0</v>
      </c>
      <c r="Y291" s="24">
        <f>Z291+AA291</f>
        <v>0</v>
      </c>
      <c r="Z291" s="24">
        <f t="shared" si="246"/>
        <v>0</v>
      </c>
      <c r="AA291" s="24">
        <f t="shared" si="246"/>
        <v>0</v>
      </c>
      <c r="AB291" s="24">
        <f>AC291+AD291</f>
        <v>0</v>
      </c>
      <c r="AC291" s="24">
        <v>0</v>
      </c>
      <c r="AD291" s="24">
        <v>0</v>
      </c>
      <c r="AE291" s="24">
        <f>AF291+AG291</f>
        <v>0</v>
      </c>
      <c r="AF291" s="24">
        <v>0</v>
      </c>
      <c r="AG291" s="24">
        <v>0</v>
      </c>
      <c r="AH291" s="24">
        <f>AI291+AJ291</f>
        <v>0</v>
      </c>
      <c r="AI291" s="24">
        <v>0</v>
      </c>
      <c r="AJ291" s="24">
        <v>0</v>
      </c>
      <c r="AK291" s="24">
        <f>AL291+AM291</f>
        <v>0</v>
      </c>
      <c r="AL291" s="24">
        <f t="shared" si="247"/>
        <v>0</v>
      </c>
      <c r="AM291" s="24">
        <f t="shared" si="247"/>
        <v>0</v>
      </c>
      <c r="AN291" s="24">
        <f>AO291+AP291</f>
        <v>0</v>
      </c>
      <c r="AO291" s="24">
        <v>0</v>
      </c>
      <c r="AP291" s="24">
        <v>0</v>
      </c>
      <c r="AQ291" s="24">
        <f>AR291+AS291</f>
        <v>0</v>
      </c>
      <c r="AR291" s="24">
        <v>0</v>
      </c>
      <c r="AS291" s="24">
        <v>0</v>
      </c>
      <c r="AT291" s="24">
        <f>AU291+AV291</f>
        <v>0</v>
      </c>
      <c r="AU291" s="24">
        <v>0</v>
      </c>
      <c r="AV291" s="24">
        <v>0</v>
      </c>
      <c r="AW291" s="24">
        <f>AX291+AY291</f>
        <v>0</v>
      </c>
      <c r="AX291" s="24">
        <f t="shared" si="248"/>
        <v>0</v>
      </c>
      <c r="AY291" s="24">
        <f t="shared" si="248"/>
        <v>0</v>
      </c>
      <c r="AZ291" s="24">
        <f>BA291+BB291</f>
        <v>0</v>
      </c>
      <c r="BA291" s="24">
        <f t="shared" si="249"/>
        <v>0</v>
      </c>
      <c r="BB291" s="24">
        <f t="shared" si="249"/>
        <v>0</v>
      </c>
    </row>
    <row r="292" spans="1:54" ht="15" customHeight="1" x14ac:dyDescent="0.25">
      <c r="A292" s="25"/>
      <c r="C292" s="27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</row>
    <row r="293" spans="1:54" s="40" customFormat="1" ht="15" customHeight="1" x14ac:dyDescent="0.25">
      <c r="A293" s="36"/>
      <c r="B293" s="37" t="s">
        <v>244</v>
      </c>
      <c r="C293" s="38"/>
      <c r="D293" s="39">
        <f>D294+D297</f>
        <v>269947</v>
      </c>
      <c r="E293" s="39">
        <f t="shared" ref="E293:BB293" si="256">E294+E297</f>
        <v>138428</v>
      </c>
      <c r="F293" s="39">
        <f t="shared" si="256"/>
        <v>131519</v>
      </c>
      <c r="G293" s="39">
        <f t="shared" si="256"/>
        <v>210856</v>
      </c>
      <c r="H293" s="39">
        <f t="shared" si="256"/>
        <v>109713</v>
      </c>
      <c r="I293" s="39">
        <f t="shared" si="256"/>
        <v>101143</v>
      </c>
      <c r="J293" s="39">
        <f t="shared" si="256"/>
        <v>238191</v>
      </c>
      <c r="K293" s="39">
        <f t="shared" si="256"/>
        <v>122831</v>
      </c>
      <c r="L293" s="39">
        <f t="shared" si="256"/>
        <v>115360</v>
      </c>
      <c r="M293" s="39">
        <f>M294+M297</f>
        <v>718994</v>
      </c>
      <c r="N293" s="39">
        <f>N294+N297</f>
        <v>370972</v>
      </c>
      <c r="O293" s="39">
        <f>O294+O297</f>
        <v>348022</v>
      </c>
      <c r="P293" s="39">
        <f t="shared" si="256"/>
        <v>287964</v>
      </c>
      <c r="Q293" s="39">
        <f t="shared" si="256"/>
        <v>147452</v>
      </c>
      <c r="R293" s="39">
        <f t="shared" si="256"/>
        <v>140512</v>
      </c>
      <c r="S293" s="39">
        <f t="shared" si="256"/>
        <v>351774</v>
      </c>
      <c r="T293" s="39">
        <f t="shared" si="256"/>
        <v>181044</v>
      </c>
      <c r="U293" s="39">
        <f t="shared" si="256"/>
        <v>170730</v>
      </c>
      <c r="V293" s="39">
        <f t="shared" si="256"/>
        <v>240249</v>
      </c>
      <c r="W293" s="39">
        <f t="shared" si="256"/>
        <v>122375</v>
      </c>
      <c r="X293" s="39">
        <f t="shared" si="256"/>
        <v>117874</v>
      </c>
      <c r="Y293" s="39">
        <f>Y294+Y297</f>
        <v>879987</v>
      </c>
      <c r="Z293" s="39">
        <f>Z294+Z297</f>
        <v>450871</v>
      </c>
      <c r="AA293" s="39">
        <f>AA294+AA297</f>
        <v>429116</v>
      </c>
      <c r="AB293" s="39">
        <f t="shared" si="256"/>
        <v>212205</v>
      </c>
      <c r="AC293" s="39">
        <f t="shared" si="256"/>
        <v>110472</v>
      </c>
      <c r="AD293" s="39">
        <f t="shared" si="256"/>
        <v>101733</v>
      </c>
      <c r="AE293" s="39">
        <f t="shared" si="256"/>
        <v>208882</v>
      </c>
      <c r="AF293" s="39">
        <f t="shared" si="256"/>
        <v>105510</v>
      </c>
      <c r="AG293" s="39">
        <f t="shared" si="256"/>
        <v>103372</v>
      </c>
      <c r="AH293" s="39">
        <f t="shared" si="256"/>
        <v>214367</v>
      </c>
      <c r="AI293" s="39">
        <f t="shared" si="256"/>
        <v>107096</v>
      </c>
      <c r="AJ293" s="39">
        <f t="shared" si="256"/>
        <v>107271</v>
      </c>
      <c r="AK293" s="39">
        <f>AK294+AK297</f>
        <v>635454</v>
      </c>
      <c r="AL293" s="39">
        <f>AL294+AL297</f>
        <v>323078</v>
      </c>
      <c r="AM293" s="39">
        <f>AM294+AM297</f>
        <v>312376</v>
      </c>
      <c r="AN293" s="39">
        <f t="shared" si="256"/>
        <v>250113</v>
      </c>
      <c r="AO293" s="39">
        <f t="shared" si="256"/>
        <v>122253</v>
      </c>
      <c r="AP293" s="39">
        <f t="shared" si="256"/>
        <v>127860</v>
      </c>
      <c r="AQ293" s="39">
        <f t="shared" si="256"/>
        <v>225435</v>
      </c>
      <c r="AR293" s="39">
        <f t="shared" si="256"/>
        <v>109595</v>
      </c>
      <c r="AS293" s="39">
        <f t="shared" si="256"/>
        <v>115840</v>
      </c>
      <c r="AT293" s="39">
        <f t="shared" si="256"/>
        <v>323281</v>
      </c>
      <c r="AU293" s="39">
        <f t="shared" si="256"/>
        <v>159149</v>
      </c>
      <c r="AV293" s="39">
        <f t="shared" si="256"/>
        <v>164132</v>
      </c>
      <c r="AW293" s="39">
        <f t="shared" si="256"/>
        <v>798829</v>
      </c>
      <c r="AX293" s="39">
        <f t="shared" si="256"/>
        <v>390997</v>
      </c>
      <c r="AY293" s="39">
        <f t="shared" si="256"/>
        <v>407832</v>
      </c>
      <c r="AZ293" s="39">
        <f t="shared" si="256"/>
        <v>3033264</v>
      </c>
      <c r="BA293" s="39">
        <f t="shared" si="256"/>
        <v>1535918</v>
      </c>
      <c r="BB293" s="39">
        <f t="shared" si="256"/>
        <v>1497346</v>
      </c>
    </row>
    <row r="294" spans="1:54" ht="15" customHeight="1" x14ac:dyDescent="0.25">
      <c r="A294" s="25"/>
      <c r="C294" s="23" t="s">
        <v>245</v>
      </c>
      <c r="D294" s="24">
        <f>SUM(D295:D296)</f>
        <v>16614</v>
      </c>
      <c r="E294" s="24">
        <f t="shared" ref="E294:BB294" si="257">SUM(E295:E296)</f>
        <v>10764</v>
      </c>
      <c r="F294" s="24">
        <f t="shared" si="257"/>
        <v>5850</v>
      </c>
      <c r="G294" s="24">
        <f t="shared" si="257"/>
        <v>10772</v>
      </c>
      <c r="H294" s="24">
        <f t="shared" si="257"/>
        <v>6120</v>
      </c>
      <c r="I294" s="24">
        <f t="shared" si="257"/>
        <v>4652</v>
      </c>
      <c r="J294" s="24">
        <f t="shared" si="257"/>
        <v>12766</v>
      </c>
      <c r="K294" s="24">
        <f t="shared" si="257"/>
        <v>6668</v>
      </c>
      <c r="L294" s="24">
        <f t="shared" si="257"/>
        <v>6098</v>
      </c>
      <c r="M294" s="24">
        <f>SUM(M295:M296)</f>
        <v>40152</v>
      </c>
      <c r="N294" s="24">
        <f>SUM(N295:N296)</f>
        <v>23552</v>
      </c>
      <c r="O294" s="24">
        <f>SUM(O295:O296)</f>
        <v>16600</v>
      </c>
      <c r="P294" s="24">
        <f t="shared" si="257"/>
        <v>18296</v>
      </c>
      <c r="Q294" s="24">
        <f t="shared" si="257"/>
        <v>10412</v>
      </c>
      <c r="R294" s="24">
        <f t="shared" si="257"/>
        <v>7884</v>
      </c>
      <c r="S294" s="24">
        <f t="shared" si="257"/>
        <v>16144</v>
      </c>
      <c r="T294" s="24">
        <f t="shared" si="257"/>
        <v>8137</v>
      </c>
      <c r="U294" s="24">
        <f t="shared" si="257"/>
        <v>8007</v>
      </c>
      <c r="V294" s="24">
        <f t="shared" si="257"/>
        <v>12726</v>
      </c>
      <c r="W294" s="24">
        <f t="shared" si="257"/>
        <v>6666</v>
      </c>
      <c r="X294" s="24">
        <f t="shared" si="257"/>
        <v>6060</v>
      </c>
      <c r="Y294" s="24">
        <f>SUM(Y295:Y296)</f>
        <v>47166</v>
      </c>
      <c r="Z294" s="24">
        <f>SUM(Z295:Z296)</f>
        <v>25215</v>
      </c>
      <c r="AA294" s="24">
        <f>SUM(AA295:AA296)</f>
        <v>21951</v>
      </c>
      <c r="AB294" s="24">
        <f t="shared" si="257"/>
        <v>12221</v>
      </c>
      <c r="AC294" s="24">
        <f t="shared" si="257"/>
        <v>6721</v>
      </c>
      <c r="AD294" s="24">
        <f t="shared" si="257"/>
        <v>5500</v>
      </c>
      <c r="AE294" s="24">
        <f t="shared" si="257"/>
        <v>11378</v>
      </c>
      <c r="AF294" s="24">
        <f t="shared" si="257"/>
        <v>6211</v>
      </c>
      <c r="AG294" s="24">
        <f t="shared" si="257"/>
        <v>5167</v>
      </c>
      <c r="AH294" s="24">
        <f t="shared" si="257"/>
        <v>11016</v>
      </c>
      <c r="AI294" s="24">
        <f t="shared" si="257"/>
        <v>6019</v>
      </c>
      <c r="AJ294" s="24">
        <f t="shared" si="257"/>
        <v>4997</v>
      </c>
      <c r="AK294" s="24">
        <f>SUM(AK295:AK296)</f>
        <v>34615</v>
      </c>
      <c r="AL294" s="24">
        <f>SUM(AL295:AL296)</f>
        <v>18951</v>
      </c>
      <c r="AM294" s="24">
        <f>SUM(AM295:AM296)</f>
        <v>15664</v>
      </c>
      <c r="AN294" s="24">
        <f t="shared" si="257"/>
        <v>14368</v>
      </c>
      <c r="AO294" s="24">
        <f t="shared" si="257"/>
        <v>7234</v>
      </c>
      <c r="AP294" s="24">
        <f t="shared" si="257"/>
        <v>7134</v>
      </c>
      <c r="AQ294" s="24">
        <f t="shared" si="257"/>
        <v>12410</v>
      </c>
      <c r="AR294" s="24">
        <f t="shared" si="257"/>
        <v>5087</v>
      </c>
      <c r="AS294" s="24">
        <f t="shared" si="257"/>
        <v>7323</v>
      </c>
      <c r="AT294" s="24">
        <f t="shared" si="257"/>
        <v>13267</v>
      </c>
      <c r="AU294" s="24">
        <f t="shared" si="257"/>
        <v>6059</v>
      </c>
      <c r="AV294" s="24">
        <f t="shared" si="257"/>
        <v>7208</v>
      </c>
      <c r="AW294" s="24">
        <f t="shared" si="257"/>
        <v>40045</v>
      </c>
      <c r="AX294" s="24">
        <f t="shared" si="257"/>
        <v>18380</v>
      </c>
      <c r="AY294" s="24">
        <f t="shared" si="257"/>
        <v>21665</v>
      </c>
      <c r="AZ294" s="24">
        <f t="shared" si="257"/>
        <v>161978</v>
      </c>
      <c r="BA294" s="24">
        <f t="shared" si="257"/>
        <v>86098</v>
      </c>
      <c r="BB294" s="24">
        <f t="shared" si="257"/>
        <v>75880</v>
      </c>
    </row>
    <row r="295" spans="1:54" ht="15" customHeight="1" x14ac:dyDescent="0.25">
      <c r="A295" s="25"/>
      <c r="C295" s="27" t="s">
        <v>246</v>
      </c>
      <c r="D295" s="24">
        <f>E295+F295</f>
        <v>15367</v>
      </c>
      <c r="E295" s="24">
        <v>10188</v>
      </c>
      <c r="F295" s="24">
        <v>5179</v>
      </c>
      <c r="G295" s="24">
        <f>H295+I295</f>
        <v>10322</v>
      </c>
      <c r="H295" s="24">
        <v>5915</v>
      </c>
      <c r="I295" s="24">
        <v>4407</v>
      </c>
      <c r="J295" s="24">
        <f>K295+L295</f>
        <v>12020</v>
      </c>
      <c r="K295" s="24">
        <v>6346</v>
      </c>
      <c r="L295" s="24">
        <v>5674</v>
      </c>
      <c r="M295" s="24">
        <f>N295+O295</f>
        <v>37709</v>
      </c>
      <c r="N295" s="24">
        <f t="shared" si="245"/>
        <v>22449</v>
      </c>
      <c r="O295" s="24">
        <f t="shared" si="245"/>
        <v>15260</v>
      </c>
      <c r="P295" s="24">
        <f>Q295+R295</f>
        <v>17563</v>
      </c>
      <c r="Q295" s="24">
        <v>10059</v>
      </c>
      <c r="R295" s="24">
        <v>7504</v>
      </c>
      <c r="S295" s="24">
        <f>T295+U295</f>
        <v>16144</v>
      </c>
      <c r="T295" s="24">
        <v>8137</v>
      </c>
      <c r="U295" s="24">
        <v>8007</v>
      </c>
      <c r="V295" s="24">
        <f>W295+X295</f>
        <v>12726</v>
      </c>
      <c r="W295" s="24">
        <v>6666</v>
      </c>
      <c r="X295" s="24">
        <v>6060</v>
      </c>
      <c r="Y295" s="24">
        <f>Z295+AA295</f>
        <v>46433</v>
      </c>
      <c r="Z295" s="24">
        <f t="shared" si="246"/>
        <v>24862</v>
      </c>
      <c r="AA295" s="24">
        <f t="shared" si="246"/>
        <v>21571</v>
      </c>
      <c r="AB295" s="24">
        <f>AC295+AD295</f>
        <v>12221</v>
      </c>
      <c r="AC295" s="24">
        <v>6721</v>
      </c>
      <c r="AD295" s="24">
        <v>5500</v>
      </c>
      <c r="AE295" s="24">
        <f>AF295+AG295</f>
        <v>11378</v>
      </c>
      <c r="AF295" s="24">
        <v>6211</v>
      </c>
      <c r="AG295" s="24">
        <v>5167</v>
      </c>
      <c r="AH295" s="24">
        <f>AI295+AJ295</f>
        <v>11016</v>
      </c>
      <c r="AI295" s="24">
        <v>6019</v>
      </c>
      <c r="AJ295" s="24">
        <v>4997</v>
      </c>
      <c r="AK295" s="24">
        <f>AL295+AM295</f>
        <v>34615</v>
      </c>
      <c r="AL295" s="24">
        <f t="shared" si="247"/>
        <v>18951</v>
      </c>
      <c r="AM295" s="24">
        <f t="shared" si="247"/>
        <v>15664</v>
      </c>
      <c r="AN295" s="24">
        <f>AO295+AP295</f>
        <v>14368</v>
      </c>
      <c r="AO295" s="24">
        <v>7234</v>
      </c>
      <c r="AP295" s="24">
        <v>7134</v>
      </c>
      <c r="AQ295" s="24">
        <f>AR295+AS295</f>
        <v>12410</v>
      </c>
      <c r="AR295" s="24">
        <v>5087</v>
      </c>
      <c r="AS295" s="24">
        <v>7323</v>
      </c>
      <c r="AT295" s="24">
        <f>AU295+AV295</f>
        <v>13267</v>
      </c>
      <c r="AU295" s="24">
        <v>6059</v>
      </c>
      <c r="AV295" s="24">
        <v>7208</v>
      </c>
      <c r="AW295" s="24">
        <f>AX295+AY295</f>
        <v>40045</v>
      </c>
      <c r="AX295" s="24">
        <f t="shared" si="248"/>
        <v>18380</v>
      </c>
      <c r="AY295" s="24">
        <f t="shared" si="248"/>
        <v>21665</v>
      </c>
      <c r="AZ295" s="24">
        <f>BA295+BB295</f>
        <v>158802</v>
      </c>
      <c r="BA295" s="24">
        <f t="shared" si="249"/>
        <v>84642</v>
      </c>
      <c r="BB295" s="24">
        <f t="shared" si="249"/>
        <v>74160</v>
      </c>
    </row>
    <row r="296" spans="1:54" ht="15" customHeight="1" x14ac:dyDescent="0.25">
      <c r="A296" s="25"/>
      <c r="C296" s="27" t="s">
        <v>247</v>
      </c>
      <c r="D296" s="24">
        <f>E296+F296</f>
        <v>1247</v>
      </c>
      <c r="E296" s="24">
        <v>576</v>
      </c>
      <c r="F296" s="24">
        <v>671</v>
      </c>
      <c r="G296" s="24">
        <f>H296+I296</f>
        <v>450</v>
      </c>
      <c r="H296" s="24">
        <v>205</v>
      </c>
      <c r="I296" s="24">
        <v>245</v>
      </c>
      <c r="J296" s="24">
        <f>K296+L296</f>
        <v>746</v>
      </c>
      <c r="K296" s="24">
        <v>322</v>
      </c>
      <c r="L296" s="24">
        <v>424</v>
      </c>
      <c r="M296" s="24">
        <f>N296+O296</f>
        <v>2443</v>
      </c>
      <c r="N296" s="24">
        <f t="shared" si="245"/>
        <v>1103</v>
      </c>
      <c r="O296" s="24">
        <f t="shared" si="245"/>
        <v>1340</v>
      </c>
      <c r="P296" s="24">
        <f>Q296+R296</f>
        <v>733</v>
      </c>
      <c r="Q296" s="24">
        <v>353</v>
      </c>
      <c r="R296" s="24">
        <v>380</v>
      </c>
      <c r="S296" s="24">
        <f>T296+U296</f>
        <v>0</v>
      </c>
      <c r="T296" s="24">
        <v>0</v>
      </c>
      <c r="U296" s="24">
        <v>0</v>
      </c>
      <c r="V296" s="24">
        <f>W296+X296</f>
        <v>0</v>
      </c>
      <c r="W296" s="24">
        <v>0</v>
      </c>
      <c r="X296" s="24">
        <v>0</v>
      </c>
      <c r="Y296" s="24">
        <f>Z296+AA296</f>
        <v>733</v>
      </c>
      <c r="Z296" s="24">
        <f t="shared" si="246"/>
        <v>353</v>
      </c>
      <c r="AA296" s="24">
        <f t="shared" si="246"/>
        <v>380</v>
      </c>
      <c r="AB296" s="24">
        <f>AC296+AD296</f>
        <v>0</v>
      </c>
      <c r="AC296" s="24">
        <v>0</v>
      </c>
      <c r="AD296" s="24">
        <v>0</v>
      </c>
      <c r="AE296" s="24">
        <f>AF296+AG296</f>
        <v>0</v>
      </c>
      <c r="AF296" s="24">
        <v>0</v>
      </c>
      <c r="AG296" s="24">
        <v>0</v>
      </c>
      <c r="AH296" s="24">
        <f>AI296+AJ296</f>
        <v>0</v>
      </c>
      <c r="AI296" s="24">
        <v>0</v>
      </c>
      <c r="AJ296" s="24">
        <v>0</v>
      </c>
      <c r="AK296" s="24">
        <f>AL296+AM296</f>
        <v>0</v>
      </c>
      <c r="AL296" s="24">
        <f t="shared" si="247"/>
        <v>0</v>
      </c>
      <c r="AM296" s="24">
        <f t="shared" si="247"/>
        <v>0</v>
      </c>
      <c r="AN296" s="24">
        <f>AO296+AP296</f>
        <v>0</v>
      </c>
      <c r="AO296" s="24">
        <v>0</v>
      </c>
      <c r="AP296" s="24">
        <v>0</v>
      </c>
      <c r="AQ296" s="24">
        <f>AR296+AS296</f>
        <v>0</v>
      </c>
      <c r="AR296" s="24">
        <v>0</v>
      </c>
      <c r="AS296" s="24">
        <v>0</v>
      </c>
      <c r="AT296" s="24">
        <f>AU296+AV296</f>
        <v>0</v>
      </c>
      <c r="AU296" s="24">
        <v>0</v>
      </c>
      <c r="AV296" s="24">
        <v>0</v>
      </c>
      <c r="AW296" s="24">
        <f>AX296+AY296</f>
        <v>0</v>
      </c>
      <c r="AX296" s="24">
        <f t="shared" si="248"/>
        <v>0</v>
      </c>
      <c r="AY296" s="24">
        <f t="shared" si="248"/>
        <v>0</v>
      </c>
      <c r="AZ296" s="24">
        <f>BA296+BB296</f>
        <v>3176</v>
      </c>
      <c r="BA296" s="24">
        <f t="shared" si="249"/>
        <v>1456</v>
      </c>
      <c r="BB296" s="24">
        <f t="shared" si="249"/>
        <v>1720</v>
      </c>
    </row>
    <row r="297" spans="1:54" ht="15" customHeight="1" x14ac:dyDescent="0.25">
      <c r="A297" s="25"/>
      <c r="C297" s="23" t="s">
        <v>24</v>
      </c>
      <c r="D297" s="24">
        <f>E297+F297</f>
        <v>253333</v>
      </c>
      <c r="E297" s="24">
        <v>127664</v>
      </c>
      <c r="F297" s="24">
        <v>125669</v>
      </c>
      <c r="G297" s="24">
        <f>H297+I297</f>
        <v>200084</v>
      </c>
      <c r="H297" s="24">
        <v>103593</v>
      </c>
      <c r="I297" s="24">
        <v>96491</v>
      </c>
      <c r="J297" s="24">
        <f>K297+L297</f>
        <v>225425</v>
      </c>
      <c r="K297" s="24">
        <v>116163</v>
      </c>
      <c r="L297" s="24">
        <v>109262</v>
      </c>
      <c r="M297" s="24">
        <f>N297+O297</f>
        <v>678842</v>
      </c>
      <c r="N297" s="24">
        <f t="shared" si="245"/>
        <v>347420</v>
      </c>
      <c r="O297" s="24">
        <f t="shared" si="245"/>
        <v>331422</v>
      </c>
      <c r="P297" s="24">
        <f>Q297+R297</f>
        <v>269668</v>
      </c>
      <c r="Q297" s="24">
        <v>137040</v>
      </c>
      <c r="R297" s="24">
        <v>132628</v>
      </c>
      <c r="S297" s="24">
        <f>T297+U297</f>
        <v>335630</v>
      </c>
      <c r="T297" s="24">
        <v>172907</v>
      </c>
      <c r="U297" s="24">
        <v>162723</v>
      </c>
      <c r="V297" s="24">
        <f>W297+X297</f>
        <v>227523</v>
      </c>
      <c r="W297" s="24">
        <v>115709</v>
      </c>
      <c r="X297" s="24">
        <v>111814</v>
      </c>
      <c r="Y297" s="24">
        <f>Z297+AA297</f>
        <v>832821</v>
      </c>
      <c r="Z297" s="24">
        <f t="shared" si="246"/>
        <v>425656</v>
      </c>
      <c r="AA297" s="24">
        <f t="shared" si="246"/>
        <v>407165</v>
      </c>
      <c r="AB297" s="24">
        <f>AC297+AD297</f>
        <v>199984</v>
      </c>
      <c r="AC297" s="24">
        <v>103751</v>
      </c>
      <c r="AD297" s="24">
        <v>96233</v>
      </c>
      <c r="AE297" s="24">
        <f>AF297+AG297</f>
        <v>197504</v>
      </c>
      <c r="AF297" s="24">
        <v>99299</v>
      </c>
      <c r="AG297" s="24">
        <v>98205</v>
      </c>
      <c r="AH297" s="24">
        <f>AI297+AJ297</f>
        <v>203351</v>
      </c>
      <c r="AI297" s="24">
        <v>101077</v>
      </c>
      <c r="AJ297" s="24">
        <v>102274</v>
      </c>
      <c r="AK297" s="24">
        <f>AL297+AM297</f>
        <v>600839</v>
      </c>
      <c r="AL297" s="24">
        <f t="shared" si="247"/>
        <v>304127</v>
      </c>
      <c r="AM297" s="24">
        <f t="shared" si="247"/>
        <v>296712</v>
      </c>
      <c r="AN297" s="24">
        <f>AO297+AP297</f>
        <v>235745</v>
      </c>
      <c r="AO297" s="24">
        <v>115019</v>
      </c>
      <c r="AP297" s="24">
        <v>120726</v>
      </c>
      <c r="AQ297" s="24">
        <f>AR297+AS297</f>
        <v>213025</v>
      </c>
      <c r="AR297" s="24">
        <v>104508</v>
      </c>
      <c r="AS297" s="24">
        <v>108517</v>
      </c>
      <c r="AT297" s="24">
        <f>AU297+AV297</f>
        <v>310014</v>
      </c>
      <c r="AU297" s="24">
        <v>153090</v>
      </c>
      <c r="AV297" s="24">
        <v>156924</v>
      </c>
      <c r="AW297" s="24">
        <f>AX297+AY297</f>
        <v>758784</v>
      </c>
      <c r="AX297" s="24">
        <f t="shared" si="248"/>
        <v>372617</v>
      </c>
      <c r="AY297" s="24">
        <f t="shared" si="248"/>
        <v>386167</v>
      </c>
      <c r="AZ297" s="24">
        <f>BA297+BB297</f>
        <v>2871286</v>
      </c>
      <c r="BA297" s="24">
        <f t="shared" si="249"/>
        <v>1449820</v>
      </c>
      <c r="BB297" s="24">
        <f t="shared" si="249"/>
        <v>1421466</v>
      </c>
    </row>
    <row r="298" spans="1:54" ht="15" customHeight="1" x14ac:dyDescent="0.25">
      <c r="A298" s="25"/>
      <c r="C298" s="27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</row>
    <row r="299" spans="1:54" ht="15" customHeight="1" x14ac:dyDescent="0.25">
      <c r="A299" s="21"/>
      <c r="B299" s="22" t="s">
        <v>248</v>
      </c>
      <c r="C299" s="23"/>
      <c r="D299" s="24">
        <f>D304+D305+D300+D306+D307</f>
        <v>32661</v>
      </c>
      <c r="E299" s="24">
        <f t="shared" ref="E299:BB299" si="258">E304+E305+E300+E306+E307</f>
        <v>15057</v>
      </c>
      <c r="F299" s="24">
        <f t="shared" si="258"/>
        <v>17604</v>
      </c>
      <c r="G299" s="24">
        <f t="shared" si="258"/>
        <v>17999</v>
      </c>
      <c r="H299" s="24">
        <f t="shared" si="258"/>
        <v>9599</v>
      </c>
      <c r="I299" s="24">
        <f t="shared" si="258"/>
        <v>8400</v>
      </c>
      <c r="J299" s="24">
        <f t="shared" si="258"/>
        <v>23677</v>
      </c>
      <c r="K299" s="24">
        <f t="shared" si="258"/>
        <v>14062</v>
      </c>
      <c r="L299" s="24">
        <f t="shared" si="258"/>
        <v>9615</v>
      </c>
      <c r="M299" s="24">
        <f>M304+M305+M300+M306+M307</f>
        <v>74337</v>
      </c>
      <c r="N299" s="24">
        <f>N304+N305+N300+N306+N307</f>
        <v>38718</v>
      </c>
      <c r="O299" s="24">
        <f>O304+O305+O300+O306+O307</f>
        <v>35619</v>
      </c>
      <c r="P299" s="24">
        <f t="shared" si="258"/>
        <v>37120</v>
      </c>
      <c r="Q299" s="24">
        <f t="shared" si="258"/>
        <v>20498</v>
      </c>
      <c r="R299" s="24">
        <f t="shared" si="258"/>
        <v>16622</v>
      </c>
      <c r="S299" s="24">
        <f t="shared" si="258"/>
        <v>58560</v>
      </c>
      <c r="T299" s="24">
        <f t="shared" si="258"/>
        <v>31563</v>
      </c>
      <c r="U299" s="24">
        <f t="shared" si="258"/>
        <v>26997</v>
      </c>
      <c r="V299" s="24">
        <f t="shared" si="258"/>
        <v>31620</v>
      </c>
      <c r="W299" s="24">
        <f t="shared" si="258"/>
        <v>17101</v>
      </c>
      <c r="X299" s="24">
        <f t="shared" si="258"/>
        <v>14519</v>
      </c>
      <c r="Y299" s="24">
        <f>Y304+Y305+Y300+Y306+Y307</f>
        <v>127300</v>
      </c>
      <c r="Z299" s="24">
        <f>Z304+Z305+Z300+Z306+Z307</f>
        <v>69162</v>
      </c>
      <c r="AA299" s="24">
        <f>AA304+AA305+AA300+AA306+AA307</f>
        <v>58138</v>
      </c>
      <c r="AB299" s="24">
        <f t="shared" si="258"/>
        <v>21301</v>
      </c>
      <c r="AC299" s="24">
        <f t="shared" si="258"/>
        <v>11053</v>
      </c>
      <c r="AD299" s="24">
        <f t="shared" si="258"/>
        <v>10248</v>
      </c>
      <c r="AE299" s="24">
        <f t="shared" si="258"/>
        <v>19594</v>
      </c>
      <c r="AF299" s="24">
        <f t="shared" si="258"/>
        <v>11321</v>
      </c>
      <c r="AG299" s="24">
        <f t="shared" si="258"/>
        <v>8273</v>
      </c>
      <c r="AH299" s="24">
        <f t="shared" si="258"/>
        <v>19201</v>
      </c>
      <c r="AI299" s="24">
        <f t="shared" si="258"/>
        <v>10078</v>
      </c>
      <c r="AJ299" s="24">
        <f t="shared" si="258"/>
        <v>9123</v>
      </c>
      <c r="AK299" s="24">
        <f>AK304+AK305+AK300+AK306+AK307</f>
        <v>60096</v>
      </c>
      <c r="AL299" s="24">
        <f>AL304+AL305+AL300+AL306+AL307</f>
        <v>32452</v>
      </c>
      <c r="AM299" s="24">
        <f>AM304+AM305+AM300+AM306+AM307</f>
        <v>27644</v>
      </c>
      <c r="AN299" s="24">
        <f t="shared" si="258"/>
        <v>24703</v>
      </c>
      <c r="AO299" s="24">
        <f t="shared" si="258"/>
        <v>13974</v>
      </c>
      <c r="AP299" s="24">
        <f t="shared" si="258"/>
        <v>10729</v>
      </c>
      <c r="AQ299" s="24">
        <f t="shared" si="258"/>
        <v>18967</v>
      </c>
      <c r="AR299" s="24">
        <f t="shared" si="258"/>
        <v>10293</v>
      </c>
      <c r="AS299" s="24">
        <f t="shared" si="258"/>
        <v>8674</v>
      </c>
      <c r="AT299" s="24">
        <f t="shared" si="258"/>
        <v>24333</v>
      </c>
      <c r="AU299" s="24">
        <f t="shared" si="258"/>
        <v>14484</v>
      </c>
      <c r="AV299" s="24">
        <f t="shared" si="258"/>
        <v>9849</v>
      </c>
      <c r="AW299" s="24">
        <f t="shared" si="258"/>
        <v>68003</v>
      </c>
      <c r="AX299" s="24">
        <f t="shared" si="258"/>
        <v>38751</v>
      </c>
      <c r="AY299" s="24">
        <f t="shared" si="258"/>
        <v>29252</v>
      </c>
      <c r="AZ299" s="24">
        <f t="shared" si="258"/>
        <v>329736</v>
      </c>
      <c r="BA299" s="24">
        <f t="shared" si="258"/>
        <v>179083</v>
      </c>
      <c r="BB299" s="24">
        <f t="shared" si="258"/>
        <v>150653</v>
      </c>
    </row>
    <row r="300" spans="1:54" ht="15" customHeight="1" x14ac:dyDescent="0.25">
      <c r="A300" s="25"/>
      <c r="C300" s="23" t="s">
        <v>249</v>
      </c>
      <c r="D300" s="24">
        <f>SUM(D301:D303)</f>
        <v>32661</v>
      </c>
      <c r="E300" s="24">
        <f t="shared" ref="E300:BB300" si="259">SUM(E301:E303)</f>
        <v>15057</v>
      </c>
      <c r="F300" s="24">
        <f t="shared" si="259"/>
        <v>17604</v>
      </c>
      <c r="G300" s="24">
        <f t="shared" si="259"/>
        <v>17999</v>
      </c>
      <c r="H300" s="24">
        <f t="shared" si="259"/>
        <v>9599</v>
      </c>
      <c r="I300" s="24">
        <f t="shared" si="259"/>
        <v>8400</v>
      </c>
      <c r="J300" s="24">
        <f t="shared" si="259"/>
        <v>23677</v>
      </c>
      <c r="K300" s="24">
        <f t="shared" si="259"/>
        <v>14062</v>
      </c>
      <c r="L300" s="24">
        <f t="shared" si="259"/>
        <v>9615</v>
      </c>
      <c r="M300" s="24">
        <f>SUM(M301:M303)</f>
        <v>74337</v>
      </c>
      <c r="N300" s="24">
        <f>SUM(N301:N303)</f>
        <v>38718</v>
      </c>
      <c r="O300" s="24">
        <f>SUM(O301:O303)</f>
        <v>35619</v>
      </c>
      <c r="P300" s="24">
        <f t="shared" si="259"/>
        <v>37120</v>
      </c>
      <c r="Q300" s="24">
        <f t="shared" si="259"/>
        <v>20498</v>
      </c>
      <c r="R300" s="24">
        <f t="shared" si="259"/>
        <v>16622</v>
      </c>
      <c r="S300" s="24">
        <f t="shared" si="259"/>
        <v>58560</v>
      </c>
      <c r="T300" s="24">
        <f t="shared" si="259"/>
        <v>31563</v>
      </c>
      <c r="U300" s="24">
        <f t="shared" si="259"/>
        <v>26997</v>
      </c>
      <c r="V300" s="24">
        <f t="shared" si="259"/>
        <v>31620</v>
      </c>
      <c r="W300" s="24">
        <f t="shared" si="259"/>
        <v>17101</v>
      </c>
      <c r="X300" s="24">
        <f t="shared" si="259"/>
        <v>14519</v>
      </c>
      <c r="Y300" s="24">
        <f>SUM(Y301:Y303)</f>
        <v>127300</v>
      </c>
      <c r="Z300" s="24">
        <f>SUM(Z301:Z303)</f>
        <v>69162</v>
      </c>
      <c r="AA300" s="24">
        <f>SUM(AA301:AA303)</f>
        <v>58138</v>
      </c>
      <c r="AB300" s="24">
        <f t="shared" si="259"/>
        <v>21301</v>
      </c>
      <c r="AC300" s="24">
        <f t="shared" si="259"/>
        <v>11053</v>
      </c>
      <c r="AD300" s="24">
        <f t="shared" si="259"/>
        <v>10248</v>
      </c>
      <c r="AE300" s="24">
        <f t="shared" si="259"/>
        <v>19594</v>
      </c>
      <c r="AF300" s="24">
        <f t="shared" si="259"/>
        <v>11321</v>
      </c>
      <c r="AG300" s="24">
        <f t="shared" si="259"/>
        <v>8273</v>
      </c>
      <c r="AH300" s="24">
        <f t="shared" si="259"/>
        <v>19201</v>
      </c>
      <c r="AI300" s="24">
        <f t="shared" si="259"/>
        <v>10078</v>
      </c>
      <c r="AJ300" s="24">
        <f t="shared" si="259"/>
        <v>9123</v>
      </c>
      <c r="AK300" s="24">
        <f>SUM(AK301:AK303)</f>
        <v>60096</v>
      </c>
      <c r="AL300" s="24">
        <f>SUM(AL301:AL303)</f>
        <v>32452</v>
      </c>
      <c r="AM300" s="24">
        <f>SUM(AM301:AM303)</f>
        <v>27644</v>
      </c>
      <c r="AN300" s="24">
        <f t="shared" si="259"/>
        <v>24703</v>
      </c>
      <c r="AO300" s="24">
        <f t="shared" si="259"/>
        <v>13974</v>
      </c>
      <c r="AP300" s="24">
        <f t="shared" si="259"/>
        <v>10729</v>
      </c>
      <c r="AQ300" s="24">
        <f t="shared" si="259"/>
        <v>18967</v>
      </c>
      <c r="AR300" s="24">
        <f t="shared" si="259"/>
        <v>10293</v>
      </c>
      <c r="AS300" s="24">
        <f t="shared" si="259"/>
        <v>8674</v>
      </c>
      <c r="AT300" s="24">
        <f t="shared" si="259"/>
        <v>24333</v>
      </c>
      <c r="AU300" s="24">
        <f t="shared" si="259"/>
        <v>14484</v>
      </c>
      <c r="AV300" s="24">
        <f t="shared" si="259"/>
        <v>9849</v>
      </c>
      <c r="AW300" s="24">
        <f t="shared" si="259"/>
        <v>68003</v>
      </c>
      <c r="AX300" s="24">
        <f t="shared" si="259"/>
        <v>38751</v>
      </c>
      <c r="AY300" s="24">
        <f t="shared" si="259"/>
        <v>29252</v>
      </c>
      <c r="AZ300" s="24">
        <f t="shared" si="259"/>
        <v>329736</v>
      </c>
      <c r="BA300" s="24">
        <f t="shared" si="259"/>
        <v>179083</v>
      </c>
      <c r="BB300" s="24">
        <f t="shared" si="259"/>
        <v>150653</v>
      </c>
    </row>
    <row r="301" spans="1:54" ht="15" customHeight="1" x14ac:dyDescent="0.25">
      <c r="A301" s="25"/>
      <c r="C301" s="27" t="s">
        <v>250</v>
      </c>
      <c r="D301" s="24">
        <f t="shared" ref="D301:D307" si="260">E301+F301</f>
        <v>32661</v>
      </c>
      <c r="E301" s="24">
        <v>15057</v>
      </c>
      <c r="F301" s="24">
        <v>17604</v>
      </c>
      <c r="G301" s="24">
        <f t="shared" ref="G301:G307" si="261">H301+I301</f>
        <v>17999</v>
      </c>
      <c r="H301" s="24">
        <v>9599</v>
      </c>
      <c r="I301" s="24">
        <v>8400</v>
      </c>
      <c r="J301" s="24">
        <f t="shared" ref="J301:J307" si="262">K301+L301</f>
        <v>23677</v>
      </c>
      <c r="K301" s="24">
        <v>14062</v>
      </c>
      <c r="L301" s="24">
        <v>9615</v>
      </c>
      <c r="M301" s="24">
        <f t="shared" ref="M301:M307" si="263">N301+O301</f>
        <v>74337</v>
      </c>
      <c r="N301" s="24">
        <f t="shared" si="245"/>
        <v>38718</v>
      </c>
      <c r="O301" s="24">
        <f t="shared" si="245"/>
        <v>35619</v>
      </c>
      <c r="P301" s="24">
        <f t="shared" ref="P301:P307" si="264">Q301+R301</f>
        <v>37120</v>
      </c>
      <c r="Q301" s="24">
        <v>20498</v>
      </c>
      <c r="R301" s="24">
        <v>16622</v>
      </c>
      <c r="S301" s="24">
        <f t="shared" ref="S301:S307" si="265">T301+U301</f>
        <v>58560</v>
      </c>
      <c r="T301" s="24">
        <v>31563</v>
      </c>
      <c r="U301" s="24">
        <v>26997</v>
      </c>
      <c r="V301" s="24">
        <f t="shared" ref="V301:V307" si="266">W301+X301</f>
        <v>31620</v>
      </c>
      <c r="W301" s="24">
        <v>17101</v>
      </c>
      <c r="X301" s="24">
        <v>14519</v>
      </c>
      <c r="Y301" s="24">
        <f t="shared" ref="Y301:Y307" si="267">Z301+AA301</f>
        <v>127300</v>
      </c>
      <c r="Z301" s="24">
        <f t="shared" si="246"/>
        <v>69162</v>
      </c>
      <c r="AA301" s="24">
        <f t="shared" si="246"/>
        <v>58138</v>
      </c>
      <c r="AB301" s="24">
        <f t="shared" ref="AB301:AB307" si="268">AC301+AD301</f>
        <v>21301</v>
      </c>
      <c r="AC301" s="24">
        <v>11053</v>
      </c>
      <c r="AD301" s="24">
        <v>10248</v>
      </c>
      <c r="AE301" s="24">
        <f t="shared" ref="AE301:AE307" si="269">AF301+AG301</f>
        <v>19594</v>
      </c>
      <c r="AF301" s="24">
        <v>11321</v>
      </c>
      <c r="AG301" s="24">
        <v>8273</v>
      </c>
      <c r="AH301" s="24">
        <f t="shared" ref="AH301:AH307" si="270">AI301+AJ301</f>
        <v>19201</v>
      </c>
      <c r="AI301" s="24">
        <v>10078</v>
      </c>
      <c r="AJ301" s="24">
        <v>9123</v>
      </c>
      <c r="AK301" s="24">
        <f t="shared" ref="AK301:AK307" si="271">AL301+AM301</f>
        <v>60096</v>
      </c>
      <c r="AL301" s="24">
        <f t="shared" si="247"/>
        <v>32452</v>
      </c>
      <c r="AM301" s="24">
        <f t="shared" si="247"/>
        <v>27644</v>
      </c>
      <c r="AN301" s="24">
        <f t="shared" ref="AN301:AN307" si="272">AO301+AP301</f>
        <v>24703</v>
      </c>
      <c r="AO301" s="24">
        <v>13974</v>
      </c>
      <c r="AP301" s="24">
        <v>10729</v>
      </c>
      <c r="AQ301" s="24">
        <f t="shared" ref="AQ301:AQ307" si="273">AR301+AS301</f>
        <v>18967</v>
      </c>
      <c r="AR301" s="24">
        <v>10293</v>
      </c>
      <c r="AS301" s="24">
        <v>8674</v>
      </c>
      <c r="AT301" s="24">
        <f t="shared" ref="AT301:AT307" si="274">AU301+AV301</f>
        <v>24333</v>
      </c>
      <c r="AU301" s="24">
        <v>14484</v>
      </c>
      <c r="AV301" s="24">
        <v>9849</v>
      </c>
      <c r="AW301" s="24">
        <f t="shared" ref="AW301:AW307" si="275">AX301+AY301</f>
        <v>68003</v>
      </c>
      <c r="AX301" s="24">
        <f t="shared" si="248"/>
        <v>38751</v>
      </c>
      <c r="AY301" s="24">
        <f t="shared" si="248"/>
        <v>29252</v>
      </c>
      <c r="AZ301" s="24">
        <f t="shared" ref="AZ301:AZ307" si="276">BA301+BB301</f>
        <v>329736</v>
      </c>
      <c r="BA301" s="24">
        <f t="shared" si="249"/>
        <v>179083</v>
      </c>
      <c r="BB301" s="24">
        <f t="shared" si="249"/>
        <v>150653</v>
      </c>
    </row>
    <row r="302" spans="1:54" ht="15" customHeight="1" x14ac:dyDescent="0.25">
      <c r="A302" s="25"/>
      <c r="C302" s="27" t="s">
        <v>251</v>
      </c>
      <c r="D302" s="24">
        <f t="shared" si="260"/>
        <v>0</v>
      </c>
      <c r="E302" s="24">
        <v>0</v>
      </c>
      <c r="F302" s="24">
        <v>0</v>
      </c>
      <c r="G302" s="24">
        <f t="shared" si="261"/>
        <v>0</v>
      </c>
      <c r="H302" s="24">
        <v>0</v>
      </c>
      <c r="I302" s="24">
        <v>0</v>
      </c>
      <c r="J302" s="24">
        <f t="shared" si="262"/>
        <v>0</v>
      </c>
      <c r="K302" s="24">
        <v>0</v>
      </c>
      <c r="L302" s="24">
        <v>0</v>
      </c>
      <c r="M302" s="24">
        <f t="shared" si="263"/>
        <v>0</v>
      </c>
      <c r="N302" s="24">
        <f t="shared" si="245"/>
        <v>0</v>
      </c>
      <c r="O302" s="24">
        <f t="shared" si="245"/>
        <v>0</v>
      </c>
      <c r="P302" s="24">
        <f t="shared" si="264"/>
        <v>0</v>
      </c>
      <c r="Q302" s="24">
        <v>0</v>
      </c>
      <c r="R302" s="24">
        <v>0</v>
      </c>
      <c r="S302" s="24">
        <f t="shared" si="265"/>
        <v>0</v>
      </c>
      <c r="T302" s="24">
        <v>0</v>
      </c>
      <c r="U302" s="24">
        <v>0</v>
      </c>
      <c r="V302" s="24">
        <f t="shared" si="266"/>
        <v>0</v>
      </c>
      <c r="W302" s="24">
        <v>0</v>
      </c>
      <c r="X302" s="24">
        <v>0</v>
      </c>
      <c r="Y302" s="24">
        <f t="shared" si="267"/>
        <v>0</v>
      </c>
      <c r="Z302" s="24">
        <f t="shared" si="246"/>
        <v>0</v>
      </c>
      <c r="AA302" s="24">
        <f t="shared" si="246"/>
        <v>0</v>
      </c>
      <c r="AB302" s="24">
        <f t="shared" si="268"/>
        <v>0</v>
      </c>
      <c r="AC302" s="24">
        <v>0</v>
      </c>
      <c r="AD302" s="24">
        <v>0</v>
      </c>
      <c r="AE302" s="24">
        <f t="shared" si="269"/>
        <v>0</v>
      </c>
      <c r="AF302" s="24">
        <v>0</v>
      </c>
      <c r="AG302" s="24">
        <v>0</v>
      </c>
      <c r="AH302" s="24">
        <f t="shared" si="270"/>
        <v>0</v>
      </c>
      <c r="AI302" s="24">
        <v>0</v>
      </c>
      <c r="AJ302" s="24">
        <v>0</v>
      </c>
      <c r="AK302" s="24">
        <f t="shared" si="271"/>
        <v>0</v>
      </c>
      <c r="AL302" s="24">
        <f t="shared" si="247"/>
        <v>0</v>
      </c>
      <c r="AM302" s="24">
        <f t="shared" si="247"/>
        <v>0</v>
      </c>
      <c r="AN302" s="24">
        <f t="shared" si="272"/>
        <v>0</v>
      </c>
      <c r="AO302" s="24">
        <v>0</v>
      </c>
      <c r="AP302" s="24">
        <v>0</v>
      </c>
      <c r="AQ302" s="24">
        <f t="shared" si="273"/>
        <v>0</v>
      </c>
      <c r="AR302" s="24">
        <v>0</v>
      </c>
      <c r="AS302" s="24">
        <v>0</v>
      </c>
      <c r="AT302" s="24">
        <f t="shared" si="274"/>
        <v>0</v>
      </c>
      <c r="AU302" s="24">
        <v>0</v>
      </c>
      <c r="AV302" s="24">
        <v>0</v>
      </c>
      <c r="AW302" s="24">
        <f t="shared" si="275"/>
        <v>0</v>
      </c>
      <c r="AX302" s="24">
        <f t="shared" si="248"/>
        <v>0</v>
      </c>
      <c r="AY302" s="24">
        <f t="shared" si="248"/>
        <v>0</v>
      </c>
      <c r="AZ302" s="24">
        <f t="shared" si="276"/>
        <v>0</v>
      </c>
      <c r="BA302" s="24">
        <f t="shared" si="249"/>
        <v>0</v>
      </c>
      <c r="BB302" s="24">
        <f t="shared" si="249"/>
        <v>0</v>
      </c>
    </row>
    <row r="303" spans="1:54" ht="15" customHeight="1" x14ac:dyDescent="0.25">
      <c r="A303" s="25"/>
      <c r="C303" s="27" t="s">
        <v>252</v>
      </c>
      <c r="D303" s="24">
        <f t="shared" si="260"/>
        <v>0</v>
      </c>
      <c r="E303" s="24">
        <v>0</v>
      </c>
      <c r="F303" s="24">
        <v>0</v>
      </c>
      <c r="G303" s="24">
        <f t="shared" si="261"/>
        <v>0</v>
      </c>
      <c r="H303" s="24">
        <v>0</v>
      </c>
      <c r="I303" s="24">
        <v>0</v>
      </c>
      <c r="J303" s="24">
        <f t="shared" si="262"/>
        <v>0</v>
      </c>
      <c r="K303" s="24">
        <v>0</v>
      </c>
      <c r="L303" s="24">
        <v>0</v>
      </c>
      <c r="M303" s="24">
        <f t="shared" si="263"/>
        <v>0</v>
      </c>
      <c r="N303" s="24">
        <f t="shared" si="245"/>
        <v>0</v>
      </c>
      <c r="O303" s="24">
        <f t="shared" si="245"/>
        <v>0</v>
      </c>
      <c r="P303" s="24">
        <f t="shared" si="264"/>
        <v>0</v>
      </c>
      <c r="Q303" s="24">
        <v>0</v>
      </c>
      <c r="R303" s="24">
        <v>0</v>
      </c>
      <c r="S303" s="24">
        <f t="shared" si="265"/>
        <v>0</v>
      </c>
      <c r="T303" s="24">
        <v>0</v>
      </c>
      <c r="U303" s="24">
        <v>0</v>
      </c>
      <c r="V303" s="24">
        <f t="shared" si="266"/>
        <v>0</v>
      </c>
      <c r="W303" s="24">
        <v>0</v>
      </c>
      <c r="X303" s="24">
        <v>0</v>
      </c>
      <c r="Y303" s="24">
        <f t="shared" si="267"/>
        <v>0</v>
      </c>
      <c r="Z303" s="24">
        <f t="shared" si="246"/>
        <v>0</v>
      </c>
      <c r="AA303" s="24">
        <f t="shared" si="246"/>
        <v>0</v>
      </c>
      <c r="AB303" s="24">
        <f t="shared" si="268"/>
        <v>0</v>
      </c>
      <c r="AC303" s="24">
        <v>0</v>
      </c>
      <c r="AD303" s="24">
        <v>0</v>
      </c>
      <c r="AE303" s="24">
        <f t="shared" si="269"/>
        <v>0</v>
      </c>
      <c r="AF303" s="24">
        <v>0</v>
      </c>
      <c r="AG303" s="24">
        <v>0</v>
      </c>
      <c r="AH303" s="24">
        <f t="shared" si="270"/>
        <v>0</v>
      </c>
      <c r="AI303" s="24">
        <v>0</v>
      </c>
      <c r="AJ303" s="24">
        <v>0</v>
      </c>
      <c r="AK303" s="24">
        <f t="shared" si="271"/>
        <v>0</v>
      </c>
      <c r="AL303" s="24">
        <f t="shared" si="247"/>
        <v>0</v>
      </c>
      <c r="AM303" s="24">
        <f t="shared" si="247"/>
        <v>0</v>
      </c>
      <c r="AN303" s="24">
        <f t="shared" si="272"/>
        <v>0</v>
      </c>
      <c r="AO303" s="24">
        <v>0</v>
      </c>
      <c r="AP303" s="24">
        <v>0</v>
      </c>
      <c r="AQ303" s="24">
        <f t="shared" si="273"/>
        <v>0</v>
      </c>
      <c r="AR303" s="24">
        <v>0</v>
      </c>
      <c r="AS303" s="24">
        <v>0</v>
      </c>
      <c r="AT303" s="24">
        <f t="shared" si="274"/>
        <v>0</v>
      </c>
      <c r="AU303" s="24">
        <v>0</v>
      </c>
      <c r="AV303" s="24">
        <v>0</v>
      </c>
      <c r="AW303" s="24">
        <f t="shared" si="275"/>
        <v>0</v>
      </c>
      <c r="AX303" s="24">
        <f t="shared" si="248"/>
        <v>0</v>
      </c>
      <c r="AY303" s="24">
        <f t="shared" si="248"/>
        <v>0</v>
      </c>
      <c r="AZ303" s="24">
        <f t="shared" si="276"/>
        <v>0</v>
      </c>
      <c r="BA303" s="24">
        <f t="shared" si="249"/>
        <v>0</v>
      </c>
      <c r="BB303" s="24">
        <f t="shared" si="249"/>
        <v>0</v>
      </c>
    </row>
    <row r="304" spans="1:54" ht="15" customHeight="1" x14ac:dyDescent="0.25">
      <c r="A304" s="25"/>
      <c r="C304" s="23" t="s">
        <v>253</v>
      </c>
      <c r="D304" s="24">
        <f t="shared" si="260"/>
        <v>0</v>
      </c>
      <c r="E304" s="24">
        <v>0</v>
      </c>
      <c r="F304" s="24">
        <v>0</v>
      </c>
      <c r="G304" s="24">
        <f t="shared" si="261"/>
        <v>0</v>
      </c>
      <c r="H304" s="24">
        <v>0</v>
      </c>
      <c r="I304" s="24">
        <v>0</v>
      </c>
      <c r="J304" s="24">
        <f t="shared" si="262"/>
        <v>0</v>
      </c>
      <c r="K304" s="24">
        <v>0</v>
      </c>
      <c r="L304" s="24">
        <v>0</v>
      </c>
      <c r="M304" s="24">
        <f t="shared" si="263"/>
        <v>0</v>
      </c>
      <c r="N304" s="24">
        <f t="shared" si="245"/>
        <v>0</v>
      </c>
      <c r="O304" s="24">
        <f t="shared" si="245"/>
        <v>0</v>
      </c>
      <c r="P304" s="24">
        <f t="shared" si="264"/>
        <v>0</v>
      </c>
      <c r="Q304" s="24">
        <v>0</v>
      </c>
      <c r="R304" s="24">
        <v>0</v>
      </c>
      <c r="S304" s="24">
        <f t="shared" si="265"/>
        <v>0</v>
      </c>
      <c r="T304" s="24">
        <v>0</v>
      </c>
      <c r="U304" s="24">
        <v>0</v>
      </c>
      <c r="V304" s="24">
        <f t="shared" si="266"/>
        <v>0</v>
      </c>
      <c r="W304" s="24">
        <v>0</v>
      </c>
      <c r="X304" s="24">
        <v>0</v>
      </c>
      <c r="Y304" s="24">
        <f t="shared" si="267"/>
        <v>0</v>
      </c>
      <c r="Z304" s="24">
        <f t="shared" si="246"/>
        <v>0</v>
      </c>
      <c r="AA304" s="24">
        <f t="shared" si="246"/>
        <v>0</v>
      </c>
      <c r="AB304" s="24">
        <f t="shared" si="268"/>
        <v>0</v>
      </c>
      <c r="AC304" s="24">
        <v>0</v>
      </c>
      <c r="AD304" s="24">
        <v>0</v>
      </c>
      <c r="AE304" s="24">
        <f t="shared" si="269"/>
        <v>0</v>
      </c>
      <c r="AF304" s="24">
        <v>0</v>
      </c>
      <c r="AG304" s="24">
        <v>0</v>
      </c>
      <c r="AH304" s="24">
        <f t="shared" si="270"/>
        <v>0</v>
      </c>
      <c r="AI304" s="24">
        <v>0</v>
      </c>
      <c r="AJ304" s="24">
        <v>0</v>
      </c>
      <c r="AK304" s="24">
        <f t="shared" si="271"/>
        <v>0</v>
      </c>
      <c r="AL304" s="24">
        <f t="shared" si="247"/>
        <v>0</v>
      </c>
      <c r="AM304" s="24">
        <f t="shared" si="247"/>
        <v>0</v>
      </c>
      <c r="AN304" s="24">
        <f t="shared" si="272"/>
        <v>0</v>
      </c>
      <c r="AO304" s="24">
        <v>0</v>
      </c>
      <c r="AP304" s="24">
        <v>0</v>
      </c>
      <c r="AQ304" s="24">
        <f t="shared" si="273"/>
        <v>0</v>
      </c>
      <c r="AR304" s="24">
        <v>0</v>
      </c>
      <c r="AS304" s="24">
        <v>0</v>
      </c>
      <c r="AT304" s="24">
        <f t="shared" si="274"/>
        <v>0</v>
      </c>
      <c r="AU304" s="24">
        <v>0</v>
      </c>
      <c r="AV304" s="24">
        <v>0</v>
      </c>
      <c r="AW304" s="24">
        <f t="shared" si="275"/>
        <v>0</v>
      </c>
      <c r="AX304" s="24">
        <f t="shared" si="248"/>
        <v>0</v>
      </c>
      <c r="AY304" s="24">
        <f t="shared" si="248"/>
        <v>0</v>
      </c>
      <c r="AZ304" s="24">
        <f t="shared" si="276"/>
        <v>0</v>
      </c>
      <c r="BA304" s="24">
        <f t="shared" si="249"/>
        <v>0</v>
      </c>
      <c r="BB304" s="24">
        <f t="shared" si="249"/>
        <v>0</v>
      </c>
    </row>
    <row r="305" spans="1:54" ht="15" customHeight="1" x14ac:dyDescent="0.25">
      <c r="A305" s="25"/>
      <c r="C305" s="23" t="s">
        <v>254</v>
      </c>
      <c r="D305" s="24">
        <f t="shared" si="260"/>
        <v>0</v>
      </c>
      <c r="E305" s="24">
        <v>0</v>
      </c>
      <c r="F305" s="24">
        <v>0</v>
      </c>
      <c r="G305" s="24">
        <f t="shared" si="261"/>
        <v>0</v>
      </c>
      <c r="H305" s="24">
        <v>0</v>
      </c>
      <c r="I305" s="24">
        <v>0</v>
      </c>
      <c r="J305" s="24">
        <f t="shared" si="262"/>
        <v>0</v>
      </c>
      <c r="K305" s="24">
        <v>0</v>
      </c>
      <c r="L305" s="24">
        <v>0</v>
      </c>
      <c r="M305" s="24">
        <f t="shared" si="263"/>
        <v>0</v>
      </c>
      <c r="N305" s="24">
        <f t="shared" si="245"/>
        <v>0</v>
      </c>
      <c r="O305" s="24">
        <f t="shared" si="245"/>
        <v>0</v>
      </c>
      <c r="P305" s="24">
        <f t="shared" si="264"/>
        <v>0</v>
      </c>
      <c r="Q305" s="24">
        <v>0</v>
      </c>
      <c r="R305" s="24">
        <v>0</v>
      </c>
      <c r="S305" s="24">
        <f t="shared" si="265"/>
        <v>0</v>
      </c>
      <c r="T305" s="24">
        <v>0</v>
      </c>
      <c r="U305" s="24">
        <v>0</v>
      </c>
      <c r="V305" s="24">
        <f t="shared" si="266"/>
        <v>0</v>
      </c>
      <c r="W305" s="24">
        <v>0</v>
      </c>
      <c r="X305" s="24">
        <v>0</v>
      </c>
      <c r="Y305" s="24">
        <f t="shared" si="267"/>
        <v>0</v>
      </c>
      <c r="Z305" s="24">
        <f t="shared" si="246"/>
        <v>0</v>
      </c>
      <c r="AA305" s="24">
        <f t="shared" si="246"/>
        <v>0</v>
      </c>
      <c r="AB305" s="24">
        <f t="shared" si="268"/>
        <v>0</v>
      </c>
      <c r="AC305" s="24">
        <v>0</v>
      </c>
      <c r="AD305" s="24">
        <v>0</v>
      </c>
      <c r="AE305" s="24">
        <f t="shared" si="269"/>
        <v>0</v>
      </c>
      <c r="AF305" s="24">
        <v>0</v>
      </c>
      <c r="AG305" s="24">
        <v>0</v>
      </c>
      <c r="AH305" s="24">
        <f t="shared" si="270"/>
        <v>0</v>
      </c>
      <c r="AI305" s="24">
        <v>0</v>
      </c>
      <c r="AJ305" s="24">
        <v>0</v>
      </c>
      <c r="AK305" s="24">
        <f t="shared" si="271"/>
        <v>0</v>
      </c>
      <c r="AL305" s="24">
        <f t="shared" si="247"/>
        <v>0</v>
      </c>
      <c r="AM305" s="24">
        <f t="shared" si="247"/>
        <v>0</v>
      </c>
      <c r="AN305" s="24">
        <f t="shared" si="272"/>
        <v>0</v>
      </c>
      <c r="AO305" s="24">
        <v>0</v>
      </c>
      <c r="AP305" s="24">
        <v>0</v>
      </c>
      <c r="AQ305" s="24">
        <f t="shared" si="273"/>
        <v>0</v>
      </c>
      <c r="AR305" s="24">
        <v>0</v>
      </c>
      <c r="AS305" s="24">
        <v>0</v>
      </c>
      <c r="AT305" s="24">
        <f t="shared" si="274"/>
        <v>0</v>
      </c>
      <c r="AU305" s="24">
        <v>0</v>
      </c>
      <c r="AV305" s="24">
        <v>0</v>
      </c>
      <c r="AW305" s="24">
        <f t="shared" si="275"/>
        <v>0</v>
      </c>
      <c r="AX305" s="24">
        <f t="shared" si="248"/>
        <v>0</v>
      </c>
      <c r="AY305" s="24">
        <f t="shared" si="248"/>
        <v>0</v>
      </c>
      <c r="AZ305" s="24">
        <f t="shared" si="276"/>
        <v>0</v>
      </c>
      <c r="BA305" s="24">
        <f t="shared" si="249"/>
        <v>0</v>
      </c>
      <c r="BB305" s="24">
        <f t="shared" si="249"/>
        <v>0</v>
      </c>
    </row>
    <row r="306" spans="1:54" ht="15" customHeight="1" x14ac:dyDescent="0.25">
      <c r="A306" s="25"/>
      <c r="C306" s="23" t="s">
        <v>49</v>
      </c>
      <c r="D306" s="24">
        <f t="shared" si="260"/>
        <v>0</v>
      </c>
      <c r="E306" s="24">
        <v>0</v>
      </c>
      <c r="F306" s="24">
        <v>0</v>
      </c>
      <c r="G306" s="24">
        <f t="shared" si="261"/>
        <v>0</v>
      </c>
      <c r="H306" s="24">
        <v>0</v>
      </c>
      <c r="I306" s="24">
        <v>0</v>
      </c>
      <c r="J306" s="24">
        <f t="shared" si="262"/>
        <v>0</v>
      </c>
      <c r="K306" s="24">
        <v>0</v>
      </c>
      <c r="L306" s="24">
        <v>0</v>
      </c>
      <c r="M306" s="24">
        <f t="shared" si="263"/>
        <v>0</v>
      </c>
      <c r="N306" s="24">
        <f t="shared" si="245"/>
        <v>0</v>
      </c>
      <c r="O306" s="24">
        <f t="shared" si="245"/>
        <v>0</v>
      </c>
      <c r="P306" s="24">
        <f t="shared" si="264"/>
        <v>0</v>
      </c>
      <c r="Q306" s="24">
        <v>0</v>
      </c>
      <c r="R306" s="24">
        <v>0</v>
      </c>
      <c r="S306" s="24">
        <f t="shared" si="265"/>
        <v>0</v>
      </c>
      <c r="T306" s="24">
        <v>0</v>
      </c>
      <c r="U306" s="24">
        <v>0</v>
      </c>
      <c r="V306" s="24">
        <f t="shared" si="266"/>
        <v>0</v>
      </c>
      <c r="W306" s="24">
        <v>0</v>
      </c>
      <c r="X306" s="24">
        <v>0</v>
      </c>
      <c r="Y306" s="24">
        <f t="shared" si="267"/>
        <v>0</v>
      </c>
      <c r="Z306" s="24">
        <f t="shared" si="246"/>
        <v>0</v>
      </c>
      <c r="AA306" s="24">
        <f t="shared" si="246"/>
        <v>0</v>
      </c>
      <c r="AB306" s="24">
        <f t="shared" si="268"/>
        <v>0</v>
      </c>
      <c r="AC306" s="24">
        <v>0</v>
      </c>
      <c r="AD306" s="24">
        <v>0</v>
      </c>
      <c r="AE306" s="24">
        <f t="shared" si="269"/>
        <v>0</v>
      </c>
      <c r="AF306" s="24">
        <v>0</v>
      </c>
      <c r="AG306" s="24">
        <v>0</v>
      </c>
      <c r="AH306" s="24">
        <f t="shared" si="270"/>
        <v>0</v>
      </c>
      <c r="AI306" s="24">
        <v>0</v>
      </c>
      <c r="AJ306" s="24">
        <v>0</v>
      </c>
      <c r="AK306" s="24">
        <f t="shared" si="271"/>
        <v>0</v>
      </c>
      <c r="AL306" s="24">
        <f t="shared" si="247"/>
        <v>0</v>
      </c>
      <c r="AM306" s="24">
        <f t="shared" si="247"/>
        <v>0</v>
      </c>
      <c r="AN306" s="24">
        <f t="shared" si="272"/>
        <v>0</v>
      </c>
      <c r="AO306" s="24">
        <v>0</v>
      </c>
      <c r="AP306" s="24">
        <v>0</v>
      </c>
      <c r="AQ306" s="24">
        <f t="shared" si="273"/>
        <v>0</v>
      </c>
      <c r="AR306" s="24">
        <v>0</v>
      </c>
      <c r="AS306" s="24">
        <v>0</v>
      </c>
      <c r="AT306" s="24">
        <f t="shared" si="274"/>
        <v>0</v>
      </c>
      <c r="AU306" s="24">
        <v>0</v>
      </c>
      <c r="AV306" s="24">
        <v>0</v>
      </c>
      <c r="AW306" s="24">
        <f t="shared" si="275"/>
        <v>0</v>
      </c>
      <c r="AX306" s="24">
        <f t="shared" si="248"/>
        <v>0</v>
      </c>
      <c r="AY306" s="24">
        <f t="shared" si="248"/>
        <v>0</v>
      </c>
      <c r="AZ306" s="24">
        <f t="shared" si="276"/>
        <v>0</v>
      </c>
      <c r="BA306" s="24">
        <f t="shared" si="249"/>
        <v>0</v>
      </c>
      <c r="BB306" s="24">
        <f t="shared" si="249"/>
        <v>0</v>
      </c>
    </row>
    <row r="307" spans="1:54" ht="15" customHeight="1" x14ac:dyDescent="0.25">
      <c r="A307" s="25"/>
      <c r="C307" s="23" t="s">
        <v>24</v>
      </c>
      <c r="D307" s="24">
        <f t="shared" si="260"/>
        <v>0</v>
      </c>
      <c r="E307" s="24">
        <v>0</v>
      </c>
      <c r="F307" s="24">
        <v>0</v>
      </c>
      <c r="G307" s="24">
        <f t="shared" si="261"/>
        <v>0</v>
      </c>
      <c r="H307" s="24">
        <v>0</v>
      </c>
      <c r="I307" s="24">
        <v>0</v>
      </c>
      <c r="J307" s="24">
        <f t="shared" si="262"/>
        <v>0</v>
      </c>
      <c r="K307" s="24">
        <v>0</v>
      </c>
      <c r="L307" s="24">
        <v>0</v>
      </c>
      <c r="M307" s="24">
        <f t="shared" si="263"/>
        <v>0</v>
      </c>
      <c r="N307" s="24">
        <f t="shared" si="245"/>
        <v>0</v>
      </c>
      <c r="O307" s="24">
        <f t="shared" si="245"/>
        <v>0</v>
      </c>
      <c r="P307" s="24">
        <f t="shared" si="264"/>
        <v>0</v>
      </c>
      <c r="Q307" s="24">
        <v>0</v>
      </c>
      <c r="R307" s="24">
        <v>0</v>
      </c>
      <c r="S307" s="24">
        <f t="shared" si="265"/>
        <v>0</v>
      </c>
      <c r="T307" s="24">
        <v>0</v>
      </c>
      <c r="U307" s="24">
        <v>0</v>
      </c>
      <c r="V307" s="24">
        <f t="shared" si="266"/>
        <v>0</v>
      </c>
      <c r="W307" s="24">
        <v>0</v>
      </c>
      <c r="X307" s="24">
        <v>0</v>
      </c>
      <c r="Y307" s="24">
        <f t="shared" si="267"/>
        <v>0</v>
      </c>
      <c r="Z307" s="24">
        <f t="shared" si="246"/>
        <v>0</v>
      </c>
      <c r="AA307" s="24">
        <f t="shared" si="246"/>
        <v>0</v>
      </c>
      <c r="AB307" s="24">
        <f t="shared" si="268"/>
        <v>0</v>
      </c>
      <c r="AC307" s="24">
        <v>0</v>
      </c>
      <c r="AD307" s="24">
        <v>0</v>
      </c>
      <c r="AE307" s="24">
        <f t="shared" si="269"/>
        <v>0</v>
      </c>
      <c r="AF307" s="24">
        <v>0</v>
      </c>
      <c r="AG307" s="24">
        <v>0</v>
      </c>
      <c r="AH307" s="24">
        <f t="shared" si="270"/>
        <v>0</v>
      </c>
      <c r="AI307" s="24">
        <v>0</v>
      </c>
      <c r="AJ307" s="24">
        <v>0</v>
      </c>
      <c r="AK307" s="24">
        <f t="shared" si="271"/>
        <v>0</v>
      </c>
      <c r="AL307" s="24">
        <f t="shared" si="247"/>
        <v>0</v>
      </c>
      <c r="AM307" s="24">
        <f t="shared" si="247"/>
        <v>0</v>
      </c>
      <c r="AN307" s="24">
        <f t="shared" si="272"/>
        <v>0</v>
      </c>
      <c r="AO307" s="24">
        <v>0</v>
      </c>
      <c r="AP307" s="24">
        <v>0</v>
      </c>
      <c r="AQ307" s="24">
        <f t="shared" si="273"/>
        <v>0</v>
      </c>
      <c r="AR307" s="24">
        <v>0</v>
      </c>
      <c r="AS307" s="24">
        <v>0</v>
      </c>
      <c r="AT307" s="24">
        <f t="shared" si="274"/>
        <v>0</v>
      </c>
      <c r="AU307" s="24">
        <v>0</v>
      </c>
      <c r="AV307" s="24">
        <v>0</v>
      </c>
      <c r="AW307" s="24">
        <f t="shared" si="275"/>
        <v>0</v>
      </c>
      <c r="AX307" s="24">
        <f t="shared" si="248"/>
        <v>0</v>
      </c>
      <c r="AY307" s="24">
        <f t="shared" si="248"/>
        <v>0</v>
      </c>
      <c r="AZ307" s="24">
        <f t="shared" si="276"/>
        <v>0</v>
      </c>
      <c r="BA307" s="24">
        <f t="shared" si="249"/>
        <v>0</v>
      </c>
      <c r="BB307" s="24">
        <f t="shared" si="249"/>
        <v>0</v>
      </c>
    </row>
    <row r="308" spans="1:54" ht="15" customHeight="1" x14ac:dyDescent="0.25">
      <c r="A308" s="25"/>
      <c r="C308" s="27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</row>
    <row r="309" spans="1:54" s="40" customFormat="1" ht="15" customHeight="1" x14ac:dyDescent="0.25">
      <c r="A309" s="36"/>
      <c r="B309" s="37" t="s">
        <v>255</v>
      </c>
      <c r="C309" s="38"/>
      <c r="D309" s="39">
        <f>D310+D313+D316+D317+D321+D322+D323</f>
        <v>149557</v>
      </c>
      <c r="E309" s="39">
        <f t="shared" ref="E309:BB309" si="277">E310+E313+E316+E317+E321+E322+E323</f>
        <v>71990</v>
      </c>
      <c r="F309" s="39">
        <f t="shared" si="277"/>
        <v>77567</v>
      </c>
      <c r="G309" s="39">
        <f t="shared" si="277"/>
        <v>117218</v>
      </c>
      <c r="H309" s="39">
        <f t="shared" si="277"/>
        <v>60611</v>
      </c>
      <c r="I309" s="39">
        <f t="shared" si="277"/>
        <v>56607</v>
      </c>
      <c r="J309" s="39">
        <f t="shared" si="277"/>
        <v>146643</v>
      </c>
      <c r="K309" s="39">
        <f t="shared" si="277"/>
        <v>75431</v>
      </c>
      <c r="L309" s="39">
        <f t="shared" si="277"/>
        <v>71212</v>
      </c>
      <c r="M309" s="39">
        <f>M310+M313+M316+M317+M321+M322+M323</f>
        <v>413418</v>
      </c>
      <c r="N309" s="39">
        <f>N310+N313+N316+N317+N321+N322+N323</f>
        <v>208032</v>
      </c>
      <c r="O309" s="39">
        <f>O310+O313+O316+O317+O321+O322+O323</f>
        <v>205386</v>
      </c>
      <c r="P309" s="39">
        <f t="shared" si="277"/>
        <v>205400</v>
      </c>
      <c r="Q309" s="39">
        <f t="shared" si="277"/>
        <v>109197</v>
      </c>
      <c r="R309" s="39">
        <f t="shared" si="277"/>
        <v>96203</v>
      </c>
      <c r="S309" s="39">
        <f t="shared" si="277"/>
        <v>315001</v>
      </c>
      <c r="T309" s="39">
        <f t="shared" si="277"/>
        <v>164095</v>
      </c>
      <c r="U309" s="39">
        <f t="shared" si="277"/>
        <v>150906</v>
      </c>
      <c r="V309" s="39">
        <f t="shared" si="277"/>
        <v>189067</v>
      </c>
      <c r="W309" s="39">
        <f t="shared" si="277"/>
        <v>96237</v>
      </c>
      <c r="X309" s="39">
        <f t="shared" si="277"/>
        <v>92830</v>
      </c>
      <c r="Y309" s="39">
        <f>Y310+Y313+Y316+Y317+Y321+Y322+Y323</f>
        <v>709468</v>
      </c>
      <c r="Z309" s="39">
        <f>Z310+Z313+Z316+Z317+Z321+Z322+Z323</f>
        <v>369529</v>
      </c>
      <c r="AA309" s="39">
        <f>AA310+AA313+AA316+AA317+AA321+AA322+AA323</f>
        <v>339939</v>
      </c>
      <c r="AB309" s="39">
        <f t="shared" si="277"/>
        <v>156759</v>
      </c>
      <c r="AC309" s="39">
        <f t="shared" si="277"/>
        <v>81598</v>
      </c>
      <c r="AD309" s="39">
        <f t="shared" si="277"/>
        <v>75161</v>
      </c>
      <c r="AE309" s="39">
        <f t="shared" si="277"/>
        <v>155074</v>
      </c>
      <c r="AF309" s="39">
        <f t="shared" si="277"/>
        <v>82051</v>
      </c>
      <c r="AG309" s="39">
        <f t="shared" si="277"/>
        <v>73023</v>
      </c>
      <c r="AH309" s="39">
        <f t="shared" si="277"/>
        <v>159243</v>
      </c>
      <c r="AI309" s="39">
        <f t="shared" si="277"/>
        <v>84201</v>
      </c>
      <c r="AJ309" s="39">
        <f t="shared" si="277"/>
        <v>75042</v>
      </c>
      <c r="AK309" s="39">
        <f>AK310+AK313+AK316+AK317+AK321+AK322+AK323</f>
        <v>471076</v>
      </c>
      <c r="AL309" s="39">
        <f>AL310+AL313+AL316+AL317+AL321+AL322+AL323</f>
        <v>247850</v>
      </c>
      <c r="AM309" s="39">
        <f>AM310+AM313+AM316+AM317+AM321+AM322+AM323</f>
        <v>223226</v>
      </c>
      <c r="AN309" s="39">
        <f t="shared" si="277"/>
        <v>169825</v>
      </c>
      <c r="AO309" s="39">
        <f t="shared" si="277"/>
        <v>88083</v>
      </c>
      <c r="AP309" s="39">
        <f t="shared" si="277"/>
        <v>81742</v>
      </c>
      <c r="AQ309" s="39">
        <f t="shared" si="277"/>
        <v>147558</v>
      </c>
      <c r="AR309" s="39">
        <f t="shared" si="277"/>
        <v>73943</v>
      </c>
      <c r="AS309" s="39">
        <f t="shared" si="277"/>
        <v>73615</v>
      </c>
      <c r="AT309" s="39">
        <f t="shared" si="277"/>
        <v>210632</v>
      </c>
      <c r="AU309" s="39">
        <f t="shared" si="277"/>
        <v>113140</v>
      </c>
      <c r="AV309" s="39">
        <f t="shared" si="277"/>
        <v>97492</v>
      </c>
      <c r="AW309" s="39">
        <f t="shared" si="277"/>
        <v>528015</v>
      </c>
      <c r="AX309" s="39">
        <f t="shared" si="277"/>
        <v>275166</v>
      </c>
      <c r="AY309" s="39">
        <f t="shared" si="277"/>
        <v>252849</v>
      </c>
      <c r="AZ309" s="39">
        <f t="shared" si="277"/>
        <v>2121977</v>
      </c>
      <c r="BA309" s="39">
        <f t="shared" si="277"/>
        <v>1100577</v>
      </c>
      <c r="BB309" s="39">
        <f t="shared" si="277"/>
        <v>1021400</v>
      </c>
    </row>
    <row r="310" spans="1:54" ht="15" customHeight="1" x14ac:dyDescent="0.25">
      <c r="A310" s="25"/>
      <c r="C310" s="23" t="s">
        <v>256</v>
      </c>
      <c r="D310" s="24">
        <f>SUM(D311:D312)</f>
        <v>32008</v>
      </c>
      <c r="E310" s="24">
        <f t="shared" ref="E310:BB310" si="278">SUM(E311:E312)</f>
        <v>17540</v>
      </c>
      <c r="F310" s="24">
        <f t="shared" si="278"/>
        <v>14468</v>
      </c>
      <c r="G310" s="24">
        <f t="shared" si="278"/>
        <v>26386</v>
      </c>
      <c r="H310" s="24">
        <f t="shared" si="278"/>
        <v>14733</v>
      </c>
      <c r="I310" s="24">
        <f t="shared" si="278"/>
        <v>11653</v>
      </c>
      <c r="J310" s="24">
        <f t="shared" si="278"/>
        <v>35702</v>
      </c>
      <c r="K310" s="24">
        <f t="shared" si="278"/>
        <v>20031</v>
      </c>
      <c r="L310" s="24">
        <f t="shared" si="278"/>
        <v>15671</v>
      </c>
      <c r="M310" s="24">
        <f>SUM(M311:M312)</f>
        <v>94096</v>
      </c>
      <c r="N310" s="24">
        <f>SUM(N311:N312)</f>
        <v>52304</v>
      </c>
      <c r="O310" s="24">
        <f>SUM(O311:O312)</f>
        <v>41792</v>
      </c>
      <c r="P310" s="24">
        <f t="shared" si="278"/>
        <v>45249</v>
      </c>
      <c r="Q310" s="24">
        <f t="shared" si="278"/>
        <v>25496</v>
      </c>
      <c r="R310" s="24">
        <f t="shared" si="278"/>
        <v>19753</v>
      </c>
      <c r="S310" s="24">
        <f t="shared" si="278"/>
        <v>59878</v>
      </c>
      <c r="T310" s="24">
        <f t="shared" si="278"/>
        <v>33674</v>
      </c>
      <c r="U310" s="24">
        <f t="shared" si="278"/>
        <v>26204</v>
      </c>
      <c r="V310" s="24">
        <f t="shared" si="278"/>
        <v>41931</v>
      </c>
      <c r="W310" s="24">
        <f t="shared" si="278"/>
        <v>23015</v>
      </c>
      <c r="X310" s="24">
        <f t="shared" si="278"/>
        <v>18916</v>
      </c>
      <c r="Y310" s="24">
        <f>SUM(Y311:Y312)</f>
        <v>147058</v>
      </c>
      <c r="Z310" s="24">
        <f>SUM(Z311:Z312)</f>
        <v>82185</v>
      </c>
      <c r="AA310" s="24">
        <f>SUM(AA311:AA312)</f>
        <v>64873</v>
      </c>
      <c r="AB310" s="24">
        <f t="shared" si="278"/>
        <v>36028</v>
      </c>
      <c r="AC310" s="24">
        <f t="shared" si="278"/>
        <v>20050</v>
      </c>
      <c r="AD310" s="24">
        <f t="shared" si="278"/>
        <v>15978</v>
      </c>
      <c r="AE310" s="24">
        <f t="shared" si="278"/>
        <v>39254</v>
      </c>
      <c r="AF310" s="24">
        <f t="shared" si="278"/>
        <v>21912</v>
      </c>
      <c r="AG310" s="24">
        <f t="shared" si="278"/>
        <v>17342</v>
      </c>
      <c r="AH310" s="24">
        <f t="shared" si="278"/>
        <v>43116</v>
      </c>
      <c r="AI310" s="24">
        <f t="shared" si="278"/>
        <v>23592</v>
      </c>
      <c r="AJ310" s="24">
        <f t="shared" si="278"/>
        <v>19524</v>
      </c>
      <c r="AK310" s="24">
        <f>SUM(AK311:AK312)</f>
        <v>118398</v>
      </c>
      <c r="AL310" s="24">
        <f>SUM(AL311:AL312)</f>
        <v>65554</v>
      </c>
      <c r="AM310" s="24">
        <f>SUM(AM311:AM312)</f>
        <v>52844</v>
      </c>
      <c r="AN310" s="24">
        <f t="shared" si="278"/>
        <v>40918</v>
      </c>
      <c r="AO310" s="24">
        <f t="shared" si="278"/>
        <v>22537</v>
      </c>
      <c r="AP310" s="24">
        <f t="shared" si="278"/>
        <v>18381</v>
      </c>
      <c r="AQ310" s="24">
        <f t="shared" si="278"/>
        <v>33610</v>
      </c>
      <c r="AR310" s="24">
        <f t="shared" si="278"/>
        <v>19439</v>
      </c>
      <c r="AS310" s="24">
        <f t="shared" si="278"/>
        <v>14171</v>
      </c>
      <c r="AT310" s="24">
        <f t="shared" si="278"/>
        <v>49259</v>
      </c>
      <c r="AU310" s="24">
        <f t="shared" si="278"/>
        <v>27249</v>
      </c>
      <c r="AV310" s="24">
        <f t="shared" si="278"/>
        <v>22010</v>
      </c>
      <c r="AW310" s="24">
        <f t="shared" si="278"/>
        <v>123787</v>
      </c>
      <c r="AX310" s="24">
        <f t="shared" si="278"/>
        <v>69225</v>
      </c>
      <c r="AY310" s="24">
        <f t="shared" si="278"/>
        <v>54562</v>
      </c>
      <c r="AZ310" s="24">
        <f t="shared" si="278"/>
        <v>483339</v>
      </c>
      <c r="BA310" s="24">
        <f t="shared" si="278"/>
        <v>269268</v>
      </c>
      <c r="BB310" s="24">
        <f t="shared" si="278"/>
        <v>214071</v>
      </c>
    </row>
    <row r="311" spans="1:54" ht="15" customHeight="1" x14ac:dyDescent="0.25">
      <c r="A311" s="25"/>
      <c r="C311" s="27" t="s">
        <v>257</v>
      </c>
      <c r="D311" s="24">
        <f>E311+F311</f>
        <v>5473</v>
      </c>
      <c r="E311" s="24">
        <v>2845</v>
      </c>
      <c r="F311" s="24">
        <v>2628</v>
      </c>
      <c r="G311" s="24">
        <f>H311+I311</f>
        <v>6049</v>
      </c>
      <c r="H311" s="24">
        <v>3030</v>
      </c>
      <c r="I311" s="24">
        <v>3019</v>
      </c>
      <c r="J311" s="24">
        <f>K311+L311</f>
        <v>7532</v>
      </c>
      <c r="K311" s="24">
        <v>3706</v>
      </c>
      <c r="L311" s="24">
        <v>3826</v>
      </c>
      <c r="M311" s="24">
        <f>N311+O311</f>
        <v>19054</v>
      </c>
      <c r="N311" s="24">
        <f t="shared" si="245"/>
        <v>9581</v>
      </c>
      <c r="O311" s="24">
        <f t="shared" si="245"/>
        <v>9473</v>
      </c>
      <c r="P311" s="24">
        <f>Q311+R311</f>
        <v>9300</v>
      </c>
      <c r="Q311" s="24">
        <v>4595</v>
      </c>
      <c r="R311" s="24">
        <v>4705</v>
      </c>
      <c r="S311" s="24">
        <f>T311+U311</f>
        <v>14170</v>
      </c>
      <c r="T311" s="24">
        <v>7476</v>
      </c>
      <c r="U311" s="24">
        <v>6694</v>
      </c>
      <c r="V311" s="24">
        <f>W311+X311</f>
        <v>10854</v>
      </c>
      <c r="W311" s="24">
        <v>5545</v>
      </c>
      <c r="X311" s="24">
        <v>5309</v>
      </c>
      <c r="Y311" s="24">
        <f>Z311+AA311</f>
        <v>34324</v>
      </c>
      <c r="Z311" s="24">
        <f t="shared" si="246"/>
        <v>17616</v>
      </c>
      <c r="AA311" s="24">
        <f t="shared" si="246"/>
        <v>16708</v>
      </c>
      <c r="AB311" s="24">
        <f>AC311+AD311</f>
        <v>14003</v>
      </c>
      <c r="AC311" s="24">
        <v>7698</v>
      </c>
      <c r="AD311" s="24">
        <v>6305</v>
      </c>
      <c r="AE311" s="24">
        <f>AF311+AG311</f>
        <v>9952</v>
      </c>
      <c r="AF311" s="24">
        <v>4899</v>
      </c>
      <c r="AG311" s="24">
        <v>5053</v>
      </c>
      <c r="AH311" s="24">
        <f>AI311+AJ311</f>
        <v>7227</v>
      </c>
      <c r="AI311" s="24">
        <v>3575</v>
      </c>
      <c r="AJ311" s="24">
        <v>3652</v>
      </c>
      <c r="AK311" s="24">
        <f>AL311+AM311</f>
        <v>31182</v>
      </c>
      <c r="AL311" s="24">
        <f t="shared" si="247"/>
        <v>16172</v>
      </c>
      <c r="AM311" s="24">
        <f t="shared" si="247"/>
        <v>15010</v>
      </c>
      <c r="AN311" s="24">
        <f>AO311+AP311</f>
        <v>10825</v>
      </c>
      <c r="AO311" s="24">
        <v>5368</v>
      </c>
      <c r="AP311" s="24">
        <v>5457</v>
      </c>
      <c r="AQ311" s="24">
        <f>AR311+AS311</f>
        <v>8818</v>
      </c>
      <c r="AR311" s="24">
        <v>5313</v>
      </c>
      <c r="AS311" s="24">
        <v>3505</v>
      </c>
      <c r="AT311" s="24">
        <f>AU311+AV311</f>
        <v>6308</v>
      </c>
      <c r="AU311" s="24">
        <v>3368</v>
      </c>
      <c r="AV311" s="24">
        <v>2940</v>
      </c>
      <c r="AW311" s="24">
        <f>AX311+AY311</f>
        <v>25951</v>
      </c>
      <c r="AX311" s="24">
        <f t="shared" si="248"/>
        <v>14049</v>
      </c>
      <c r="AY311" s="24">
        <f t="shared" si="248"/>
        <v>11902</v>
      </c>
      <c r="AZ311" s="24">
        <f>BA311+BB311</f>
        <v>110511</v>
      </c>
      <c r="BA311" s="24">
        <f t="shared" si="249"/>
        <v>57418</v>
      </c>
      <c r="BB311" s="24">
        <f t="shared" si="249"/>
        <v>53093</v>
      </c>
    </row>
    <row r="312" spans="1:54" ht="15" customHeight="1" x14ac:dyDescent="0.25">
      <c r="A312" s="25"/>
      <c r="C312" s="27" t="s">
        <v>258</v>
      </c>
      <c r="D312" s="24">
        <f>E312+F312</f>
        <v>26535</v>
      </c>
      <c r="E312" s="24">
        <v>14695</v>
      </c>
      <c r="F312" s="24">
        <v>11840</v>
      </c>
      <c r="G312" s="24">
        <f>H312+I312</f>
        <v>20337</v>
      </c>
      <c r="H312" s="24">
        <v>11703</v>
      </c>
      <c r="I312" s="24">
        <v>8634</v>
      </c>
      <c r="J312" s="24">
        <f>K312+L312</f>
        <v>28170</v>
      </c>
      <c r="K312" s="24">
        <v>16325</v>
      </c>
      <c r="L312" s="24">
        <v>11845</v>
      </c>
      <c r="M312" s="24">
        <f>N312+O312</f>
        <v>75042</v>
      </c>
      <c r="N312" s="24">
        <f t="shared" si="245"/>
        <v>42723</v>
      </c>
      <c r="O312" s="24">
        <f t="shared" si="245"/>
        <v>32319</v>
      </c>
      <c r="P312" s="24">
        <f>Q312+R312</f>
        <v>35949</v>
      </c>
      <c r="Q312" s="24">
        <v>20901</v>
      </c>
      <c r="R312" s="24">
        <v>15048</v>
      </c>
      <c r="S312" s="24">
        <f>T312+U312</f>
        <v>45708</v>
      </c>
      <c r="T312" s="24">
        <v>26198</v>
      </c>
      <c r="U312" s="24">
        <v>19510</v>
      </c>
      <c r="V312" s="24">
        <f>W312+X312</f>
        <v>31077</v>
      </c>
      <c r="W312" s="24">
        <v>17470</v>
      </c>
      <c r="X312" s="24">
        <v>13607</v>
      </c>
      <c r="Y312" s="24">
        <f>Z312+AA312</f>
        <v>112734</v>
      </c>
      <c r="Z312" s="24">
        <f t="shared" si="246"/>
        <v>64569</v>
      </c>
      <c r="AA312" s="24">
        <f t="shared" si="246"/>
        <v>48165</v>
      </c>
      <c r="AB312" s="24">
        <f>AC312+AD312</f>
        <v>22025</v>
      </c>
      <c r="AC312" s="24">
        <v>12352</v>
      </c>
      <c r="AD312" s="24">
        <v>9673</v>
      </c>
      <c r="AE312" s="24">
        <f>AF312+AG312</f>
        <v>29302</v>
      </c>
      <c r="AF312" s="24">
        <v>17013</v>
      </c>
      <c r="AG312" s="24">
        <v>12289</v>
      </c>
      <c r="AH312" s="24">
        <f>AI312+AJ312</f>
        <v>35889</v>
      </c>
      <c r="AI312" s="24">
        <v>20017</v>
      </c>
      <c r="AJ312" s="24">
        <v>15872</v>
      </c>
      <c r="AK312" s="24">
        <f>AL312+AM312</f>
        <v>87216</v>
      </c>
      <c r="AL312" s="24">
        <f t="shared" si="247"/>
        <v>49382</v>
      </c>
      <c r="AM312" s="24">
        <f t="shared" si="247"/>
        <v>37834</v>
      </c>
      <c r="AN312" s="24">
        <f>AO312+AP312</f>
        <v>30093</v>
      </c>
      <c r="AO312" s="24">
        <v>17169</v>
      </c>
      <c r="AP312" s="24">
        <v>12924</v>
      </c>
      <c r="AQ312" s="24">
        <f>AR312+AS312</f>
        <v>24792</v>
      </c>
      <c r="AR312" s="24">
        <v>14126</v>
      </c>
      <c r="AS312" s="24">
        <v>10666</v>
      </c>
      <c r="AT312" s="24">
        <f>AU312+AV312</f>
        <v>42951</v>
      </c>
      <c r="AU312" s="24">
        <v>23881</v>
      </c>
      <c r="AV312" s="24">
        <v>19070</v>
      </c>
      <c r="AW312" s="24">
        <f>AX312+AY312</f>
        <v>97836</v>
      </c>
      <c r="AX312" s="24">
        <f t="shared" si="248"/>
        <v>55176</v>
      </c>
      <c r="AY312" s="24">
        <f t="shared" si="248"/>
        <v>42660</v>
      </c>
      <c r="AZ312" s="24">
        <f>BA312+BB312</f>
        <v>372828</v>
      </c>
      <c r="BA312" s="24">
        <f t="shared" si="249"/>
        <v>211850</v>
      </c>
      <c r="BB312" s="24">
        <f t="shared" si="249"/>
        <v>160978</v>
      </c>
    </row>
    <row r="313" spans="1:54" ht="15" customHeight="1" x14ac:dyDescent="0.25">
      <c r="A313" s="25"/>
      <c r="C313" s="23" t="s">
        <v>259</v>
      </c>
      <c r="D313" s="24">
        <f t="shared" ref="D313:BB313" si="279">SUM(D314:D315)</f>
        <v>14904</v>
      </c>
      <c r="E313" s="24">
        <f t="shared" si="279"/>
        <v>6003</v>
      </c>
      <c r="F313" s="24">
        <f t="shared" si="279"/>
        <v>8901</v>
      </c>
      <c r="G313" s="24">
        <f t="shared" si="279"/>
        <v>15004</v>
      </c>
      <c r="H313" s="24">
        <f t="shared" si="279"/>
        <v>7360</v>
      </c>
      <c r="I313" s="24">
        <f t="shared" si="279"/>
        <v>7644</v>
      </c>
      <c r="J313" s="24">
        <f t="shared" si="279"/>
        <v>13834</v>
      </c>
      <c r="K313" s="24">
        <f t="shared" si="279"/>
        <v>4899</v>
      </c>
      <c r="L313" s="24">
        <f t="shared" si="279"/>
        <v>8935</v>
      </c>
      <c r="M313" s="24">
        <f t="shared" si="279"/>
        <v>43742</v>
      </c>
      <c r="N313" s="24">
        <f t="shared" si="279"/>
        <v>18262</v>
      </c>
      <c r="O313" s="24">
        <f t="shared" si="279"/>
        <v>25480</v>
      </c>
      <c r="P313" s="24">
        <f t="shared" si="279"/>
        <v>15761</v>
      </c>
      <c r="Q313" s="24">
        <f t="shared" si="279"/>
        <v>5842</v>
      </c>
      <c r="R313" s="24">
        <f t="shared" si="279"/>
        <v>9919</v>
      </c>
      <c r="S313" s="24">
        <f t="shared" si="279"/>
        <v>27603</v>
      </c>
      <c r="T313" s="24">
        <f t="shared" si="279"/>
        <v>13639</v>
      </c>
      <c r="U313" s="24">
        <f t="shared" si="279"/>
        <v>13964</v>
      </c>
      <c r="V313" s="24">
        <f t="shared" si="279"/>
        <v>17109</v>
      </c>
      <c r="W313" s="24">
        <f t="shared" si="279"/>
        <v>6445</v>
      </c>
      <c r="X313" s="24">
        <f t="shared" si="279"/>
        <v>10664</v>
      </c>
      <c r="Y313" s="24">
        <f t="shared" si="279"/>
        <v>60473</v>
      </c>
      <c r="Z313" s="24">
        <f t="shared" si="279"/>
        <v>25926</v>
      </c>
      <c r="AA313" s="24">
        <f t="shared" si="279"/>
        <v>34547</v>
      </c>
      <c r="AB313" s="24">
        <f t="shared" si="279"/>
        <v>15592</v>
      </c>
      <c r="AC313" s="24">
        <f t="shared" si="279"/>
        <v>7420</v>
      </c>
      <c r="AD313" s="24">
        <f t="shared" si="279"/>
        <v>8172</v>
      </c>
      <c r="AE313" s="24">
        <f t="shared" si="279"/>
        <v>15483</v>
      </c>
      <c r="AF313" s="24">
        <f t="shared" si="279"/>
        <v>7484</v>
      </c>
      <c r="AG313" s="24">
        <f t="shared" si="279"/>
        <v>7999</v>
      </c>
      <c r="AH313" s="24">
        <f t="shared" si="279"/>
        <v>17439</v>
      </c>
      <c r="AI313" s="24">
        <f t="shared" si="279"/>
        <v>8431</v>
      </c>
      <c r="AJ313" s="24">
        <f t="shared" si="279"/>
        <v>9008</v>
      </c>
      <c r="AK313" s="24">
        <f t="shared" si="279"/>
        <v>48514</v>
      </c>
      <c r="AL313" s="24">
        <f t="shared" si="279"/>
        <v>23335</v>
      </c>
      <c r="AM313" s="24">
        <f t="shared" si="279"/>
        <v>25179</v>
      </c>
      <c r="AN313" s="24">
        <f t="shared" si="279"/>
        <v>20663</v>
      </c>
      <c r="AO313" s="24">
        <f t="shared" si="279"/>
        <v>10307</v>
      </c>
      <c r="AP313" s="24">
        <f t="shared" si="279"/>
        <v>10356</v>
      </c>
      <c r="AQ313" s="24">
        <f t="shared" si="279"/>
        <v>17991</v>
      </c>
      <c r="AR313" s="24">
        <f t="shared" si="279"/>
        <v>9031</v>
      </c>
      <c r="AS313" s="24">
        <f t="shared" si="279"/>
        <v>8960</v>
      </c>
      <c r="AT313" s="24">
        <f t="shared" si="279"/>
        <v>22716</v>
      </c>
      <c r="AU313" s="24">
        <f t="shared" si="279"/>
        <v>12387</v>
      </c>
      <c r="AV313" s="24">
        <f t="shared" si="279"/>
        <v>10329</v>
      </c>
      <c r="AW313" s="24">
        <f t="shared" si="279"/>
        <v>61370</v>
      </c>
      <c r="AX313" s="24">
        <f t="shared" si="279"/>
        <v>31725</v>
      </c>
      <c r="AY313" s="24">
        <f t="shared" si="279"/>
        <v>29645</v>
      </c>
      <c r="AZ313" s="24">
        <f t="shared" si="279"/>
        <v>214099</v>
      </c>
      <c r="BA313" s="24">
        <f t="shared" si="279"/>
        <v>99248</v>
      </c>
      <c r="BB313" s="24">
        <f t="shared" si="279"/>
        <v>114851</v>
      </c>
    </row>
    <row r="314" spans="1:54" ht="15" customHeight="1" x14ac:dyDescent="0.25">
      <c r="A314" s="25"/>
      <c r="C314" s="27" t="s">
        <v>119</v>
      </c>
      <c r="D314" s="24">
        <f>E314+F314</f>
        <v>1788</v>
      </c>
      <c r="E314" s="24">
        <v>1177</v>
      </c>
      <c r="F314" s="24">
        <v>611</v>
      </c>
      <c r="G314" s="24">
        <f>H314+I314</f>
        <v>2526</v>
      </c>
      <c r="H314" s="24">
        <v>1238</v>
      </c>
      <c r="I314" s="24">
        <v>1288</v>
      </c>
      <c r="J314" s="24">
        <f>K314+L314</f>
        <v>2215</v>
      </c>
      <c r="K314" s="24">
        <v>1238</v>
      </c>
      <c r="L314" s="24">
        <v>977</v>
      </c>
      <c r="M314" s="24">
        <f>N314+O314</f>
        <v>6529</v>
      </c>
      <c r="N314" s="24">
        <f t="shared" si="245"/>
        <v>3653</v>
      </c>
      <c r="O314" s="24">
        <f t="shared" si="245"/>
        <v>2876</v>
      </c>
      <c r="P314" s="24">
        <f>Q314+R314</f>
        <v>2486</v>
      </c>
      <c r="Q314" s="24">
        <v>1312</v>
      </c>
      <c r="R314" s="24">
        <v>1174</v>
      </c>
      <c r="S314" s="24">
        <f>T314+U314</f>
        <v>4715</v>
      </c>
      <c r="T314" s="24">
        <v>2445</v>
      </c>
      <c r="U314" s="24">
        <v>2270</v>
      </c>
      <c r="V314" s="24">
        <f>W314+X314</f>
        <v>3349</v>
      </c>
      <c r="W314" s="24">
        <v>2000</v>
      </c>
      <c r="X314" s="24">
        <v>1349</v>
      </c>
      <c r="Y314" s="24">
        <f>Z314+AA314</f>
        <v>10550</v>
      </c>
      <c r="Z314" s="24">
        <f t="shared" si="246"/>
        <v>5757</v>
      </c>
      <c r="AA314" s="24">
        <f t="shared" si="246"/>
        <v>4793</v>
      </c>
      <c r="AB314" s="24">
        <f>AC314+AD314</f>
        <v>2696</v>
      </c>
      <c r="AC314" s="24">
        <v>1445</v>
      </c>
      <c r="AD314" s="24">
        <v>1251</v>
      </c>
      <c r="AE314" s="24">
        <f>AF314+AG314</f>
        <v>5766</v>
      </c>
      <c r="AF314" s="24">
        <v>3060</v>
      </c>
      <c r="AG314" s="24">
        <v>2706</v>
      </c>
      <c r="AH314" s="24">
        <f>AI314+AJ314</f>
        <v>2383</v>
      </c>
      <c r="AI314" s="24">
        <v>1098</v>
      </c>
      <c r="AJ314" s="24">
        <v>1285</v>
      </c>
      <c r="AK314" s="24">
        <f>AL314+AM314</f>
        <v>10845</v>
      </c>
      <c r="AL314" s="24">
        <f t="shared" si="247"/>
        <v>5603</v>
      </c>
      <c r="AM314" s="24">
        <f t="shared" si="247"/>
        <v>5242</v>
      </c>
      <c r="AN314" s="24">
        <f>AO314+AP314</f>
        <v>2421</v>
      </c>
      <c r="AO314" s="24">
        <v>1168</v>
      </c>
      <c r="AP314" s="24">
        <v>1253</v>
      </c>
      <c r="AQ314" s="24">
        <f>AR314+AS314</f>
        <v>2153</v>
      </c>
      <c r="AR314" s="24">
        <v>1029</v>
      </c>
      <c r="AS314" s="24">
        <v>1124</v>
      </c>
      <c r="AT314" s="24">
        <f>AU314+AV314</f>
        <v>2658</v>
      </c>
      <c r="AU314" s="24">
        <v>1284</v>
      </c>
      <c r="AV314" s="24">
        <v>1374</v>
      </c>
      <c r="AW314" s="24">
        <f>AX314+AY314</f>
        <v>7232</v>
      </c>
      <c r="AX314" s="24">
        <f t="shared" si="248"/>
        <v>3481</v>
      </c>
      <c r="AY314" s="24">
        <f t="shared" si="248"/>
        <v>3751</v>
      </c>
      <c r="AZ314" s="24">
        <f>BA314+BB314</f>
        <v>35156</v>
      </c>
      <c r="BA314" s="24">
        <f t="shared" si="249"/>
        <v>18494</v>
      </c>
      <c r="BB314" s="24">
        <f t="shared" si="249"/>
        <v>16662</v>
      </c>
    </row>
    <row r="315" spans="1:54" ht="15" customHeight="1" x14ac:dyDescent="0.25">
      <c r="A315" s="25"/>
      <c r="C315" s="27" t="s">
        <v>120</v>
      </c>
      <c r="D315" s="24">
        <f>E315+F315</f>
        <v>13116</v>
      </c>
      <c r="E315" s="24">
        <v>4826</v>
      </c>
      <c r="F315" s="24">
        <v>8290</v>
      </c>
      <c r="G315" s="24">
        <f>H315+I315</f>
        <v>12478</v>
      </c>
      <c r="H315" s="24">
        <v>6122</v>
      </c>
      <c r="I315" s="24">
        <v>6356</v>
      </c>
      <c r="J315" s="24">
        <f>K315+L315</f>
        <v>11619</v>
      </c>
      <c r="K315" s="24">
        <v>3661</v>
      </c>
      <c r="L315" s="24">
        <v>7958</v>
      </c>
      <c r="M315" s="24">
        <f>N315+O315</f>
        <v>37213</v>
      </c>
      <c r="N315" s="24">
        <f t="shared" si="245"/>
        <v>14609</v>
      </c>
      <c r="O315" s="24">
        <f t="shared" si="245"/>
        <v>22604</v>
      </c>
      <c r="P315" s="24">
        <f>Q315+R315</f>
        <v>13275</v>
      </c>
      <c r="Q315" s="24">
        <v>4530</v>
      </c>
      <c r="R315" s="24">
        <v>8745</v>
      </c>
      <c r="S315" s="24">
        <f>T315+U315</f>
        <v>22888</v>
      </c>
      <c r="T315" s="24">
        <v>11194</v>
      </c>
      <c r="U315" s="24">
        <v>11694</v>
      </c>
      <c r="V315" s="24">
        <f>W315+X315</f>
        <v>13760</v>
      </c>
      <c r="W315" s="24">
        <v>4445</v>
      </c>
      <c r="X315" s="24">
        <v>9315</v>
      </c>
      <c r="Y315" s="24">
        <f>Z315+AA315</f>
        <v>49923</v>
      </c>
      <c r="Z315" s="24">
        <f t="shared" si="246"/>
        <v>20169</v>
      </c>
      <c r="AA315" s="24">
        <f t="shared" si="246"/>
        <v>29754</v>
      </c>
      <c r="AB315" s="24">
        <f>AC315+AD315</f>
        <v>12896</v>
      </c>
      <c r="AC315" s="24">
        <v>5975</v>
      </c>
      <c r="AD315" s="24">
        <v>6921</v>
      </c>
      <c r="AE315" s="24">
        <f>AF315+AG315</f>
        <v>9717</v>
      </c>
      <c r="AF315" s="24">
        <v>4424</v>
      </c>
      <c r="AG315" s="24">
        <v>5293</v>
      </c>
      <c r="AH315" s="24">
        <f>AI315+AJ315</f>
        <v>15056</v>
      </c>
      <c r="AI315" s="24">
        <v>7333</v>
      </c>
      <c r="AJ315" s="24">
        <v>7723</v>
      </c>
      <c r="AK315" s="24">
        <f>AL315+AM315</f>
        <v>37669</v>
      </c>
      <c r="AL315" s="24">
        <f t="shared" si="247"/>
        <v>17732</v>
      </c>
      <c r="AM315" s="24">
        <f t="shared" si="247"/>
        <v>19937</v>
      </c>
      <c r="AN315" s="24">
        <f>AO315+AP315</f>
        <v>18242</v>
      </c>
      <c r="AO315" s="24">
        <v>9139</v>
      </c>
      <c r="AP315" s="24">
        <v>9103</v>
      </c>
      <c r="AQ315" s="24">
        <f>AR315+AS315</f>
        <v>15838</v>
      </c>
      <c r="AR315" s="24">
        <v>8002</v>
      </c>
      <c r="AS315" s="24">
        <v>7836</v>
      </c>
      <c r="AT315" s="24">
        <f>AU315+AV315</f>
        <v>20058</v>
      </c>
      <c r="AU315" s="24">
        <v>11103</v>
      </c>
      <c r="AV315" s="24">
        <v>8955</v>
      </c>
      <c r="AW315" s="24">
        <f>AX315+AY315</f>
        <v>54138</v>
      </c>
      <c r="AX315" s="24">
        <f t="shared" si="248"/>
        <v>28244</v>
      </c>
      <c r="AY315" s="24">
        <f t="shared" si="248"/>
        <v>25894</v>
      </c>
      <c r="AZ315" s="24">
        <f>BA315+BB315</f>
        <v>178943</v>
      </c>
      <c r="BA315" s="24">
        <f t="shared" si="249"/>
        <v>80754</v>
      </c>
      <c r="BB315" s="24">
        <f t="shared" si="249"/>
        <v>98189</v>
      </c>
    </row>
    <row r="316" spans="1:54" ht="15" customHeight="1" x14ac:dyDescent="0.25">
      <c r="A316" s="25"/>
      <c r="C316" s="23" t="s">
        <v>260</v>
      </c>
      <c r="D316" s="24">
        <f>E316+F316</f>
        <v>70321</v>
      </c>
      <c r="E316" s="24">
        <v>33301</v>
      </c>
      <c r="F316" s="24">
        <v>37020</v>
      </c>
      <c r="G316" s="24">
        <f>H316+I316</f>
        <v>47601</v>
      </c>
      <c r="H316" s="24">
        <v>24774</v>
      </c>
      <c r="I316" s="24">
        <v>22827</v>
      </c>
      <c r="J316" s="24">
        <f>K316+L316</f>
        <v>59169</v>
      </c>
      <c r="K316" s="24">
        <v>31089</v>
      </c>
      <c r="L316" s="24">
        <v>28080</v>
      </c>
      <c r="M316" s="24">
        <f>N316+O316</f>
        <v>177091</v>
      </c>
      <c r="N316" s="24">
        <f t="shared" si="245"/>
        <v>89164</v>
      </c>
      <c r="O316" s="24">
        <f t="shared" si="245"/>
        <v>87927</v>
      </c>
      <c r="P316" s="24">
        <f>Q316+R316</f>
        <v>100506</v>
      </c>
      <c r="Q316" s="24">
        <v>54893</v>
      </c>
      <c r="R316" s="24">
        <v>45613</v>
      </c>
      <c r="S316" s="24">
        <f>T316+U316</f>
        <v>154441</v>
      </c>
      <c r="T316" s="24">
        <v>80974</v>
      </c>
      <c r="U316" s="24">
        <v>73467</v>
      </c>
      <c r="V316" s="24">
        <f>W316+X316</f>
        <v>85335</v>
      </c>
      <c r="W316" s="24">
        <v>44364</v>
      </c>
      <c r="X316" s="24">
        <v>40971</v>
      </c>
      <c r="Y316" s="24">
        <f>Z316+AA316</f>
        <v>340282</v>
      </c>
      <c r="Z316" s="24">
        <f t="shared" si="246"/>
        <v>180231</v>
      </c>
      <c r="AA316" s="24">
        <f t="shared" si="246"/>
        <v>160051</v>
      </c>
      <c r="AB316" s="24">
        <f>AC316+AD316</f>
        <v>64080</v>
      </c>
      <c r="AC316" s="24">
        <v>33197</v>
      </c>
      <c r="AD316" s="24">
        <v>30883</v>
      </c>
      <c r="AE316" s="24">
        <f>AF316+AG316</f>
        <v>60326</v>
      </c>
      <c r="AF316" s="24">
        <v>32545</v>
      </c>
      <c r="AG316" s="24">
        <v>27781</v>
      </c>
      <c r="AH316" s="24">
        <f>AI316+AJ316</f>
        <v>59257</v>
      </c>
      <c r="AI316" s="24">
        <v>30969</v>
      </c>
      <c r="AJ316" s="24">
        <v>28288</v>
      </c>
      <c r="AK316" s="24">
        <f>AL316+AM316</f>
        <v>183663</v>
      </c>
      <c r="AL316" s="24">
        <f t="shared" si="247"/>
        <v>96711</v>
      </c>
      <c r="AM316" s="24">
        <f t="shared" si="247"/>
        <v>86952</v>
      </c>
      <c r="AN316" s="24">
        <f>AO316+AP316</f>
        <v>64786</v>
      </c>
      <c r="AO316" s="24">
        <v>32734</v>
      </c>
      <c r="AP316" s="24">
        <v>32052</v>
      </c>
      <c r="AQ316" s="24">
        <f>AR316+AS316</f>
        <v>57858</v>
      </c>
      <c r="AR316" s="24">
        <v>28008</v>
      </c>
      <c r="AS316" s="24">
        <v>29850</v>
      </c>
      <c r="AT316" s="24">
        <f>AU316+AV316</f>
        <v>91830</v>
      </c>
      <c r="AU316" s="24">
        <v>50054</v>
      </c>
      <c r="AV316" s="24">
        <v>41776</v>
      </c>
      <c r="AW316" s="24">
        <f>AX316+AY316</f>
        <v>214474</v>
      </c>
      <c r="AX316" s="24">
        <f t="shared" si="248"/>
        <v>110796</v>
      </c>
      <c r="AY316" s="24">
        <f t="shared" si="248"/>
        <v>103678</v>
      </c>
      <c r="AZ316" s="24">
        <f>BA316+BB316</f>
        <v>915510</v>
      </c>
      <c r="BA316" s="24">
        <f t="shared" si="249"/>
        <v>476902</v>
      </c>
      <c r="BB316" s="24">
        <f t="shared" si="249"/>
        <v>438608</v>
      </c>
    </row>
    <row r="317" spans="1:54" ht="15" customHeight="1" x14ac:dyDescent="0.25">
      <c r="A317" s="25"/>
      <c r="C317" s="23" t="s">
        <v>261</v>
      </c>
      <c r="D317" s="24">
        <f>SUM(D318:D320)</f>
        <v>23888</v>
      </c>
      <c r="E317" s="24">
        <f t="shared" ref="E317:BB317" si="280">SUM(E318:E320)</f>
        <v>11238</v>
      </c>
      <c r="F317" s="24">
        <f t="shared" si="280"/>
        <v>12650</v>
      </c>
      <c r="G317" s="24">
        <f t="shared" si="280"/>
        <v>20092</v>
      </c>
      <c r="H317" s="24">
        <f t="shared" si="280"/>
        <v>9929</v>
      </c>
      <c r="I317" s="24">
        <f t="shared" si="280"/>
        <v>10163</v>
      </c>
      <c r="J317" s="24">
        <f t="shared" si="280"/>
        <v>27363</v>
      </c>
      <c r="K317" s="24">
        <f t="shared" si="280"/>
        <v>13812</v>
      </c>
      <c r="L317" s="24">
        <f t="shared" si="280"/>
        <v>13551</v>
      </c>
      <c r="M317" s="24">
        <f>SUM(M318:M320)</f>
        <v>71343</v>
      </c>
      <c r="N317" s="24">
        <f>SUM(N318:N320)</f>
        <v>34979</v>
      </c>
      <c r="O317" s="24">
        <f>SUM(O318:O320)</f>
        <v>36364</v>
      </c>
      <c r="P317" s="24">
        <f t="shared" si="280"/>
        <v>30863</v>
      </c>
      <c r="Q317" s="24">
        <f t="shared" si="280"/>
        <v>15629</v>
      </c>
      <c r="R317" s="24">
        <f t="shared" si="280"/>
        <v>15234</v>
      </c>
      <c r="S317" s="24">
        <f t="shared" si="280"/>
        <v>52496</v>
      </c>
      <c r="T317" s="24">
        <f t="shared" si="280"/>
        <v>25388</v>
      </c>
      <c r="U317" s="24">
        <f t="shared" si="280"/>
        <v>27108</v>
      </c>
      <c r="V317" s="24">
        <f t="shared" si="280"/>
        <v>30895</v>
      </c>
      <c r="W317" s="24">
        <f t="shared" si="280"/>
        <v>15186</v>
      </c>
      <c r="X317" s="24">
        <f t="shared" si="280"/>
        <v>15709</v>
      </c>
      <c r="Y317" s="24">
        <f>SUM(Y318:Y320)</f>
        <v>114254</v>
      </c>
      <c r="Z317" s="24">
        <f>SUM(Z318:Z320)</f>
        <v>56203</v>
      </c>
      <c r="AA317" s="24">
        <f>SUM(AA318:AA320)</f>
        <v>58051</v>
      </c>
      <c r="AB317" s="24">
        <f t="shared" si="280"/>
        <v>25232</v>
      </c>
      <c r="AC317" s="24">
        <f t="shared" si="280"/>
        <v>12682</v>
      </c>
      <c r="AD317" s="24">
        <f t="shared" si="280"/>
        <v>12550</v>
      </c>
      <c r="AE317" s="24">
        <f t="shared" si="280"/>
        <v>25373</v>
      </c>
      <c r="AF317" s="24">
        <f t="shared" si="280"/>
        <v>12517</v>
      </c>
      <c r="AG317" s="24">
        <f t="shared" si="280"/>
        <v>12856</v>
      </c>
      <c r="AH317" s="24">
        <f t="shared" si="280"/>
        <v>27700</v>
      </c>
      <c r="AI317" s="24">
        <f t="shared" si="280"/>
        <v>14529</v>
      </c>
      <c r="AJ317" s="24">
        <f t="shared" si="280"/>
        <v>13171</v>
      </c>
      <c r="AK317" s="24">
        <f>SUM(AK318:AK320)</f>
        <v>78305</v>
      </c>
      <c r="AL317" s="24">
        <f>SUM(AL318:AL320)</f>
        <v>39728</v>
      </c>
      <c r="AM317" s="24">
        <f>SUM(AM318:AM320)</f>
        <v>38577</v>
      </c>
      <c r="AN317" s="24">
        <f t="shared" si="280"/>
        <v>28172</v>
      </c>
      <c r="AO317" s="24">
        <f t="shared" si="280"/>
        <v>14102</v>
      </c>
      <c r="AP317" s="24">
        <f t="shared" si="280"/>
        <v>14070</v>
      </c>
      <c r="AQ317" s="24">
        <f t="shared" si="280"/>
        <v>23576</v>
      </c>
      <c r="AR317" s="24">
        <f t="shared" si="280"/>
        <v>10667</v>
      </c>
      <c r="AS317" s="24">
        <f t="shared" si="280"/>
        <v>12909</v>
      </c>
      <c r="AT317" s="24">
        <f t="shared" si="280"/>
        <v>29247</v>
      </c>
      <c r="AU317" s="24">
        <f t="shared" si="280"/>
        <v>14577</v>
      </c>
      <c r="AV317" s="24">
        <f t="shared" si="280"/>
        <v>14670</v>
      </c>
      <c r="AW317" s="24">
        <f t="shared" si="280"/>
        <v>80995</v>
      </c>
      <c r="AX317" s="24">
        <f t="shared" si="280"/>
        <v>39346</v>
      </c>
      <c r="AY317" s="24">
        <f t="shared" si="280"/>
        <v>41649</v>
      </c>
      <c r="AZ317" s="24">
        <f t="shared" si="280"/>
        <v>344897</v>
      </c>
      <c r="BA317" s="24">
        <f t="shared" si="280"/>
        <v>170256</v>
      </c>
      <c r="BB317" s="24">
        <f t="shared" si="280"/>
        <v>174641</v>
      </c>
    </row>
    <row r="318" spans="1:54" ht="15" customHeight="1" x14ac:dyDescent="0.25">
      <c r="A318" s="25"/>
      <c r="C318" s="27" t="s">
        <v>262</v>
      </c>
      <c r="D318" s="24">
        <f t="shared" ref="D318:D323" si="281">E318+F318</f>
        <v>4239</v>
      </c>
      <c r="E318" s="24">
        <v>1775</v>
      </c>
      <c r="F318" s="24">
        <v>2464</v>
      </c>
      <c r="G318" s="24">
        <f t="shared" ref="G318:G323" si="282">H318+I318</f>
        <v>4037</v>
      </c>
      <c r="H318" s="24">
        <v>1887</v>
      </c>
      <c r="I318" s="24">
        <v>2150</v>
      </c>
      <c r="J318" s="24">
        <f t="shared" ref="J318:J323" si="283">K318+L318</f>
        <v>5746</v>
      </c>
      <c r="K318" s="24">
        <v>2886</v>
      </c>
      <c r="L318" s="24">
        <v>2860</v>
      </c>
      <c r="M318" s="24">
        <f t="shared" ref="M318:M323" si="284">N318+O318</f>
        <v>14022</v>
      </c>
      <c r="N318" s="24">
        <f t="shared" si="245"/>
        <v>6548</v>
      </c>
      <c r="O318" s="24">
        <f t="shared" si="245"/>
        <v>7474</v>
      </c>
      <c r="P318" s="24">
        <f t="shared" ref="P318:P323" si="285">Q318+R318</f>
        <v>2486</v>
      </c>
      <c r="Q318" s="24">
        <v>1312</v>
      </c>
      <c r="R318" s="24">
        <v>1174</v>
      </c>
      <c r="S318" s="24">
        <f t="shared" ref="S318:S323" si="286">T318+U318</f>
        <v>10078</v>
      </c>
      <c r="T318" s="24">
        <v>4649</v>
      </c>
      <c r="U318" s="24">
        <v>5429</v>
      </c>
      <c r="V318" s="24">
        <f t="shared" ref="V318:V323" si="287">W318+X318</f>
        <v>8546</v>
      </c>
      <c r="W318" s="24">
        <v>4021</v>
      </c>
      <c r="X318" s="24">
        <v>4525</v>
      </c>
      <c r="Y318" s="24">
        <f t="shared" ref="Y318:Y323" si="288">Z318+AA318</f>
        <v>21110</v>
      </c>
      <c r="Z318" s="24">
        <f t="shared" si="246"/>
        <v>9982</v>
      </c>
      <c r="AA318" s="24">
        <f t="shared" si="246"/>
        <v>11128</v>
      </c>
      <c r="AB318" s="24">
        <f t="shared" ref="AB318:AB323" si="289">AC318+AD318</f>
        <v>8981</v>
      </c>
      <c r="AC318" s="24">
        <v>4298</v>
      </c>
      <c r="AD318" s="24">
        <v>4683</v>
      </c>
      <c r="AE318" s="24">
        <f t="shared" ref="AE318:AE323" si="290">AF318+AG318</f>
        <v>4466</v>
      </c>
      <c r="AF318" s="24">
        <v>2288</v>
      </c>
      <c r="AG318" s="24">
        <v>2178</v>
      </c>
      <c r="AH318" s="24">
        <f t="shared" ref="AH318:AH323" si="291">AI318+AJ318</f>
        <v>9667</v>
      </c>
      <c r="AI318" s="24">
        <v>5169</v>
      </c>
      <c r="AJ318" s="24">
        <v>4498</v>
      </c>
      <c r="AK318" s="24">
        <f t="shared" ref="AK318:AK323" si="292">AL318+AM318</f>
        <v>23114</v>
      </c>
      <c r="AL318" s="24">
        <f t="shared" si="247"/>
        <v>11755</v>
      </c>
      <c r="AM318" s="24">
        <f t="shared" si="247"/>
        <v>11359</v>
      </c>
      <c r="AN318" s="24">
        <f t="shared" ref="AN318:AN323" si="293">AO318+AP318</f>
        <v>8240</v>
      </c>
      <c r="AO318" s="24">
        <v>4012</v>
      </c>
      <c r="AP318" s="24">
        <v>4228</v>
      </c>
      <c r="AQ318" s="24">
        <f t="shared" ref="AQ318:AQ323" si="294">AR318+AS318</f>
        <v>6692</v>
      </c>
      <c r="AR318" s="24">
        <v>2626</v>
      </c>
      <c r="AS318" s="24">
        <v>4066</v>
      </c>
      <c r="AT318" s="24">
        <f t="shared" ref="AT318:AT323" si="295">AU318+AV318</f>
        <v>3353</v>
      </c>
      <c r="AU318" s="24">
        <v>1477</v>
      </c>
      <c r="AV318" s="24">
        <v>1876</v>
      </c>
      <c r="AW318" s="24">
        <f t="shared" ref="AW318:AW323" si="296">AX318+AY318</f>
        <v>18285</v>
      </c>
      <c r="AX318" s="24">
        <f t="shared" si="248"/>
        <v>8115</v>
      </c>
      <c r="AY318" s="24">
        <f t="shared" si="248"/>
        <v>10170</v>
      </c>
      <c r="AZ318" s="24">
        <f t="shared" ref="AZ318:AZ323" si="297">BA318+BB318</f>
        <v>76531</v>
      </c>
      <c r="BA318" s="24">
        <f t="shared" si="249"/>
        <v>36400</v>
      </c>
      <c r="BB318" s="24">
        <f t="shared" si="249"/>
        <v>40131</v>
      </c>
    </row>
    <row r="319" spans="1:54" ht="15" customHeight="1" x14ac:dyDescent="0.25">
      <c r="A319" s="25"/>
      <c r="C319" s="27" t="s">
        <v>263</v>
      </c>
      <c r="D319" s="24">
        <f t="shared" si="281"/>
        <v>19649</v>
      </c>
      <c r="E319" s="24">
        <v>9463</v>
      </c>
      <c r="F319" s="24">
        <v>10186</v>
      </c>
      <c r="G319" s="24">
        <f t="shared" si="282"/>
        <v>16055</v>
      </c>
      <c r="H319" s="24">
        <v>8042</v>
      </c>
      <c r="I319" s="24">
        <v>8013</v>
      </c>
      <c r="J319" s="24">
        <f t="shared" si="283"/>
        <v>21617</v>
      </c>
      <c r="K319" s="24">
        <v>10926</v>
      </c>
      <c r="L319" s="24">
        <v>10691</v>
      </c>
      <c r="M319" s="24">
        <f t="shared" si="284"/>
        <v>57321</v>
      </c>
      <c r="N319" s="24">
        <f t="shared" si="245"/>
        <v>28431</v>
      </c>
      <c r="O319" s="24">
        <f t="shared" si="245"/>
        <v>28890</v>
      </c>
      <c r="P319" s="24">
        <f t="shared" si="285"/>
        <v>28377</v>
      </c>
      <c r="Q319" s="24">
        <v>14317</v>
      </c>
      <c r="R319" s="24">
        <v>14060</v>
      </c>
      <c r="S319" s="24">
        <f t="shared" si="286"/>
        <v>42418</v>
      </c>
      <c r="T319" s="24">
        <v>20739</v>
      </c>
      <c r="U319" s="24">
        <v>21679</v>
      </c>
      <c r="V319" s="24">
        <f t="shared" si="287"/>
        <v>22349</v>
      </c>
      <c r="W319" s="24">
        <v>11165</v>
      </c>
      <c r="X319" s="24">
        <v>11184</v>
      </c>
      <c r="Y319" s="24">
        <f t="shared" si="288"/>
        <v>93144</v>
      </c>
      <c r="Z319" s="24">
        <f t="shared" si="246"/>
        <v>46221</v>
      </c>
      <c r="AA319" s="24">
        <f t="shared" si="246"/>
        <v>46923</v>
      </c>
      <c r="AB319" s="24">
        <f t="shared" si="289"/>
        <v>16251</v>
      </c>
      <c r="AC319" s="24">
        <v>8384</v>
      </c>
      <c r="AD319" s="24">
        <v>7867</v>
      </c>
      <c r="AE319" s="24">
        <f t="shared" si="290"/>
        <v>20907</v>
      </c>
      <c r="AF319" s="24">
        <v>10229</v>
      </c>
      <c r="AG319" s="24">
        <v>10678</v>
      </c>
      <c r="AH319" s="24">
        <f t="shared" si="291"/>
        <v>18033</v>
      </c>
      <c r="AI319" s="24">
        <v>9360</v>
      </c>
      <c r="AJ319" s="24">
        <v>8673</v>
      </c>
      <c r="AK319" s="24">
        <f t="shared" si="292"/>
        <v>55191</v>
      </c>
      <c r="AL319" s="24">
        <f t="shared" si="247"/>
        <v>27973</v>
      </c>
      <c r="AM319" s="24">
        <f t="shared" si="247"/>
        <v>27218</v>
      </c>
      <c r="AN319" s="24">
        <f t="shared" si="293"/>
        <v>19932</v>
      </c>
      <c r="AO319" s="24">
        <v>10090</v>
      </c>
      <c r="AP319" s="24">
        <v>9842</v>
      </c>
      <c r="AQ319" s="24">
        <f t="shared" si="294"/>
        <v>16884</v>
      </c>
      <c r="AR319" s="24">
        <v>8041</v>
      </c>
      <c r="AS319" s="24">
        <v>8843</v>
      </c>
      <c r="AT319" s="24">
        <f t="shared" si="295"/>
        <v>25894</v>
      </c>
      <c r="AU319" s="24">
        <v>13100</v>
      </c>
      <c r="AV319" s="24">
        <v>12794</v>
      </c>
      <c r="AW319" s="24">
        <f t="shared" si="296"/>
        <v>62710</v>
      </c>
      <c r="AX319" s="24">
        <f t="shared" si="248"/>
        <v>31231</v>
      </c>
      <c r="AY319" s="24">
        <f t="shared" si="248"/>
        <v>31479</v>
      </c>
      <c r="AZ319" s="24">
        <f t="shared" si="297"/>
        <v>268366</v>
      </c>
      <c r="BA319" s="24">
        <f t="shared" si="249"/>
        <v>133856</v>
      </c>
      <c r="BB319" s="24">
        <f t="shared" si="249"/>
        <v>134510</v>
      </c>
    </row>
    <row r="320" spans="1:54" ht="15" customHeight="1" x14ac:dyDescent="0.25">
      <c r="A320" s="25"/>
      <c r="C320" s="27" t="s">
        <v>264</v>
      </c>
      <c r="D320" s="24">
        <f t="shared" si="281"/>
        <v>0</v>
      </c>
      <c r="E320" s="24">
        <v>0</v>
      </c>
      <c r="F320" s="24">
        <v>0</v>
      </c>
      <c r="G320" s="24">
        <f t="shared" si="282"/>
        <v>0</v>
      </c>
      <c r="H320" s="24">
        <v>0</v>
      </c>
      <c r="I320" s="24">
        <v>0</v>
      </c>
      <c r="J320" s="24">
        <f t="shared" si="283"/>
        <v>0</v>
      </c>
      <c r="K320" s="24">
        <v>0</v>
      </c>
      <c r="L320" s="24">
        <v>0</v>
      </c>
      <c r="M320" s="24">
        <f t="shared" si="284"/>
        <v>0</v>
      </c>
      <c r="N320" s="24">
        <f t="shared" si="245"/>
        <v>0</v>
      </c>
      <c r="O320" s="24">
        <f t="shared" si="245"/>
        <v>0</v>
      </c>
      <c r="P320" s="24">
        <f t="shared" si="285"/>
        <v>0</v>
      </c>
      <c r="Q320" s="24">
        <v>0</v>
      </c>
      <c r="R320" s="24">
        <v>0</v>
      </c>
      <c r="S320" s="24">
        <f t="shared" si="286"/>
        <v>0</v>
      </c>
      <c r="T320" s="24">
        <v>0</v>
      </c>
      <c r="U320" s="24">
        <v>0</v>
      </c>
      <c r="V320" s="24">
        <f t="shared" si="287"/>
        <v>0</v>
      </c>
      <c r="W320" s="24">
        <v>0</v>
      </c>
      <c r="X320" s="24">
        <v>0</v>
      </c>
      <c r="Y320" s="24">
        <f t="shared" si="288"/>
        <v>0</v>
      </c>
      <c r="Z320" s="24">
        <f t="shared" si="246"/>
        <v>0</v>
      </c>
      <c r="AA320" s="24">
        <f t="shared" si="246"/>
        <v>0</v>
      </c>
      <c r="AB320" s="24">
        <f t="shared" si="289"/>
        <v>0</v>
      </c>
      <c r="AC320" s="24">
        <v>0</v>
      </c>
      <c r="AD320" s="24">
        <v>0</v>
      </c>
      <c r="AE320" s="24">
        <f t="shared" si="290"/>
        <v>0</v>
      </c>
      <c r="AF320" s="24">
        <v>0</v>
      </c>
      <c r="AG320" s="24">
        <v>0</v>
      </c>
      <c r="AH320" s="24">
        <f t="shared" si="291"/>
        <v>0</v>
      </c>
      <c r="AI320" s="24">
        <v>0</v>
      </c>
      <c r="AJ320" s="24">
        <v>0</v>
      </c>
      <c r="AK320" s="24">
        <f t="shared" si="292"/>
        <v>0</v>
      </c>
      <c r="AL320" s="24">
        <f t="shared" si="247"/>
        <v>0</v>
      </c>
      <c r="AM320" s="24">
        <f t="shared" si="247"/>
        <v>0</v>
      </c>
      <c r="AN320" s="24">
        <f t="shared" si="293"/>
        <v>0</v>
      </c>
      <c r="AO320" s="24">
        <v>0</v>
      </c>
      <c r="AP320" s="24">
        <v>0</v>
      </c>
      <c r="AQ320" s="24">
        <f t="shared" si="294"/>
        <v>0</v>
      </c>
      <c r="AR320" s="24">
        <v>0</v>
      </c>
      <c r="AS320" s="24">
        <v>0</v>
      </c>
      <c r="AT320" s="24">
        <f t="shared" si="295"/>
        <v>0</v>
      </c>
      <c r="AU320" s="24">
        <v>0</v>
      </c>
      <c r="AV320" s="24">
        <v>0</v>
      </c>
      <c r="AW320" s="24">
        <f t="shared" si="296"/>
        <v>0</v>
      </c>
      <c r="AX320" s="24">
        <f t="shared" si="248"/>
        <v>0</v>
      </c>
      <c r="AY320" s="24">
        <f t="shared" si="248"/>
        <v>0</v>
      </c>
      <c r="AZ320" s="24">
        <f t="shared" si="297"/>
        <v>0</v>
      </c>
      <c r="BA320" s="24">
        <f t="shared" si="249"/>
        <v>0</v>
      </c>
      <c r="BB320" s="24">
        <f t="shared" si="249"/>
        <v>0</v>
      </c>
    </row>
    <row r="321" spans="1:54" ht="15" customHeight="1" x14ac:dyDescent="0.25">
      <c r="A321" s="25"/>
      <c r="C321" s="23" t="s">
        <v>265</v>
      </c>
      <c r="D321" s="24">
        <f t="shared" si="281"/>
        <v>0</v>
      </c>
      <c r="E321" s="24">
        <v>0</v>
      </c>
      <c r="F321" s="24">
        <v>0</v>
      </c>
      <c r="G321" s="24">
        <f t="shared" si="282"/>
        <v>0</v>
      </c>
      <c r="H321" s="24">
        <v>0</v>
      </c>
      <c r="I321" s="24">
        <v>0</v>
      </c>
      <c r="J321" s="24">
        <f t="shared" si="283"/>
        <v>0</v>
      </c>
      <c r="K321" s="24">
        <v>0</v>
      </c>
      <c r="L321" s="24">
        <v>0</v>
      </c>
      <c r="M321" s="24">
        <f t="shared" si="284"/>
        <v>0</v>
      </c>
      <c r="N321" s="24">
        <f t="shared" si="245"/>
        <v>0</v>
      </c>
      <c r="O321" s="24">
        <f t="shared" si="245"/>
        <v>0</v>
      </c>
      <c r="P321" s="24">
        <f t="shared" si="285"/>
        <v>0</v>
      </c>
      <c r="Q321" s="24">
        <v>0</v>
      </c>
      <c r="R321" s="24">
        <v>0</v>
      </c>
      <c r="S321" s="24">
        <f t="shared" si="286"/>
        <v>0</v>
      </c>
      <c r="T321" s="24">
        <v>0</v>
      </c>
      <c r="U321" s="24">
        <v>0</v>
      </c>
      <c r="V321" s="24">
        <f t="shared" si="287"/>
        <v>0</v>
      </c>
      <c r="W321" s="24">
        <v>0</v>
      </c>
      <c r="X321" s="24">
        <v>0</v>
      </c>
      <c r="Y321" s="24">
        <f t="shared" si="288"/>
        <v>0</v>
      </c>
      <c r="Z321" s="24">
        <f t="shared" si="246"/>
        <v>0</v>
      </c>
      <c r="AA321" s="24">
        <f t="shared" si="246"/>
        <v>0</v>
      </c>
      <c r="AB321" s="24">
        <f t="shared" si="289"/>
        <v>0</v>
      </c>
      <c r="AC321" s="24">
        <v>0</v>
      </c>
      <c r="AD321" s="24">
        <v>0</v>
      </c>
      <c r="AE321" s="24">
        <f t="shared" si="290"/>
        <v>0</v>
      </c>
      <c r="AF321" s="24">
        <v>0</v>
      </c>
      <c r="AG321" s="24">
        <v>0</v>
      </c>
      <c r="AH321" s="24">
        <f t="shared" si="291"/>
        <v>0</v>
      </c>
      <c r="AI321" s="24">
        <v>0</v>
      </c>
      <c r="AJ321" s="24">
        <v>0</v>
      </c>
      <c r="AK321" s="24">
        <f t="shared" si="292"/>
        <v>0</v>
      </c>
      <c r="AL321" s="24">
        <f t="shared" si="247"/>
        <v>0</v>
      </c>
      <c r="AM321" s="24">
        <f t="shared" si="247"/>
        <v>0</v>
      </c>
      <c r="AN321" s="24">
        <f t="shared" si="293"/>
        <v>0</v>
      </c>
      <c r="AO321" s="24">
        <v>0</v>
      </c>
      <c r="AP321" s="24">
        <v>0</v>
      </c>
      <c r="AQ321" s="24">
        <f t="shared" si="294"/>
        <v>0</v>
      </c>
      <c r="AR321" s="24">
        <v>0</v>
      </c>
      <c r="AS321" s="24">
        <v>0</v>
      </c>
      <c r="AT321" s="24">
        <f t="shared" si="295"/>
        <v>0</v>
      </c>
      <c r="AU321" s="24">
        <v>0</v>
      </c>
      <c r="AV321" s="24">
        <v>0</v>
      </c>
      <c r="AW321" s="24">
        <f t="shared" si="296"/>
        <v>0</v>
      </c>
      <c r="AX321" s="24">
        <f t="shared" si="248"/>
        <v>0</v>
      </c>
      <c r="AY321" s="24">
        <f t="shared" si="248"/>
        <v>0</v>
      </c>
      <c r="AZ321" s="24">
        <f t="shared" si="297"/>
        <v>0</v>
      </c>
      <c r="BA321" s="24">
        <f t="shared" si="249"/>
        <v>0</v>
      </c>
      <c r="BB321" s="24">
        <f t="shared" si="249"/>
        <v>0</v>
      </c>
    </row>
    <row r="322" spans="1:54" ht="15" customHeight="1" x14ac:dyDescent="0.25">
      <c r="A322" s="25"/>
      <c r="C322" s="23" t="s">
        <v>49</v>
      </c>
      <c r="D322" s="24">
        <f t="shared" si="281"/>
        <v>8436</v>
      </c>
      <c r="E322" s="24">
        <v>3908</v>
      </c>
      <c r="F322" s="24">
        <v>4528</v>
      </c>
      <c r="G322" s="24">
        <f t="shared" si="282"/>
        <v>8135</v>
      </c>
      <c r="H322" s="24">
        <v>3815</v>
      </c>
      <c r="I322" s="24">
        <v>4320</v>
      </c>
      <c r="J322" s="24">
        <f t="shared" si="283"/>
        <v>10575</v>
      </c>
      <c r="K322" s="24">
        <v>5600</v>
      </c>
      <c r="L322" s="24">
        <v>4975</v>
      </c>
      <c r="M322" s="24">
        <f t="shared" si="284"/>
        <v>27146</v>
      </c>
      <c r="N322" s="24">
        <f t="shared" si="245"/>
        <v>13323</v>
      </c>
      <c r="O322" s="24">
        <f t="shared" si="245"/>
        <v>13823</v>
      </c>
      <c r="P322" s="24">
        <f t="shared" si="285"/>
        <v>13021</v>
      </c>
      <c r="Q322" s="24">
        <v>7337</v>
      </c>
      <c r="R322" s="24">
        <v>5684</v>
      </c>
      <c r="S322" s="24">
        <f t="shared" si="286"/>
        <v>20583</v>
      </c>
      <c r="T322" s="24">
        <v>10420</v>
      </c>
      <c r="U322" s="24">
        <v>10163</v>
      </c>
      <c r="V322" s="24">
        <f t="shared" si="287"/>
        <v>13797</v>
      </c>
      <c r="W322" s="24">
        <v>7227</v>
      </c>
      <c r="X322" s="24">
        <v>6570</v>
      </c>
      <c r="Y322" s="24">
        <f t="shared" si="288"/>
        <v>47401</v>
      </c>
      <c r="Z322" s="24">
        <f t="shared" si="246"/>
        <v>24984</v>
      </c>
      <c r="AA322" s="24">
        <f t="shared" si="246"/>
        <v>22417</v>
      </c>
      <c r="AB322" s="24">
        <f t="shared" si="289"/>
        <v>15827</v>
      </c>
      <c r="AC322" s="24">
        <v>8249</v>
      </c>
      <c r="AD322" s="24">
        <v>7578</v>
      </c>
      <c r="AE322" s="24">
        <f t="shared" si="290"/>
        <v>14638</v>
      </c>
      <c r="AF322" s="24">
        <v>7593</v>
      </c>
      <c r="AG322" s="24">
        <v>7045</v>
      </c>
      <c r="AH322" s="24">
        <f t="shared" si="291"/>
        <v>11731</v>
      </c>
      <c r="AI322" s="24">
        <v>6680</v>
      </c>
      <c r="AJ322" s="24">
        <v>5051</v>
      </c>
      <c r="AK322" s="24">
        <f t="shared" si="292"/>
        <v>42196</v>
      </c>
      <c r="AL322" s="24">
        <f t="shared" si="247"/>
        <v>22522</v>
      </c>
      <c r="AM322" s="24">
        <f t="shared" si="247"/>
        <v>19674</v>
      </c>
      <c r="AN322" s="24">
        <f t="shared" si="293"/>
        <v>15286</v>
      </c>
      <c r="AO322" s="24">
        <v>8403</v>
      </c>
      <c r="AP322" s="24">
        <v>6883</v>
      </c>
      <c r="AQ322" s="24">
        <f t="shared" si="294"/>
        <v>14523</v>
      </c>
      <c r="AR322" s="24">
        <v>6798</v>
      </c>
      <c r="AS322" s="24">
        <v>7725</v>
      </c>
      <c r="AT322" s="24">
        <f t="shared" si="295"/>
        <v>17580</v>
      </c>
      <c r="AU322" s="24">
        <v>8873</v>
      </c>
      <c r="AV322" s="24">
        <v>8707</v>
      </c>
      <c r="AW322" s="24">
        <f t="shared" si="296"/>
        <v>47389</v>
      </c>
      <c r="AX322" s="24">
        <f t="shared" si="248"/>
        <v>24074</v>
      </c>
      <c r="AY322" s="24">
        <f t="shared" si="248"/>
        <v>23315</v>
      </c>
      <c r="AZ322" s="24">
        <f t="shared" si="297"/>
        <v>164132</v>
      </c>
      <c r="BA322" s="24">
        <f t="shared" si="249"/>
        <v>84903</v>
      </c>
      <c r="BB322" s="24">
        <f t="shared" si="249"/>
        <v>79229</v>
      </c>
    </row>
    <row r="323" spans="1:54" ht="15" customHeight="1" x14ac:dyDescent="0.25">
      <c r="A323" s="25"/>
      <c r="C323" s="23" t="s">
        <v>24</v>
      </c>
      <c r="D323" s="24">
        <f t="shared" si="281"/>
        <v>0</v>
      </c>
      <c r="E323" s="24">
        <v>0</v>
      </c>
      <c r="F323" s="24">
        <v>0</v>
      </c>
      <c r="G323" s="24">
        <f t="shared" si="282"/>
        <v>0</v>
      </c>
      <c r="H323" s="24">
        <v>0</v>
      </c>
      <c r="I323" s="24">
        <v>0</v>
      </c>
      <c r="J323" s="24">
        <f t="shared" si="283"/>
        <v>0</v>
      </c>
      <c r="K323" s="24">
        <v>0</v>
      </c>
      <c r="L323" s="24">
        <v>0</v>
      </c>
      <c r="M323" s="24">
        <f t="shared" si="284"/>
        <v>0</v>
      </c>
      <c r="N323" s="24">
        <f t="shared" si="245"/>
        <v>0</v>
      </c>
      <c r="O323" s="24">
        <f t="shared" si="245"/>
        <v>0</v>
      </c>
      <c r="P323" s="24">
        <f t="shared" si="285"/>
        <v>0</v>
      </c>
      <c r="Q323" s="24">
        <v>0</v>
      </c>
      <c r="R323" s="24">
        <v>0</v>
      </c>
      <c r="S323" s="24">
        <f t="shared" si="286"/>
        <v>0</v>
      </c>
      <c r="T323" s="24">
        <v>0</v>
      </c>
      <c r="U323" s="24">
        <v>0</v>
      </c>
      <c r="V323" s="24">
        <f t="shared" si="287"/>
        <v>0</v>
      </c>
      <c r="W323" s="24">
        <v>0</v>
      </c>
      <c r="X323" s="24">
        <v>0</v>
      </c>
      <c r="Y323" s="24">
        <f t="shared" si="288"/>
        <v>0</v>
      </c>
      <c r="Z323" s="24">
        <f t="shared" si="246"/>
        <v>0</v>
      </c>
      <c r="AA323" s="24">
        <f t="shared" si="246"/>
        <v>0</v>
      </c>
      <c r="AB323" s="24">
        <f t="shared" si="289"/>
        <v>0</v>
      </c>
      <c r="AC323" s="24">
        <v>0</v>
      </c>
      <c r="AD323" s="24">
        <v>0</v>
      </c>
      <c r="AE323" s="24">
        <f t="shared" si="290"/>
        <v>0</v>
      </c>
      <c r="AF323" s="24">
        <v>0</v>
      </c>
      <c r="AG323" s="24">
        <v>0</v>
      </c>
      <c r="AH323" s="24">
        <f t="shared" si="291"/>
        <v>0</v>
      </c>
      <c r="AI323" s="24">
        <v>0</v>
      </c>
      <c r="AJ323" s="24">
        <v>0</v>
      </c>
      <c r="AK323" s="24">
        <f t="shared" si="292"/>
        <v>0</v>
      </c>
      <c r="AL323" s="24">
        <f t="shared" si="247"/>
        <v>0</v>
      </c>
      <c r="AM323" s="24">
        <f t="shared" si="247"/>
        <v>0</v>
      </c>
      <c r="AN323" s="24">
        <f t="shared" si="293"/>
        <v>0</v>
      </c>
      <c r="AO323" s="24">
        <v>0</v>
      </c>
      <c r="AP323" s="24">
        <v>0</v>
      </c>
      <c r="AQ323" s="24">
        <f t="shared" si="294"/>
        <v>0</v>
      </c>
      <c r="AR323" s="24">
        <v>0</v>
      </c>
      <c r="AS323" s="24">
        <v>0</v>
      </c>
      <c r="AT323" s="24">
        <f t="shared" si="295"/>
        <v>0</v>
      </c>
      <c r="AU323" s="24">
        <v>0</v>
      </c>
      <c r="AV323" s="24">
        <v>0</v>
      </c>
      <c r="AW323" s="24">
        <f t="shared" si="296"/>
        <v>0</v>
      </c>
      <c r="AX323" s="24">
        <f t="shared" si="248"/>
        <v>0</v>
      </c>
      <c r="AY323" s="24">
        <f t="shared" si="248"/>
        <v>0</v>
      </c>
      <c r="AZ323" s="24">
        <f t="shared" si="297"/>
        <v>0</v>
      </c>
      <c r="BA323" s="24">
        <f t="shared" si="249"/>
        <v>0</v>
      </c>
      <c r="BB323" s="24">
        <f t="shared" si="249"/>
        <v>0</v>
      </c>
    </row>
    <row r="324" spans="1:54" ht="15" customHeight="1" x14ac:dyDescent="0.25">
      <c r="A324" s="25"/>
      <c r="C324" s="27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</row>
    <row r="325" spans="1:54" ht="15" customHeight="1" x14ac:dyDescent="0.25">
      <c r="A325" s="21"/>
      <c r="B325" s="22" t="s">
        <v>266</v>
      </c>
      <c r="C325" s="23"/>
      <c r="D325" s="24">
        <f>D326+D331+D332+D333+D334</f>
        <v>257299</v>
      </c>
      <c r="E325" s="24">
        <f t="shared" ref="E325:BB325" si="298">E326+E331+E332+E333+E334</f>
        <v>135213</v>
      </c>
      <c r="F325" s="24">
        <f t="shared" si="298"/>
        <v>122086</v>
      </c>
      <c r="G325" s="24">
        <f t="shared" si="298"/>
        <v>233779</v>
      </c>
      <c r="H325" s="24">
        <f t="shared" si="298"/>
        <v>126385</v>
      </c>
      <c r="I325" s="24">
        <f t="shared" si="298"/>
        <v>107394</v>
      </c>
      <c r="J325" s="24">
        <f t="shared" si="298"/>
        <v>266979</v>
      </c>
      <c r="K325" s="24">
        <f t="shared" si="298"/>
        <v>136563</v>
      </c>
      <c r="L325" s="24">
        <f t="shared" si="298"/>
        <v>130416</v>
      </c>
      <c r="M325" s="24">
        <f>M326+M331+M332+M333+M334</f>
        <v>758057</v>
      </c>
      <c r="N325" s="24">
        <f>N326+N331+N332+N333+N334</f>
        <v>398161</v>
      </c>
      <c r="O325" s="24">
        <f>O326+O331+O332+O333+O334</f>
        <v>359896</v>
      </c>
      <c r="P325" s="24">
        <f t="shared" si="298"/>
        <v>311551</v>
      </c>
      <c r="Q325" s="24">
        <f t="shared" si="298"/>
        <v>165795</v>
      </c>
      <c r="R325" s="24">
        <f t="shared" si="298"/>
        <v>145756</v>
      </c>
      <c r="S325" s="24">
        <f t="shared" si="298"/>
        <v>307555</v>
      </c>
      <c r="T325" s="24">
        <f t="shared" si="298"/>
        <v>159646</v>
      </c>
      <c r="U325" s="24">
        <f t="shared" si="298"/>
        <v>147909</v>
      </c>
      <c r="V325" s="24">
        <f t="shared" si="298"/>
        <v>287543</v>
      </c>
      <c r="W325" s="24">
        <f t="shared" si="298"/>
        <v>148265</v>
      </c>
      <c r="X325" s="24">
        <f t="shared" si="298"/>
        <v>139278</v>
      </c>
      <c r="Y325" s="24">
        <f>Y326+Y331+Y332+Y333+Y334</f>
        <v>906649</v>
      </c>
      <c r="Z325" s="24">
        <f>Z326+Z331+Z332+Z333+Z334</f>
        <v>473706</v>
      </c>
      <c r="AA325" s="24">
        <f>AA326+AA331+AA332+AA333+AA334</f>
        <v>432943</v>
      </c>
      <c r="AB325" s="24">
        <f t="shared" si="298"/>
        <v>249716</v>
      </c>
      <c r="AC325" s="24">
        <f t="shared" si="298"/>
        <v>127002</v>
      </c>
      <c r="AD325" s="24">
        <f t="shared" si="298"/>
        <v>122714</v>
      </c>
      <c r="AE325" s="24">
        <f t="shared" si="298"/>
        <v>253754</v>
      </c>
      <c r="AF325" s="24">
        <f t="shared" si="298"/>
        <v>130110</v>
      </c>
      <c r="AG325" s="24">
        <f t="shared" si="298"/>
        <v>123644</v>
      </c>
      <c r="AH325" s="24">
        <f t="shared" si="298"/>
        <v>262482</v>
      </c>
      <c r="AI325" s="24">
        <f t="shared" si="298"/>
        <v>135050</v>
      </c>
      <c r="AJ325" s="24">
        <f t="shared" si="298"/>
        <v>127432</v>
      </c>
      <c r="AK325" s="24">
        <f>AK326+AK331+AK332+AK333+AK334</f>
        <v>765952</v>
      </c>
      <c r="AL325" s="24">
        <f>AL326+AL331+AL332+AL333+AL334</f>
        <v>392162</v>
      </c>
      <c r="AM325" s="24">
        <f>AM326+AM331+AM332+AM333+AM334</f>
        <v>373790</v>
      </c>
      <c r="AN325" s="24">
        <f t="shared" si="298"/>
        <v>303541</v>
      </c>
      <c r="AO325" s="24">
        <f t="shared" si="298"/>
        <v>157486</v>
      </c>
      <c r="AP325" s="24">
        <f t="shared" si="298"/>
        <v>146055</v>
      </c>
      <c r="AQ325" s="24">
        <f t="shared" si="298"/>
        <v>270411</v>
      </c>
      <c r="AR325" s="24">
        <f t="shared" si="298"/>
        <v>136925</v>
      </c>
      <c r="AS325" s="24">
        <f t="shared" si="298"/>
        <v>133486</v>
      </c>
      <c r="AT325" s="24">
        <f t="shared" si="298"/>
        <v>379179</v>
      </c>
      <c r="AU325" s="24">
        <f t="shared" si="298"/>
        <v>192821</v>
      </c>
      <c r="AV325" s="24">
        <f t="shared" si="298"/>
        <v>186358</v>
      </c>
      <c r="AW325" s="24">
        <f t="shared" si="298"/>
        <v>953131</v>
      </c>
      <c r="AX325" s="24">
        <f t="shared" si="298"/>
        <v>487232</v>
      </c>
      <c r="AY325" s="24">
        <f t="shared" si="298"/>
        <v>465899</v>
      </c>
      <c r="AZ325" s="24">
        <f t="shared" si="298"/>
        <v>3383789</v>
      </c>
      <c r="BA325" s="24">
        <f t="shared" si="298"/>
        <v>1751261</v>
      </c>
      <c r="BB325" s="24">
        <f t="shared" si="298"/>
        <v>1632528</v>
      </c>
    </row>
    <row r="326" spans="1:54" ht="15" customHeight="1" x14ac:dyDescent="0.25">
      <c r="A326" s="21"/>
      <c r="C326" s="23" t="s">
        <v>267</v>
      </c>
      <c r="D326" s="24">
        <f>SUM(D327:D330)</f>
        <v>246779</v>
      </c>
      <c r="E326" s="24">
        <f t="shared" ref="E326:BB326" si="299">SUM(E327:E330)</f>
        <v>130084</v>
      </c>
      <c r="F326" s="24">
        <f t="shared" si="299"/>
        <v>116695</v>
      </c>
      <c r="G326" s="24">
        <f t="shared" si="299"/>
        <v>227398</v>
      </c>
      <c r="H326" s="24">
        <f t="shared" si="299"/>
        <v>122666</v>
      </c>
      <c r="I326" s="24">
        <f t="shared" si="299"/>
        <v>104732</v>
      </c>
      <c r="J326" s="24">
        <f t="shared" si="299"/>
        <v>258328</v>
      </c>
      <c r="K326" s="24">
        <f t="shared" si="299"/>
        <v>131600</v>
      </c>
      <c r="L326" s="24">
        <f t="shared" si="299"/>
        <v>126728</v>
      </c>
      <c r="M326" s="24">
        <f>SUM(M327:M330)</f>
        <v>732505</v>
      </c>
      <c r="N326" s="24">
        <f>SUM(N327:N330)</f>
        <v>384350</v>
      </c>
      <c r="O326" s="24">
        <f>SUM(O327:O330)</f>
        <v>348155</v>
      </c>
      <c r="P326" s="24">
        <f t="shared" si="299"/>
        <v>298275</v>
      </c>
      <c r="Q326" s="24">
        <f t="shared" si="299"/>
        <v>158992</v>
      </c>
      <c r="R326" s="24">
        <f t="shared" si="299"/>
        <v>139283</v>
      </c>
      <c r="S326" s="24">
        <f t="shared" si="299"/>
        <v>288568</v>
      </c>
      <c r="T326" s="24">
        <f t="shared" si="299"/>
        <v>149295</v>
      </c>
      <c r="U326" s="24">
        <f t="shared" si="299"/>
        <v>139273</v>
      </c>
      <c r="V326" s="24">
        <f t="shared" si="299"/>
        <v>276606</v>
      </c>
      <c r="W326" s="24">
        <f t="shared" si="299"/>
        <v>142033</v>
      </c>
      <c r="X326" s="24">
        <f t="shared" si="299"/>
        <v>134573</v>
      </c>
      <c r="Y326" s="24">
        <f>SUM(Y327:Y330)</f>
        <v>863449</v>
      </c>
      <c r="Z326" s="24">
        <f>SUM(Z327:Z330)</f>
        <v>450320</v>
      </c>
      <c r="AA326" s="24">
        <f>SUM(AA327:AA330)</f>
        <v>413129</v>
      </c>
      <c r="AB326" s="24">
        <f t="shared" si="299"/>
        <v>241903</v>
      </c>
      <c r="AC326" s="24">
        <f t="shared" si="299"/>
        <v>122841</v>
      </c>
      <c r="AD326" s="24">
        <f t="shared" si="299"/>
        <v>119062</v>
      </c>
      <c r="AE326" s="24">
        <f t="shared" si="299"/>
        <v>245824</v>
      </c>
      <c r="AF326" s="24">
        <f t="shared" si="299"/>
        <v>126164</v>
      </c>
      <c r="AG326" s="24">
        <f t="shared" si="299"/>
        <v>119660</v>
      </c>
      <c r="AH326" s="24">
        <f t="shared" si="299"/>
        <v>254057</v>
      </c>
      <c r="AI326" s="24">
        <f t="shared" si="299"/>
        <v>130673</v>
      </c>
      <c r="AJ326" s="24">
        <f t="shared" si="299"/>
        <v>123384</v>
      </c>
      <c r="AK326" s="24">
        <f>SUM(AK327:AK330)</f>
        <v>741784</v>
      </c>
      <c r="AL326" s="24">
        <f>SUM(AL327:AL330)</f>
        <v>379678</v>
      </c>
      <c r="AM326" s="24">
        <f>SUM(AM327:AM330)</f>
        <v>362106</v>
      </c>
      <c r="AN326" s="24">
        <f t="shared" si="299"/>
        <v>294548</v>
      </c>
      <c r="AO326" s="24">
        <f t="shared" si="299"/>
        <v>152852</v>
      </c>
      <c r="AP326" s="24">
        <f t="shared" si="299"/>
        <v>141696</v>
      </c>
      <c r="AQ326" s="24">
        <f t="shared" si="299"/>
        <v>263100</v>
      </c>
      <c r="AR326" s="24">
        <f t="shared" si="299"/>
        <v>133236</v>
      </c>
      <c r="AS326" s="24">
        <f t="shared" si="299"/>
        <v>129864</v>
      </c>
      <c r="AT326" s="24">
        <f t="shared" si="299"/>
        <v>368917</v>
      </c>
      <c r="AU326" s="24">
        <f t="shared" si="299"/>
        <v>187545</v>
      </c>
      <c r="AV326" s="24">
        <f t="shared" si="299"/>
        <v>181372</v>
      </c>
      <c r="AW326" s="24">
        <f t="shared" si="299"/>
        <v>926565</v>
      </c>
      <c r="AX326" s="24">
        <f t="shared" si="299"/>
        <v>473633</v>
      </c>
      <c r="AY326" s="24">
        <f t="shared" si="299"/>
        <v>452932</v>
      </c>
      <c r="AZ326" s="24">
        <f t="shared" si="299"/>
        <v>3264303</v>
      </c>
      <c r="BA326" s="24">
        <f t="shared" si="299"/>
        <v>1687981</v>
      </c>
      <c r="BB326" s="24">
        <f t="shared" si="299"/>
        <v>1576322</v>
      </c>
    </row>
    <row r="327" spans="1:54" ht="15" customHeight="1" x14ac:dyDescent="0.25">
      <c r="A327" s="25"/>
      <c r="C327" s="27" t="s">
        <v>268</v>
      </c>
      <c r="D327" s="24">
        <f t="shared" ref="D327:D334" si="300">E327+F327</f>
        <v>41773</v>
      </c>
      <c r="E327" s="24">
        <v>18880</v>
      </c>
      <c r="F327" s="24">
        <v>22893</v>
      </c>
      <c r="G327" s="24">
        <f t="shared" ref="G327:G334" si="301">H327+I327</f>
        <v>31416</v>
      </c>
      <c r="H327" s="24">
        <v>14630</v>
      </c>
      <c r="I327" s="24">
        <v>16786</v>
      </c>
      <c r="J327" s="24">
        <f t="shared" ref="J327:J334" si="302">K327+L327</f>
        <v>38581</v>
      </c>
      <c r="K327" s="24">
        <v>19734</v>
      </c>
      <c r="L327" s="24">
        <v>18847</v>
      </c>
      <c r="M327" s="24">
        <f t="shared" ref="M327:M334" si="303">N327+O327</f>
        <v>111770</v>
      </c>
      <c r="N327" s="24">
        <f t="shared" si="245"/>
        <v>53244</v>
      </c>
      <c r="O327" s="24">
        <f t="shared" si="245"/>
        <v>58526</v>
      </c>
      <c r="P327" s="24">
        <f t="shared" ref="P327:P334" si="304">Q327+R327</f>
        <v>47984</v>
      </c>
      <c r="Q327" s="24">
        <v>22744</v>
      </c>
      <c r="R327" s="24">
        <v>25240</v>
      </c>
      <c r="S327" s="24">
        <f t="shared" ref="S327:S334" si="305">T327+U327</f>
        <v>51482</v>
      </c>
      <c r="T327" s="24">
        <v>26385</v>
      </c>
      <c r="U327" s="24">
        <v>25097</v>
      </c>
      <c r="V327" s="24">
        <f t="shared" ref="V327:V334" si="306">W327+X327</f>
        <v>41950</v>
      </c>
      <c r="W327" s="24">
        <v>19449</v>
      </c>
      <c r="X327" s="24">
        <v>22501</v>
      </c>
      <c r="Y327" s="24">
        <f t="shared" ref="Y327:Y334" si="307">Z327+AA327</f>
        <v>141416</v>
      </c>
      <c r="Z327" s="24">
        <f t="shared" si="246"/>
        <v>68578</v>
      </c>
      <c r="AA327" s="24">
        <f t="shared" si="246"/>
        <v>72838</v>
      </c>
      <c r="AB327" s="24">
        <f t="shared" ref="AB327:AB334" si="308">AC327+AD327</f>
        <v>32947</v>
      </c>
      <c r="AC327" s="24">
        <v>15250</v>
      </c>
      <c r="AD327" s="24">
        <v>17697</v>
      </c>
      <c r="AE327" s="24">
        <f t="shared" ref="AE327:AE334" si="309">AF327+AG327</f>
        <v>33344</v>
      </c>
      <c r="AF327" s="24">
        <v>16122</v>
      </c>
      <c r="AG327" s="24">
        <v>17222</v>
      </c>
      <c r="AH327" s="24">
        <f t="shared" ref="AH327:AH334" si="310">AI327+AJ327</f>
        <v>29748</v>
      </c>
      <c r="AI327" s="24">
        <v>15318</v>
      </c>
      <c r="AJ327" s="24">
        <v>14430</v>
      </c>
      <c r="AK327" s="24">
        <f t="shared" ref="AK327:AK334" si="311">AL327+AM327</f>
        <v>96039</v>
      </c>
      <c r="AL327" s="24">
        <f t="shared" si="247"/>
        <v>46690</v>
      </c>
      <c r="AM327" s="24">
        <f t="shared" si="247"/>
        <v>49349</v>
      </c>
      <c r="AN327" s="24">
        <f t="shared" ref="AN327:AN334" si="312">AO327+AP327</f>
        <v>38451</v>
      </c>
      <c r="AO327" s="24">
        <v>18964</v>
      </c>
      <c r="AP327" s="24">
        <v>19487</v>
      </c>
      <c r="AQ327" s="24">
        <f t="shared" ref="AQ327:AQ334" si="313">AR327+AS327</f>
        <v>30875</v>
      </c>
      <c r="AR327" s="24">
        <v>14691</v>
      </c>
      <c r="AS327" s="24">
        <v>16184</v>
      </c>
      <c r="AT327" s="24">
        <f t="shared" ref="AT327:AT334" si="314">AU327+AV327</f>
        <v>39252</v>
      </c>
      <c r="AU327" s="24">
        <v>19798</v>
      </c>
      <c r="AV327" s="24">
        <v>19454</v>
      </c>
      <c r="AW327" s="24">
        <f t="shared" ref="AW327:AW334" si="315">AX327+AY327</f>
        <v>108578</v>
      </c>
      <c r="AX327" s="24">
        <f t="shared" si="248"/>
        <v>53453</v>
      </c>
      <c r="AY327" s="24">
        <f t="shared" si="248"/>
        <v>55125</v>
      </c>
      <c r="AZ327" s="24">
        <f t="shared" ref="AZ327:AZ334" si="316">BA327+BB327</f>
        <v>457803</v>
      </c>
      <c r="BA327" s="24">
        <f t="shared" si="249"/>
        <v>221965</v>
      </c>
      <c r="BB327" s="24">
        <f t="shared" si="249"/>
        <v>235838</v>
      </c>
    </row>
    <row r="328" spans="1:54" ht="15" customHeight="1" x14ac:dyDescent="0.25">
      <c r="A328" s="25"/>
      <c r="C328" s="27" t="s">
        <v>269</v>
      </c>
      <c r="D328" s="24">
        <f t="shared" si="300"/>
        <v>0</v>
      </c>
      <c r="E328" s="24">
        <v>0</v>
      </c>
      <c r="F328" s="24">
        <v>0</v>
      </c>
      <c r="G328" s="24">
        <f t="shared" si="301"/>
        <v>0</v>
      </c>
      <c r="H328" s="24">
        <v>0</v>
      </c>
      <c r="I328" s="24">
        <v>0</v>
      </c>
      <c r="J328" s="24">
        <f t="shared" si="302"/>
        <v>0</v>
      </c>
      <c r="K328" s="24">
        <v>0</v>
      </c>
      <c r="L328" s="24">
        <v>0</v>
      </c>
      <c r="M328" s="24">
        <f t="shared" si="303"/>
        <v>0</v>
      </c>
      <c r="N328" s="24">
        <f t="shared" si="245"/>
        <v>0</v>
      </c>
      <c r="O328" s="24">
        <f t="shared" si="245"/>
        <v>0</v>
      </c>
      <c r="P328" s="24">
        <f t="shared" si="304"/>
        <v>0</v>
      </c>
      <c r="Q328" s="24">
        <v>0</v>
      </c>
      <c r="R328" s="24">
        <v>0</v>
      </c>
      <c r="S328" s="24">
        <f t="shared" si="305"/>
        <v>0</v>
      </c>
      <c r="T328" s="24">
        <v>0</v>
      </c>
      <c r="U328" s="24">
        <v>0</v>
      </c>
      <c r="V328" s="24">
        <f t="shared" si="306"/>
        <v>0</v>
      </c>
      <c r="W328" s="24">
        <v>0</v>
      </c>
      <c r="X328" s="24">
        <v>0</v>
      </c>
      <c r="Y328" s="24">
        <f t="shared" si="307"/>
        <v>0</v>
      </c>
      <c r="Z328" s="24">
        <f t="shared" si="246"/>
        <v>0</v>
      </c>
      <c r="AA328" s="24">
        <f t="shared" si="246"/>
        <v>0</v>
      </c>
      <c r="AB328" s="24">
        <f t="shared" si="308"/>
        <v>0</v>
      </c>
      <c r="AC328" s="24">
        <v>0</v>
      </c>
      <c r="AD328" s="24">
        <v>0</v>
      </c>
      <c r="AE328" s="24">
        <f t="shared" si="309"/>
        <v>0</v>
      </c>
      <c r="AF328" s="24">
        <v>0</v>
      </c>
      <c r="AG328" s="24">
        <v>0</v>
      </c>
      <c r="AH328" s="24">
        <f t="shared" si="310"/>
        <v>0</v>
      </c>
      <c r="AI328" s="24">
        <v>0</v>
      </c>
      <c r="AJ328" s="24">
        <v>0</v>
      </c>
      <c r="AK328" s="24">
        <f t="shared" si="311"/>
        <v>0</v>
      </c>
      <c r="AL328" s="24">
        <f t="shared" si="247"/>
        <v>0</v>
      </c>
      <c r="AM328" s="24">
        <f t="shared" si="247"/>
        <v>0</v>
      </c>
      <c r="AN328" s="24">
        <f t="shared" si="312"/>
        <v>0</v>
      </c>
      <c r="AO328" s="24">
        <v>0</v>
      </c>
      <c r="AP328" s="24">
        <v>0</v>
      </c>
      <c r="AQ328" s="24">
        <f t="shared" si="313"/>
        <v>0</v>
      </c>
      <c r="AR328" s="24">
        <v>0</v>
      </c>
      <c r="AS328" s="24">
        <v>0</v>
      </c>
      <c r="AT328" s="24">
        <f t="shared" si="314"/>
        <v>0</v>
      </c>
      <c r="AU328" s="24">
        <v>0</v>
      </c>
      <c r="AV328" s="24">
        <v>0</v>
      </c>
      <c r="AW328" s="24">
        <f t="shared" si="315"/>
        <v>0</v>
      </c>
      <c r="AX328" s="24">
        <f t="shared" si="248"/>
        <v>0</v>
      </c>
      <c r="AY328" s="24">
        <f t="shared" si="248"/>
        <v>0</v>
      </c>
      <c r="AZ328" s="24">
        <f t="shared" si="316"/>
        <v>0</v>
      </c>
      <c r="BA328" s="24">
        <f t="shared" si="249"/>
        <v>0</v>
      </c>
      <c r="BB328" s="24">
        <f t="shared" si="249"/>
        <v>0</v>
      </c>
    </row>
    <row r="329" spans="1:54" ht="15" customHeight="1" x14ac:dyDescent="0.25">
      <c r="A329" s="25"/>
      <c r="C329" s="27" t="s">
        <v>270</v>
      </c>
      <c r="D329" s="24">
        <f t="shared" si="300"/>
        <v>0</v>
      </c>
      <c r="E329" s="24">
        <v>0</v>
      </c>
      <c r="F329" s="24">
        <v>0</v>
      </c>
      <c r="G329" s="24">
        <f t="shared" si="301"/>
        <v>0</v>
      </c>
      <c r="H329" s="24">
        <v>0</v>
      </c>
      <c r="I329" s="24">
        <v>0</v>
      </c>
      <c r="J329" s="24">
        <f t="shared" si="302"/>
        <v>0</v>
      </c>
      <c r="K329" s="24">
        <v>0</v>
      </c>
      <c r="L329" s="24">
        <v>0</v>
      </c>
      <c r="M329" s="24">
        <f t="shared" si="303"/>
        <v>0</v>
      </c>
      <c r="N329" s="24">
        <f t="shared" si="245"/>
        <v>0</v>
      </c>
      <c r="O329" s="24">
        <f t="shared" si="245"/>
        <v>0</v>
      </c>
      <c r="P329" s="24">
        <f t="shared" si="304"/>
        <v>0</v>
      </c>
      <c r="Q329" s="24">
        <v>0</v>
      </c>
      <c r="R329" s="24">
        <v>0</v>
      </c>
      <c r="S329" s="24">
        <f t="shared" si="305"/>
        <v>0</v>
      </c>
      <c r="T329" s="24">
        <v>0</v>
      </c>
      <c r="U329" s="24">
        <v>0</v>
      </c>
      <c r="V329" s="24">
        <f t="shared" si="306"/>
        <v>0</v>
      </c>
      <c r="W329" s="24">
        <v>0</v>
      </c>
      <c r="X329" s="24">
        <v>0</v>
      </c>
      <c r="Y329" s="24">
        <f t="shared" si="307"/>
        <v>0</v>
      </c>
      <c r="Z329" s="24">
        <f t="shared" si="246"/>
        <v>0</v>
      </c>
      <c r="AA329" s="24">
        <f t="shared" si="246"/>
        <v>0</v>
      </c>
      <c r="AB329" s="24">
        <f t="shared" si="308"/>
        <v>0</v>
      </c>
      <c r="AC329" s="24">
        <v>0</v>
      </c>
      <c r="AD329" s="24">
        <v>0</v>
      </c>
      <c r="AE329" s="24">
        <f t="shared" si="309"/>
        <v>0</v>
      </c>
      <c r="AF329" s="24">
        <v>0</v>
      </c>
      <c r="AG329" s="24">
        <v>0</v>
      </c>
      <c r="AH329" s="24">
        <f t="shared" si="310"/>
        <v>0</v>
      </c>
      <c r="AI329" s="24">
        <v>0</v>
      </c>
      <c r="AJ329" s="24">
        <v>0</v>
      </c>
      <c r="AK329" s="24">
        <f t="shared" si="311"/>
        <v>0</v>
      </c>
      <c r="AL329" s="24">
        <f t="shared" si="247"/>
        <v>0</v>
      </c>
      <c r="AM329" s="24">
        <f t="shared" si="247"/>
        <v>0</v>
      </c>
      <c r="AN329" s="24">
        <f t="shared" si="312"/>
        <v>0</v>
      </c>
      <c r="AO329" s="24">
        <v>0</v>
      </c>
      <c r="AP329" s="24">
        <v>0</v>
      </c>
      <c r="AQ329" s="24">
        <f t="shared" si="313"/>
        <v>0</v>
      </c>
      <c r="AR329" s="24">
        <v>0</v>
      </c>
      <c r="AS329" s="24">
        <v>0</v>
      </c>
      <c r="AT329" s="24">
        <f t="shared" si="314"/>
        <v>0</v>
      </c>
      <c r="AU329" s="24">
        <v>0</v>
      </c>
      <c r="AV329" s="24">
        <v>0</v>
      </c>
      <c r="AW329" s="24">
        <f t="shared" si="315"/>
        <v>0</v>
      </c>
      <c r="AX329" s="24">
        <f t="shared" si="248"/>
        <v>0</v>
      </c>
      <c r="AY329" s="24">
        <f t="shared" si="248"/>
        <v>0</v>
      </c>
      <c r="AZ329" s="24">
        <f t="shared" si="316"/>
        <v>0</v>
      </c>
      <c r="BA329" s="24">
        <f t="shared" si="249"/>
        <v>0</v>
      </c>
      <c r="BB329" s="24">
        <f t="shared" si="249"/>
        <v>0</v>
      </c>
    </row>
    <row r="330" spans="1:54" ht="15" customHeight="1" x14ac:dyDescent="0.25">
      <c r="A330" s="25"/>
      <c r="C330" s="27" t="s">
        <v>271</v>
      </c>
      <c r="D330" s="24">
        <f t="shared" si="300"/>
        <v>205006</v>
      </c>
      <c r="E330" s="24">
        <v>111204</v>
      </c>
      <c r="F330" s="24">
        <v>93802</v>
      </c>
      <c r="G330" s="24">
        <f t="shared" si="301"/>
        <v>195982</v>
      </c>
      <c r="H330" s="24">
        <v>108036</v>
      </c>
      <c r="I330" s="24">
        <v>87946</v>
      </c>
      <c r="J330" s="24">
        <f t="shared" si="302"/>
        <v>219747</v>
      </c>
      <c r="K330" s="24">
        <v>111866</v>
      </c>
      <c r="L330" s="24">
        <v>107881</v>
      </c>
      <c r="M330" s="24">
        <f t="shared" si="303"/>
        <v>620735</v>
      </c>
      <c r="N330" s="24">
        <f t="shared" si="245"/>
        <v>331106</v>
      </c>
      <c r="O330" s="24">
        <f t="shared" si="245"/>
        <v>289629</v>
      </c>
      <c r="P330" s="24">
        <f t="shared" si="304"/>
        <v>250291</v>
      </c>
      <c r="Q330" s="24">
        <v>136248</v>
      </c>
      <c r="R330" s="24">
        <v>114043</v>
      </c>
      <c r="S330" s="24">
        <f t="shared" si="305"/>
        <v>237086</v>
      </c>
      <c r="T330" s="24">
        <v>122910</v>
      </c>
      <c r="U330" s="24">
        <v>114176</v>
      </c>
      <c r="V330" s="24">
        <f t="shared" si="306"/>
        <v>234656</v>
      </c>
      <c r="W330" s="24">
        <v>122584</v>
      </c>
      <c r="X330" s="24">
        <v>112072</v>
      </c>
      <c r="Y330" s="24">
        <f t="shared" si="307"/>
        <v>722033</v>
      </c>
      <c r="Z330" s="24">
        <f t="shared" si="246"/>
        <v>381742</v>
      </c>
      <c r="AA330" s="24">
        <f t="shared" si="246"/>
        <v>340291</v>
      </c>
      <c r="AB330" s="24">
        <f t="shared" si="308"/>
        <v>208956</v>
      </c>
      <c r="AC330" s="24">
        <v>107591</v>
      </c>
      <c r="AD330" s="24">
        <v>101365</v>
      </c>
      <c r="AE330" s="24">
        <f t="shared" si="309"/>
        <v>212480</v>
      </c>
      <c r="AF330" s="24">
        <v>110042</v>
      </c>
      <c r="AG330" s="24">
        <v>102438</v>
      </c>
      <c r="AH330" s="24">
        <f t="shared" si="310"/>
        <v>224309</v>
      </c>
      <c r="AI330" s="24">
        <v>115355</v>
      </c>
      <c r="AJ330" s="24">
        <v>108954</v>
      </c>
      <c r="AK330" s="24">
        <f t="shared" si="311"/>
        <v>645745</v>
      </c>
      <c r="AL330" s="24">
        <f t="shared" si="247"/>
        <v>332988</v>
      </c>
      <c r="AM330" s="24">
        <f t="shared" si="247"/>
        <v>312757</v>
      </c>
      <c r="AN330" s="24">
        <f t="shared" si="312"/>
        <v>256097</v>
      </c>
      <c r="AO330" s="24">
        <v>133888</v>
      </c>
      <c r="AP330" s="24">
        <v>122209</v>
      </c>
      <c r="AQ330" s="24">
        <f t="shared" si="313"/>
        <v>232225</v>
      </c>
      <c r="AR330" s="24">
        <v>118545</v>
      </c>
      <c r="AS330" s="24">
        <v>113680</v>
      </c>
      <c r="AT330" s="24">
        <f t="shared" si="314"/>
        <v>329665</v>
      </c>
      <c r="AU330" s="24">
        <v>167747</v>
      </c>
      <c r="AV330" s="24">
        <v>161918</v>
      </c>
      <c r="AW330" s="24">
        <f t="shared" si="315"/>
        <v>817987</v>
      </c>
      <c r="AX330" s="24">
        <f t="shared" si="248"/>
        <v>420180</v>
      </c>
      <c r="AY330" s="24">
        <f t="shared" si="248"/>
        <v>397807</v>
      </c>
      <c r="AZ330" s="24">
        <f t="shared" si="316"/>
        <v>2806500</v>
      </c>
      <c r="BA330" s="24">
        <f t="shared" si="249"/>
        <v>1466016</v>
      </c>
      <c r="BB330" s="24">
        <f t="shared" si="249"/>
        <v>1340484</v>
      </c>
    </row>
    <row r="331" spans="1:54" ht="15" customHeight="1" x14ac:dyDescent="0.25">
      <c r="A331" s="25"/>
      <c r="C331" s="23" t="s">
        <v>272</v>
      </c>
      <c r="D331" s="24">
        <f t="shared" si="300"/>
        <v>0</v>
      </c>
      <c r="E331" s="24">
        <v>0</v>
      </c>
      <c r="F331" s="24">
        <v>0</v>
      </c>
      <c r="G331" s="24">
        <f t="shared" si="301"/>
        <v>0</v>
      </c>
      <c r="H331" s="24">
        <v>0</v>
      </c>
      <c r="I331" s="24">
        <v>0</v>
      </c>
      <c r="J331" s="24">
        <f t="shared" si="302"/>
        <v>0</v>
      </c>
      <c r="K331" s="24">
        <v>0</v>
      </c>
      <c r="L331" s="24">
        <v>0</v>
      </c>
      <c r="M331" s="24">
        <f t="shared" si="303"/>
        <v>0</v>
      </c>
      <c r="N331" s="24">
        <f t="shared" si="245"/>
        <v>0</v>
      </c>
      <c r="O331" s="24">
        <f t="shared" si="245"/>
        <v>0</v>
      </c>
      <c r="P331" s="24">
        <f t="shared" si="304"/>
        <v>0</v>
      </c>
      <c r="Q331" s="24">
        <v>0</v>
      </c>
      <c r="R331" s="24">
        <v>0</v>
      </c>
      <c r="S331" s="24">
        <f t="shared" si="305"/>
        <v>0</v>
      </c>
      <c r="T331" s="24">
        <v>0</v>
      </c>
      <c r="U331" s="24">
        <v>0</v>
      </c>
      <c r="V331" s="24">
        <f t="shared" si="306"/>
        <v>0</v>
      </c>
      <c r="W331" s="24">
        <v>0</v>
      </c>
      <c r="X331" s="24">
        <v>0</v>
      </c>
      <c r="Y331" s="24">
        <f t="shared" si="307"/>
        <v>0</v>
      </c>
      <c r="Z331" s="24">
        <f t="shared" si="246"/>
        <v>0</v>
      </c>
      <c r="AA331" s="24">
        <f t="shared" si="246"/>
        <v>0</v>
      </c>
      <c r="AB331" s="24">
        <f t="shared" si="308"/>
        <v>0</v>
      </c>
      <c r="AC331" s="24">
        <v>0</v>
      </c>
      <c r="AD331" s="24">
        <v>0</v>
      </c>
      <c r="AE331" s="24">
        <f t="shared" si="309"/>
        <v>0</v>
      </c>
      <c r="AF331" s="24">
        <v>0</v>
      </c>
      <c r="AG331" s="24">
        <v>0</v>
      </c>
      <c r="AH331" s="24">
        <f t="shared" si="310"/>
        <v>0</v>
      </c>
      <c r="AI331" s="24">
        <v>0</v>
      </c>
      <c r="AJ331" s="24">
        <v>0</v>
      </c>
      <c r="AK331" s="24">
        <f t="shared" si="311"/>
        <v>0</v>
      </c>
      <c r="AL331" s="24">
        <f t="shared" si="247"/>
        <v>0</v>
      </c>
      <c r="AM331" s="24">
        <f t="shared" si="247"/>
        <v>0</v>
      </c>
      <c r="AN331" s="24">
        <f t="shared" si="312"/>
        <v>0</v>
      </c>
      <c r="AO331" s="24">
        <v>0</v>
      </c>
      <c r="AP331" s="24">
        <v>0</v>
      </c>
      <c r="AQ331" s="24">
        <f t="shared" si="313"/>
        <v>0</v>
      </c>
      <c r="AR331" s="24">
        <v>0</v>
      </c>
      <c r="AS331" s="24">
        <v>0</v>
      </c>
      <c r="AT331" s="24">
        <f t="shared" si="314"/>
        <v>0</v>
      </c>
      <c r="AU331" s="24">
        <v>0</v>
      </c>
      <c r="AV331" s="24">
        <v>0</v>
      </c>
      <c r="AW331" s="24">
        <f t="shared" si="315"/>
        <v>0</v>
      </c>
      <c r="AX331" s="24">
        <f t="shared" si="248"/>
        <v>0</v>
      </c>
      <c r="AY331" s="24">
        <f t="shared" si="248"/>
        <v>0</v>
      </c>
      <c r="AZ331" s="24">
        <f t="shared" si="316"/>
        <v>0</v>
      </c>
      <c r="BA331" s="24">
        <f t="shared" si="249"/>
        <v>0</v>
      </c>
      <c r="BB331" s="24">
        <f t="shared" si="249"/>
        <v>0</v>
      </c>
    </row>
    <row r="332" spans="1:54" ht="15" customHeight="1" x14ac:dyDescent="0.25">
      <c r="A332" s="25"/>
      <c r="C332" s="23" t="s">
        <v>273</v>
      </c>
      <c r="D332" s="24">
        <f t="shared" si="300"/>
        <v>10520</v>
      </c>
      <c r="E332" s="24">
        <v>5129</v>
      </c>
      <c r="F332" s="24">
        <v>5391</v>
      </c>
      <c r="G332" s="24">
        <f t="shared" si="301"/>
        <v>6381</v>
      </c>
      <c r="H332" s="24">
        <v>3719</v>
      </c>
      <c r="I332" s="24">
        <v>2662</v>
      </c>
      <c r="J332" s="24">
        <f t="shared" si="302"/>
        <v>8651</v>
      </c>
      <c r="K332" s="24">
        <v>4963</v>
      </c>
      <c r="L332" s="24">
        <v>3688</v>
      </c>
      <c r="M332" s="24">
        <f t="shared" si="303"/>
        <v>25552</v>
      </c>
      <c r="N332" s="24">
        <f t="shared" ref="N332:O384" si="317">E332+H332+K332</f>
        <v>13811</v>
      </c>
      <c r="O332" s="24">
        <f t="shared" si="317"/>
        <v>11741</v>
      </c>
      <c r="P332" s="24">
        <f t="shared" si="304"/>
        <v>13276</v>
      </c>
      <c r="Q332" s="24">
        <v>6803</v>
      </c>
      <c r="R332" s="24">
        <v>6473</v>
      </c>
      <c r="S332" s="24">
        <f t="shared" si="305"/>
        <v>18987</v>
      </c>
      <c r="T332" s="24">
        <v>10351</v>
      </c>
      <c r="U332" s="24">
        <v>8636</v>
      </c>
      <c r="V332" s="24">
        <f t="shared" si="306"/>
        <v>10937</v>
      </c>
      <c r="W332" s="24">
        <v>6232</v>
      </c>
      <c r="X332" s="24">
        <v>4705</v>
      </c>
      <c r="Y332" s="24">
        <f t="shared" si="307"/>
        <v>43200</v>
      </c>
      <c r="Z332" s="24">
        <f t="shared" ref="Z332:AA384" si="318">Q332+T332+W332</f>
        <v>23386</v>
      </c>
      <c r="AA332" s="24">
        <f t="shared" si="318"/>
        <v>19814</v>
      </c>
      <c r="AB332" s="24">
        <f t="shared" si="308"/>
        <v>7813</v>
      </c>
      <c r="AC332" s="24">
        <v>4161</v>
      </c>
      <c r="AD332" s="24">
        <v>3652</v>
      </c>
      <c r="AE332" s="24">
        <f t="shared" si="309"/>
        <v>7930</v>
      </c>
      <c r="AF332" s="24">
        <v>3946</v>
      </c>
      <c r="AG332" s="24">
        <v>3984</v>
      </c>
      <c r="AH332" s="24">
        <f t="shared" si="310"/>
        <v>8425</v>
      </c>
      <c r="AI332" s="24">
        <v>4377</v>
      </c>
      <c r="AJ332" s="24">
        <v>4048</v>
      </c>
      <c r="AK332" s="24">
        <f t="shared" si="311"/>
        <v>24168</v>
      </c>
      <c r="AL332" s="24">
        <f t="shared" ref="AL332:AM384" si="319">AC332+AF332+AI332</f>
        <v>12484</v>
      </c>
      <c r="AM332" s="24">
        <f t="shared" si="319"/>
        <v>11684</v>
      </c>
      <c r="AN332" s="24">
        <f t="shared" si="312"/>
        <v>8993</v>
      </c>
      <c r="AO332" s="24">
        <v>4634</v>
      </c>
      <c r="AP332" s="24">
        <v>4359</v>
      </c>
      <c r="AQ332" s="24">
        <f t="shared" si="313"/>
        <v>7311</v>
      </c>
      <c r="AR332" s="24">
        <v>3689</v>
      </c>
      <c r="AS332" s="24">
        <v>3622</v>
      </c>
      <c r="AT332" s="24">
        <f t="shared" si="314"/>
        <v>10262</v>
      </c>
      <c r="AU332" s="24">
        <v>5276</v>
      </c>
      <c r="AV332" s="24">
        <v>4986</v>
      </c>
      <c r="AW332" s="24">
        <f t="shared" si="315"/>
        <v>26566</v>
      </c>
      <c r="AX332" s="24">
        <f t="shared" ref="AX332:AY384" si="320">AO332+AR332+AU332</f>
        <v>13599</v>
      </c>
      <c r="AY332" s="24">
        <f t="shared" si="320"/>
        <v>12967</v>
      </c>
      <c r="AZ332" s="24">
        <f t="shared" si="316"/>
        <v>119486</v>
      </c>
      <c r="BA332" s="24">
        <f t="shared" ref="BA332:BB384" si="321">N332+Z332+AL332+AX332</f>
        <v>63280</v>
      </c>
      <c r="BB332" s="24">
        <f t="shared" si="321"/>
        <v>56206</v>
      </c>
    </row>
    <row r="333" spans="1:54" ht="15" customHeight="1" x14ac:dyDescent="0.25">
      <c r="A333" s="25"/>
      <c r="C333" s="23" t="s">
        <v>49</v>
      </c>
      <c r="D333" s="24">
        <f t="shared" si="300"/>
        <v>0</v>
      </c>
      <c r="E333" s="24">
        <v>0</v>
      </c>
      <c r="F333" s="24">
        <v>0</v>
      </c>
      <c r="G333" s="24">
        <f t="shared" si="301"/>
        <v>0</v>
      </c>
      <c r="H333" s="24">
        <v>0</v>
      </c>
      <c r="I333" s="24">
        <v>0</v>
      </c>
      <c r="J333" s="24">
        <f t="shared" si="302"/>
        <v>0</v>
      </c>
      <c r="K333" s="24">
        <v>0</v>
      </c>
      <c r="L333" s="24">
        <v>0</v>
      </c>
      <c r="M333" s="24">
        <f t="shared" si="303"/>
        <v>0</v>
      </c>
      <c r="N333" s="24">
        <f t="shared" si="317"/>
        <v>0</v>
      </c>
      <c r="O333" s="24">
        <f t="shared" si="317"/>
        <v>0</v>
      </c>
      <c r="P333" s="24">
        <f t="shared" si="304"/>
        <v>0</v>
      </c>
      <c r="Q333" s="24">
        <v>0</v>
      </c>
      <c r="R333" s="24">
        <v>0</v>
      </c>
      <c r="S333" s="24">
        <f t="shared" si="305"/>
        <v>0</v>
      </c>
      <c r="T333" s="24">
        <v>0</v>
      </c>
      <c r="U333" s="24">
        <v>0</v>
      </c>
      <c r="V333" s="24">
        <f t="shared" si="306"/>
        <v>0</v>
      </c>
      <c r="W333" s="24">
        <v>0</v>
      </c>
      <c r="X333" s="24">
        <v>0</v>
      </c>
      <c r="Y333" s="24">
        <f t="shared" si="307"/>
        <v>0</v>
      </c>
      <c r="Z333" s="24">
        <f t="shared" si="318"/>
        <v>0</v>
      </c>
      <c r="AA333" s="24">
        <f t="shared" si="318"/>
        <v>0</v>
      </c>
      <c r="AB333" s="24">
        <f t="shared" si="308"/>
        <v>0</v>
      </c>
      <c r="AC333" s="24">
        <v>0</v>
      </c>
      <c r="AD333" s="24">
        <v>0</v>
      </c>
      <c r="AE333" s="24">
        <f t="shared" si="309"/>
        <v>0</v>
      </c>
      <c r="AF333" s="24">
        <v>0</v>
      </c>
      <c r="AG333" s="24">
        <v>0</v>
      </c>
      <c r="AH333" s="24">
        <f t="shared" si="310"/>
        <v>0</v>
      </c>
      <c r="AI333" s="24">
        <v>0</v>
      </c>
      <c r="AJ333" s="24">
        <v>0</v>
      </c>
      <c r="AK333" s="24">
        <f t="shared" si="311"/>
        <v>0</v>
      </c>
      <c r="AL333" s="24">
        <f t="shared" si="319"/>
        <v>0</v>
      </c>
      <c r="AM333" s="24">
        <f t="shared" si="319"/>
        <v>0</v>
      </c>
      <c r="AN333" s="24">
        <f t="shared" si="312"/>
        <v>0</v>
      </c>
      <c r="AO333" s="24">
        <v>0</v>
      </c>
      <c r="AP333" s="24">
        <v>0</v>
      </c>
      <c r="AQ333" s="24">
        <f t="shared" si="313"/>
        <v>0</v>
      </c>
      <c r="AR333" s="24">
        <v>0</v>
      </c>
      <c r="AS333" s="24">
        <v>0</v>
      </c>
      <c r="AT333" s="24">
        <f t="shared" si="314"/>
        <v>0</v>
      </c>
      <c r="AU333" s="24">
        <v>0</v>
      </c>
      <c r="AV333" s="24">
        <v>0</v>
      </c>
      <c r="AW333" s="24">
        <f t="shared" si="315"/>
        <v>0</v>
      </c>
      <c r="AX333" s="24">
        <f t="shared" si="320"/>
        <v>0</v>
      </c>
      <c r="AY333" s="24">
        <f t="shared" si="320"/>
        <v>0</v>
      </c>
      <c r="AZ333" s="24">
        <f t="shared" si="316"/>
        <v>0</v>
      </c>
      <c r="BA333" s="24">
        <f t="shared" si="321"/>
        <v>0</v>
      </c>
      <c r="BB333" s="24">
        <f t="shared" si="321"/>
        <v>0</v>
      </c>
    </row>
    <row r="334" spans="1:54" ht="15" customHeight="1" x14ac:dyDescent="0.25">
      <c r="A334" s="25"/>
      <c r="C334" s="23" t="s">
        <v>24</v>
      </c>
      <c r="D334" s="24">
        <f t="shared" si="300"/>
        <v>0</v>
      </c>
      <c r="E334" s="24">
        <v>0</v>
      </c>
      <c r="F334" s="24">
        <v>0</v>
      </c>
      <c r="G334" s="24">
        <f t="shared" si="301"/>
        <v>0</v>
      </c>
      <c r="H334" s="24">
        <v>0</v>
      </c>
      <c r="I334" s="24">
        <v>0</v>
      </c>
      <c r="J334" s="24">
        <f t="shared" si="302"/>
        <v>0</v>
      </c>
      <c r="K334" s="24">
        <v>0</v>
      </c>
      <c r="L334" s="24">
        <v>0</v>
      </c>
      <c r="M334" s="24">
        <f t="shared" si="303"/>
        <v>0</v>
      </c>
      <c r="N334" s="24">
        <f t="shared" si="317"/>
        <v>0</v>
      </c>
      <c r="O334" s="24">
        <f t="shared" si="317"/>
        <v>0</v>
      </c>
      <c r="P334" s="24">
        <f t="shared" si="304"/>
        <v>0</v>
      </c>
      <c r="Q334" s="24">
        <v>0</v>
      </c>
      <c r="R334" s="24">
        <v>0</v>
      </c>
      <c r="S334" s="24">
        <f t="shared" si="305"/>
        <v>0</v>
      </c>
      <c r="T334" s="24">
        <v>0</v>
      </c>
      <c r="U334" s="24">
        <v>0</v>
      </c>
      <c r="V334" s="24">
        <f t="shared" si="306"/>
        <v>0</v>
      </c>
      <c r="W334" s="24">
        <v>0</v>
      </c>
      <c r="X334" s="24">
        <v>0</v>
      </c>
      <c r="Y334" s="24">
        <f t="shared" si="307"/>
        <v>0</v>
      </c>
      <c r="Z334" s="24">
        <f t="shared" si="318"/>
        <v>0</v>
      </c>
      <c r="AA334" s="24">
        <f t="shared" si="318"/>
        <v>0</v>
      </c>
      <c r="AB334" s="24">
        <f t="shared" si="308"/>
        <v>0</v>
      </c>
      <c r="AC334" s="24">
        <v>0</v>
      </c>
      <c r="AD334" s="24">
        <v>0</v>
      </c>
      <c r="AE334" s="24">
        <f t="shared" si="309"/>
        <v>0</v>
      </c>
      <c r="AF334" s="24">
        <v>0</v>
      </c>
      <c r="AG334" s="24">
        <v>0</v>
      </c>
      <c r="AH334" s="24">
        <f t="shared" si="310"/>
        <v>0</v>
      </c>
      <c r="AI334" s="24">
        <v>0</v>
      </c>
      <c r="AJ334" s="24">
        <v>0</v>
      </c>
      <c r="AK334" s="24">
        <f t="shared" si="311"/>
        <v>0</v>
      </c>
      <c r="AL334" s="24">
        <f t="shared" si="319"/>
        <v>0</v>
      </c>
      <c r="AM334" s="24">
        <f t="shared" si="319"/>
        <v>0</v>
      </c>
      <c r="AN334" s="24">
        <f t="shared" si="312"/>
        <v>0</v>
      </c>
      <c r="AO334" s="24">
        <v>0</v>
      </c>
      <c r="AP334" s="24">
        <v>0</v>
      </c>
      <c r="AQ334" s="24">
        <f t="shared" si="313"/>
        <v>0</v>
      </c>
      <c r="AR334" s="24">
        <v>0</v>
      </c>
      <c r="AS334" s="24">
        <v>0</v>
      </c>
      <c r="AT334" s="24">
        <f t="shared" si="314"/>
        <v>0</v>
      </c>
      <c r="AU334" s="24">
        <v>0</v>
      </c>
      <c r="AV334" s="24">
        <v>0</v>
      </c>
      <c r="AW334" s="24">
        <f t="shared" si="315"/>
        <v>0</v>
      </c>
      <c r="AX334" s="24">
        <f t="shared" si="320"/>
        <v>0</v>
      </c>
      <c r="AY334" s="24">
        <f t="shared" si="320"/>
        <v>0</v>
      </c>
      <c r="AZ334" s="24">
        <f t="shared" si="316"/>
        <v>0</v>
      </c>
      <c r="BA334" s="24">
        <f t="shared" si="321"/>
        <v>0</v>
      </c>
      <c r="BB334" s="24">
        <f t="shared" si="321"/>
        <v>0</v>
      </c>
    </row>
    <row r="335" spans="1:54" ht="15" customHeight="1" x14ac:dyDescent="0.25">
      <c r="A335" s="25"/>
      <c r="C335" s="27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</row>
    <row r="336" spans="1:54" ht="15" customHeight="1" x14ac:dyDescent="0.25">
      <c r="A336" s="21" t="s">
        <v>274</v>
      </c>
      <c r="C336" s="23"/>
      <c r="D336" s="24">
        <f>D338+D353+D361+D367+D374</f>
        <v>609351</v>
      </c>
      <c r="E336" s="24">
        <f t="shared" ref="E336:BB336" si="322">E338+E353+E361+E367+E374</f>
        <v>298973</v>
      </c>
      <c r="F336" s="24">
        <f t="shared" si="322"/>
        <v>310378</v>
      </c>
      <c r="G336" s="24">
        <f t="shared" si="322"/>
        <v>525597</v>
      </c>
      <c r="H336" s="24">
        <f t="shared" si="322"/>
        <v>263831</v>
      </c>
      <c r="I336" s="24">
        <f t="shared" si="322"/>
        <v>261766</v>
      </c>
      <c r="J336" s="24">
        <f t="shared" si="322"/>
        <v>578256</v>
      </c>
      <c r="K336" s="24">
        <f t="shared" si="322"/>
        <v>290342</v>
      </c>
      <c r="L336" s="24">
        <f t="shared" si="322"/>
        <v>287914</v>
      </c>
      <c r="M336" s="24">
        <f>M338+M353+M361+M367+M374</f>
        <v>1713204</v>
      </c>
      <c r="N336" s="24">
        <f>N338+N353+N361+N367+N374</f>
        <v>853146</v>
      </c>
      <c r="O336" s="24">
        <f>O338+O353+O361+O367+O374</f>
        <v>860058</v>
      </c>
      <c r="P336" s="24">
        <f t="shared" si="322"/>
        <v>657799</v>
      </c>
      <c r="Q336" s="24">
        <f t="shared" si="322"/>
        <v>325755</v>
      </c>
      <c r="R336" s="24">
        <f t="shared" si="322"/>
        <v>332044</v>
      </c>
      <c r="S336" s="24">
        <f t="shared" si="322"/>
        <v>760890</v>
      </c>
      <c r="T336" s="24">
        <f t="shared" si="322"/>
        <v>383028</v>
      </c>
      <c r="U336" s="24">
        <f t="shared" si="322"/>
        <v>377862</v>
      </c>
      <c r="V336" s="24">
        <f t="shared" si="322"/>
        <v>606800</v>
      </c>
      <c r="W336" s="24">
        <f t="shared" si="322"/>
        <v>304328</v>
      </c>
      <c r="X336" s="24">
        <f t="shared" si="322"/>
        <v>302472</v>
      </c>
      <c r="Y336" s="24">
        <f>Y338+Y353+Y361+Y367+Y374</f>
        <v>2025489</v>
      </c>
      <c r="Z336" s="24">
        <f>Z338+Z353+Z361+Z367+Z374</f>
        <v>1013111</v>
      </c>
      <c r="AA336" s="24">
        <f>AA338+AA353+AA361+AA367+AA374</f>
        <v>1012378</v>
      </c>
      <c r="AB336" s="24">
        <f t="shared" si="322"/>
        <v>599058</v>
      </c>
      <c r="AC336" s="24">
        <f t="shared" si="322"/>
        <v>301748</v>
      </c>
      <c r="AD336" s="24">
        <f t="shared" si="322"/>
        <v>297310</v>
      </c>
      <c r="AE336" s="24">
        <f t="shared" si="322"/>
        <v>587379</v>
      </c>
      <c r="AF336" s="24">
        <f t="shared" si="322"/>
        <v>298035</v>
      </c>
      <c r="AG336" s="24">
        <f t="shared" si="322"/>
        <v>289344</v>
      </c>
      <c r="AH336" s="24">
        <f t="shared" si="322"/>
        <v>608177</v>
      </c>
      <c r="AI336" s="24">
        <f t="shared" si="322"/>
        <v>301828</v>
      </c>
      <c r="AJ336" s="24">
        <f t="shared" si="322"/>
        <v>306349</v>
      </c>
      <c r="AK336" s="24">
        <f>AK338+AK353+AK361+AK367+AK374</f>
        <v>1794614</v>
      </c>
      <c r="AL336" s="24">
        <f>AL338+AL353+AL361+AL367+AL374</f>
        <v>901611</v>
      </c>
      <c r="AM336" s="24">
        <f>AM338+AM353+AM361+AM367+AM374</f>
        <v>893003</v>
      </c>
      <c r="AN336" s="24">
        <f t="shared" si="322"/>
        <v>646009</v>
      </c>
      <c r="AO336" s="24">
        <f t="shared" si="322"/>
        <v>321764</v>
      </c>
      <c r="AP336" s="24">
        <f t="shared" si="322"/>
        <v>324245</v>
      </c>
      <c r="AQ336" s="24">
        <f t="shared" si="322"/>
        <v>608674</v>
      </c>
      <c r="AR336" s="24">
        <f t="shared" si="322"/>
        <v>298601</v>
      </c>
      <c r="AS336" s="24">
        <f t="shared" si="322"/>
        <v>310073</v>
      </c>
      <c r="AT336" s="24">
        <f t="shared" si="322"/>
        <v>762636</v>
      </c>
      <c r="AU336" s="24">
        <f t="shared" si="322"/>
        <v>388406</v>
      </c>
      <c r="AV336" s="24">
        <f t="shared" si="322"/>
        <v>374230</v>
      </c>
      <c r="AW336" s="24">
        <f t="shared" si="322"/>
        <v>2017319</v>
      </c>
      <c r="AX336" s="24">
        <f t="shared" si="322"/>
        <v>1008771</v>
      </c>
      <c r="AY336" s="24">
        <f t="shared" si="322"/>
        <v>1008548</v>
      </c>
      <c r="AZ336" s="24">
        <f t="shared" si="322"/>
        <v>7550626</v>
      </c>
      <c r="BA336" s="24">
        <f t="shared" si="322"/>
        <v>3776639</v>
      </c>
      <c r="BB336" s="24">
        <f t="shared" si="322"/>
        <v>3773987</v>
      </c>
    </row>
    <row r="337" spans="1:54" ht="15" customHeight="1" x14ac:dyDescent="0.25">
      <c r="A337" s="21"/>
      <c r="C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</row>
    <row r="338" spans="1:54" ht="15" customHeight="1" x14ac:dyDescent="0.25">
      <c r="A338" s="21"/>
      <c r="B338" s="22" t="s">
        <v>275</v>
      </c>
      <c r="C338" s="23"/>
      <c r="D338" s="24">
        <f>D339+D346+D347+D350+D351</f>
        <v>165032</v>
      </c>
      <c r="E338" s="24">
        <f t="shared" ref="E338:BB338" si="323">E339+E346+E347+E350+E351</f>
        <v>83007</v>
      </c>
      <c r="F338" s="24">
        <f t="shared" si="323"/>
        <v>82025</v>
      </c>
      <c r="G338" s="24">
        <f t="shared" si="323"/>
        <v>155511</v>
      </c>
      <c r="H338" s="24">
        <f t="shared" si="323"/>
        <v>78593</v>
      </c>
      <c r="I338" s="24">
        <f t="shared" si="323"/>
        <v>76918</v>
      </c>
      <c r="J338" s="24">
        <f t="shared" si="323"/>
        <v>154488</v>
      </c>
      <c r="K338" s="24">
        <f t="shared" si="323"/>
        <v>77929</v>
      </c>
      <c r="L338" s="24">
        <f t="shared" si="323"/>
        <v>76559</v>
      </c>
      <c r="M338" s="24">
        <f>M339+M346+M347+M350+M351</f>
        <v>475031</v>
      </c>
      <c r="N338" s="24">
        <f>N339+N346+N347+N350+N351</f>
        <v>239529</v>
      </c>
      <c r="O338" s="24">
        <f>O339+O346+O347+O350+O351</f>
        <v>235502</v>
      </c>
      <c r="P338" s="24">
        <f t="shared" si="323"/>
        <v>161051</v>
      </c>
      <c r="Q338" s="24">
        <f t="shared" si="323"/>
        <v>81771</v>
      </c>
      <c r="R338" s="24">
        <f t="shared" si="323"/>
        <v>79280</v>
      </c>
      <c r="S338" s="24">
        <f t="shared" si="323"/>
        <v>170182</v>
      </c>
      <c r="T338" s="24">
        <f t="shared" si="323"/>
        <v>85725</v>
      </c>
      <c r="U338" s="24">
        <f t="shared" si="323"/>
        <v>84457</v>
      </c>
      <c r="V338" s="24">
        <f t="shared" si="323"/>
        <v>175862</v>
      </c>
      <c r="W338" s="24">
        <f t="shared" si="323"/>
        <v>88662</v>
      </c>
      <c r="X338" s="24">
        <f t="shared" si="323"/>
        <v>87200</v>
      </c>
      <c r="Y338" s="24">
        <f>Y339+Y346+Y347+Y350+Y351</f>
        <v>507095</v>
      </c>
      <c r="Z338" s="24">
        <f>Z339+Z346+Z347+Z350+Z351</f>
        <v>256158</v>
      </c>
      <c r="AA338" s="24">
        <f>AA339+AA346+AA347+AA350+AA351</f>
        <v>250937</v>
      </c>
      <c r="AB338" s="24">
        <f t="shared" si="323"/>
        <v>175371</v>
      </c>
      <c r="AC338" s="24">
        <f t="shared" si="323"/>
        <v>88544</v>
      </c>
      <c r="AD338" s="24">
        <f t="shared" si="323"/>
        <v>86827</v>
      </c>
      <c r="AE338" s="24">
        <f t="shared" si="323"/>
        <v>178029</v>
      </c>
      <c r="AF338" s="24">
        <f t="shared" si="323"/>
        <v>90086</v>
      </c>
      <c r="AG338" s="24">
        <f t="shared" si="323"/>
        <v>87943</v>
      </c>
      <c r="AH338" s="24">
        <f t="shared" si="323"/>
        <v>212870</v>
      </c>
      <c r="AI338" s="24">
        <f t="shared" si="323"/>
        <v>101603</v>
      </c>
      <c r="AJ338" s="24">
        <f t="shared" si="323"/>
        <v>111267</v>
      </c>
      <c r="AK338" s="24">
        <f>AK339+AK346+AK347+AK350+AK351</f>
        <v>566270</v>
      </c>
      <c r="AL338" s="24">
        <f>AL339+AL346+AL347+AL350+AL351</f>
        <v>280233</v>
      </c>
      <c r="AM338" s="24">
        <f>AM339+AM346+AM347+AM350+AM351</f>
        <v>286037</v>
      </c>
      <c r="AN338" s="24">
        <f t="shared" si="323"/>
        <v>206230</v>
      </c>
      <c r="AO338" s="24">
        <f t="shared" si="323"/>
        <v>99778</v>
      </c>
      <c r="AP338" s="24">
        <f t="shared" si="323"/>
        <v>106452</v>
      </c>
      <c r="AQ338" s="24">
        <f t="shared" si="323"/>
        <v>196727</v>
      </c>
      <c r="AR338" s="24">
        <f t="shared" si="323"/>
        <v>94599</v>
      </c>
      <c r="AS338" s="24">
        <f t="shared" si="323"/>
        <v>102128</v>
      </c>
      <c r="AT338" s="24">
        <f t="shared" si="323"/>
        <v>197823</v>
      </c>
      <c r="AU338" s="24">
        <f t="shared" si="323"/>
        <v>96284</v>
      </c>
      <c r="AV338" s="24">
        <f t="shared" si="323"/>
        <v>101539</v>
      </c>
      <c r="AW338" s="24">
        <f t="shared" si="323"/>
        <v>600780</v>
      </c>
      <c r="AX338" s="24">
        <f t="shared" si="323"/>
        <v>290661</v>
      </c>
      <c r="AY338" s="24">
        <f t="shared" si="323"/>
        <v>310119</v>
      </c>
      <c r="AZ338" s="24">
        <f t="shared" si="323"/>
        <v>2149176</v>
      </c>
      <c r="BA338" s="24">
        <f t="shared" si="323"/>
        <v>1066581</v>
      </c>
      <c r="BB338" s="24">
        <f t="shared" si="323"/>
        <v>1082595</v>
      </c>
    </row>
    <row r="339" spans="1:54" ht="15" customHeight="1" x14ac:dyDescent="0.25">
      <c r="A339" s="25"/>
      <c r="C339" s="23" t="s">
        <v>276</v>
      </c>
      <c r="D339" s="24">
        <f>SUM(D340:D345)</f>
        <v>0</v>
      </c>
      <c r="E339" s="24">
        <f t="shared" ref="E339:BB339" si="324">SUM(E340:E345)</f>
        <v>0</v>
      </c>
      <c r="F339" s="24">
        <f t="shared" si="324"/>
        <v>0</v>
      </c>
      <c r="G339" s="24">
        <f t="shared" si="324"/>
        <v>0</v>
      </c>
      <c r="H339" s="24">
        <f t="shared" si="324"/>
        <v>0</v>
      </c>
      <c r="I339" s="24">
        <f t="shared" si="324"/>
        <v>0</v>
      </c>
      <c r="J339" s="24">
        <f t="shared" si="324"/>
        <v>0</v>
      </c>
      <c r="K339" s="24">
        <f t="shared" si="324"/>
        <v>0</v>
      </c>
      <c r="L339" s="24">
        <f t="shared" si="324"/>
        <v>0</v>
      </c>
      <c r="M339" s="24">
        <f>SUM(M340:M345)</f>
        <v>0</v>
      </c>
      <c r="N339" s="24">
        <f>SUM(N340:N345)</f>
        <v>0</v>
      </c>
      <c r="O339" s="24">
        <f>SUM(O340:O345)</f>
        <v>0</v>
      </c>
      <c r="P339" s="24">
        <f t="shared" si="324"/>
        <v>0</v>
      </c>
      <c r="Q339" s="24">
        <f t="shared" si="324"/>
        <v>0</v>
      </c>
      <c r="R339" s="24">
        <f t="shared" si="324"/>
        <v>0</v>
      </c>
      <c r="S339" s="24">
        <f t="shared" si="324"/>
        <v>0</v>
      </c>
      <c r="T339" s="24">
        <f t="shared" si="324"/>
        <v>0</v>
      </c>
      <c r="U339" s="24">
        <f t="shared" si="324"/>
        <v>0</v>
      </c>
      <c r="V339" s="24">
        <f t="shared" si="324"/>
        <v>0</v>
      </c>
      <c r="W339" s="24">
        <f t="shared" si="324"/>
        <v>0</v>
      </c>
      <c r="X339" s="24">
        <f t="shared" si="324"/>
        <v>0</v>
      </c>
      <c r="Y339" s="24">
        <f>SUM(Y340:Y345)</f>
        <v>0</v>
      </c>
      <c r="Z339" s="24">
        <f>SUM(Z340:Z345)</f>
        <v>0</v>
      </c>
      <c r="AA339" s="24">
        <f>SUM(AA340:AA345)</f>
        <v>0</v>
      </c>
      <c r="AB339" s="24">
        <f t="shared" si="324"/>
        <v>0</v>
      </c>
      <c r="AC339" s="24">
        <f t="shared" si="324"/>
        <v>0</v>
      </c>
      <c r="AD339" s="24">
        <f t="shared" si="324"/>
        <v>0</v>
      </c>
      <c r="AE339" s="24">
        <f t="shared" si="324"/>
        <v>0</v>
      </c>
      <c r="AF339" s="24">
        <f t="shared" si="324"/>
        <v>0</v>
      </c>
      <c r="AG339" s="24">
        <f t="shared" si="324"/>
        <v>0</v>
      </c>
      <c r="AH339" s="24">
        <f t="shared" si="324"/>
        <v>0</v>
      </c>
      <c r="AI339" s="24">
        <f t="shared" si="324"/>
        <v>0</v>
      </c>
      <c r="AJ339" s="24">
        <f t="shared" si="324"/>
        <v>0</v>
      </c>
      <c r="AK339" s="24">
        <f>SUM(AK340:AK345)</f>
        <v>0</v>
      </c>
      <c r="AL339" s="24">
        <f>SUM(AL340:AL345)</f>
        <v>0</v>
      </c>
      <c r="AM339" s="24">
        <f>SUM(AM340:AM345)</f>
        <v>0</v>
      </c>
      <c r="AN339" s="24">
        <f t="shared" si="324"/>
        <v>0</v>
      </c>
      <c r="AO339" s="24">
        <f t="shared" si="324"/>
        <v>0</v>
      </c>
      <c r="AP339" s="24">
        <f t="shared" si="324"/>
        <v>0</v>
      </c>
      <c r="AQ339" s="24">
        <f t="shared" si="324"/>
        <v>0</v>
      </c>
      <c r="AR339" s="24">
        <f t="shared" si="324"/>
        <v>0</v>
      </c>
      <c r="AS339" s="24">
        <f t="shared" si="324"/>
        <v>0</v>
      </c>
      <c r="AT339" s="24">
        <f t="shared" si="324"/>
        <v>0</v>
      </c>
      <c r="AU339" s="24">
        <f t="shared" si="324"/>
        <v>0</v>
      </c>
      <c r="AV339" s="24">
        <f t="shared" si="324"/>
        <v>0</v>
      </c>
      <c r="AW339" s="24">
        <f t="shared" si="324"/>
        <v>0</v>
      </c>
      <c r="AX339" s="24">
        <f t="shared" si="324"/>
        <v>0</v>
      </c>
      <c r="AY339" s="24">
        <f t="shared" si="324"/>
        <v>0</v>
      </c>
      <c r="AZ339" s="24">
        <f t="shared" si="324"/>
        <v>0</v>
      </c>
      <c r="BA339" s="24">
        <f t="shared" si="324"/>
        <v>0</v>
      </c>
      <c r="BB339" s="24">
        <f t="shared" si="324"/>
        <v>0</v>
      </c>
    </row>
    <row r="340" spans="1:54" ht="15" customHeight="1" x14ac:dyDescent="0.25">
      <c r="A340" s="25"/>
      <c r="C340" s="27" t="s">
        <v>277</v>
      </c>
      <c r="D340" s="24">
        <f t="shared" ref="D340:D346" si="325">E340+F340</f>
        <v>0</v>
      </c>
      <c r="E340" s="24">
        <v>0</v>
      </c>
      <c r="F340" s="24">
        <v>0</v>
      </c>
      <c r="G340" s="24">
        <f t="shared" ref="G340:G346" si="326">H340+I340</f>
        <v>0</v>
      </c>
      <c r="H340" s="24">
        <v>0</v>
      </c>
      <c r="I340" s="24">
        <v>0</v>
      </c>
      <c r="J340" s="24">
        <f t="shared" ref="J340:J346" si="327">K340+L340</f>
        <v>0</v>
      </c>
      <c r="K340" s="24">
        <v>0</v>
      </c>
      <c r="L340" s="24">
        <v>0</v>
      </c>
      <c r="M340" s="24">
        <f t="shared" ref="M340:M346" si="328">N340+O340</f>
        <v>0</v>
      </c>
      <c r="N340" s="24">
        <f t="shared" si="317"/>
        <v>0</v>
      </c>
      <c r="O340" s="24">
        <f t="shared" si="317"/>
        <v>0</v>
      </c>
      <c r="P340" s="24">
        <f t="shared" ref="P340:P346" si="329">Q340+R340</f>
        <v>0</v>
      </c>
      <c r="Q340" s="24">
        <v>0</v>
      </c>
      <c r="R340" s="24">
        <v>0</v>
      </c>
      <c r="S340" s="24">
        <f t="shared" ref="S340:S346" si="330">T340+U340</f>
        <v>0</v>
      </c>
      <c r="T340" s="24">
        <v>0</v>
      </c>
      <c r="U340" s="24">
        <v>0</v>
      </c>
      <c r="V340" s="24">
        <f t="shared" ref="V340:V346" si="331">W340+X340</f>
        <v>0</v>
      </c>
      <c r="W340" s="24">
        <v>0</v>
      </c>
      <c r="X340" s="24">
        <v>0</v>
      </c>
      <c r="Y340" s="24">
        <f t="shared" ref="Y340:Y346" si="332">Z340+AA340</f>
        <v>0</v>
      </c>
      <c r="Z340" s="24">
        <f t="shared" si="318"/>
        <v>0</v>
      </c>
      <c r="AA340" s="24">
        <f t="shared" si="318"/>
        <v>0</v>
      </c>
      <c r="AB340" s="24">
        <f t="shared" ref="AB340:AB346" si="333">AC340+AD340</f>
        <v>0</v>
      </c>
      <c r="AC340" s="24">
        <v>0</v>
      </c>
      <c r="AD340" s="24">
        <v>0</v>
      </c>
      <c r="AE340" s="24">
        <f t="shared" ref="AE340:AE346" si="334">AF340+AG340</f>
        <v>0</v>
      </c>
      <c r="AF340" s="24">
        <v>0</v>
      </c>
      <c r="AG340" s="24">
        <v>0</v>
      </c>
      <c r="AH340" s="24">
        <f t="shared" ref="AH340:AH346" si="335">AI340+AJ340</f>
        <v>0</v>
      </c>
      <c r="AI340" s="24">
        <v>0</v>
      </c>
      <c r="AJ340" s="24">
        <v>0</v>
      </c>
      <c r="AK340" s="24">
        <f t="shared" ref="AK340:AK346" si="336">AL340+AM340</f>
        <v>0</v>
      </c>
      <c r="AL340" s="24">
        <f t="shared" si="319"/>
        <v>0</v>
      </c>
      <c r="AM340" s="24">
        <f t="shared" si="319"/>
        <v>0</v>
      </c>
      <c r="AN340" s="24">
        <f t="shared" ref="AN340:AN346" si="337">AO340+AP340</f>
        <v>0</v>
      </c>
      <c r="AO340" s="24">
        <v>0</v>
      </c>
      <c r="AP340" s="24">
        <v>0</v>
      </c>
      <c r="AQ340" s="24">
        <f t="shared" ref="AQ340:AQ346" si="338">AR340+AS340</f>
        <v>0</v>
      </c>
      <c r="AR340" s="24">
        <v>0</v>
      </c>
      <c r="AS340" s="24">
        <v>0</v>
      </c>
      <c r="AT340" s="24">
        <f t="shared" ref="AT340:AT346" si="339">AU340+AV340</f>
        <v>0</v>
      </c>
      <c r="AU340" s="24">
        <v>0</v>
      </c>
      <c r="AV340" s="24">
        <v>0</v>
      </c>
      <c r="AW340" s="24">
        <f t="shared" ref="AW340:AW346" si="340">AX340+AY340</f>
        <v>0</v>
      </c>
      <c r="AX340" s="24">
        <f t="shared" si="320"/>
        <v>0</v>
      </c>
      <c r="AY340" s="24">
        <f t="shared" si="320"/>
        <v>0</v>
      </c>
      <c r="AZ340" s="24">
        <f t="shared" ref="AZ340:AZ346" si="341">BA340+BB340</f>
        <v>0</v>
      </c>
      <c r="BA340" s="24">
        <f t="shared" si="321"/>
        <v>0</v>
      </c>
      <c r="BB340" s="24">
        <f t="shared" si="321"/>
        <v>0</v>
      </c>
    </row>
    <row r="341" spans="1:54" ht="15" customHeight="1" x14ac:dyDescent="0.25">
      <c r="A341" s="25"/>
      <c r="C341" s="27" t="s">
        <v>278</v>
      </c>
      <c r="D341" s="24">
        <f t="shared" si="325"/>
        <v>0</v>
      </c>
      <c r="E341" s="24">
        <v>0</v>
      </c>
      <c r="F341" s="24">
        <v>0</v>
      </c>
      <c r="G341" s="24">
        <f t="shared" si="326"/>
        <v>0</v>
      </c>
      <c r="H341" s="24">
        <v>0</v>
      </c>
      <c r="I341" s="24">
        <v>0</v>
      </c>
      <c r="J341" s="24">
        <f t="shared" si="327"/>
        <v>0</v>
      </c>
      <c r="K341" s="24">
        <v>0</v>
      </c>
      <c r="L341" s="24">
        <v>0</v>
      </c>
      <c r="M341" s="24">
        <f t="shared" si="328"/>
        <v>0</v>
      </c>
      <c r="N341" s="24">
        <f t="shared" si="317"/>
        <v>0</v>
      </c>
      <c r="O341" s="24">
        <f t="shared" si="317"/>
        <v>0</v>
      </c>
      <c r="P341" s="24">
        <f t="shared" si="329"/>
        <v>0</v>
      </c>
      <c r="Q341" s="24">
        <v>0</v>
      </c>
      <c r="R341" s="24">
        <v>0</v>
      </c>
      <c r="S341" s="24">
        <f t="shared" si="330"/>
        <v>0</v>
      </c>
      <c r="T341" s="24">
        <v>0</v>
      </c>
      <c r="U341" s="24">
        <v>0</v>
      </c>
      <c r="V341" s="24">
        <f t="shared" si="331"/>
        <v>0</v>
      </c>
      <c r="W341" s="24">
        <v>0</v>
      </c>
      <c r="X341" s="24">
        <v>0</v>
      </c>
      <c r="Y341" s="24">
        <f t="shared" si="332"/>
        <v>0</v>
      </c>
      <c r="Z341" s="24">
        <f t="shared" si="318"/>
        <v>0</v>
      </c>
      <c r="AA341" s="24">
        <f t="shared" si="318"/>
        <v>0</v>
      </c>
      <c r="AB341" s="24">
        <f t="shared" si="333"/>
        <v>0</v>
      </c>
      <c r="AC341" s="24">
        <v>0</v>
      </c>
      <c r="AD341" s="24">
        <v>0</v>
      </c>
      <c r="AE341" s="24">
        <f t="shared" si="334"/>
        <v>0</v>
      </c>
      <c r="AF341" s="24">
        <v>0</v>
      </c>
      <c r="AG341" s="24">
        <v>0</v>
      </c>
      <c r="AH341" s="24">
        <f t="shared" si="335"/>
        <v>0</v>
      </c>
      <c r="AI341" s="24">
        <v>0</v>
      </c>
      <c r="AJ341" s="24">
        <v>0</v>
      </c>
      <c r="AK341" s="24">
        <f t="shared" si="336"/>
        <v>0</v>
      </c>
      <c r="AL341" s="24">
        <f t="shared" si="319"/>
        <v>0</v>
      </c>
      <c r="AM341" s="24">
        <f t="shared" si="319"/>
        <v>0</v>
      </c>
      <c r="AN341" s="24">
        <f t="shared" si="337"/>
        <v>0</v>
      </c>
      <c r="AO341" s="24">
        <v>0</v>
      </c>
      <c r="AP341" s="24">
        <v>0</v>
      </c>
      <c r="AQ341" s="24">
        <f t="shared" si="338"/>
        <v>0</v>
      </c>
      <c r="AR341" s="24">
        <v>0</v>
      </c>
      <c r="AS341" s="24">
        <v>0</v>
      </c>
      <c r="AT341" s="24">
        <f t="shared" si="339"/>
        <v>0</v>
      </c>
      <c r="AU341" s="24">
        <v>0</v>
      </c>
      <c r="AV341" s="24">
        <v>0</v>
      </c>
      <c r="AW341" s="24">
        <f t="shared" si="340"/>
        <v>0</v>
      </c>
      <c r="AX341" s="24">
        <f t="shared" si="320"/>
        <v>0</v>
      </c>
      <c r="AY341" s="24">
        <f t="shared" si="320"/>
        <v>0</v>
      </c>
      <c r="AZ341" s="24">
        <f t="shared" si="341"/>
        <v>0</v>
      </c>
      <c r="BA341" s="24">
        <f t="shared" si="321"/>
        <v>0</v>
      </c>
      <c r="BB341" s="24">
        <f t="shared" si="321"/>
        <v>0</v>
      </c>
    </row>
    <row r="342" spans="1:54" ht="15" customHeight="1" x14ac:dyDescent="0.25">
      <c r="A342" s="25"/>
      <c r="C342" s="27" t="s">
        <v>279</v>
      </c>
      <c r="D342" s="24">
        <f t="shared" si="325"/>
        <v>0</v>
      </c>
      <c r="E342" s="24">
        <v>0</v>
      </c>
      <c r="F342" s="24">
        <v>0</v>
      </c>
      <c r="G342" s="24">
        <f t="shared" si="326"/>
        <v>0</v>
      </c>
      <c r="H342" s="24">
        <v>0</v>
      </c>
      <c r="I342" s="24">
        <v>0</v>
      </c>
      <c r="J342" s="24">
        <f t="shared" si="327"/>
        <v>0</v>
      </c>
      <c r="K342" s="24">
        <v>0</v>
      </c>
      <c r="L342" s="24">
        <v>0</v>
      </c>
      <c r="M342" s="24">
        <f t="shared" si="328"/>
        <v>0</v>
      </c>
      <c r="N342" s="24">
        <f t="shared" si="317"/>
        <v>0</v>
      </c>
      <c r="O342" s="24">
        <f t="shared" si="317"/>
        <v>0</v>
      </c>
      <c r="P342" s="24">
        <f t="shared" si="329"/>
        <v>0</v>
      </c>
      <c r="Q342" s="24">
        <v>0</v>
      </c>
      <c r="R342" s="24">
        <v>0</v>
      </c>
      <c r="S342" s="24">
        <f t="shared" si="330"/>
        <v>0</v>
      </c>
      <c r="T342" s="24">
        <v>0</v>
      </c>
      <c r="U342" s="24">
        <v>0</v>
      </c>
      <c r="V342" s="24">
        <f t="shared" si="331"/>
        <v>0</v>
      </c>
      <c r="W342" s="24">
        <v>0</v>
      </c>
      <c r="X342" s="24">
        <v>0</v>
      </c>
      <c r="Y342" s="24">
        <f t="shared" si="332"/>
        <v>0</v>
      </c>
      <c r="Z342" s="24">
        <f t="shared" si="318"/>
        <v>0</v>
      </c>
      <c r="AA342" s="24">
        <f t="shared" si="318"/>
        <v>0</v>
      </c>
      <c r="AB342" s="24">
        <f t="shared" si="333"/>
        <v>0</v>
      </c>
      <c r="AC342" s="24">
        <v>0</v>
      </c>
      <c r="AD342" s="24">
        <v>0</v>
      </c>
      <c r="AE342" s="24">
        <f t="shared" si="334"/>
        <v>0</v>
      </c>
      <c r="AF342" s="24">
        <v>0</v>
      </c>
      <c r="AG342" s="24">
        <v>0</v>
      </c>
      <c r="AH342" s="24">
        <f t="shared" si="335"/>
        <v>0</v>
      </c>
      <c r="AI342" s="24">
        <v>0</v>
      </c>
      <c r="AJ342" s="24">
        <v>0</v>
      </c>
      <c r="AK342" s="24">
        <f t="shared" si="336"/>
        <v>0</v>
      </c>
      <c r="AL342" s="24">
        <f t="shared" si="319"/>
        <v>0</v>
      </c>
      <c r="AM342" s="24">
        <f t="shared" si="319"/>
        <v>0</v>
      </c>
      <c r="AN342" s="24">
        <f t="shared" si="337"/>
        <v>0</v>
      </c>
      <c r="AO342" s="24">
        <v>0</v>
      </c>
      <c r="AP342" s="24">
        <v>0</v>
      </c>
      <c r="AQ342" s="24">
        <f t="shared" si="338"/>
        <v>0</v>
      </c>
      <c r="AR342" s="24">
        <v>0</v>
      </c>
      <c r="AS342" s="24">
        <v>0</v>
      </c>
      <c r="AT342" s="24">
        <f t="shared" si="339"/>
        <v>0</v>
      </c>
      <c r="AU342" s="24">
        <v>0</v>
      </c>
      <c r="AV342" s="24">
        <v>0</v>
      </c>
      <c r="AW342" s="24">
        <f t="shared" si="340"/>
        <v>0</v>
      </c>
      <c r="AX342" s="24">
        <f t="shared" si="320"/>
        <v>0</v>
      </c>
      <c r="AY342" s="24">
        <f t="shared" si="320"/>
        <v>0</v>
      </c>
      <c r="AZ342" s="24">
        <f t="shared" si="341"/>
        <v>0</v>
      </c>
      <c r="BA342" s="24">
        <f t="shared" si="321"/>
        <v>0</v>
      </c>
      <c r="BB342" s="24">
        <f t="shared" si="321"/>
        <v>0</v>
      </c>
    </row>
    <row r="343" spans="1:54" ht="15" customHeight="1" x14ac:dyDescent="0.25">
      <c r="A343" s="25"/>
      <c r="C343" s="27" t="s">
        <v>280</v>
      </c>
      <c r="D343" s="24">
        <f t="shared" si="325"/>
        <v>0</v>
      </c>
      <c r="E343" s="24">
        <v>0</v>
      </c>
      <c r="F343" s="24">
        <v>0</v>
      </c>
      <c r="G343" s="24">
        <f t="shared" si="326"/>
        <v>0</v>
      </c>
      <c r="H343" s="24">
        <v>0</v>
      </c>
      <c r="I343" s="24">
        <v>0</v>
      </c>
      <c r="J343" s="24">
        <f t="shared" si="327"/>
        <v>0</v>
      </c>
      <c r="K343" s="24">
        <v>0</v>
      </c>
      <c r="L343" s="24">
        <v>0</v>
      </c>
      <c r="M343" s="24">
        <f t="shared" si="328"/>
        <v>0</v>
      </c>
      <c r="N343" s="24">
        <f t="shared" si="317"/>
        <v>0</v>
      </c>
      <c r="O343" s="24">
        <f t="shared" si="317"/>
        <v>0</v>
      </c>
      <c r="P343" s="24">
        <f t="shared" si="329"/>
        <v>0</v>
      </c>
      <c r="Q343" s="24">
        <v>0</v>
      </c>
      <c r="R343" s="24">
        <v>0</v>
      </c>
      <c r="S343" s="24">
        <f t="shared" si="330"/>
        <v>0</v>
      </c>
      <c r="T343" s="24">
        <v>0</v>
      </c>
      <c r="U343" s="24">
        <v>0</v>
      </c>
      <c r="V343" s="24">
        <f t="shared" si="331"/>
        <v>0</v>
      </c>
      <c r="W343" s="24">
        <v>0</v>
      </c>
      <c r="X343" s="24">
        <v>0</v>
      </c>
      <c r="Y343" s="24">
        <f t="shared" si="332"/>
        <v>0</v>
      </c>
      <c r="Z343" s="24">
        <f t="shared" si="318"/>
        <v>0</v>
      </c>
      <c r="AA343" s="24">
        <f t="shared" si="318"/>
        <v>0</v>
      </c>
      <c r="AB343" s="24">
        <f t="shared" si="333"/>
        <v>0</v>
      </c>
      <c r="AC343" s="24">
        <v>0</v>
      </c>
      <c r="AD343" s="24">
        <v>0</v>
      </c>
      <c r="AE343" s="24">
        <f t="shared" si="334"/>
        <v>0</v>
      </c>
      <c r="AF343" s="24">
        <v>0</v>
      </c>
      <c r="AG343" s="24">
        <v>0</v>
      </c>
      <c r="AH343" s="24">
        <f t="shared" si="335"/>
        <v>0</v>
      </c>
      <c r="AI343" s="24">
        <v>0</v>
      </c>
      <c r="AJ343" s="24">
        <v>0</v>
      </c>
      <c r="AK343" s="24">
        <f t="shared" si="336"/>
        <v>0</v>
      </c>
      <c r="AL343" s="24">
        <f t="shared" si="319"/>
        <v>0</v>
      </c>
      <c r="AM343" s="24">
        <f t="shared" si="319"/>
        <v>0</v>
      </c>
      <c r="AN343" s="24">
        <f t="shared" si="337"/>
        <v>0</v>
      </c>
      <c r="AO343" s="24">
        <v>0</v>
      </c>
      <c r="AP343" s="24">
        <v>0</v>
      </c>
      <c r="AQ343" s="24">
        <f t="shared" si="338"/>
        <v>0</v>
      </c>
      <c r="AR343" s="24">
        <v>0</v>
      </c>
      <c r="AS343" s="24">
        <v>0</v>
      </c>
      <c r="AT343" s="24">
        <f t="shared" si="339"/>
        <v>0</v>
      </c>
      <c r="AU343" s="24">
        <v>0</v>
      </c>
      <c r="AV343" s="24">
        <v>0</v>
      </c>
      <c r="AW343" s="24">
        <f t="shared" si="340"/>
        <v>0</v>
      </c>
      <c r="AX343" s="24">
        <f t="shared" si="320"/>
        <v>0</v>
      </c>
      <c r="AY343" s="24">
        <f t="shared" si="320"/>
        <v>0</v>
      </c>
      <c r="AZ343" s="24">
        <f t="shared" si="341"/>
        <v>0</v>
      </c>
      <c r="BA343" s="24">
        <f t="shared" si="321"/>
        <v>0</v>
      </c>
      <c r="BB343" s="24">
        <f t="shared" si="321"/>
        <v>0</v>
      </c>
    </row>
    <row r="344" spans="1:54" ht="15" customHeight="1" x14ac:dyDescent="0.25">
      <c r="A344" s="25"/>
      <c r="C344" s="27" t="s">
        <v>281</v>
      </c>
      <c r="D344" s="24">
        <f t="shared" si="325"/>
        <v>0</v>
      </c>
      <c r="E344" s="24">
        <v>0</v>
      </c>
      <c r="F344" s="24">
        <v>0</v>
      </c>
      <c r="G344" s="24">
        <f t="shared" si="326"/>
        <v>0</v>
      </c>
      <c r="H344" s="24">
        <v>0</v>
      </c>
      <c r="I344" s="24">
        <v>0</v>
      </c>
      <c r="J344" s="24">
        <f t="shared" si="327"/>
        <v>0</v>
      </c>
      <c r="K344" s="24">
        <v>0</v>
      </c>
      <c r="L344" s="24">
        <v>0</v>
      </c>
      <c r="M344" s="24">
        <f t="shared" si="328"/>
        <v>0</v>
      </c>
      <c r="N344" s="24">
        <f t="shared" si="317"/>
        <v>0</v>
      </c>
      <c r="O344" s="24">
        <f t="shared" si="317"/>
        <v>0</v>
      </c>
      <c r="P344" s="24">
        <f t="shared" si="329"/>
        <v>0</v>
      </c>
      <c r="Q344" s="24">
        <v>0</v>
      </c>
      <c r="R344" s="24">
        <v>0</v>
      </c>
      <c r="S344" s="24">
        <f t="shared" si="330"/>
        <v>0</v>
      </c>
      <c r="T344" s="24">
        <v>0</v>
      </c>
      <c r="U344" s="24">
        <v>0</v>
      </c>
      <c r="V344" s="24">
        <f t="shared" si="331"/>
        <v>0</v>
      </c>
      <c r="W344" s="24">
        <v>0</v>
      </c>
      <c r="X344" s="24">
        <v>0</v>
      </c>
      <c r="Y344" s="24">
        <f t="shared" si="332"/>
        <v>0</v>
      </c>
      <c r="Z344" s="24">
        <f t="shared" si="318"/>
        <v>0</v>
      </c>
      <c r="AA344" s="24">
        <f t="shared" si="318"/>
        <v>0</v>
      </c>
      <c r="AB344" s="24">
        <f t="shared" si="333"/>
        <v>0</v>
      </c>
      <c r="AC344" s="24">
        <v>0</v>
      </c>
      <c r="AD344" s="24">
        <v>0</v>
      </c>
      <c r="AE344" s="24">
        <f t="shared" si="334"/>
        <v>0</v>
      </c>
      <c r="AF344" s="24">
        <v>0</v>
      </c>
      <c r="AG344" s="24">
        <v>0</v>
      </c>
      <c r="AH344" s="24">
        <f t="shared" si="335"/>
        <v>0</v>
      </c>
      <c r="AI344" s="24">
        <v>0</v>
      </c>
      <c r="AJ344" s="24">
        <v>0</v>
      </c>
      <c r="AK344" s="24">
        <f t="shared" si="336"/>
        <v>0</v>
      </c>
      <c r="AL344" s="24">
        <f t="shared" si="319"/>
        <v>0</v>
      </c>
      <c r="AM344" s="24">
        <f t="shared" si="319"/>
        <v>0</v>
      </c>
      <c r="AN344" s="24">
        <f t="shared" si="337"/>
        <v>0</v>
      </c>
      <c r="AO344" s="24">
        <v>0</v>
      </c>
      <c r="AP344" s="24">
        <v>0</v>
      </c>
      <c r="AQ344" s="24">
        <f t="shared" si="338"/>
        <v>0</v>
      </c>
      <c r="AR344" s="24">
        <v>0</v>
      </c>
      <c r="AS344" s="24">
        <v>0</v>
      </c>
      <c r="AT344" s="24">
        <f t="shared" si="339"/>
        <v>0</v>
      </c>
      <c r="AU344" s="24">
        <v>0</v>
      </c>
      <c r="AV344" s="24">
        <v>0</v>
      </c>
      <c r="AW344" s="24">
        <f t="shared" si="340"/>
        <v>0</v>
      </c>
      <c r="AX344" s="24">
        <f t="shared" si="320"/>
        <v>0</v>
      </c>
      <c r="AY344" s="24">
        <f t="shared" si="320"/>
        <v>0</v>
      </c>
      <c r="AZ344" s="24">
        <f t="shared" si="341"/>
        <v>0</v>
      </c>
      <c r="BA344" s="24">
        <f t="shared" si="321"/>
        <v>0</v>
      </c>
      <c r="BB344" s="24">
        <f t="shared" si="321"/>
        <v>0</v>
      </c>
    </row>
    <row r="345" spans="1:54" ht="15" customHeight="1" x14ac:dyDescent="0.25">
      <c r="A345" s="25"/>
      <c r="C345" s="27" t="s">
        <v>282</v>
      </c>
      <c r="D345" s="24">
        <f t="shared" si="325"/>
        <v>0</v>
      </c>
      <c r="E345" s="24">
        <v>0</v>
      </c>
      <c r="F345" s="24">
        <v>0</v>
      </c>
      <c r="G345" s="24">
        <f t="shared" si="326"/>
        <v>0</v>
      </c>
      <c r="H345" s="24">
        <v>0</v>
      </c>
      <c r="I345" s="24">
        <v>0</v>
      </c>
      <c r="J345" s="24">
        <f t="shared" si="327"/>
        <v>0</v>
      </c>
      <c r="K345" s="24">
        <v>0</v>
      </c>
      <c r="L345" s="24">
        <v>0</v>
      </c>
      <c r="M345" s="24">
        <f t="shared" si="328"/>
        <v>0</v>
      </c>
      <c r="N345" s="24">
        <f t="shared" si="317"/>
        <v>0</v>
      </c>
      <c r="O345" s="24">
        <f t="shared" si="317"/>
        <v>0</v>
      </c>
      <c r="P345" s="24">
        <f t="shared" si="329"/>
        <v>0</v>
      </c>
      <c r="Q345" s="24">
        <v>0</v>
      </c>
      <c r="R345" s="24">
        <v>0</v>
      </c>
      <c r="S345" s="24">
        <f t="shared" si="330"/>
        <v>0</v>
      </c>
      <c r="T345" s="24">
        <v>0</v>
      </c>
      <c r="U345" s="24">
        <v>0</v>
      </c>
      <c r="V345" s="24">
        <f t="shared" si="331"/>
        <v>0</v>
      </c>
      <c r="W345" s="24">
        <v>0</v>
      </c>
      <c r="X345" s="24">
        <v>0</v>
      </c>
      <c r="Y345" s="24">
        <f t="shared" si="332"/>
        <v>0</v>
      </c>
      <c r="Z345" s="24">
        <f t="shared" si="318"/>
        <v>0</v>
      </c>
      <c r="AA345" s="24">
        <f t="shared" si="318"/>
        <v>0</v>
      </c>
      <c r="AB345" s="24">
        <f t="shared" si="333"/>
        <v>0</v>
      </c>
      <c r="AC345" s="24">
        <v>0</v>
      </c>
      <c r="AD345" s="24">
        <v>0</v>
      </c>
      <c r="AE345" s="24">
        <f t="shared" si="334"/>
        <v>0</v>
      </c>
      <c r="AF345" s="24">
        <v>0</v>
      </c>
      <c r="AG345" s="24">
        <v>0</v>
      </c>
      <c r="AH345" s="24">
        <f t="shared" si="335"/>
        <v>0</v>
      </c>
      <c r="AI345" s="24">
        <v>0</v>
      </c>
      <c r="AJ345" s="24">
        <v>0</v>
      </c>
      <c r="AK345" s="24">
        <f t="shared" si="336"/>
        <v>0</v>
      </c>
      <c r="AL345" s="24">
        <f t="shared" si="319"/>
        <v>0</v>
      </c>
      <c r="AM345" s="24">
        <f t="shared" si="319"/>
        <v>0</v>
      </c>
      <c r="AN345" s="24">
        <f t="shared" si="337"/>
        <v>0</v>
      </c>
      <c r="AO345" s="24">
        <v>0</v>
      </c>
      <c r="AP345" s="24">
        <v>0</v>
      </c>
      <c r="AQ345" s="24">
        <f t="shared" si="338"/>
        <v>0</v>
      </c>
      <c r="AR345" s="24">
        <v>0</v>
      </c>
      <c r="AS345" s="24">
        <v>0</v>
      </c>
      <c r="AT345" s="24">
        <f t="shared" si="339"/>
        <v>0</v>
      </c>
      <c r="AU345" s="24">
        <v>0</v>
      </c>
      <c r="AV345" s="24">
        <v>0</v>
      </c>
      <c r="AW345" s="24">
        <f t="shared" si="340"/>
        <v>0</v>
      </c>
      <c r="AX345" s="24">
        <f t="shared" si="320"/>
        <v>0</v>
      </c>
      <c r="AY345" s="24">
        <f t="shared" si="320"/>
        <v>0</v>
      </c>
      <c r="AZ345" s="24">
        <f t="shared" si="341"/>
        <v>0</v>
      </c>
      <c r="BA345" s="24">
        <f t="shared" si="321"/>
        <v>0</v>
      </c>
      <c r="BB345" s="24">
        <f t="shared" si="321"/>
        <v>0</v>
      </c>
    </row>
    <row r="346" spans="1:54" ht="15" customHeight="1" x14ac:dyDescent="0.25">
      <c r="A346" s="25"/>
      <c r="C346" s="23" t="s">
        <v>283</v>
      </c>
      <c r="D346" s="24">
        <f t="shared" si="325"/>
        <v>0</v>
      </c>
      <c r="E346" s="24">
        <v>0</v>
      </c>
      <c r="F346" s="24">
        <v>0</v>
      </c>
      <c r="G346" s="24">
        <f t="shared" si="326"/>
        <v>0</v>
      </c>
      <c r="H346" s="24">
        <v>0</v>
      </c>
      <c r="I346" s="24">
        <v>0</v>
      </c>
      <c r="J346" s="24">
        <f t="shared" si="327"/>
        <v>0</v>
      </c>
      <c r="K346" s="24">
        <v>0</v>
      </c>
      <c r="L346" s="24">
        <v>0</v>
      </c>
      <c r="M346" s="24">
        <f t="shared" si="328"/>
        <v>0</v>
      </c>
      <c r="N346" s="24">
        <f t="shared" si="317"/>
        <v>0</v>
      </c>
      <c r="O346" s="24">
        <f t="shared" si="317"/>
        <v>0</v>
      </c>
      <c r="P346" s="24">
        <f t="shared" si="329"/>
        <v>0</v>
      </c>
      <c r="Q346" s="24">
        <v>0</v>
      </c>
      <c r="R346" s="24">
        <v>0</v>
      </c>
      <c r="S346" s="24">
        <f t="shared" si="330"/>
        <v>0</v>
      </c>
      <c r="T346" s="24">
        <v>0</v>
      </c>
      <c r="U346" s="24">
        <v>0</v>
      </c>
      <c r="V346" s="24">
        <f t="shared" si="331"/>
        <v>0</v>
      </c>
      <c r="W346" s="24">
        <v>0</v>
      </c>
      <c r="X346" s="24">
        <v>0</v>
      </c>
      <c r="Y346" s="24">
        <f t="shared" si="332"/>
        <v>0</v>
      </c>
      <c r="Z346" s="24">
        <f t="shared" si="318"/>
        <v>0</v>
      </c>
      <c r="AA346" s="24">
        <f t="shared" si="318"/>
        <v>0</v>
      </c>
      <c r="AB346" s="24">
        <f t="shared" si="333"/>
        <v>0</v>
      </c>
      <c r="AC346" s="24">
        <v>0</v>
      </c>
      <c r="AD346" s="24">
        <v>0</v>
      </c>
      <c r="AE346" s="24">
        <f t="shared" si="334"/>
        <v>0</v>
      </c>
      <c r="AF346" s="24">
        <v>0</v>
      </c>
      <c r="AG346" s="24">
        <v>0</v>
      </c>
      <c r="AH346" s="24">
        <f t="shared" si="335"/>
        <v>0</v>
      </c>
      <c r="AI346" s="24">
        <v>0</v>
      </c>
      <c r="AJ346" s="24">
        <v>0</v>
      </c>
      <c r="AK346" s="24">
        <f t="shared" si="336"/>
        <v>0</v>
      </c>
      <c r="AL346" s="24">
        <f t="shared" si="319"/>
        <v>0</v>
      </c>
      <c r="AM346" s="24">
        <f t="shared" si="319"/>
        <v>0</v>
      </c>
      <c r="AN346" s="24">
        <f t="shared" si="337"/>
        <v>0</v>
      </c>
      <c r="AO346" s="24">
        <v>0</v>
      </c>
      <c r="AP346" s="24">
        <v>0</v>
      </c>
      <c r="AQ346" s="24">
        <f t="shared" si="338"/>
        <v>0</v>
      </c>
      <c r="AR346" s="24">
        <v>0</v>
      </c>
      <c r="AS346" s="24">
        <v>0</v>
      </c>
      <c r="AT346" s="24">
        <f t="shared" si="339"/>
        <v>0</v>
      </c>
      <c r="AU346" s="24">
        <v>0</v>
      </c>
      <c r="AV346" s="24">
        <v>0</v>
      </c>
      <c r="AW346" s="24">
        <f t="shared" si="340"/>
        <v>0</v>
      </c>
      <c r="AX346" s="24">
        <f t="shared" si="320"/>
        <v>0</v>
      </c>
      <c r="AY346" s="24">
        <f t="shared" si="320"/>
        <v>0</v>
      </c>
      <c r="AZ346" s="24">
        <f t="shared" si="341"/>
        <v>0</v>
      </c>
      <c r="BA346" s="24">
        <f t="shared" si="321"/>
        <v>0</v>
      </c>
      <c r="BB346" s="24">
        <f t="shared" si="321"/>
        <v>0</v>
      </c>
    </row>
    <row r="347" spans="1:54" ht="15" customHeight="1" x14ac:dyDescent="0.25">
      <c r="A347" s="25"/>
      <c r="C347" s="23" t="s">
        <v>284</v>
      </c>
      <c r="D347" s="24">
        <f>SUM(D348:D349)</f>
        <v>165032</v>
      </c>
      <c r="E347" s="24">
        <f t="shared" ref="E347:BB347" si="342">SUM(E348:E349)</f>
        <v>83007</v>
      </c>
      <c r="F347" s="24">
        <f t="shared" si="342"/>
        <v>82025</v>
      </c>
      <c r="G347" s="24">
        <f t="shared" si="342"/>
        <v>155511</v>
      </c>
      <c r="H347" s="24">
        <f t="shared" si="342"/>
        <v>78593</v>
      </c>
      <c r="I347" s="24">
        <f t="shared" si="342"/>
        <v>76918</v>
      </c>
      <c r="J347" s="24">
        <f t="shared" si="342"/>
        <v>154488</v>
      </c>
      <c r="K347" s="24">
        <f t="shared" si="342"/>
        <v>77929</v>
      </c>
      <c r="L347" s="24">
        <f t="shared" si="342"/>
        <v>76559</v>
      </c>
      <c r="M347" s="24">
        <f>SUM(M348:M349)</f>
        <v>475031</v>
      </c>
      <c r="N347" s="24">
        <f>SUM(N348:N349)</f>
        <v>239529</v>
      </c>
      <c r="O347" s="24">
        <f>SUM(O348:O349)</f>
        <v>235502</v>
      </c>
      <c r="P347" s="24">
        <f t="shared" si="342"/>
        <v>161051</v>
      </c>
      <c r="Q347" s="24">
        <f t="shared" si="342"/>
        <v>81771</v>
      </c>
      <c r="R347" s="24">
        <f t="shared" si="342"/>
        <v>79280</v>
      </c>
      <c r="S347" s="24">
        <f t="shared" si="342"/>
        <v>170182</v>
      </c>
      <c r="T347" s="24">
        <f t="shared" si="342"/>
        <v>85725</v>
      </c>
      <c r="U347" s="24">
        <f t="shared" si="342"/>
        <v>84457</v>
      </c>
      <c r="V347" s="24">
        <f t="shared" si="342"/>
        <v>175862</v>
      </c>
      <c r="W347" s="24">
        <f t="shared" si="342"/>
        <v>88662</v>
      </c>
      <c r="X347" s="24">
        <f t="shared" si="342"/>
        <v>87200</v>
      </c>
      <c r="Y347" s="24">
        <f>SUM(Y348:Y349)</f>
        <v>507095</v>
      </c>
      <c r="Z347" s="24">
        <f>SUM(Z348:Z349)</f>
        <v>256158</v>
      </c>
      <c r="AA347" s="24">
        <f>SUM(AA348:AA349)</f>
        <v>250937</v>
      </c>
      <c r="AB347" s="24">
        <f t="shared" si="342"/>
        <v>175371</v>
      </c>
      <c r="AC347" s="24">
        <f t="shared" si="342"/>
        <v>88544</v>
      </c>
      <c r="AD347" s="24">
        <f t="shared" si="342"/>
        <v>86827</v>
      </c>
      <c r="AE347" s="24">
        <f t="shared" si="342"/>
        <v>178029</v>
      </c>
      <c r="AF347" s="24">
        <f t="shared" si="342"/>
        <v>90086</v>
      </c>
      <c r="AG347" s="24">
        <f t="shared" si="342"/>
        <v>87943</v>
      </c>
      <c r="AH347" s="24">
        <f t="shared" si="342"/>
        <v>212870</v>
      </c>
      <c r="AI347" s="24">
        <f t="shared" si="342"/>
        <v>101603</v>
      </c>
      <c r="AJ347" s="24">
        <f t="shared" si="342"/>
        <v>111267</v>
      </c>
      <c r="AK347" s="24">
        <f>SUM(AK348:AK349)</f>
        <v>566270</v>
      </c>
      <c r="AL347" s="24">
        <f>SUM(AL348:AL349)</f>
        <v>280233</v>
      </c>
      <c r="AM347" s="24">
        <f>SUM(AM348:AM349)</f>
        <v>286037</v>
      </c>
      <c r="AN347" s="24">
        <f t="shared" si="342"/>
        <v>206230</v>
      </c>
      <c r="AO347" s="24">
        <f t="shared" si="342"/>
        <v>99778</v>
      </c>
      <c r="AP347" s="24">
        <f t="shared" si="342"/>
        <v>106452</v>
      </c>
      <c r="AQ347" s="24">
        <f t="shared" si="342"/>
        <v>196727</v>
      </c>
      <c r="AR347" s="24">
        <f t="shared" si="342"/>
        <v>94599</v>
      </c>
      <c r="AS347" s="24">
        <f t="shared" si="342"/>
        <v>102128</v>
      </c>
      <c r="AT347" s="24">
        <f t="shared" si="342"/>
        <v>197823</v>
      </c>
      <c r="AU347" s="24">
        <f t="shared" si="342"/>
        <v>96284</v>
      </c>
      <c r="AV347" s="24">
        <f t="shared" si="342"/>
        <v>101539</v>
      </c>
      <c r="AW347" s="24">
        <f t="shared" si="342"/>
        <v>600780</v>
      </c>
      <c r="AX347" s="24">
        <f t="shared" si="342"/>
        <v>290661</v>
      </c>
      <c r="AY347" s="24">
        <f t="shared" si="342"/>
        <v>310119</v>
      </c>
      <c r="AZ347" s="24">
        <f t="shared" si="342"/>
        <v>2149176</v>
      </c>
      <c r="BA347" s="24">
        <f t="shared" si="342"/>
        <v>1066581</v>
      </c>
      <c r="BB347" s="24">
        <f t="shared" si="342"/>
        <v>1082595</v>
      </c>
    </row>
    <row r="348" spans="1:54" ht="15" customHeight="1" x14ac:dyDescent="0.25">
      <c r="A348" s="25"/>
      <c r="C348" s="27" t="s">
        <v>285</v>
      </c>
      <c r="D348" s="24">
        <f>E348+F348</f>
        <v>113952</v>
      </c>
      <c r="E348" s="24">
        <v>58145</v>
      </c>
      <c r="F348" s="24">
        <v>55807</v>
      </c>
      <c r="G348" s="24">
        <f>H348+I348</f>
        <v>104468</v>
      </c>
      <c r="H348" s="24">
        <v>53372</v>
      </c>
      <c r="I348" s="24">
        <v>51096</v>
      </c>
      <c r="J348" s="24">
        <f>K348+L348</f>
        <v>105258</v>
      </c>
      <c r="K348" s="24">
        <v>53459</v>
      </c>
      <c r="L348" s="24">
        <v>51799</v>
      </c>
      <c r="M348" s="24">
        <f>N348+O348</f>
        <v>323678</v>
      </c>
      <c r="N348" s="24">
        <f t="shared" si="317"/>
        <v>164976</v>
      </c>
      <c r="O348" s="24">
        <f t="shared" si="317"/>
        <v>158702</v>
      </c>
      <c r="P348" s="24">
        <f>Q348+R348</f>
        <v>107341</v>
      </c>
      <c r="Q348" s="24">
        <v>54995</v>
      </c>
      <c r="R348" s="24">
        <v>52346</v>
      </c>
      <c r="S348" s="24">
        <f>T348+U348</f>
        <v>115376</v>
      </c>
      <c r="T348" s="24">
        <v>58786</v>
      </c>
      <c r="U348" s="24">
        <v>56590</v>
      </c>
      <c r="V348" s="24">
        <f>W348+X348</f>
        <v>116071</v>
      </c>
      <c r="W348" s="24">
        <v>59049</v>
      </c>
      <c r="X348" s="24">
        <v>57022</v>
      </c>
      <c r="Y348" s="24">
        <f>Z348+AA348</f>
        <v>338788</v>
      </c>
      <c r="Z348" s="24">
        <f t="shared" si="318"/>
        <v>172830</v>
      </c>
      <c r="AA348" s="24">
        <f t="shared" si="318"/>
        <v>165958</v>
      </c>
      <c r="AB348" s="24">
        <f>AC348+AD348</f>
        <v>116343</v>
      </c>
      <c r="AC348" s="24">
        <v>59141</v>
      </c>
      <c r="AD348" s="24">
        <v>57202</v>
      </c>
      <c r="AE348" s="24">
        <f>AF348+AG348</f>
        <v>119053</v>
      </c>
      <c r="AF348" s="24">
        <v>60471</v>
      </c>
      <c r="AG348" s="24">
        <v>58582</v>
      </c>
      <c r="AH348" s="24">
        <f>AI348+AJ348</f>
        <v>153630</v>
      </c>
      <c r="AI348" s="24">
        <v>72243</v>
      </c>
      <c r="AJ348" s="24">
        <v>81387</v>
      </c>
      <c r="AK348" s="24">
        <f>AL348+AM348</f>
        <v>389026</v>
      </c>
      <c r="AL348" s="24">
        <f t="shared" si="319"/>
        <v>191855</v>
      </c>
      <c r="AM348" s="24">
        <f t="shared" si="319"/>
        <v>197171</v>
      </c>
      <c r="AN348" s="24">
        <f>AO348+AP348</f>
        <v>148702</v>
      </c>
      <c r="AO348" s="24">
        <v>70880</v>
      </c>
      <c r="AP348" s="24">
        <v>77822</v>
      </c>
      <c r="AQ348" s="24">
        <f>AR348+AS348</f>
        <v>145082</v>
      </c>
      <c r="AR348" s="24">
        <v>69028</v>
      </c>
      <c r="AS348" s="24">
        <v>76054</v>
      </c>
      <c r="AT348" s="24">
        <f>AU348+AV348</f>
        <v>143536</v>
      </c>
      <c r="AU348" s="24">
        <v>69342</v>
      </c>
      <c r="AV348" s="24">
        <v>74194</v>
      </c>
      <c r="AW348" s="24">
        <f>AX348+AY348</f>
        <v>437320</v>
      </c>
      <c r="AX348" s="24">
        <f t="shared" si="320"/>
        <v>209250</v>
      </c>
      <c r="AY348" s="24">
        <f t="shared" si="320"/>
        <v>228070</v>
      </c>
      <c r="AZ348" s="24">
        <f>BA348+BB348</f>
        <v>1488812</v>
      </c>
      <c r="BA348" s="24">
        <f t="shared" si="321"/>
        <v>738911</v>
      </c>
      <c r="BB348" s="24">
        <f t="shared" si="321"/>
        <v>749901</v>
      </c>
    </row>
    <row r="349" spans="1:54" ht="15" customHeight="1" x14ac:dyDescent="0.25">
      <c r="A349" s="25"/>
      <c r="C349" s="27" t="s">
        <v>286</v>
      </c>
      <c r="D349" s="24">
        <f>E349+F349</f>
        <v>51080</v>
      </c>
      <c r="E349" s="24">
        <v>24862</v>
      </c>
      <c r="F349" s="24">
        <v>26218</v>
      </c>
      <c r="G349" s="24">
        <f>H349+I349</f>
        <v>51043</v>
      </c>
      <c r="H349" s="24">
        <v>25221</v>
      </c>
      <c r="I349" s="24">
        <v>25822</v>
      </c>
      <c r="J349" s="24">
        <f>K349+L349</f>
        <v>49230</v>
      </c>
      <c r="K349" s="24">
        <v>24470</v>
      </c>
      <c r="L349" s="24">
        <v>24760</v>
      </c>
      <c r="M349" s="24">
        <f>N349+O349</f>
        <v>151353</v>
      </c>
      <c r="N349" s="24">
        <f t="shared" si="317"/>
        <v>74553</v>
      </c>
      <c r="O349" s="24">
        <f t="shared" si="317"/>
        <v>76800</v>
      </c>
      <c r="P349" s="24">
        <f>Q349+R349</f>
        <v>53710</v>
      </c>
      <c r="Q349" s="24">
        <v>26776</v>
      </c>
      <c r="R349" s="24">
        <v>26934</v>
      </c>
      <c r="S349" s="24">
        <f>T349+U349</f>
        <v>54806</v>
      </c>
      <c r="T349" s="24">
        <v>26939</v>
      </c>
      <c r="U349" s="24">
        <v>27867</v>
      </c>
      <c r="V349" s="24">
        <f>W349+X349</f>
        <v>59791</v>
      </c>
      <c r="W349" s="24">
        <v>29613</v>
      </c>
      <c r="X349" s="24">
        <v>30178</v>
      </c>
      <c r="Y349" s="24">
        <f>Z349+AA349</f>
        <v>168307</v>
      </c>
      <c r="Z349" s="24">
        <f t="shared" si="318"/>
        <v>83328</v>
      </c>
      <c r="AA349" s="24">
        <f t="shared" si="318"/>
        <v>84979</v>
      </c>
      <c r="AB349" s="24">
        <f>AC349+AD349</f>
        <v>59028</v>
      </c>
      <c r="AC349" s="24">
        <v>29403</v>
      </c>
      <c r="AD349" s="24">
        <v>29625</v>
      </c>
      <c r="AE349" s="24">
        <f>AF349+AG349</f>
        <v>58976</v>
      </c>
      <c r="AF349" s="24">
        <v>29615</v>
      </c>
      <c r="AG349" s="24">
        <v>29361</v>
      </c>
      <c r="AH349" s="24">
        <f>AI349+AJ349</f>
        <v>59240</v>
      </c>
      <c r="AI349" s="24">
        <v>29360</v>
      </c>
      <c r="AJ349" s="24">
        <v>29880</v>
      </c>
      <c r="AK349" s="24">
        <f>AL349+AM349</f>
        <v>177244</v>
      </c>
      <c r="AL349" s="24">
        <f t="shared" si="319"/>
        <v>88378</v>
      </c>
      <c r="AM349" s="24">
        <f t="shared" si="319"/>
        <v>88866</v>
      </c>
      <c r="AN349" s="24">
        <f>AO349+AP349</f>
        <v>57528</v>
      </c>
      <c r="AO349" s="24">
        <v>28898</v>
      </c>
      <c r="AP349" s="24">
        <v>28630</v>
      </c>
      <c r="AQ349" s="24">
        <f>AR349+AS349</f>
        <v>51645</v>
      </c>
      <c r="AR349" s="24">
        <v>25571</v>
      </c>
      <c r="AS349" s="24">
        <v>26074</v>
      </c>
      <c r="AT349" s="24">
        <f>AU349+AV349</f>
        <v>54287</v>
      </c>
      <c r="AU349" s="24">
        <v>26942</v>
      </c>
      <c r="AV349" s="24">
        <v>27345</v>
      </c>
      <c r="AW349" s="24">
        <f>AX349+AY349</f>
        <v>163460</v>
      </c>
      <c r="AX349" s="24">
        <f t="shared" si="320"/>
        <v>81411</v>
      </c>
      <c r="AY349" s="24">
        <f t="shared" si="320"/>
        <v>82049</v>
      </c>
      <c r="AZ349" s="24">
        <f>BA349+BB349</f>
        <v>660364</v>
      </c>
      <c r="BA349" s="24">
        <f t="shared" si="321"/>
        <v>327670</v>
      </c>
      <c r="BB349" s="24">
        <f t="shared" si="321"/>
        <v>332694</v>
      </c>
    </row>
    <row r="350" spans="1:54" ht="15" customHeight="1" x14ac:dyDescent="0.25">
      <c r="A350" s="25"/>
      <c r="C350" s="23" t="s">
        <v>49</v>
      </c>
      <c r="D350" s="24">
        <f>E350+F350</f>
        <v>0</v>
      </c>
      <c r="E350" s="24">
        <v>0</v>
      </c>
      <c r="F350" s="24">
        <v>0</v>
      </c>
      <c r="G350" s="24">
        <f>H350+I350</f>
        <v>0</v>
      </c>
      <c r="H350" s="24">
        <v>0</v>
      </c>
      <c r="I350" s="24">
        <v>0</v>
      </c>
      <c r="J350" s="24">
        <f>K350+L350</f>
        <v>0</v>
      </c>
      <c r="K350" s="24">
        <v>0</v>
      </c>
      <c r="L350" s="24">
        <v>0</v>
      </c>
      <c r="M350" s="24">
        <f>N350+O350</f>
        <v>0</v>
      </c>
      <c r="N350" s="24">
        <f t="shared" si="317"/>
        <v>0</v>
      </c>
      <c r="O350" s="24">
        <f t="shared" si="317"/>
        <v>0</v>
      </c>
      <c r="P350" s="24">
        <f>Q350+R350</f>
        <v>0</v>
      </c>
      <c r="Q350" s="24">
        <v>0</v>
      </c>
      <c r="R350" s="24">
        <v>0</v>
      </c>
      <c r="S350" s="24">
        <f>T350+U350</f>
        <v>0</v>
      </c>
      <c r="T350" s="24">
        <v>0</v>
      </c>
      <c r="U350" s="24">
        <v>0</v>
      </c>
      <c r="V350" s="24">
        <f>W350+X350</f>
        <v>0</v>
      </c>
      <c r="W350" s="24">
        <v>0</v>
      </c>
      <c r="X350" s="24">
        <v>0</v>
      </c>
      <c r="Y350" s="24">
        <f>Z350+AA350</f>
        <v>0</v>
      </c>
      <c r="Z350" s="24">
        <f t="shared" si="318"/>
        <v>0</v>
      </c>
      <c r="AA350" s="24">
        <f t="shared" si="318"/>
        <v>0</v>
      </c>
      <c r="AB350" s="24">
        <f>AC350+AD350</f>
        <v>0</v>
      </c>
      <c r="AC350" s="24">
        <v>0</v>
      </c>
      <c r="AD350" s="24">
        <v>0</v>
      </c>
      <c r="AE350" s="24">
        <f>AF350+AG350</f>
        <v>0</v>
      </c>
      <c r="AF350" s="24">
        <v>0</v>
      </c>
      <c r="AG350" s="24">
        <v>0</v>
      </c>
      <c r="AH350" s="24">
        <f>AI350+AJ350</f>
        <v>0</v>
      </c>
      <c r="AI350" s="24">
        <v>0</v>
      </c>
      <c r="AJ350" s="24">
        <v>0</v>
      </c>
      <c r="AK350" s="24">
        <f>AL350+AM350</f>
        <v>0</v>
      </c>
      <c r="AL350" s="24">
        <f t="shared" si="319"/>
        <v>0</v>
      </c>
      <c r="AM350" s="24">
        <f t="shared" si="319"/>
        <v>0</v>
      </c>
      <c r="AN350" s="24">
        <f>AO350+AP350</f>
        <v>0</v>
      </c>
      <c r="AO350" s="24">
        <v>0</v>
      </c>
      <c r="AP350" s="24">
        <v>0</v>
      </c>
      <c r="AQ350" s="24">
        <f>AR350+AS350</f>
        <v>0</v>
      </c>
      <c r="AR350" s="24">
        <v>0</v>
      </c>
      <c r="AS350" s="24">
        <v>0</v>
      </c>
      <c r="AT350" s="24">
        <f>AU350+AV350</f>
        <v>0</v>
      </c>
      <c r="AU350" s="24">
        <v>0</v>
      </c>
      <c r="AV350" s="24">
        <v>0</v>
      </c>
      <c r="AW350" s="24">
        <f>AX350+AY350</f>
        <v>0</v>
      </c>
      <c r="AX350" s="24">
        <f t="shared" si="320"/>
        <v>0</v>
      </c>
      <c r="AY350" s="24">
        <f t="shared" si="320"/>
        <v>0</v>
      </c>
      <c r="AZ350" s="24">
        <f>BA350+BB350</f>
        <v>0</v>
      </c>
      <c r="BA350" s="24">
        <f t="shared" si="321"/>
        <v>0</v>
      </c>
      <c r="BB350" s="24">
        <f t="shared" si="321"/>
        <v>0</v>
      </c>
    </row>
    <row r="351" spans="1:54" ht="15" customHeight="1" x14ac:dyDescent="0.25">
      <c r="A351" s="25"/>
      <c r="C351" s="23" t="s">
        <v>24</v>
      </c>
      <c r="D351" s="24">
        <f>E351+F351</f>
        <v>0</v>
      </c>
      <c r="E351" s="24">
        <v>0</v>
      </c>
      <c r="F351" s="24">
        <v>0</v>
      </c>
      <c r="G351" s="24">
        <f>H351+I351</f>
        <v>0</v>
      </c>
      <c r="H351" s="24">
        <v>0</v>
      </c>
      <c r="I351" s="24">
        <v>0</v>
      </c>
      <c r="J351" s="24">
        <f>K351+L351</f>
        <v>0</v>
      </c>
      <c r="K351" s="24">
        <v>0</v>
      </c>
      <c r="L351" s="24">
        <v>0</v>
      </c>
      <c r="M351" s="24">
        <f>N351+O351</f>
        <v>0</v>
      </c>
      <c r="N351" s="24">
        <f t="shared" si="317"/>
        <v>0</v>
      </c>
      <c r="O351" s="24">
        <f t="shared" si="317"/>
        <v>0</v>
      </c>
      <c r="P351" s="24">
        <f>Q351+R351</f>
        <v>0</v>
      </c>
      <c r="Q351" s="24">
        <v>0</v>
      </c>
      <c r="R351" s="24">
        <v>0</v>
      </c>
      <c r="S351" s="24">
        <f>T351+U351</f>
        <v>0</v>
      </c>
      <c r="T351" s="24">
        <v>0</v>
      </c>
      <c r="U351" s="24">
        <v>0</v>
      </c>
      <c r="V351" s="24">
        <f>W351+X351</f>
        <v>0</v>
      </c>
      <c r="W351" s="24">
        <v>0</v>
      </c>
      <c r="X351" s="24">
        <v>0</v>
      </c>
      <c r="Y351" s="24">
        <f>Z351+AA351</f>
        <v>0</v>
      </c>
      <c r="Z351" s="24">
        <f t="shared" si="318"/>
        <v>0</v>
      </c>
      <c r="AA351" s="24">
        <f t="shared" si="318"/>
        <v>0</v>
      </c>
      <c r="AB351" s="24">
        <f>AC351+AD351</f>
        <v>0</v>
      </c>
      <c r="AC351" s="24">
        <v>0</v>
      </c>
      <c r="AD351" s="24">
        <v>0</v>
      </c>
      <c r="AE351" s="24">
        <f>AF351+AG351</f>
        <v>0</v>
      </c>
      <c r="AF351" s="24">
        <v>0</v>
      </c>
      <c r="AG351" s="24">
        <v>0</v>
      </c>
      <c r="AH351" s="24">
        <f>AI351+AJ351</f>
        <v>0</v>
      </c>
      <c r="AI351" s="24">
        <v>0</v>
      </c>
      <c r="AJ351" s="24">
        <v>0</v>
      </c>
      <c r="AK351" s="24">
        <f>AL351+AM351</f>
        <v>0</v>
      </c>
      <c r="AL351" s="24">
        <f t="shared" si="319"/>
        <v>0</v>
      </c>
      <c r="AM351" s="24">
        <f t="shared" si="319"/>
        <v>0</v>
      </c>
      <c r="AN351" s="24">
        <f>AO351+AP351</f>
        <v>0</v>
      </c>
      <c r="AO351" s="24">
        <v>0</v>
      </c>
      <c r="AP351" s="24">
        <v>0</v>
      </c>
      <c r="AQ351" s="24">
        <f>AR351+AS351</f>
        <v>0</v>
      </c>
      <c r="AR351" s="24">
        <v>0</v>
      </c>
      <c r="AS351" s="24">
        <v>0</v>
      </c>
      <c r="AT351" s="24">
        <f>AU351+AV351</f>
        <v>0</v>
      </c>
      <c r="AU351" s="24">
        <v>0</v>
      </c>
      <c r="AV351" s="24">
        <v>0</v>
      </c>
      <c r="AW351" s="24">
        <f>AX351+AY351</f>
        <v>0</v>
      </c>
      <c r="AX351" s="24">
        <f t="shared" si="320"/>
        <v>0</v>
      </c>
      <c r="AY351" s="24">
        <f t="shared" si="320"/>
        <v>0</v>
      </c>
      <c r="AZ351" s="24">
        <f>BA351+BB351</f>
        <v>0</v>
      </c>
      <c r="BA351" s="24">
        <f t="shared" si="321"/>
        <v>0</v>
      </c>
      <c r="BB351" s="24">
        <f t="shared" si="321"/>
        <v>0</v>
      </c>
    </row>
    <row r="352" spans="1:54" ht="15" customHeight="1" x14ac:dyDescent="0.25">
      <c r="A352" s="25"/>
      <c r="C352" s="27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</row>
    <row r="353" spans="1:54" ht="15" customHeight="1" x14ac:dyDescent="0.25">
      <c r="A353" s="21"/>
      <c r="B353" s="22" t="s">
        <v>287</v>
      </c>
      <c r="C353" s="23"/>
      <c r="D353" s="24">
        <f>D354+D357+D358+D359</f>
        <v>0</v>
      </c>
      <c r="E353" s="24">
        <f t="shared" ref="E353:BB353" si="343">E354+E357+E358+E359</f>
        <v>0</v>
      </c>
      <c r="F353" s="24">
        <f t="shared" si="343"/>
        <v>0</v>
      </c>
      <c r="G353" s="24">
        <f t="shared" si="343"/>
        <v>0</v>
      </c>
      <c r="H353" s="24">
        <f t="shared" si="343"/>
        <v>0</v>
      </c>
      <c r="I353" s="24">
        <f t="shared" si="343"/>
        <v>0</v>
      </c>
      <c r="J353" s="24">
        <f t="shared" si="343"/>
        <v>0</v>
      </c>
      <c r="K353" s="24">
        <f t="shared" si="343"/>
        <v>0</v>
      </c>
      <c r="L353" s="24">
        <f t="shared" si="343"/>
        <v>0</v>
      </c>
      <c r="M353" s="24">
        <f t="shared" si="343"/>
        <v>0</v>
      </c>
      <c r="N353" s="24">
        <f t="shared" si="343"/>
        <v>0</v>
      </c>
      <c r="O353" s="24">
        <f t="shared" si="343"/>
        <v>0</v>
      </c>
      <c r="P353" s="24">
        <f t="shared" si="343"/>
        <v>0</v>
      </c>
      <c r="Q353" s="24">
        <f t="shared" si="343"/>
        <v>0</v>
      </c>
      <c r="R353" s="24">
        <f t="shared" si="343"/>
        <v>0</v>
      </c>
      <c r="S353" s="24">
        <f t="shared" si="343"/>
        <v>0</v>
      </c>
      <c r="T353" s="24">
        <f t="shared" si="343"/>
        <v>0</v>
      </c>
      <c r="U353" s="24">
        <f t="shared" si="343"/>
        <v>0</v>
      </c>
      <c r="V353" s="24">
        <f t="shared" si="343"/>
        <v>0</v>
      </c>
      <c r="W353" s="24">
        <f t="shared" si="343"/>
        <v>0</v>
      </c>
      <c r="X353" s="24">
        <f t="shared" si="343"/>
        <v>0</v>
      </c>
      <c r="Y353" s="24">
        <f t="shared" si="343"/>
        <v>0</v>
      </c>
      <c r="Z353" s="24">
        <f t="shared" si="343"/>
        <v>0</v>
      </c>
      <c r="AA353" s="24">
        <f t="shared" si="343"/>
        <v>0</v>
      </c>
      <c r="AB353" s="24">
        <f t="shared" si="343"/>
        <v>0</v>
      </c>
      <c r="AC353" s="24">
        <f t="shared" si="343"/>
        <v>0</v>
      </c>
      <c r="AD353" s="24">
        <f t="shared" si="343"/>
        <v>0</v>
      </c>
      <c r="AE353" s="24">
        <f t="shared" si="343"/>
        <v>0</v>
      </c>
      <c r="AF353" s="24">
        <f t="shared" si="343"/>
        <v>0</v>
      </c>
      <c r="AG353" s="24">
        <f t="shared" si="343"/>
        <v>0</v>
      </c>
      <c r="AH353" s="24">
        <f t="shared" si="343"/>
        <v>0</v>
      </c>
      <c r="AI353" s="24">
        <f t="shared" si="343"/>
        <v>0</v>
      </c>
      <c r="AJ353" s="24">
        <f t="shared" si="343"/>
        <v>0</v>
      </c>
      <c r="AK353" s="24">
        <f t="shared" si="343"/>
        <v>0</v>
      </c>
      <c r="AL353" s="24">
        <f t="shared" si="343"/>
        <v>0</v>
      </c>
      <c r="AM353" s="24">
        <f t="shared" si="343"/>
        <v>0</v>
      </c>
      <c r="AN353" s="24">
        <f t="shared" si="343"/>
        <v>0</v>
      </c>
      <c r="AO353" s="24">
        <f t="shared" si="343"/>
        <v>0</v>
      </c>
      <c r="AP353" s="24">
        <f t="shared" si="343"/>
        <v>0</v>
      </c>
      <c r="AQ353" s="24">
        <f t="shared" si="343"/>
        <v>0</v>
      </c>
      <c r="AR353" s="24">
        <f t="shared" si="343"/>
        <v>0</v>
      </c>
      <c r="AS353" s="24">
        <f t="shared" si="343"/>
        <v>0</v>
      </c>
      <c r="AT353" s="24">
        <f t="shared" si="343"/>
        <v>0</v>
      </c>
      <c r="AU353" s="24">
        <f t="shared" si="343"/>
        <v>0</v>
      </c>
      <c r="AV353" s="24">
        <f t="shared" si="343"/>
        <v>0</v>
      </c>
      <c r="AW353" s="24">
        <f t="shared" si="343"/>
        <v>0</v>
      </c>
      <c r="AX353" s="24">
        <f t="shared" si="343"/>
        <v>0</v>
      </c>
      <c r="AY353" s="24">
        <f t="shared" si="343"/>
        <v>0</v>
      </c>
      <c r="AZ353" s="24">
        <f t="shared" si="343"/>
        <v>0</v>
      </c>
      <c r="BA353" s="24">
        <f t="shared" si="343"/>
        <v>0</v>
      </c>
      <c r="BB353" s="24">
        <f t="shared" si="343"/>
        <v>0</v>
      </c>
    </row>
    <row r="354" spans="1:54" ht="15" customHeight="1" x14ac:dyDescent="0.25">
      <c r="A354" s="25"/>
      <c r="C354" s="23" t="s">
        <v>288</v>
      </c>
      <c r="D354" s="24">
        <f>SUM(D355:D356)</f>
        <v>0</v>
      </c>
      <c r="E354" s="24">
        <f t="shared" ref="E354:BB354" si="344">SUM(E355:E356)</f>
        <v>0</v>
      </c>
      <c r="F354" s="24">
        <f t="shared" si="344"/>
        <v>0</v>
      </c>
      <c r="G354" s="24">
        <f t="shared" si="344"/>
        <v>0</v>
      </c>
      <c r="H354" s="24">
        <f t="shared" si="344"/>
        <v>0</v>
      </c>
      <c r="I354" s="24">
        <f t="shared" si="344"/>
        <v>0</v>
      </c>
      <c r="J354" s="24">
        <f t="shared" si="344"/>
        <v>0</v>
      </c>
      <c r="K354" s="24">
        <f t="shared" si="344"/>
        <v>0</v>
      </c>
      <c r="L354" s="24">
        <f t="shared" si="344"/>
        <v>0</v>
      </c>
      <c r="M354" s="24">
        <f>SUM(M355:M356)</f>
        <v>0</v>
      </c>
      <c r="N354" s="24">
        <f>SUM(N355:N356)</f>
        <v>0</v>
      </c>
      <c r="O354" s="24">
        <f>SUM(O355:O356)</f>
        <v>0</v>
      </c>
      <c r="P354" s="24">
        <f t="shared" si="344"/>
        <v>0</v>
      </c>
      <c r="Q354" s="24">
        <f t="shared" si="344"/>
        <v>0</v>
      </c>
      <c r="R354" s="24">
        <f t="shared" si="344"/>
        <v>0</v>
      </c>
      <c r="S354" s="24">
        <f t="shared" si="344"/>
        <v>0</v>
      </c>
      <c r="T354" s="24">
        <f t="shared" si="344"/>
        <v>0</v>
      </c>
      <c r="U354" s="24">
        <f t="shared" si="344"/>
        <v>0</v>
      </c>
      <c r="V354" s="24">
        <f t="shared" si="344"/>
        <v>0</v>
      </c>
      <c r="W354" s="24">
        <f t="shared" si="344"/>
        <v>0</v>
      </c>
      <c r="X354" s="24">
        <f t="shared" si="344"/>
        <v>0</v>
      </c>
      <c r="Y354" s="24">
        <f>SUM(Y355:Y356)</f>
        <v>0</v>
      </c>
      <c r="Z354" s="24">
        <f>SUM(Z355:Z356)</f>
        <v>0</v>
      </c>
      <c r="AA354" s="24">
        <f>SUM(AA355:AA356)</f>
        <v>0</v>
      </c>
      <c r="AB354" s="24">
        <f t="shared" si="344"/>
        <v>0</v>
      </c>
      <c r="AC354" s="24">
        <f t="shared" si="344"/>
        <v>0</v>
      </c>
      <c r="AD354" s="24">
        <f t="shared" si="344"/>
        <v>0</v>
      </c>
      <c r="AE354" s="24">
        <f t="shared" si="344"/>
        <v>0</v>
      </c>
      <c r="AF354" s="24">
        <f t="shared" si="344"/>
        <v>0</v>
      </c>
      <c r="AG354" s="24">
        <f t="shared" si="344"/>
        <v>0</v>
      </c>
      <c r="AH354" s="24">
        <f t="shared" si="344"/>
        <v>0</v>
      </c>
      <c r="AI354" s="24">
        <f t="shared" si="344"/>
        <v>0</v>
      </c>
      <c r="AJ354" s="24">
        <f t="shared" si="344"/>
        <v>0</v>
      </c>
      <c r="AK354" s="24">
        <f>SUM(AK355:AK356)</f>
        <v>0</v>
      </c>
      <c r="AL354" s="24">
        <f>SUM(AL355:AL356)</f>
        <v>0</v>
      </c>
      <c r="AM354" s="24">
        <f>SUM(AM355:AM356)</f>
        <v>0</v>
      </c>
      <c r="AN354" s="24">
        <f t="shared" si="344"/>
        <v>0</v>
      </c>
      <c r="AO354" s="24">
        <f t="shared" si="344"/>
        <v>0</v>
      </c>
      <c r="AP354" s="24">
        <f t="shared" si="344"/>
        <v>0</v>
      </c>
      <c r="AQ354" s="24">
        <f t="shared" si="344"/>
        <v>0</v>
      </c>
      <c r="AR354" s="24">
        <f t="shared" si="344"/>
        <v>0</v>
      </c>
      <c r="AS354" s="24">
        <f t="shared" si="344"/>
        <v>0</v>
      </c>
      <c r="AT354" s="24">
        <f t="shared" si="344"/>
        <v>0</v>
      </c>
      <c r="AU354" s="24">
        <f t="shared" si="344"/>
        <v>0</v>
      </c>
      <c r="AV354" s="24">
        <f t="shared" si="344"/>
        <v>0</v>
      </c>
      <c r="AW354" s="24">
        <f t="shared" si="344"/>
        <v>0</v>
      </c>
      <c r="AX354" s="24">
        <f t="shared" si="344"/>
        <v>0</v>
      </c>
      <c r="AY354" s="24">
        <f t="shared" si="344"/>
        <v>0</v>
      </c>
      <c r="AZ354" s="24">
        <f t="shared" si="344"/>
        <v>0</v>
      </c>
      <c r="BA354" s="24">
        <f t="shared" si="344"/>
        <v>0</v>
      </c>
      <c r="BB354" s="24">
        <f t="shared" si="344"/>
        <v>0</v>
      </c>
    </row>
    <row r="355" spans="1:54" ht="15" customHeight="1" x14ac:dyDescent="0.25">
      <c r="A355" s="25"/>
      <c r="C355" s="27" t="s">
        <v>289</v>
      </c>
      <c r="D355" s="24">
        <f>E355+F355</f>
        <v>0</v>
      </c>
      <c r="E355" s="24">
        <v>0</v>
      </c>
      <c r="F355" s="24">
        <v>0</v>
      </c>
      <c r="G355" s="24">
        <f>H355+I355</f>
        <v>0</v>
      </c>
      <c r="H355" s="24">
        <v>0</v>
      </c>
      <c r="I355" s="24">
        <v>0</v>
      </c>
      <c r="J355" s="24">
        <f>K355+L355</f>
        <v>0</v>
      </c>
      <c r="K355" s="24">
        <v>0</v>
      </c>
      <c r="L355" s="24">
        <v>0</v>
      </c>
      <c r="M355" s="24">
        <f>N355+O355</f>
        <v>0</v>
      </c>
      <c r="N355" s="24">
        <f t="shared" si="317"/>
        <v>0</v>
      </c>
      <c r="O355" s="24">
        <f t="shared" si="317"/>
        <v>0</v>
      </c>
      <c r="P355" s="24">
        <f>Q355+R355</f>
        <v>0</v>
      </c>
      <c r="Q355" s="24">
        <v>0</v>
      </c>
      <c r="R355" s="24">
        <v>0</v>
      </c>
      <c r="S355" s="24">
        <f>T355+U355</f>
        <v>0</v>
      </c>
      <c r="T355" s="24">
        <v>0</v>
      </c>
      <c r="U355" s="24">
        <v>0</v>
      </c>
      <c r="V355" s="24">
        <f>W355+X355</f>
        <v>0</v>
      </c>
      <c r="W355" s="24">
        <v>0</v>
      </c>
      <c r="X355" s="24">
        <v>0</v>
      </c>
      <c r="Y355" s="24">
        <f>Z355+AA355</f>
        <v>0</v>
      </c>
      <c r="Z355" s="24">
        <f t="shared" si="318"/>
        <v>0</v>
      </c>
      <c r="AA355" s="24">
        <f t="shared" si="318"/>
        <v>0</v>
      </c>
      <c r="AB355" s="24">
        <f>AC355+AD355</f>
        <v>0</v>
      </c>
      <c r="AC355" s="24"/>
      <c r="AD355" s="24"/>
      <c r="AE355" s="24">
        <f>AF355+AG355</f>
        <v>0</v>
      </c>
      <c r="AF355" s="24"/>
      <c r="AG355" s="24"/>
      <c r="AH355" s="24">
        <f>AI355+AJ355</f>
        <v>0</v>
      </c>
      <c r="AI355" s="24"/>
      <c r="AJ355" s="24"/>
      <c r="AK355" s="24">
        <f>AL355+AM355</f>
        <v>0</v>
      </c>
      <c r="AL355" s="24">
        <f t="shared" si="319"/>
        <v>0</v>
      </c>
      <c r="AM355" s="24">
        <f t="shared" si="319"/>
        <v>0</v>
      </c>
      <c r="AN355" s="24">
        <f>AO355+AP355</f>
        <v>0</v>
      </c>
      <c r="AO355" s="24">
        <v>0</v>
      </c>
      <c r="AP355" s="24">
        <v>0</v>
      </c>
      <c r="AQ355" s="24">
        <f>AR355+AS355</f>
        <v>0</v>
      </c>
      <c r="AR355" s="24">
        <v>0</v>
      </c>
      <c r="AS355" s="24">
        <v>0</v>
      </c>
      <c r="AT355" s="24">
        <f>AU355+AV355</f>
        <v>0</v>
      </c>
      <c r="AU355" s="24">
        <v>0</v>
      </c>
      <c r="AV355" s="24">
        <v>0</v>
      </c>
      <c r="AW355" s="24">
        <f>AX355+AY355</f>
        <v>0</v>
      </c>
      <c r="AX355" s="24">
        <f t="shared" si="320"/>
        <v>0</v>
      </c>
      <c r="AY355" s="24">
        <f t="shared" si="320"/>
        <v>0</v>
      </c>
      <c r="AZ355" s="24">
        <f>BA355+BB355</f>
        <v>0</v>
      </c>
      <c r="BA355" s="24">
        <f t="shared" si="321"/>
        <v>0</v>
      </c>
      <c r="BB355" s="24">
        <f t="shared" si="321"/>
        <v>0</v>
      </c>
    </row>
    <row r="356" spans="1:54" ht="15" customHeight="1" x14ac:dyDescent="0.25">
      <c r="A356" s="25"/>
      <c r="C356" s="27" t="s">
        <v>290</v>
      </c>
      <c r="D356" s="24">
        <f>E356+F356</f>
        <v>0</v>
      </c>
      <c r="E356" s="24">
        <v>0</v>
      </c>
      <c r="F356" s="24">
        <v>0</v>
      </c>
      <c r="G356" s="24">
        <f>H356+I356</f>
        <v>0</v>
      </c>
      <c r="H356" s="24">
        <v>0</v>
      </c>
      <c r="I356" s="24">
        <v>0</v>
      </c>
      <c r="J356" s="24">
        <f>K356+L356</f>
        <v>0</v>
      </c>
      <c r="K356" s="24">
        <v>0</v>
      </c>
      <c r="L356" s="24">
        <v>0</v>
      </c>
      <c r="M356" s="24">
        <f>N356+O356</f>
        <v>0</v>
      </c>
      <c r="N356" s="24">
        <f t="shared" si="317"/>
        <v>0</v>
      </c>
      <c r="O356" s="24">
        <f t="shared" si="317"/>
        <v>0</v>
      </c>
      <c r="P356" s="24">
        <f>Q356+R356</f>
        <v>0</v>
      </c>
      <c r="Q356" s="24">
        <v>0</v>
      </c>
      <c r="R356" s="24">
        <v>0</v>
      </c>
      <c r="S356" s="24">
        <f>T356+U356</f>
        <v>0</v>
      </c>
      <c r="T356" s="24">
        <v>0</v>
      </c>
      <c r="U356" s="24">
        <v>0</v>
      </c>
      <c r="V356" s="24">
        <f>W356+X356</f>
        <v>0</v>
      </c>
      <c r="W356" s="24">
        <v>0</v>
      </c>
      <c r="X356" s="24">
        <v>0</v>
      </c>
      <c r="Y356" s="24">
        <f>Z356+AA356</f>
        <v>0</v>
      </c>
      <c r="Z356" s="24">
        <f t="shared" si="318"/>
        <v>0</v>
      </c>
      <c r="AA356" s="24">
        <f t="shared" si="318"/>
        <v>0</v>
      </c>
      <c r="AB356" s="24">
        <f>AC356+AD356</f>
        <v>0</v>
      </c>
      <c r="AC356" s="24"/>
      <c r="AD356" s="24"/>
      <c r="AE356" s="24">
        <f>AF356+AG356</f>
        <v>0</v>
      </c>
      <c r="AF356" s="24"/>
      <c r="AG356" s="24"/>
      <c r="AH356" s="24">
        <f>AI356+AJ356</f>
        <v>0</v>
      </c>
      <c r="AI356" s="24"/>
      <c r="AJ356" s="24"/>
      <c r="AK356" s="24">
        <f>AL356+AM356</f>
        <v>0</v>
      </c>
      <c r="AL356" s="24">
        <f t="shared" si="319"/>
        <v>0</v>
      </c>
      <c r="AM356" s="24">
        <f t="shared" si="319"/>
        <v>0</v>
      </c>
      <c r="AN356" s="24">
        <f>AO356+AP356</f>
        <v>0</v>
      </c>
      <c r="AO356" s="24">
        <v>0</v>
      </c>
      <c r="AP356" s="24">
        <v>0</v>
      </c>
      <c r="AQ356" s="24">
        <f>AR356+AS356</f>
        <v>0</v>
      </c>
      <c r="AR356" s="24">
        <v>0</v>
      </c>
      <c r="AS356" s="24">
        <v>0</v>
      </c>
      <c r="AT356" s="24">
        <f>AU356+AV356</f>
        <v>0</v>
      </c>
      <c r="AU356" s="24">
        <v>0</v>
      </c>
      <c r="AV356" s="24">
        <v>0</v>
      </c>
      <c r="AW356" s="24">
        <f>AX356+AY356</f>
        <v>0</v>
      </c>
      <c r="AX356" s="24">
        <f t="shared" si="320"/>
        <v>0</v>
      </c>
      <c r="AY356" s="24">
        <f t="shared" si="320"/>
        <v>0</v>
      </c>
      <c r="AZ356" s="24">
        <f>BA356+BB356</f>
        <v>0</v>
      </c>
      <c r="BA356" s="24">
        <f t="shared" si="321"/>
        <v>0</v>
      </c>
      <c r="BB356" s="24">
        <f t="shared" si="321"/>
        <v>0</v>
      </c>
    </row>
    <row r="357" spans="1:54" ht="15" customHeight="1" x14ac:dyDescent="0.25">
      <c r="A357" s="25"/>
      <c r="C357" s="23" t="s">
        <v>291</v>
      </c>
      <c r="D357" s="24">
        <f>E357+F357</f>
        <v>0</v>
      </c>
      <c r="E357" s="24">
        <v>0</v>
      </c>
      <c r="F357" s="24">
        <v>0</v>
      </c>
      <c r="G357" s="24">
        <f>H357+I357</f>
        <v>0</v>
      </c>
      <c r="H357" s="24">
        <v>0</v>
      </c>
      <c r="I357" s="24">
        <v>0</v>
      </c>
      <c r="J357" s="24">
        <f>K357+L357</f>
        <v>0</v>
      </c>
      <c r="K357" s="24">
        <v>0</v>
      </c>
      <c r="L357" s="24">
        <v>0</v>
      </c>
      <c r="M357" s="24">
        <f>N357+O357</f>
        <v>0</v>
      </c>
      <c r="N357" s="24">
        <f t="shared" si="317"/>
        <v>0</v>
      </c>
      <c r="O357" s="24">
        <f t="shared" si="317"/>
        <v>0</v>
      </c>
      <c r="P357" s="24">
        <f>Q357+R357</f>
        <v>0</v>
      </c>
      <c r="Q357" s="24">
        <v>0</v>
      </c>
      <c r="R357" s="24">
        <v>0</v>
      </c>
      <c r="S357" s="24">
        <f>T357+U357</f>
        <v>0</v>
      </c>
      <c r="T357" s="24">
        <v>0</v>
      </c>
      <c r="U357" s="24">
        <v>0</v>
      </c>
      <c r="V357" s="24">
        <f>W357+X357</f>
        <v>0</v>
      </c>
      <c r="W357" s="24">
        <v>0</v>
      </c>
      <c r="X357" s="24">
        <v>0</v>
      </c>
      <c r="Y357" s="24">
        <f>Z357+AA357</f>
        <v>0</v>
      </c>
      <c r="Z357" s="24">
        <f t="shared" si="318"/>
        <v>0</v>
      </c>
      <c r="AA357" s="24">
        <f t="shared" si="318"/>
        <v>0</v>
      </c>
      <c r="AB357" s="24">
        <f>AC357+AD357</f>
        <v>0</v>
      </c>
      <c r="AC357" s="24"/>
      <c r="AD357" s="24"/>
      <c r="AE357" s="24">
        <f>AF357+AG357</f>
        <v>0</v>
      </c>
      <c r="AF357" s="24"/>
      <c r="AG357" s="24"/>
      <c r="AH357" s="24">
        <f>AI357+AJ357</f>
        <v>0</v>
      </c>
      <c r="AI357" s="24"/>
      <c r="AJ357" s="24"/>
      <c r="AK357" s="24">
        <f>AL357+AM357</f>
        <v>0</v>
      </c>
      <c r="AL357" s="24">
        <f t="shared" si="319"/>
        <v>0</v>
      </c>
      <c r="AM357" s="24">
        <f t="shared" si="319"/>
        <v>0</v>
      </c>
      <c r="AN357" s="24">
        <f>AO357+AP357</f>
        <v>0</v>
      </c>
      <c r="AO357" s="24">
        <v>0</v>
      </c>
      <c r="AP357" s="24">
        <v>0</v>
      </c>
      <c r="AQ357" s="24">
        <f>AR357+AS357</f>
        <v>0</v>
      </c>
      <c r="AR357" s="24">
        <v>0</v>
      </c>
      <c r="AS357" s="24">
        <v>0</v>
      </c>
      <c r="AT357" s="24">
        <f>AU357+AV357</f>
        <v>0</v>
      </c>
      <c r="AU357" s="24">
        <v>0</v>
      </c>
      <c r="AV357" s="24">
        <v>0</v>
      </c>
      <c r="AW357" s="24">
        <f>AX357+AY357</f>
        <v>0</v>
      </c>
      <c r="AX357" s="24">
        <f t="shared" si="320"/>
        <v>0</v>
      </c>
      <c r="AY357" s="24">
        <f t="shared" si="320"/>
        <v>0</v>
      </c>
      <c r="AZ357" s="24">
        <f>BA357+BB357</f>
        <v>0</v>
      </c>
      <c r="BA357" s="24">
        <f t="shared" si="321"/>
        <v>0</v>
      </c>
      <c r="BB357" s="24">
        <f t="shared" si="321"/>
        <v>0</v>
      </c>
    </row>
    <row r="358" spans="1:54" ht="15" customHeight="1" x14ac:dyDescent="0.25">
      <c r="A358" s="25"/>
      <c r="C358" s="23" t="s">
        <v>49</v>
      </c>
      <c r="D358" s="24">
        <f>E358+F358</f>
        <v>0</v>
      </c>
      <c r="E358" s="24">
        <v>0</v>
      </c>
      <c r="F358" s="24">
        <v>0</v>
      </c>
      <c r="G358" s="24">
        <f>H358+I358</f>
        <v>0</v>
      </c>
      <c r="H358" s="24">
        <v>0</v>
      </c>
      <c r="I358" s="24">
        <v>0</v>
      </c>
      <c r="J358" s="24">
        <f>K358+L358</f>
        <v>0</v>
      </c>
      <c r="K358" s="24">
        <v>0</v>
      </c>
      <c r="L358" s="24">
        <v>0</v>
      </c>
      <c r="M358" s="24">
        <f>N358+O358</f>
        <v>0</v>
      </c>
      <c r="N358" s="24">
        <f t="shared" si="317"/>
        <v>0</v>
      </c>
      <c r="O358" s="24">
        <f t="shared" si="317"/>
        <v>0</v>
      </c>
      <c r="P358" s="24">
        <f>Q358+R358</f>
        <v>0</v>
      </c>
      <c r="Q358" s="24">
        <v>0</v>
      </c>
      <c r="R358" s="24">
        <v>0</v>
      </c>
      <c r="S358" s="24">
        <f>T358+U358</f>
        <v>0</v>
      </c>
      <c r="T358" s="24">
        <v>0</v>
      </c>
      <c r="U358" s="24">
        <v>0</v>
      </c>
      <c r="V358" s="24">
        <f>W358+X358</f>
        <v>0</v>
      </c>
      <c r="W358" s="24">
        <v>0</v>
      </c>
      <c r="X358" s="24">
        <v>0</v>
      </c>
      <c r="Y358" s="24">
        <f>Z358+AA358</f>
        <v>0</v>
      </c>
      <c r="Z358" s="24">
        <f t="shared" si="318"/>
        <v>0</v>
      </c>
      <c r="AA358" s="24">
        <f t="shared" si="318"/>
        <v>0</v>
      </c>
      <c r="AB358" s="24">
        <f>AC358+AD358</f>
        <v>0</v>
      </c>
      <c r="AC358" s="24">
        <v>0</v>
      </c>
      <c r="AD358" s="24">
        <v>0</v>
      </c>
      <c r="AE358" s="24">
        <f>AF358+AG358</f>
        <v>0</v>
      </c>
      <c r="AF358" s="24">
        <v>0</v>
      </c>
      <c r="AG358" s="24">
        <v>0</v>
      </c>
      <c r="AH358" s="24">
        <f>AI358+AJ358</f>
        <v>0</v>
      </c>
      <c r="AI358" s="24">
        <v>0</v>
      </c>
      <c r="AJ358" s="24">
        <v>0</v>
      </c>
      <c r="AK358" s="24">
        <f>AL358+AM358</f>
        <v>0</v>
      </c>
      <c r="AL358" s="24">
        <f t="shared" si="319"/>
        <v>0</v>
      </c>
      <c r="AM358" s="24">
        <f t="shared" si="319"/>
        <v>0</v>
      </c>
      <c r="AN358" s="24">
        <f>AO358+AP358</f>
        <v>0</v>
      </c>
      <c r="AO358" s="24">
        <v>0</v>
      </c>
      <c r="AP358" s="24">
        <v>0</v>
      </c>
      <c r="AQ358" s="24">
        <f>AR358+AS358</f>
        <v>0</v>
      </c>
      <c r="AR358" s="24">
        <v>0</v>
      </c>
      <c r="AS358" s="24">
        <v>0</v>
      </c>
      <c r="AT358" s="24">
        <f>AU358+AV358</f>
        <v>0</v>
      </c>
      <c r="AU358" s="24">
        <v>0</v>
      </c>
      <c r="AV358" s="24">
        <v>0</v>
      </c>
      <c r="AW358" s="24">
        <f>AX358+AY358</f>
        <v>0</v>
      </c>
      <c r="AX358" s="24">
        <f>AO358+AR358+AU358</f>
        <v>0</v>
      </c>
      <c r="AY358" s="24">
        <f t="shared" si="320"/>
        <v>0</v>
      </c>
      <c r="AZ358" s="24">
        <f>BA358+BB358</f>
        <v>0</v>
      </c>
      <c r="BA358" s="24">
        <f>N358+Z358+AL358+AX358</f>
        <v>0</v>
      </c>
      <c r="BB358" s="24">
        <f t="shared" si="321"/>
        <v>0</v>
      </c>
    </row>
    <row r="359" spans="1:54" ht="15" customHeight="1" x14ac:dyDescent="0.25">
      <c r="A359" s="25"/>
      <c r="C359" s="23" t="s">
        <v>24</v>
      </c>
      <c r="D359" s="24">
        <f>E359+F359</f>
        <v>0</v>
      </c>
      <c r="E359" s="24">
        <v>0</v>
      </c>
      <c r="F359" s="24">
        <v>0</v>
      </c>
      <c r="G359" s="24">
        <f>H359+I359</f>
        <v>0</v>
      </c>
      <c r="H359" s="24">
        <v>0</v>
      </c>
      <c r="I359" s="24">
        <v>0</v>
      </c>
      <c r="J359" s="24">
        <f>K359+L359</f>
        <v>0</v>
      </c>
      <c r="K359" s="24">
        <v>0</v>
      </c>
      <c r="L359" s="24">
        <v>0</v>
      </c>
      <c r="M359" s="24">
        <f>N359+O359</f>
        <v>0</v>
      </c>
      <c r="N359" s="24">
        <f t="shared" si="317"/>
        <v>0</v>
      </c>
      <c r="O359" s="24">
        <f t="shared" si="317"/>
        <v>0</v>
      </c>
      <c r="P359" s="24">
        <f>Q359+R359</f>
        <v>0</v>
      </c>
      <c r="Q359" s="24">
        <v>0</v>
      </c>
      <c r="R359" s="24">
        <v>0</v>
      </c>
      <c r="S359" s="24">
        <f>T359+U359</f>
        <v>0</v>
      </c>
      <c r="T359" s="24">
        <v>0</v>
      </c>
      <c r="U359" s="24">
        <v>0</v>
      </c>
      <c r="V359" s="24">
        <f>W359+X359</f>
        <v>0</v>
      </c>
      <c r="W359" s="24">
        <v>0</v>
      </c>
      <c r="X359" s="24">
        <v>0</v>
      </c>
      <c r="Y359" s="24">
        <f>Z359+AA359</f>
        <v>0</v>
      </c>
      <c r="Z359" s="24">
        <f t="shared" si="318"/>
        <v>0</v>
      </c>
      <c r="AA359" s="24">
        <f t="shared" si="318"/>
        <v>0</v>
      </c>
      <c r="AB359" s="24">
        <f>AC359+AD359</f>
        <v>0</v>
      </c>
      <c r="AC359" s="24"/>
      <c r="AD359" s="24"/>
      <c r="AE359" s="24">
        <f>AF359+AG359</f>
        <v>0</v>
      </c>
      <c r="AF359" s="24"/>
      <c r="AG359" s="24"/>
      <c r="AH359" s="24">
        <f>AI359+AJ359</f>
        <v>0</v>
      </c>
      <c r="AI359" s="24"/>
      <c r="AJ359" s="24"/>
      <c r="AK359" s="24">
        <f>AL359+AM359</f>
        <v>0</v>
      </c>
      <c r="AL359" s="24">
        <f t="shared" si="319"/>
        <v>0</v>
      </c>
      <c r="AM359" s="24">
        <f t="shared" si="319"/>
        <v>0</v>
      </c>
      <c r="AN359" s="24">
        <f>AO359+AP359</f>
        <v>0</v>
      </c>
      <c r="AO359" s="24">
        <v>0</v>
      </c>
      <c r="AP359" s="24">
        <v>0</v>
      </c>
      <c r="AQ359" s="24">
        <f>AR359+AS359</f>
        <v>0</v>
      </c>
      <c r="AR359" s="24">
        <v>0</v>
      </c>
      <c r="AS359" s="24">
        <v>0</v>
      </c>
      <c r="AT359" s="24">
        <f>AU359+AV359</f>
        <v>0</v>
      </c>
      <c r="AU359" s="24">
        <v>0</v>
      </c>
      <c r="AV359" s="24">
        <v>0</v>
      </c>
      <c r="AW359" s="24">
        <f>AX359+AY359</f>
        <v>0</v>
      </c>
      <c r="AX359" s="24">
        <f t="shared" si="320"/>
        <v>0</v>
      </c>
      <c r="AY359" s="24">
        <f t="shared" si="320"/>
        <v>0</v>
      </c>
      <c r="AZ359" s="24">
        <f>BA359+BB359</f>
        <v>0</v>
      </c>
      <c r="BA359" s="24">
        <f t="shared" si="321"/>
        <v>0</v>
      </c>
      <c r="BB359" s="24">
        <f t="shared" si="321"/>
        <v>0</v>
      </c>
    </row>
    <row r="360" spans="1:54" ht="15" customHeight="1" x14ac:dyDescent="0.25">
      <c r="A360" s="25"/>
      <c r="C360" s="27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</row>
    <row r="361" spans="1:54" ht="15" customHeight="1" x14ac:dyDescent="0.25">
      <c r="A361" s="21"/>
      <c r="B361" s="22" t="s">
        <v>292</v>
      </c>
      <c r="C361" s="23"/>
      <c r="D361" s="24">
        <f>SUM(D362:D365)</f>
        <v>0</v>
      </c>
      <c r="E361" s="24">
        <f t="shared" ref="E361:BB361" si="345">SUM(E362:E365)</f>
        <v>0</v>
      </c>
      <c r="F361" s="24">
        <f t="shared" si="345"/>
        <v>0</v>
      </c>
      <c r="G361" s="24">
        <f t="shared" si="345"/>
        <v>0</v>
      </c>
      <c r="H361" s="24">
        <f t="shared" si="345"/>
        <v>0</v>
      </c>
      <c r="I361" s="24">
        <f t="shared" si="345"/>
        <v>0</v>
      </c>
      <c r="J361" s="24">
        <f t="shared" si="345"/>
        <v>0</v>
      </c>
      <c r="K361" s="24">
        <f t="shared" si="345"/>
        <v>0</v>
      </c>
      <c r="L361" s="24">
        <f t="shared" si="345"/>
        <v>0</v>
      </c>
      <c r="M361" s="24">
        <f>SUM(M362:M365)</f>
        <v>0</v>
      </c>
      <c r="N361" s="24">
        <f>SUM(N362:N365)</f>
        <v>0</v>
      </c>
      <c r="O361" s="24">
        <f>SUM(O362:O365)</f>
        <v>0</v>
      </c>
      <c r="P361" s="24">
        <f t="shared" si="345"/>
        <v>0</v>
      </c>
      <c r="Q361" s="24">
        <f t="shared" si="345"/>
        <v>0</v>
      </c>
      <c r="R361" s="24">
        <f t="shared" si="345"/>
        <v>0</v>
      </c>
      <c r="S361" s="24">
        <f t="shared" si="345"/>
        <v>0</v>
      </c>
      <c r="T361" s="24">
        <f t="shared" si="345"/>
        <v>0</v>
      </c>
      <c r="U361" s="24">
        <f t="shared" si="345"/>
        <v>0</v>
      </c>
      <c r="V361" s="24">
        <f t="shared" si="345"/>
        <v>0</v>
      </c>
      <c r="W361" s="24">
        <f t="shared" si="345"/>
        <v>0</v>
      </c>
      <c r="X361" s="24">
        <f t="shared" si="345"/>
        <v>0</v>
      </c>
      <c r="Y361" s="24">
        <f>SUM(Y362:Y365)</f>
        <v>0</v>
      </c>
      <c r="Z361" s="24">
        <f>SUM(Z362:Z365)</f>
        <v>0</v>
      </c>
      <c r="AA361" s="24">
        <f>SUM(AA362:AA365)</f>
        <v>0</v>
      </c>
      <c r="AB361" s="24">
        <f t="shared" si="345"/>
        <v>0</v>
      </c>
      <c r="AC361" s="24">
        <f t="shared" si="345"/>
        <v>0</v>
      </c>
      <c r="AD361" s="24">
        <f t="shared" si="345"/>
        <v>0</v>
      </c>
      <c r="AE361" s="24">
        <f t="shared" si="345"/>
        <v>0</v>
      </c>
      <c r="AF361" s="24">
        <f t="shared" si="345"/>
        <v>0</v>
      </c>
      <c r="AG361" s="24">
        <f t="shared" si="345"/>
        <v>0</v>
      </c>
      <c r="AH361" s="24">
        <f t="shared" si="345"/>
        <v>0</v>
      </c>
      <c r="AI361" s="24">
        <f t="shared" si="345"/>
        <v>0</v>
      </c>
      <c r="AJ361" s="24">
        <f t="shared" si="345"/>
        <v>0</v>
      </c>
      <c r="AK361" s="24">
        <f>SUM(AK362:AK365)</f>
        <v>0</v>
      </c>
      <c r="AL361" s="24">
        <f>SUM(AL362:AL365)</f>
        <v>0</v>
      </c>
      <c r="AM361" s="24">
        <f>SUM(AM362:AM365)</f>
        <v>0</v>
      </c>
      <c r="AN361" s="24">
        <f t="shared" si="345"/>
        <v>0</v>
      </c>
      <c r="AO361" s="24">
        <f t="shared" si="345"/>
        <v>0</v>
      </c>
      <c r="AP361" s="24">
        <f t="shared" si="345"/>
        <v>0</v>
      </c>
      <c r="AQ361" s="24">
        <f t="shared" si="345"/>
        <v>0</v>
      </c>
      <c r="AR361" s="24">
        <f t="shared" si="345"/>
        <v>0</v>
      </c>
      <c r="AS361" s="24">
        <f t="shared" si="345"/>
        <v>0</v>
      </c>
      <c r="AT361" s="24">
        <f t="shared" si="345"/>
        <v>0</v>
      </c>
      <c r="AU361" s="24">
        <f t="shared" si="345"/>
        <v>0</v>
      </c>
      <c r="AV361" s="24">
        <f t="shared" si="345"/>
        <v>0</v>
      </c>
      <c r="AW361" s="24">
        <f t="shared" si="345"/>
        <v>0</v>
      </c>
      <c r="AX361" s="24">
        <f t="shared" si="345"/>
        <v>0</v>
      </c>
      <c r="AY361" s="24">
        <f t="shared" si="345"/>
        <v>0</v>
      </c>
      <c r="AZ361" s="24">
        <f t="shared" si="345"/>
        <v>0</v>
      </c>
      <c r="BA361" s="24">
        <f t="shared" si="345"/>
        <v>0</v>
      </c>
      <c r="BB361" s="24">
        <f t="shared" si="345"/>
        <v>0</v>
      </c>
    </row>
    <row r="362" spans="1:54" ht="15" customHeight="1" x14ac:dyDescent="0.25">
      <c r="A362" s="25"/>
      <c r="B362" s="26"/>
      <c r="C362" s="23" t="s">
        <v>293</v>
      </c>
      <c r="D362" s="24">
        <f>E362+F362</f>
        <v>0</v>
      </c>
      <c r="E362" s="24">
        <v>0</v>
      </c>
      <c r="F362" s="24">
        <v>0</v>
      </c>
      <c r="G362" s="24">
        <f>H362+I362</f>
        <v>0</v>
      </c>
      <c r="H362" s="24">
        <v>0</v>
      </c>
      <c r="I362" s="24">
        <v>0</v>
      </c>
      <c r="J362" s="24">
        <f>K362+L362</f>
        <v>0</v>
      </c>
      <c r="K362" s="24">
        <v>0</v>
      </c>
      <c r="L362" s="24">
        <v>0</v>
      </c>
      <c r="M362" s="24">
        <f>N362+O362</f>
        <v>0</v>
      </c>
      <c r="N362" s="24">
        <f t="shared" si="317"/>
        <v>0</v>
      </c>
      <c r="O362" s="24">
        <f t="shared" si="317"/>
        <v>0</v>
      </c>
      <c r="P362" s="24">
        <f>Q362+R362</f>
        <v>0</v>
      </c>
      <c r="Q362" s="24">
        <v>0</v>
      </c>
      <c r="R362" s="24">
        <v>0</v>
      </c>
      <c r="S362" s="24">
        <f>T362+U362</f>
        <v>0</v>
      </c>
      <c r="T362" s="24">
        <v>0</v>
      </c>
      <c r="U362" s="24">
        <v>0</v>
      </c>
      <c r="V362" s="24">
        <f>W362+X362</f>
        <v>0</v>
      </c>
      <c r="W362" s="24">
        <v>0</v>
      </c>
      <c r="X362" s="24">
        <v>0</v>
      </c>
      <c r="Y362" s="24">
        <f>Z362+AA362</f>
        <v>0</v>
      </c>
      <c r="Z362" s="24">
        <f t="shared" si="318"/>
        <v>0</v>
      </c>
      <c r="AA362" s="24">
        <f t="shared" si="318"/>
        <v>0</v>
      </c>
      <c r="AB362" s="24">
        <f>AC362+AD362</f>
        <v>0</v>
      </c>
      <c r="AC362" s="24">
        <v>0</v>
      </c>
      <c r="AD362" s="24">
        <v>0</v>
      </c>
      <c r="AE362" s="24">
        <f>AF362+AG362</f>
        <v>0</v>
      </c>
      <c r="AF362" s="24">
        <v>0</v>
      </c>
      <c r="AG362" s="24">
        <v>0</v>
      </c>
      <c r="AH362" s="24">
        <f>AI362+AJ362</f>
        <v>0</v>
      </c>
      <c r="AI362" s="24">
        <v>0</v>
      </c>
      <c r="AJ362" s="24">
        <v>0</v>
      </c>
      <c r="AK362" s="24">
        <f>AL362+AM362</f>
        <v>0</v>
      </c>
      <c r="AL362" s="24">
        <f t="shared" si="319"/>
        <v>0</v>
      </c>
      <c r="AM362" s="24">
        <f t="shared" si="319"/>
        <v>0</v>
      </c>
      <c r="AN362" s="24">
        <f>AO362+AP362</f>
        <v>0</v>
      </c>
      <c r="AO362" s="24">
        <v>0</v>
      </c>
      <c r="AP362" s="24">
        <v>0</v>
      </c>
      <c r="AQ362" s="24">
        <f>AR362+AS362</f>
        <v>0</v>
      </c>
      <c r="AR362" s="24">
        <v>0</v>
      </c>
      <c r="AS362" s="24">
        <v>0</v>
      </c>
      <c r="AT362" s="24">
        <f>AU362+AV362</f>
        <v>0</v>
      </c>
      <c r="AU362" s="24">
        <v>0</v>
      </c>
      <c r="AV362" s="24">
        <v>0</v>
      </c>
      <c r="AW362" s="24">
        <f>AX362+AY362</f>
        <v>0</v>
      </c>
      <c r="AX362" s="24">
        <f t="shared" si="320"/>
        <v>0</v>
      </c>
      <c r="AY362" s="24">
        <f t="shared" si="320"/>
        <v>0</v>
      </c>
      <c r="AZ362" s="24">
        <f>BA362+BB362</f>
        <v>0</v>
      </c>
      <c r="BA362" s="24">
        <f t="shared" si="321"/>
        <v>0</v>
      </c>
      <c r="BB362" s="24">
        <f t="shared" si="321"/>
        <v>0</v>
      </c>
    </row>
    <row r="363" spans="1:54" ht="15" customHeight="1" x14ac:dyDescent="0.25">
      <c r="A363" s="25"/>
      <c r="B363" s="26"/>
      <c r="C363" s="23" t="s">
        <v>294</v>
      </c>
      <c r="D363" s="24">
        <f>E363+F363</f>
        <v>0</v>
      </c>
      <c r="E363" s="24">
        <v>0</v>
      </c>
      <c r="F363" s="24">
        <v>0</v>
      </c>
      <c r="G363" s="24">
        <f>H363+I363</f>
        <v>0</v>
      </c>
      <c r="H363" s="24">
        <v>0</v>
      </c>
      <c r="I363" s="24">
        <v>0</v>
      </c>
      <c r="J363" s="24">
        <f>K363+L363</f>
        <v>0</v>
      </c>
      <c r="K363" s="24">
        <v>0</v>
      </c>
      <c r="L363" s="24">
        <v>0</v>
      </c>
      <c r="M363" s="24">
        <f>N363+O363</f>
        <v>0</v>
      </c>
      <c r="N363" s="24">
        <f t="shared" si="317"/>
        <v>0</v>
      </c>
      <c r="O363" s="24">
        <f t="shared" si="317"/>
        <v>0</v>
      </c>
      <c r="P363" s="24">
        <f>Q363+R363</f>
        <v>0</v>
      </c>
      <c r="Q363" s="24">
        <v>0</v>
      </c>
      <c r="R363" s="24">
        <v>0</v>
      </c>
      <c r="S363" s="24">
        <f>T363+U363</f>
        <v>0</v>
      </c>
      <c r="T363" s="24">
        <v>0</v>
      </c>
      <c r="U363" s="24">
        <v>0</v>
      </c>
      <c r="V363" s="24">
        <f>W363+X363</f>
        <v>0</v>
      </c>
      <c r="W363" s="24">
        <v>0</v>
      </c>
      <c r="X363" s="24">
        <v>0</v>
      </c>
      <c r="Y363" s="24">
        <f>Z363+AA363</f>
        <v>0</v>
      </c>
      <c r="Z363" s="24">
        <f t="shared" si="318"/>
        <v>0</v>
      </c>
      <c r="AA363" s="24">
        <f t="shared" si="318"/>
        <v>0</v>
      </c>
      <c r="AB363" s="24">
        <f>AC363+AD363</f>
        <v>0</v>
      </c>
      <c r="AC363" s="24">
        <v>0</v>
      </c>
      <c r="AD363" s="24">
        <v>0</v>
      </c>
      <c r="AE363" s="24">
        <f>AF363+AG363</f>
        <v>0</v>
      </c>
      <c r="AF363" s="24">
        <v>0</v>
      </c>
      <c r="AG363" s="24">
        <v>0</v>
      </c>
      <c r="AH363" s="24">
        <f>AI363+AJ363</f>
        <v>0</v>
      </c>
      <c r="AI363" s="24">
        <v>0</v>
      </c>
      <c r="AJ363" s="24">
        <v>0</v>
      </c>
      <c r="AK363" s="24">
        <f>AL363+AM363</f>
        <v>0</v>
      </c>
      <c r="AL363" s="24">
        <f t="shared" si="319"/>
        <v>0</v>
      </c>
      <c r="AM363" s="24">
        <f t="shared" si="319"/>
        <v>0</v>
      </c>
      <c r="AN363" s="24">
        <f>AO363+AP363</f>
        <v>0</v>
      </c>
      <c r="AO363" s="24">
        <v>0</v>
      </c>
      <c r="AP363" s="24">
        <v>0</v>
      </c>
      <c r="AQ363" s="24">
        <f>AR363+AS363</f>
        <v>0</v>
      </c>
      <c r="AR363" s="24">
        <v>0</v>
      </c>
      <c r="AS363" s="24">
        <v>0</v>
      </c>
      <c r="AT363" s="24">
        <f>AU363+AV363</f>
        <v>0</v>
      </c>
      <c r="AU363" s="24">
        <v>0</v>
      </c>
      <c r="AV363" s="24">
        <v>0</v>
      </c>
      <c r="AW363" s="24">
        <f>AX363+AY363</f>
        <v>0</v>
      </c>
      <c r="AX363" s="24">
        <f t="shared" si="320"/>
        <v>0</v>
      </c>
      <c r="AY363" s="24">
        <f t="shared" si="320"/>
        <v>0</v>
      </c>
      <c r="AZ363" s="24">
        <f>BA363+BB363</f>
        <v>0</v>
      </c>
      <c r="BA363" s="24">
        <f t="shared" si="321"/>
        <v>0</v>
      </c>
      <c r="BB363" s="24">
        <f t="shared" si="321"/>
        <v>0</v>
      </c>
    </row>
    <row r="364" spans="1:54" ht="15" customHeight="1" x14ac:dyDescent="0.25">
      <c r="A364" s="25"/>
      <c r="B364" s="26"/>
      <c r="C364" s="23" t="s">
        <v>49</v>
      </c>
      <c r="D364" s="24">
        <f>E364+F364</f>
        <v>0</v>
      </c>
      <c r="E364" s="24">
        <v>0</v>
      </c>
      <c r="F364" s="24">
        <v>0</v>
      </c>
      <c r="G364" s="24">
        <f>H364+I364</f>
        <v>0</v>
      </c>
      <c r="H364" s="24">
        <v>0</v>
      </c>
      <c r="I364" s="24">
        <v>0</v>
      </c>
      <c r="J364" s="24">
        <f>K364+L364</f>
        <v>0</v>
      </c>
      <c r="K364" s="24">
        <v>0</v>
      </c>
      <c r="L364" s="24">
        <v>0</v>
      </c>
      <c r="M364" s="24">
        <f>N364+O364</f>
        <v>0</v>
      </c>
      <c r="N364" s="24">
        <f t="shared" si="317"/>
        <v>0</v>
      </c>
      <c r="O364" s="24">
        <f t="shared" si="317"/>
        <v>0</v>
      </c>
      <c r="P364" s="24">
        <f>Q364+R364</f>
        <v>0</v>
      </c>
      <c r="Q364" s="24">
        <v>0</v>
      </c>
      <c r="R364" s="24">
        <v>0</v>
      </c>
      <c r="S364" s="24">
        <f>T364+U364</f>
        <v>0</v>
      </c>
      <c r="T364" s="24">
        <v>0</v>
      </c>
      <c r="U364" s="24">
        <v>0</v>
      </c>
      <c r="V364" s="24">
        <f>W364+X364</f>
        <v>0</v>
      </c>
      <c r="W364" s="24">
        <v>0</v>
      </c>
      <c r="X364" s="24">
        <v>0</v>
      </c>
      <c r="Y364" s="24">
        <f>Z364+AA364</f>
        <v>0</v>
      </c>
      <c r="Z364" s="24">
        <f t="shared" si="318"/>
        <v>0</v>
      </c>
      <c r="AA364" s="24">
        <f t="shared" si="318"/>
        <v>0</v>
      </c>
      <c r="AB364" s="24">
        <f>AC364+AD364</f>
        <v>0</v>
      </c>
      <c r="AC364" s="24">
        <v>0</v>
      </c>
      <c r="AD364" s="24">
        <v>0</v>
      </c>
      <c r="AE364" s="24">
        <f>AF364+AG364</f>
        <v>0</v>
      </c>
      <c r="AF364" s="24">
        <v>0</v>
      </c>
      <c r="AG364" s="24">
        <v>0</v>
      </c>
      <c r="AH364" s="24">
        <f>AI364+AJ364</f>
        <v>0</v>
      </c>
      <c r="AI364" s="24">
        <v>0</v>
      </c>
      <c r="AJ364" s="24">
        <v>0</v>
      </c>
      <c r="AK364" s="24">
        <f>AL364+AM364</f>
        <v>0</v>
      </c>
      <c r="AL364" s="24">
        <f t="shared" si="319"/>
        <v>0</v>
      </c>
      <c r="AM364" s="24">
        <f t="shared" si="319"/>
        <v>0</v>
      </c>
      <c r="AN364" s="24">
        <f>AO364+AP364</f>
        <v>0</v>
      </c>
      <c r="AO364" s="24">
        <v>0</v>
      </c>
      <c r="AP364" s="24">
        <v>0</v>
      </c>
      <c r="AQ364" s="24">
        <f>AR364+AS364</f>
        <v>0</v>
      </c>
      <c r="AR364" s="24">
        <v>0</v>
      </c>
      <c r="AS364" s="24">
        <v>0</v>
      </c>
      <c r="AT364" s="24">
        <f>AU364+AV364</f>
        <v>0</v>
      </c>
      <c r="AU364" s="24">
        <v>0</v>
      </c>
      <c r="AV364" s="24">
        <v>0</v>
      </c>
      <c r="AW364" s="24">
        <f>AX364+AY364</f>
        <v>0</v>
      </c>
      <c r="AX364" s="24">
        <f t="shared" si="320"/>
        <v>0</v>
      </c>
      <c r="AY364" s="24">
        <f t="shared" si="320"/>
        <v>0</v>
      </c>
      <c r="AZ364" s="24">
        <f>BA364+BB364</f>
        <v>0</v>
      </c>
      <c r="BA364" s="24">
        <f t="shared" si="321"/>
        <v>0</v>
      </c>
      <c r="BB364" s="24">
        <f t="shared" si="321"/>
        <v>0</v>
      </c>
    </row>
    <row r="365" spans="1:54" ht="15" customHeight="1" x14ac:dyDescent="0.25">
      <c r="A365" s="25"/>
      <c r="B365" s="26"/>
      <c r="C365" s="23" t="s">
        <v>24</v>
      </c>
      <c r="D365" s="24">
        <f>E365+F365</f>
        <v>0</v>
      </c>
      <c r="E365" s="24">
        <v>0</v>
      </c>
      <c r="F365" s="24">
        <v>0</v>
      </c>
      <c r="G365" s="24">
        <f>H365+I365</f>
        <v>0</v>
      </c>
      <c r="H365" s="24">
        <v>0</v>
      </c>
      <c r="I365" s="24">
        <v>0</v>
      </c>
      <c r="J365" s="24">
        <f>K365+L365</f>
        <v>0</v>
      </c>
      <c r="K365" s="24">
        <v>0</v>
      </c>
      <c r="L365" s="24">
        <v>0</v>
      </c>
      <c r="M365" s="24">
        <f>N365+O365</f>
        <v>0</v>
      </c>
      <c r="N365" s="24">
        <f t="shared" si="317"/>
        <v>0</v>
      </c>
      <c r="O365" s="24">
        <f t="shared" si="317"/>
        <v>0</v>
      </c>
      <c r="P365" s="24">
        <f>Q365+R365</f>
        <v>0</v>
      </c>
      <c r="Q365" s="24">
        <v>0</v>
      </c>
      <c r="R365" s="24">
        <v>0</v>
      </c>
      <c r="S365" s="24">
        <f>T365+U365</f>
        <v>0</v>
      </c>
      <c r="T365" s="24">
        <v>0</v>
      </c>
      <c r="U365" s="24">
        <v>0</v>
      </c>
      <c r="V365" s="24">
        <f>W365+X365</f>
        <v>0</v>
      </c>
      <c r="W365" s="24">
        <v>0</v>
      </c>
      <c r="X365" s="24">
        <v>0</v>
      </c>
      <c r="Y365" s="24">
        <f>Z365+AA365</f>
        <v>0</v>
      </c>
      <c r="Z365" s="24">
        <f t="shared" si="318"/>
        <v>0</v>
      </c>
      <c r="AA365" s="24">
        <f t="shared" si="318"/>
        <v>0</v>
      </c>
      <c r="AB365" s="24">
        <f>AC365+AD365</f>
        <v>0</v>
      </c>
      <c r="AC365" s="24">
        <v>0</v>
      </c>
      <c r="AD365" s="24">
        <v>0</v>
      </c>
      <c r="AE365" s="24">
        <f>AF365+AG365</f>
        <v>0</v>
      </c>
      <c r="AF365" s="24">
        <v>0</v>
      </c>
      <c r="AG365" s="24">
        <v>0</v>
      </c>
      <c r="AH365" s="24">
        <f>AI365+AJ365</f>
        <v>0</v>
      </c>
      <c r="AI365" s="24">
        <v>0</v>
      </c>
      <c r="AJ365" s="24">
        <v>0</v>
      </c>
      <c r="AK365" s="24">
        <f>AL365+AM365</f>
        <v>0</v>
      </c>
      <c r="AL365" s="24">
        <f t="shared" si="319"/>
        <v>0</v>
      </c>
      <c r="AM365" s="24">
        <f t="shared" si="319"/>
        <v>0</v>
      </c>
      <c r="AN365" s="24">
        <f>AO365+AP365</f>
        <v>0</v>
      </c>
      <c r="AO365" s="24">
        <v>0</v>
      </c>
      <c r="AP365" s="24">
        <v>0</v>
      </c>
      <c r="AQ365" s="24">
        <f>AR365+AS365</f>
        <v>0</v>
      </c>
      <c r="AR365" s="24">
        <v>0</v>
      </c>
      <c r="AS365" s="24">
        <v>0</v>
      </c>
      <c r="AT365" s="24">
        <f>AU365+AV365</f>
        <v>0</v>
      </c>
      <c r="AU365" s="24">
        <v>0</v>
      </c>
      <c r="AV365" s="24">
        <v>0</v>
      </c>
      <c r="AW365" s="24">
        <f>AX365+AY365</f>
        <v>0</v>
      </c>
      <c r="AX365" s="24">
        <f t="shared" si="320"/>
        <v>0</v>
      </c>
      <c r="AY365" s="24">
        <f t="shared" si="320"/>
        <v>0</v>
      </c>
      <c r="AZ365" s="24">
        <f>BA365+BB365</f>
        <v>0</v>
      </c>
      <c r="BA365" s="24">
        <f t="shared" si="321"/>
        <v>0</v>
      </c>
      <c r="BB365" s="24">
        <f t="shared" si="321"/>
        <v>0</v>
      </c>
    </row>
    <row r="366" spans="1:54" ht="15" customHeight="1" x14ac:dyDescent="0.25">
      <c r="A366" s="21"/>
      <c r="C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</row>
    <row r="367" spans="1:54" ht="15" customHeight="1" x14ac:dyDescent="0.25">
      <c r="A367" s="21"/>
      <c r="B367" s="22" t="s">
        <v>295</v>
      </c>
      <c r="C367" s="23"/>
      <c r="D367" s="24">
        <f>+D368+D371+D372</f>
        <v>93079</v>
      </c>
      <c r="E367" s="24">
        <f t="shared" ref="E367:BB367" si="346">+E368+E371+E372</f>
        <v>42744</v>
      </c>
      <c r="F367" s="24">
        <f t="shared" si="346"/>
        <v>50335</v>
      </c>
      <c r="G367" s="24">
        <f t="shared" si="346"/>
        <v>58430</v>
      </c>
      <c r="H367" s="24">
        <f t="shared" si="346"/>
        <v>28880</v>
      </c>
      <c r="I367" s="24">
        <f t="shared" si="346"/>
        <v>29550</v>
      </c>
      <c r="J367" s="24">
        <f t="shared" si="346"/>
        <v>80309</v>
      </c>
      <c r="K367" s="24">
        <f t="shared" si="346"/>
        <v>40394</v>
      </c>
      <c r="L367" s="24">
        <f t="shared" si="346"/>
        <v>39915</v>
      </c>
      <c r="M367" s="24">
        <f>+M368+M371+M372</f>
        <v>231818</v>
      </c>
      <c r="N367" s="24">
        <f>+N368+N371+N372</f>
        <v>112018</v>
      </c>
      <c r="O367" s="24">
        <f>+O368+O371+O372</f>
        <v>119800</v>
      </c>
      <c r="P367" s="24">
        <f t="shared" si="346"/>
        <v>107840</v>
      </c>
      <c r="Q367" s="24">
        <f t="shared" si="346"/>
        <v>50810</v>
      </c>
      <c r="R367" s="24">
        <f t="shared" si="346"/>
        <v>57030</v>
      </c>
      <c r="S367" s="24">
        <f t="shared" si="346"/>
        <v>137857</v>
      </c>
      <c r="T367" s="24">
        <f t="shared" si="346"/>
        <v>70485</v>
      </c>
      <c r="U367" s="24">
        <f t="shared" si="346"/>
        <v>67372</v>
      </c>
      <c r="V367" s="24">
        <f t="shared" si="346"/>
        <v>78543</v>
      </c>
      <c r="W367" s="24">
        <f t="shared" si="346"/>
        <v>42290</v>
      </c>
      <c r="X367" s="24">
        <f t="shared" si="346"/>
        <v>36253</v>
      </c>
      <c r="Y367" s="24">
        <f>+Y368+Y371+Y372</f>
        <v>324240</v>
      </c>
      <c r="Z367" s="24">
        <f>+Z368+Z371+Z372</f>
        <v>163585</v>
      </c>
      <c r="AA367" s="24">
        <f>+AA368+AA371+AA372</f>
        <v>160655</v>
      </c>
      <c r="AB367" s="24">
        <f t="shared" si="346"/>
        <v>59241</v>
      </c>
      <c r="AC367" s="24">
        <f t="shared" si="346"/>
        <v>32951</v>
      </c>
      <c r="AD367" s="24">
        <f t="shared" si="346"/>
        <v>26290</v>
      </c>
      <c r="AE367" s="24">
        <f t="shared" si="346"/>
        <v>59742</v>
      </c>
      <c r="AF367" s="24">
        <f t="shared" si="346"/>
        <v>33539</v>
      </c>
      <c r="AG367" s="24">
        <f t="shared" si="346"/>
        <v>26203</v>
      </c>
      <c r="AH367" s="24">
        <f t="shared" si="346"/>
        <v>56028</v>
      </c>
      <c r="AI367" s="24">
        <f t="shared" si="346"/>
        <v>30011</v>
      </c>
      <c r="AJ367" s="24">
        <f t="shared" si="346"/>
        <v>26017</v>
      </c>
      <c r="AK367" s="24">
        <f>+AK368+AK371+AK372</f>
        <v>175011</v>
      </c>
      <c r="AL367" s="24">
        <f>+AL368+AL371+AL372</f>
        <v>96501</v>
      </c>
      <c r="AM367" s="24">
        <f>+AM368+AM371+AM372</f>
        <v>78510</v>
      </c>
      <c r="AN367" s="24">
        <f t="shared" si="346"/>
        <v>72038</v>
      </c>
      <c r="AO367" s="24">
        <f t="shared" si="346"/>
        <v>40339</v>
      </c>
      <c r="AP367" s="24">
        <f t="shared" si="346"/>
        <v>31699</v>
      </c>
      <c r="AQ367" s="24">
        <f t="shared" si="346"/>
        <v>60634</v>
      </c>
      <c r="AR367" s="24">
        <f t="shared" si="346"/>
        <v>30833</v>
      </c>
      <c r="AS367" s="24">
        <f t="shared" si="346"/>
        <v>29801</v>
      </c>
      <c r="AT367" s="24">
        <f t="shared" si="346"/>
        <v>98062</v>
      </c>
      <c r="AU367" s="24">
        <f t="shared" si="346"/>
        <v>55805</v>
      </c>
      <c r="AV367" s="24">
        <f t="shared" si="346"/>
        <v>42257</v>
      </c>
      <c r="AW367" s="24">
        <f t="shared" si="346"/>
        <v>230734</v>
      </c>
      <c r="AX367" s="24">
        <f t="shared" si="346"/>
        <v>126977</v>
      </c>
      <c r="AY367" s="24">
        <f t="shared" si="346"/>
        <v>103757</v>
      </c>
      <c r="AZ367" s="24">
        <f t="shared" si="346"/>
        <v>961803</v>
      </c>
      <c r="BA367" s="24">
        <f t="shared" si="346"/>
        <v>499081</v>
      </c>
      <c r="BB367" s="24">
        <f t="shared" si="346"/>
        <v>462722</v>
      </c>
    </row>
    <row r="368" spans="1:54" ht="15" customHeight="1" x14ac:dyDescent="0.25">
      <c r="A368" s="25"/>
      <c r="C368" s="23" t="s">
        <v>296</v>
      </c>
      <c r="D368" s="24">
        <f>SUM(D369:D370)</f>
        <v>83673</v>
      </c>
      <c r="E368" s="24">
        <f t="shared" ref="E368:BB368" si="347">SUM(E369:E370)</f>
        <v>38144</v>
      </c>
      <c r="F368" s="24">
        <f t="shared" si="347"/>
        <v>45529</v>
      </c>
      <c r="G368" s="24">
        <f t="shared" si="347"/>
        <v>52735</v>
      </c>
      <c r="H368" s="24">
        <f t="shared" si="347"/>
        <v>25822</v>
      </c>
      <c r="I368" s="24">
        <f t="shared" si="347"/>
        <v>26913</v>
      </c>
      <c r="J368" s="24">
        <f t="shared" si="347"/>
        <v>72197</v>
      </c>
      <c r="K368" s="24">
        <f t="shared" si="347"/>
        <v>36796</v>
      </c>
      <c r="L368" s="24">
        <f t="shared" si="347"/>
        <v>35401</v>
      </c>
      <c r="M368" s="24">
        <f>SUM(M369:M370)</f>
        <v>208605</v>
      </c>
      <c r="N368" s="24">
        <f>SUM(N369:N370)</f>
        <v>100762</v>
      </c>
      <c r="O368" s="24">
        <f>SUM(O369:O370)</f>
        <v>107843</v>
      </c>
      <c r="P368" s="24">
        <f t="shared" si="347"/>
        <v>100102</v>
      </c>
      <c r="Q368" s="24">
        <f t="shared" si="347"/>
        <v>47058</v>
      </c>
      <c r="R368" s="24">
        <f t="shared" si="347"/>
        <v>53044</v>
      </c>
      <c r="S368" s="24">
        <f t="shared" si="347"/>
        <v>125065</v>
      </c>
      <c r="T368" s="24">
        <f t="shared" si="347"/>
        <v>64784</v>
      </c>
      <c r="U368" s="24">
        <f t="shared" si="347"/>
        <v>60281</v>
      </c>
      <c r="V368" s="24">
        <f t="shared" si="347"/>
        <v>70203</v>
      </c>
      <c r="W368" s="24">
        <f t="shared" si="347"/>
        <v>37928</v>
      </c>
      <c r="X368" s="24">
        <f t="shared" si="347"/>
        <v>32275</v>
      </c>
      <c r="Y368" s="24">
        <f>SUM(Y369:Y370)</f>
        <v>295370</v>
      </c>
      <c r="Z368" s="24">
        <f>SUM(Z369:Z370)</f>
        <v>149770</v>
      </c>
      <c r="AA368" s="24">
        <f>SUM(AA369:AA370)</f>
        <v>145600</v>
      </c>
      <c r="AB368" s="24">
        <f t="shared" si="347"/>
        <v>53067</v>
      </c>
      <c r="AC368" s="24">
        <f t="shared" si="347"/>
        <v>29618</v>
      </c>
      <c r="AD368" s="24">
        <f t="shared" si="347"/>
        <v>23449</v>
      </c>
      <c r="AE368" s="24">
        <f t="shared" si="347"/>
        <v>53630</v>
      </c>
      <c r="AF368" s="24">
        <f t="shared" si="347"/>
        <v>30181</v>
      </c>
      <c r="AG368" s="24">
        <f t="shared" si="347"/>
        <v>23449</v>
      </c>
      <c r="AH368" s="24">
        <f t="shared" si="347"/>
        <v>49882</v>
      </c>
      <c r="AI368" s="24">
        <f t="shared" si="347"/>
        <v>26609</v>
      </c>
      <c r="AJ368" s="24">
        <f t="shared" si="347"/>
        <v>23273</v>
      </c>
      <c r="AK368" s="24">
        <f>SUM(AK369:AK370)</f>
        <v>156579</v>
      </c>
      <c r="AL368" s="24">
        <f>SUM(AL369:AL370)</f>
        <v>86408</v>
      </c>
      <c r="AM368" s="24">
        <f>SUM(AM369:AM370)</f>
        <v>70171</v>
      </c>
      <c r="AN368" s="24">
        <f t="shared" si="347"/>
        <v>64355</v>
      </c>
      <c r="AO368" s="24">
        <f t="shared" si="347"/>
        <v>36006</v>
      </c>
      <c r="AP368" s="24">
        <f t="shared" si="347"/>
        <v>28349</v>
      </c>
      <c r="AQ368" s="24">
        <f t="shared" si="347"/>
        <v>54158</v>
      </c>
      <c r="AR368" s="24">
        <f t="shared" si="347"/>
        <v>27598</v>
      </c>
      <c r="AS368" s="24">
        <f t="shared" si="347"/>
        <v>26560</v>
      </c>
      <c r="AT368" s="24">
        <f t="shared" si="347"/>
        <v>88407</v>
      </c>
      <c r="AU368" s="24">
        <f t="shared" si="347"/>
        <v>49808</v>
      </c>
      <c r="AV368" s="24">
        <f t="shared" si="347"/>
        <v>38599</v>
      </c>
      <c r="AW368" s="24">
        <f t="shared" si="347"/>
        <v>206920</v>
      </c>
      <c r="AX368" s="24">
        <f t="shared" si="347"/>
        <v>113412</v>
      </c>
      <c r="AY368" s="24">
        <f t="shared" si="347"/>
        <v>93508</v>
      </c>
      <c r="AZ368" s="24">
        <f t="shared" si="347"/>
        <v>867474</v>
      </c>
      <c r="BA368" s="24">
        <f t="shared" si="347"/>
        <v>450352</v>
      </c>
      <c r="BB368" s="24">
        <f t="shared" si="347"/>
        <v>417122</v>
      </c>
    </row>
    <row r="369" spans="1:54" ht="15" customHeight="1" x14ac:dyDescent="0.25">
      <c r="A369" s="25"/>
      <c r="C369" s="27" t="s">
        <v>297</v>
      </c>
      <c r="D369" s="24">
        <f>E369+F369</f>
        <v>79520</v>
      </c>
      <c r="E369" s="24">
        <v>35782</v>
      </c>
      <c r="F369" s="24">
        <v>43738</v>
      </c>
      <c r="G369" s="24">
        <f>H369+I369</f>
        <v>47421</v>
      </c>
      <c r="H369" s="24">
        <v>22747</v>
      </c>
      <c r="I369" s="24">
        <v>24674</v>
      </c>
      <c r="J369" s="24">
        <f>K369+L369</f>
        <v>66176</v>
      </c>
      <c r="K369" s="24">
        <v>33254</v>
      </c>
      <c r="L369" s="24">
        <v>32922</v>
      </c>
      <c r="M369" s="24">
        <f>N369+O369</f>
        <v>193117</v>
      </c>
      <c r="N369" s="24">
        <f t="shared" si="317"/>
        <v>91783</v>
      </c>
      <c r="O369" s="24">
        <f t="shared" si="317"/>
        <v>101334</v>
      </c>
      <c r="P369" s="24">
        <f>Q369+R369</f>
        <v>91711</v>
      </c>
      <c r="Q369" s="24">
        <v>42018</v>
      </c>
      <c r="R369" s="24">
        <v>49693</v>
      </c>
      <c r="S369" s="24">
        <f>T369+U369</f>
        <v>115525</v>
      </c>
      <c r="T369" s="24">
        <v>58923</v>
      </c>
      <c r="U369" s="24">
        <v>56602</v>
      </c>
      <c r="V369" s="24">
        <f>W369+X369</f>
        <v>63474</v>
      </c>
      <c r="W369" s="24">
        <v>33958</v>
      </c>
      <c r="X369" s="24">
        <v>29516</v>
      </c>
      <c r="Y369" s="24">
        <f>Z369+AA369</f>
        <v>270710</v>
      </c>
      <c r="Z369" s="24">
        <f t="shared" si="318"/>
        <v>134899</v>
      </c>
      <c r="AA369" s="24">
        <f t="shared" si="318"/>
        <v>135811</v>
      </c>
      <c r="AB369" s="24">
        <f>AC369+AD369</f>
        <v>45866</v>
      </c>
      <c r="AC369" s="24">
        <v>24234</v>
      </c>
      <c r="AD369" s="24">
        <v>21632</v>
      </c>
      <c r="AE369" s="24">
        <f>AF369+AG369</f>
        <v>48343</v>
      </c>
      <c r="AF369" s="24">
        <v>27217</v>
      </c>
      <c r="AG369" s="24">
        <v>21126</v>
      </c>
      <c r="AH369" s="24">
        <f>AI369+AJ369</f>
        <v>46047</v>
      </c>
      <c r="AI369" s="24">
        <v>24193</v>
      </c>
      <c r="AJ369" s="24">
        <v>21854</v>
      </c>
      <c r="AK369" s="24">
        <f>AL369+AM369</f>
        <v>140256</v>
      </c>
      <c r="AL369" s="24">
        <f t="shared" si="319"/>
        <v>75644</v>
      </c>
      <c r="AM369" s="24">
        <f t="shared" si="319"/>
        <v>64612</v>
      </c>
      <c r="AN369" s="24">
        <f>AO369+AP369</f>
        <v>59013</v>
      </c>
      <c r="AO369" s="24">
        <v>32351</v>
      </c>
      <c r="AP369" s="24">
        <v>26662</v>
      </c>
      <c r="AQ369" s="24">
        <f>AR369+AS369</f>
        <v>49849</v>
      </c>
      <c r="AR369" s="24">
        <v>25302</v>
      </c>
      <c r="AS369" s="24">
        <v>24547</v>
      </c>
      <c r="AT369" s="24">
        <f>AU369+AV369</f>
        <v>80858</v>
      </c>
      <c r="AU369" s="24">
        <v>45346</v>
      </c>
      <c r="AV369" s="24">
        <v>35512</v>
      </c>
      <c r="AW369" s="24">
        <f>AX369+AY369</f>
        <v>189720</v>
      </c>
      <c r="AX369" s="24">
        <f t="shared" si="320"/>
        <v>102999</v>
      </c>
      <c r="AY369" s="24">
        <f t="shared" si="320"/>
        <v>86721</v>
      </c>
      <c r="AZ369" s="24">
        <f>BA369+BB369</f>
        <v>793803</v>
      </c>
      <c r="BA369" s="24">
        <f t="shared" si="321"/>
        <v>405325</v>
      </c>
      <c r="BB369" s="24">
        <f t="shared" si="321"/>
        <v>388478</v>
      </c>
    </row>
    <row r="370" spans="1:54" ht="15" customHeight="1" x14ac:dyDescent="0.25">
      <c r="A370" s="25"/>
      <c r="C370" s="27" t="s">
        <v>298</v>
      </c>
      <c r="D370" s="24">
        <f>E370+F370</f>
        <v>4153</v>
      </c>
      <c r="E370" s="24">
        <v>2362</v>
      </c>
      <c r="F370" s="24">
        <v>1791</v>
      </c>
      <c r="G370" s="24">
        <f>H370+I370</f>
        <v>5314</v>
      </c>
      <c r="H370" s="24">
        <v>3075</v>
      </c>
      <c r="I370" s="24">
        <v>2239</v>
      </c>
      <c r="J370" s="24">
        <f>K370+L370</f>
        <v>6021</v>
      </c>
      <c r="K370" s="24">
        <v>3542</v>
      </c>
      <c r="L370" s="24">
        <v>2479</v>
      </c>
      <c r="M370" s="24">
        <f>N370+O370</f>
        <v>15488</v>
      </c>
      <c r="N370" s="24">
        <f t="shared" si="317"/>
        <v>8979</v>
      </c>
      <c r="O370" s="24">
        <f t="shared" si="317"/>
        <v>6509</v>
      </c>
      <c r="P370" s="24">
        <f>Q370+R370</f>
        <v>8391</v>
      </c>
      <c r="Q370" s="24">
        <v>5040</v>
      </c>
      <c r="R370" s="24">
        <v>3351</v>
      </c>
      <c r="S370" s="24">
        <f>T370+U370</f>
        <v>9540</v>
      </c>
      <c r="T370" s="24">
        <v>5861</v>
      </c>
      <c r="U370" s="24">
        <v>3679</v>
      </c>
      <c r="V370" s="24">
        <f>W370+X370</f>
        <v>6729</v>
      </c>
      <c r="W370" s="24">
        <v>3970</v>
      </c>
      <c r="X370" s="24">
        <v>2759</v>
      </c>
      <c r="Y370" s="24">
        <f>Z370+AA370</f>
        <v>24660</v>
      </c>
      <c r="Z370" s="24">
        <f t="shared" si="318"/>
        <v>14871</v>
      </c>
      <c r="AA370" s="24">
        <f t="shared" si="318"/>
        <v>9789</v>
      </c>
      <c r="AB370" s="24">
        <f>AC370+AD370</f>
        <v>7201</v>
      </c>
      <c r="AC370" s="24">
        <v>5384</v>
      </c>
      <c r="AD370" s="24">
        <v>1817</v>
      </c>
      <c r="AE370" s="24">
        <f>AF370+AG370</f>
        <v>5287</v>
      </c>
      <c r="AF370" s="24">
        <v>2964</v>
      </c>
      <c r="AG370" s="24">
        <v>2323</v>
      </c>
      <c r="AH370" s="24">
        <f>AI370+AJ370</f>
        <v>3835</v>
      </c>
      <c r="AI370" s="24">
        <v>2416</v>
      </c>
      <c r="AJ370" s="24">
        <v>1419</v>
      </c>
      <c r="AK370" s="24">
        <f>AL370+AM370</f>
        <v>16323</v>
      </c>
      <c r="AL370" s="24">
        <f t="shared" si="319"/>
        <v>10764</v>
      </c>
      <c r="AM370" s="24">
        <f t="shared" si="319"/>
        <v>5559</v>
      </c>
      <c r="AN370" s="24">
        <f>AO370+AP370</f>
        <v>5342</v>
      </c>
      <c r="AO370" s="24">
        <v>3655</v>
      </c>
      <c r="AP370" s="24">
        <v>1687</v>
      </c>
      <c r="AQ370" s="24">
        <f>AR370+AS370</f>
        <v>4309</v>
      </c>
      <c r="AR370" s="24">
        <v>2296</v>
      </c>
      <c r="AS370" s="24">
        <v>2013</v>
      </c>
      <c r="AT370" s="24">
        <f>AU370+AV370</f>
        <v>7549</v>
      </c>
      <c r="AU370" s="24">
        <v>4462</v>
      </c>
      <c r="AV370" s="24">
        <v>3087</v>
      </c>
      <c r="AW370" s="24">
        <f>AX370+AY370</f>
        <v>17200</v>
      </c>
      <c r="AX370" s="24">
        <f t="shared" si="320"/>
        <v>10413</v>
      </c>
      <c r="AY370" s="24">
        <f t="shared" si="320"/>
        <v>6787</v>
      </c>
      <c r="AZ370" s="24">
        <f>BA370+BB370</f>
        <v>73671</v>
      </c>
      <c r="BA370" s="24">
        <f t="shared" si="321"/>
        <v>45027</v>
      </c>
      <c r="BB370" s="24">
        <f t="shared" si="321"/>
        <v>28644</v>
      </c>
    </row>
    <row r="371" spans="1:54" ht="15" customHeight="1" x14ac:dyDescent="0.25">
      <c r="A371" s="25"/>
      <c r="C371" s="23" t="s">
        <v>49</v>
      </c>
      <c r="D371" s="24">
        <f>E371+F371</f>
        <v>9406</v>
      </c>
      <c r="E371" s="24">
        <v>4600</v>
      </c>
      <c r="F371" s="24">
        <v>4806</v>
      </c>
      <c r="G371" s="24">
        <f>H371+I371</f>
        <v>5695</v>
      </c>
      <c r="H371" s="24">
        <v>3058</v>
      </c>
      <c r="I371" s="24">
        <v>2637</v>
      </c>
      <c r="J371" s="24">
        <f>K371+L371</f>
        <v>8112</v>
      </c>
      <c r="K371" s="24">
        <v>3598</v>
      </c>
      <c r="L371" s="24">
        <v>4514</v>
      </c>
      <c r="M371" s="24">
        <f>N371+O371</f>
        <v>23213</v>
      </c>
      <c r="N371" s="24">
        <f t="shared" si="317"/>
        <v>11256</v>
      </c>
      <c r="O371" s="24">
        <f t="shared" si="317"/>
        <v>11957</v>
      </c>
      <c r="P371" s="24">
        <f>Q371+R371</f>
        <v>7738</v>
      </c>
      <c r="Q371" s="24">
        <v>3752</v>
      </c>
      <c r="R371" s="24">
        <v>3986</v>
      </c>
      <c r="S371" s="24">
        <f>T371+U371</f>
        <v>12792</v>
      </c>
      <c r="T371" s="24">
        <v>5701</v>
      </c>
      <c r="U371" s="24">
        <v>7091</v>
      </c>
      <c r="V371" s="24">
        <f>W371+X371</f>
        <v>8340</v>
      </c>
      <c r="W371" s="24">
        <v>4362</v>
      </c>
      <c r="X371" s="24">
        <v>3978</v>
      </c>
      <c r="Y371" s="24">
        <f>Z371+AA371</f>
        <v>28870</v>
      </c>
      <c r="Z371" s="24">
        <f t="shared" si="318"/>
        <v>13815</v>
      </c>
      <c r="AA371" s="24">
        <f t="shared" si="318"/>
        <v>15055</v>
      </c>
      <c r="AB371" s="24">
        <f>AC371+AD371</f>
        <v>6174</v>
      </c>
      <c r="AC371" s="24">
        <v>3333</v>
      </c>
      <c r="AD371" s="24">
        <v>2841</v>
      </c>
      <c r="AE371" s="24">
        <f>AF371+AG371</f>
        <v>6112</v>
      </c>
      <c r="AF371" s="24">
        <v>3358</v>
      </c>
      <c r="AG371" s="24">
        <v>2754</v>
      </c>
      <c r="AH371" s="24">
        <f>AI371+AJ371</f>
        <v>6146</v>
      </c>
      <c r="AI371" s="24">
        <v>3402</v>
      </c>
      <c r="AJ371" s="24">
        <v>2744</v>
      </c>
      <c r="AK371" s="24">
        <f>AL371+AM371</f>
        <v>18432</v>
      </c>
      <c r="AL371" s="24">
        <f t="shared" si="319"/>
        <v>10093</v>
      </c>
      <c r="AM371" s="24">
        <f t="shared" si="319"/>
        <v>8339</v>
      </c>
      <c r="AN371" s="24">
        <f>AO371+AP371</f>
        <v>7683</v>
      </c>
      <c r="AO371" s="24">
        <v>4333</v>
      </c>
      <c r="AP371" s="24">
        <v>3350</v>
      </c>
      <c r="AQ371" s="24">
        <f>AR371+AS371</f>
        <v>6476</v>
      </c>
      <c r="AR371" s="24">
        <v>3235</v>
      </c>
      <c r="AS371" s="24">
        <v>3241</v>
      </c>
      <c r="AT371" s="24">
        <f>AU371+AV371</f>
        <v>9655</v>
      </c>
      <c r="AU371" s="24">
        <v>5997</v>
      </c>
      <c r="AV371" s="24">
        <v>3658</v>
      </c>
      <c r="AW371" s="24">
        <f>AX371+AY371</f>
        <v>23814</v>
      </c>
      <c r="AX371" s="24">
        <f t="shared" si="320"/>
        <v>13565</v>
      </c>
      <c r="AY371" s="24">
        <f t="shared" si="320"/>
        <v>10249</v>
      </c>
      <c r="AZ371" s="24">
        <f>BA371+BB371</f>
        <v>94329</v>
      </c>
      <c r="BA371" s="24">
        <f t="shared" si="321"/>
        <v>48729</v>
      </c>
      <c r="BB371" s="24">
        <f t="shared" si="321"/>
        <v>45600</v>
      </c>
    </row>
    <row r="372" spans="1:54" ht="15" customHeight="1" x14ac:dyDescent="0.25">
      <c r="A372" s="25"/>
      <c r="C372" s="23" t="s">
        <v>24</v>
      </c>
      <c r="D372" s="24">
        <f>E372+F372</f>
        <v>0</v>
      </c>
      <c r="E372" s="24">
        <v>0</v>
      </c>
      <c r="F372" s="24">
        <v>0</v>
      </c>
      <c r="G372" s="24">
        <f>H372+I372</f>
        <v>0</v>
      </c>
      <c r="H372" s="24">
        <v>0</v>
      </c>
      <c r="I372" s="24">
        <v>0</v>
      </c>
      <c r="J372" s="24">
        <f>K372+L372</f>
        <v>0</v>
      </c>
      <c r="K372" s="24">
        <v>0</v>
      </c>
      <c r="L372" s="24">
        <v>0</v>
      </c>
      <c r="M372" s="24">
        <f>N372+O372</f>
        <v>0</v>
      </c>
      <c r="N372" s="24">
        <f t="shared" si="317"/>
        <v>0</v>
      </c>
      <c r="O372" s="24">
        <f t="shared" si="317"/>
        <v>0</v>
      </c>
      <c r="P372" s="24">
        <f>Q372+R372</f>
        <v>0</v>
      </c>
      <c r="Q372" s="24">
        <v>0</v>
      </c>
      <c r="R372" s="24">
        <v>0</v>
      </c>
      <c r="S372" s="24">
        <f>T372+U372</f>
        <v>0</v>
      </c>
      <c r="T372" s="24">
        <v>0</v>
      </c>
      <c r="U372" s="24">
        <v>0</v>
      </c>
      <c r="V372" s="24">
        <f>W372+X372</f>
        <v>0</v>
      </c>
      <c r="W372" s="24">
        <v>0</v>
      </c>
      <c r="X372" s="24">
        <v>0</v>
      </c>
      <c r="Y372" s="24">
        <f>Z372+AA372</f>
        <v>0</v>
      </c>
      <c r="Z372" s="24">
        <f t="shared" si="318"/>
        <v>0</v>
      </c>
      <c r="AA372" s="24">
        <f t="shared" si="318"/>
        <v>0</v>
      </c>
      <c r="AB372" s="24">
        <f>AC372+AD372</f>
        <v>0</v>
      </c>
      <c r="AC372" s="24">
        <v>0</v>
      </c>
      <c r="AD372" s="24">
        <v>0</v>
      </c>
      <c r="AE372" s="24">
        <f>AF372+AG372</f>
        <v>0</v>
      </c>
      <c r="AF372" s="24">
        <v>0</v>
      </c>
      <c r="AG372" s="24">
        <v>0</v>
      </c>
      <c r="AH372" s="24">
        <f>AI372+AJ372</f>
        <v>0</v>
      </c>
      <c r="AI372" s="24">
        <v>0</v>
      </c>
      <c r="AJ372" s="24">
        <v>0</v>
      </c>
      <c r="AK372" s="24">
        <f>AL372+AM372</f>
        <v>0</v>
      </c>
      <c r="AL372" s="24">
        <f t="shared" si="319"/>
        <v>0</v>
      </c>
      <c r="AM372" s="24">
        <f t="shared" si="319"/>
        <v>0</v>
      </c>
      <c r="AN372" s="24">
        <f>AO372+AP372</f>
        <v>0</v>
      </c>
      <c r="AO372" s="24">
        <v>0</v>
      </c>
      <c r="AP372" s="24">
        <v>0</v>
      </c>
      <c r="AQ372" s="24">
        <f>AR372+AS372</f>
        <v>0</v>
      </c>
      <c r="AR372" s="24">
        <v>0</v>
      </c>
      <c r="AS372" s="24">
        <v>0</v>
      </c>
      <c r="AT372" s="24">
        <f>AU372+AV372</f>
        <v>0</v>
      </c>
      <c r="AU372" s="24">
        <v>0</v>
      </c>
      <c r="AV372" s="24">
        <v>0</v>
      </c>
      <c r="AW372" s="24">
        <f>AX372+AY372</f>
        <v>0</v>
      </c>
      <c r="AX372" s="24">
        <f t="shared" si="320"/>
        <v>0</v>
      </c>
      <c r="AY372" s="24">
        <f t="shared" si="320"/>
        <v>0</v>
      </c>
      <c r="AZ372" s="24">
        <f>BA372+BB372</f>
        <v>0</v>
      </c>
      <c r="BA372" s="24">
        <f t="shared" si="321"/>
        <v>0</v>
      </c>
      <c r="BB372" s="24">
        <f t="shared" si="321"/>
        <v>0</v>
      </c>
    </row>
    <row r="373" spans="1:54" ht="15" customHeight="1" x14ac:dyDescent="0.25">
      <c r="A373" s="25"/>
      <c r="C373" s="27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</row>
    <row r="374" spans="1:54" ht="15" customHeight="1" x14ac:dyDescent="0.25">
      <c r="A374" s="21"/>
      <c r="B374" s="22" t="s">
        <v>299</v>
      </c>
      <c r="C374" s="23"/>
      <c r="D374" s="24">
        <f>D375+D378+D381+D382+D383+D384</f>
        <v>351240</v>
      </c>
      <c r="E374" s="24">
        <f t="shared" ref="E374:BB374" si="348">E375+E378+E381+E382+E383+E384</f>
        <v>173222</v>
      </c>
      <c r="F374" s="24">
        <f t="shared" si="348"/>
        <v>178018</v>
      </c>
      <c r="G374" s="24">
        <f t="shared" si="348"/>
        <v>311656</v>
      </c>
      <c r="H374" s="24">
        <f t="shared" si="348"/>
        <v>156358</v>
      </c>
      <c r="I374" s="24">
        <f t="shared" si="348"/>
        <v>155298</v>
      </c>
      <c r="J374" s="24">
        <f t="shared" si="348"/>
        <v>343459</v>
      </c>
      <c r="K374" s="24">
        <f t="shared" si="348"/>
        <v>172019</v>
      </c>
      <c r="L374" s="24">
        <f t="shared" si="348"/>
        <v>171440</v>
      </c>
      <c r="M374" s="24">
        <f>M375+M378+M381+M382+M383+M384</f>
        <v>1006355</v>
      </c>
      <c r="N374" s="24">
        <f>N375+N378+N381+N382+N383+N384</f>
        <v>501599</v>
      </c>
      <c r="O374" s="24">
        <f>O375+O378+O381+O382+O383+O384</f>
        <v>504756</v>
      </c>
      <c r="P374" s="24">
        <f t="shared" si="348"/>
        <v>388908</v>
      </c>
      <c r="Q374" s="24">
        <f t="shared" si="348"/>
        <v>193174</v>
      </c>
      <c r="R374" s="24">
        <f t="shared" si="348"/>
        <v>195734</v>
      </c>
      <c r="S374" s="24">
        <f t="shared" si="348"/>
        <v>452851</v>
      </c>
      <c r="T374" s="24">
        <f t="shared" si="348"/>
        <v>226818</v>
      </c>
      <c r="U374" s="24">
        <f t="shared" si="348"/>
        <v>226033</v>
      </c>
      <c r="V374" s="24">
        <f t="shared" si="348"/>
        <v>352395</v>
      </c>
      <c r="W374" s="24">
        <f t="shared" si="348"/>
        <v>173376</v>
      </c>
      <c r="X374" s="24">
        <f t="shared" si="348"/>
        <v>179019</v>
      </c>
      <c r="Y374" s="24">
        <f>Y375+Y378+Y381+Y382+Y383+Y384</f>
        <v>1194154</v>
      </c>
      <c r="Z374" s="24">
        <f>Z375+Z378+Z381+Z382+Z383+Z384</f>
        <v>593368</v>
      </c>
      <c r="AA374" s="24">
        <f>AA375+AA378+AA381+AA382+AA383+AA384</f>
        <v>600786</v>
      </c>
      <c r="AB374" s="24">
        <f t="shared" si="348"/>
        <v>364446</v>
      </c>
      <c r="AC374" s="24">
        <f t="shared" si="348"/>
        <v>180253</v>
      </c>
      <c r="AD374" s="24">
        <f t="shared" si="348"/>
        <v>184193</v>
      </c>
      <c r="AE374" s="24">
        <f t="shared" si="348"/>
        <v>349608</v>
      </c>
      <c r="AF374" s="24">
        <f t="shared" si="348"/>
        <v>174410</v>
      </c>
      <c r="AG374" s="24">
        <f t="shared" si="348"/>
        <v>175198</v>
      </c>
      <c r="AH374" s="24">
        <f t="shared" si="348"/>
        <v>339279</v>
      </c>
      <c r="AI374" s="24">
        <f t="shared" si="348"/>
        <v>170214</v>
      </c>
      <c r="AJ374" s="24">
        <f t="shared" si="348"/>
        <v>169065</v>
      </c>
      <c r="AK374" s="24">
        <f>AK375+AK378+AK381+AK382+AK383+AK384</f>
        <v>1053333</v>
      </c>
      <c r="AL374" s="24">
        <f>AL375+AL378+AL381+AL382+AL383+AL384</f>
        <v>524877</v>
      </c>
      <c r="AM374" s="24">
        <f>AM375+AM378+AM381+AM382+AM383+AM384</f>
        <v>528456</v>
      </c>
      <c r="AN374" s="24">
        <f t="shared" si="348"/>
        <v>367741</v>
      </c>
      <c r="AO374" s="24">
        <f t="shared" si="348"/>
        <v>181647</v>
      </c>
      <c r="AP374" s="24">
        <f t="shared" si="348"/>
        <v>186094</v>
      </c>
      <c r="AQ374" s="24">
        <f t="shared" si="348"/>
        <v>351313</v>
      </c>
      <c r="AR374" s="24">
        <f t="shared" si="348"/>
        <v>173169</v>
      </c>
      <c r="AS374" s="24">
        <f t="shared" si="348"/>
        <v>178144</v>
      </c>
      <c r="AT374" s="24">
        <f t="shared" si="348"/>
        <v>466751</v>
      </c>
      <c r="AU374" s="24">
        <f t="shared" si="348"/>
        <v>236317</v>
      </c>
      <c r="AV374" s="24">
        <f t="shared" si="348"/>
        <v>230434</v>
      </c>
      <c r="AW374" s="24">
        <f t="shared" si="348"/>
        <v>1185805</v>
      </c>
      <c r="AX374" s="24">
        <f t="shared" si="348"/>
        <v>591133</v>
      </c>
      <c r="AY374" s="24">
        <f t="shared" si="348"/>
        <v>594672</v>
      </c>
      <c r="AZ374" s="24">
        <f t="shared" si="348"/>
        <v>4439647</v>
      </c>
      <c r="BA374" s="24">
        <f t="shared" si="348"/>
        <v>2210977</v>
      </c>
      <c r="BB374" s="24">
        <f t="shared" si="348"/>
        <v>2228670</v>
      </c>
    </row>
    <row r="375" spans="1:54" ht="15" customHeight="1" x14ac:dyDescent="0.25">
      <c r="A375" s="25"/>
      <c r="C375" s="23" t="s">
        <v>300</v>
      </c>
      <c r="D375" s="24">
        <f>SUM(D376:D377)</f>
        <v>232778</v>
      </c>
      <c r="E375" s="24">
        <f t="shared" ref="E375:BB375" si="349">SUM(E376:E377)</f>
        <v>118366</v>
      </c>
      <c r="F375" s="24">
        <f t="shared" si="349"/>
        <v>114412</v>
      </c>
      <c r="G375" s="24">
        <f t="shared" si="349"/>
        <v>204412</v>
      </c>
      <c r="H375" s="24">
        <f t="shared" si="349"/>
        <v>104243</v>
      </c>
      <c r="I375" s="24">
        <f t="shared" si="349"/>
        <v>100169</v>
      </c>
      <c r="J375" s="24">
        <f t="shared" si="349"/>
        <v>226521</v>
      </c>
      <c r="K375" s="24">
        <f t="shared" si="349"/>
        <v>116007</v>
      </c>
      <c r="L375" s="24">
        <f t="shared" si="349"/>
        <v>110514</v>
      </c>
      <c r="M375" s="24">
        <f>SUM(M376:M377)</f>
        <v>663711</v>
      </c>
      <c r="N375" s="24">
        <f>SUM(N376:N377)</f>
        <v>338616</v>
      </c>
      <c r="O375" s="24">
        <f>SUM(O376:O377)</f>
        <v>325095</v>
      </c>
      <c r="P375" s="24">
        <f t="shared" si="349"/>
        <v>256409</v>
      </c>
      <c r="Q375" s="24">
        <f t="shared" si="349"/>
        <v>127128</v>
      </c>
      <c r="R375" s="24">
        <f t="shared" si="349"/>
        <v>129281</v>
      </c>
      <c r="S375" s="24">
        <f t="shared" si="349"/>
        <v>297199</v>
      </c>
      <c r="T375" s="24">
        <f t="shared" si="349"/>
        <v>146942</v>
      </c>
      <c r="U375" s="24">
        <f t="shared" si="349"/>
        <v>150257</v>
      </c>
      <c r="V375" s="24">
        <f t="shared" si="349"/>
        <v>231237</v>
      </c>
      <c r="W375" s="24">
        <f t="shared" si="349"/>
        <v>109627</v>
      </c>
      <c r="X375" s="24">
        <f t="shared" si="349"/>
        <v>121610</v>
      </c>
      <c r="Y375" s="24">
        <f>SUM(Y376:Y377)</f>
        <v>784845</v>
      </c>
      <c r="Z375" s="24">
        <f>SUM(Z376:Z377)</f>
        <v>383697</v>
      </c>
      <c r="AA375" s="24">
        <f>SUM(AA376:AA377)</f>
        <v>401148</v>
      </c>
      <c r="AB375" s="24">
        <f t="shared" si="349"/>
        <v>235347</v>
      </c>
      <c r="AC375" s="24">
        <f t="shared" si="349"/>
        <v>115137</v>
      </c>
      <c r="AD375" s="24">
        <f t="shared" si="349"/>
        <v>120210</v>
      </c>
      <c r="AE375" s="24">
        <f t="shared" si="349"/>
        <v>224410</v>
      </c>
      <c r="AF375" s="24">
        <f t="shared" si="349"/>
        <v>111894</v>
      </c>
      <c r="AG375" s="24">
        <f t="shared" si="349"/>
        <v>112516</v>
      </c>
      <c r="AH375" s="24">
        <f t="shared" si="349"/>
        <v>217798</v>
      </c>
      <c r="AI375" s="24">
        <f t="shared" si="349"/>
        <v>108828</v>
      </c>
      <c r="AJ375" s="24">
        <f t="shared" si="349"/>
        <v>108970</v>
      </c>
      <c r="AK375" s="24">
        <f>SUM(AK376:AK377)</f>
        <v>677555</v>
      </c>
      <c r="AL375" s="24">
        <f>SUM(AL376:AL377)</f>
        <v>335859</v>
      </c>
      <c r="AM375" s="24">
        <f>SUM(AM376:AM377)</f>
        <v>341696</v>
      </c>
      <c r="AN375" s="24">
        <f t="shared" si="349"/>
        <v>235271</v>
      </c>
      <c r="AO375" s="24">
        <f t="shared" si="349"/>
        <v>114279</v>
      </c>
      <c r="AP375" s="24">
        <f t="shared" si="349"/>
        <v>120992</v>
      </c>
      <c r="AQ375" s="24">
        <f t="shared" si="349"/>
        <v>226398</v>
      </c>
      <c r="AR375" s="24">
        <f t="shared" si="349"/>
        <v>114073</v>
      </c>
      <c r="AS375" s="24">
        <f t="shared" si="349"/>
        <v>112325</v>
      </c>
      <c r="AT375" s="24">
        <f t="shared" si="349"/>
        <v>294695</v>
      </c>
      <c r="AU375" s="24">
        <f t="shared" si="349"/>
        <v>150005</v>
      </c>
      <c r="AV375" s="24">
        <f t="shared" si="349"/>
        <v>144690</v>
      </c>
      <c r="AW375" s="24">
        <f t="shared" si="349"/>
        <v>756364</v>
      </c>
      <c r="AX375" s="24">
        <f t="shared" si="349"/>
        <v>378357</v>
      </c>
      <c r="AY375" s="24">
        <f t="shared" si="349"/>
        <v>378007</v>
      </c>
      <c r="AZ375" s="24">
        <f t="shared" si="349"/>
        <v>2882475</v>
      </c>
      <c r="BA375" s="24">
        <f t="shared" si="349"/>
        <v>1436529</v>
      </c>
      <c r="BB375" s="24">
        <f t="shared" si="349"/>
        <v>1445946</v>
      </c>
    </row>
    <row r="376" spans="1:54" ht="15" customHeight="1" x14ac:dyDescent="0.25">
      <c r="A376" s="25"/>
      <c r="C376" s="27" t="s">
        <v>301</v>
      </c>
      <c r="D376" s="24">
        <f>E376+F376</f>
        <v>97233</v>
      </c>
      <c r="E376" s="24">
        <v>53326</v>
      </c>
      <c r="F376" s="24">
        <v>43907</v>
      </c>
      <c r="G376" s="24">
        <f>H376+I376</f>
        <v>96153</v>
      </c>
      <c r="H376" s="24">
        <v>50621</v>
      </c>
      <c r="I376" s="24">
        <v>45532</v>
      </c>
      <c r="J376" s="24">
        <f>K376+L376</f>
        <v>106989</v>
      </c>
      <c r="K376" s="24">
        <v>55786</v>
      </c>
      <c r="L376" s="24">
        <v>51203</v>
      </c>
      <c r="M376" s="24">
        <f>N376+O376</f>
        <v>300375</v>
      </c>
      <c r="N376" s="24">
        <f t="shared" si="317"/>
        <v>159733</v>
      </c>
      <c r="O376" s="24">
        <f t="shared" si="317"/>
        <v>140642</v>
      </c>
      <c r="P376" s="24">
        <f>Q376+R376</f>
        <v>131171</v>
      </c>
      <c r="Q376" s="24">
        <v>67139</v>
      </c>
      <c r="R376" s="24">
        <v>64032</v>
      </c>
      <c r="S376" s="24">
        <f>T376+U376</f>
        <v>151344</v>
      </c>
      <c r="T376" s="24">
        <v>73840</v>
      </c>
      <c r="U376" s="24">
        <v>77504</v>
      </c>
      <c r="V376" s="24">
        <f>W376+X376</f>
        <v>121906</v>
      </c>
      <c r="W376" s="24">
        <v>57973</v>
      </c>
      <c r="X376" s="24">
        <v>63933</v>
      </c>
      <c r="Y376" s="24">
        <f>Z376+AA376</f>
        <v>404421</v>
      </c>
      <c r="Z376" s="24">
        <f t="shared" si="318"/>
        <v>198952</v>
      </c>
      <c r="AA376" s="24">
        <f t="shared" si="318"/>
        <v>205469</v>
      </c>
      <c r="AB376" s="24">
        <f>AC376+AD376</f>
        <v>128361</v>
      </c>
      <c r="AC376" s="24">
        <v>64387</v>
      </c>
      <c r="AD376" s="24">
        <v>63974</v>
      </c>
      <c r="AE376" s="24">
        <f>AF376+AG376</f>
        <v>131099</v>
      </c>
      <c r="AF376" s="24">
        <v>66400</v>
      </c>
      <c r="AG376" s="24">
        <v>64699</v>
      </c>
      <c r="AH376" s="24">
        <f>AI376+AJ376</f>
        <v>128688</v>
      </c>
      <c r="AI376" s="24">
        <v>64270</v>
      </c>
      <c r="AJ376" s="24">
        <v>64418</v>
      </c>
      <c r="AK376" s="24">
        <f>AL376+AM376</f>
        <v>388148</v>
      </c>
      <c r="AL376" s="24">
        <f t="shared" si="319"/>
        <v>195057</v>
      </c>
      <c r="AM376" s="24">
        <f t="shared" si="319"/>
        <v>193091</v>
      </c>
      <c r="AN376" s="24">
        <f>AO376+AP376</f>
        <v>146649</v>
      </c>
      <c r="AO376" s="24">
        <v>70739</v>
      </c>
      <c r="AP376" s="24">
        <v>75910</v>
      </c>
      <c r="AQ376" s="24">
        <f>AR376+AS376</f>
        <v>137042</v>
      </c>
      <c r="AR376" s="24">
        <v>71806</v>
      </c>
      <c r="AS376" s="24">
        <v>65236</v>
      </c>
      <c r="AT376" s="24">
        <f>AU376+AV376</f>
        <v>177759</v>
      </c>
      <c r="AU376" s="24">
        <v>90866</v>
      </c>
      <c r="AV376" s="24">
        <v>86893</v>
      </c>
      <c r="AW376" s="24">
        <f>AX376+AY376</f>
        <v>461450</v>
      </c>
      <c r="AX376" s="24">
        <f t="shared" si="320"/>
        <v>233411</v>
      </c>
      <c r="AY376" s="24">
        <f t="shared" si="320"/>
        <v>228039</v>
      </c>
      <c r="AZ376" s="24">
        <f>BA376+BB376</f>
        <v>1554394</v>
      </c>
      <c r="BA376" s="24">
        <f t="shared" si="321"/>
        <v>787153</v>
      </c>
      <c r="BB376" s="24">
        <f t="shared" si="321"/>
        <v>767241</v>
      </c>
    </row>
    <row r="377" spans="1:54" ht="15" customHeight="1" x14ac:dyDescent="0.25">
      <c r="A377" s="25"/>
      <c r="C377" s="27" t="s">
        <v>302</v>
      </c>
      <c r="D377" s="24">
        <f>E377+F377</f>
        <v>135545</v>
      </c>
      <c r="E377" s="24">
        <v>65040</v>
      </c>
      <c r="F377" s="24">
        <v>70505</v>
      </c>
      <c r="G377" s="24">
        <f>H377+I377</f>
        <v>108259</v>
      </c>
      <c r="H377" s="24">
        <v>53622</v>
      </c>
      <c r="I377" s="24">
        <v>54637</v>
      </c>
      <c r="J377" s="24">
        <f>K377+L377</f>
        <v>119532</v>
      </c>
      <c r="K377" s="24">
        <v>60221</v>
      </c>
      <c r="L377" s="24">
        <v>59311</v>
      </c>
      <c r="M377" s="24">
        <f>N377+O377</f>
        <v>363336</v>
      </c>
      <c r="N377" s="24">
        <f t="shared" si="317"/>
        <v>178883</v>
      </c>
      <c r="O377" s="24">
        <f t="shared" si="317"/>
        <v>184453</v>
      </c>
      <c r="P377" s="24">
        <f>Q377+R377</f>
        <v>125238</v>
      </c>
      <c r="Q377" s="24">
        <v>59989</v>
      </c>
      <c r="R377" s="24">
        <v>65249</v>
      </c>
      <c r="S377" s="24">
        <f>T377+U377</f>
        <v>145855</v>
      </c>
      <c r="T377" s="24">
        <v>73102</v>
      </c>
      <c r="U377" s="24">
        <v>72753</v>
      </c>
      <c r="V377" s="24">
        <f>W377+X377</f>
        <v>109331</v>
      </c>
      <c r="W377" s="24">
        <v>51654</v>
      </c>
      <c r="X377" s="24">
        <v>57677</v>
      </c>
      <c r="Y377" s="24">
        <f>Z377+AA377</f>
        <v>380424</v>
      </c>
      <c r="Z377" s="24">
        <f t="shared" si="318"/>
        <v>184745</v>
      </c>
      <c r="AA377" s="24">
        <f t="shared" si="318"/>
        <v>195679</v>
      </c>
      <c r="AB377" s="24">
        <f>AC377+AD377</f>
        <v>106986</v>
      </c>
      <c r="AC377" s="24">
        <v>50750</v>
      </c>
      <c r="AD377" s="24">
        <v>56236</v>
      </c>
      <c r="AE377" s="24">
        <f>AF377+AG377</f>
        <v>93311</v>
      </c>
      <c r="AF377" s="24">
        <v>45494</v>
      </c>
      <c r="AG377" s="24">
        <v>47817</v>
      </c>
      <c r="AH377" s="24">
        <f>AI377+AJ377</f>
        <v>89110</v>
      </c>
      <c r="AI377" s="24">
        <v>44558</v>
      </c>
      <c r="AJ377" s="24">
        <v>44552</v>
      </c>
      <c r="AK377" s="24">
        <f>AL377+AM377</f>
        <v>289407</v>
      </c>
      <c r="AL377" s="24">
        <f t="shared" si="319"/>
        <v>140802</v>
      </c>
      <c r="AM377" s="24">
        <f t="shared" si="319"/>
        <v>148605</v>
      </c>
      <c r="AN377" s="24">
        <f>AO377+AP377</f>
        <v>88622</v>
      </c>
      <c r="AO377" s="24">
        <v>43540</v>
      </c>
      <c r="AP377" s="24">
        <v>45082</v>
      </c>
      <c r="AQ377" s="24">
        <f>AR377+AS377</f>
        <v>89356</v>
      </c>
      <c r="AR377" s="24">
        <v>42267</v>
      </c>
      <c r="AS377" s="24">
        <v>47089</v>
      </c>
      <c r="AT377" s="24">
        <f>AU377+AV377</f>
        <v>116936</v>
      </c>
      <c r="AU377" s="24">
        <v>59139</v>
      </c>
      <c r="AV377" s="24">
        <v>57797</v>
      </c>
      <c r="AW377" s="24">
        <f>AX377+AY377</f>
        <v>294914</v>
      </c>
      <c r="AX377" s="24">
        <f t="shared" si="320"/>
        <v>144946</v>
      </c>
      <c r="AY377" s="24">
        <f t="shared" si="320"/>
        <v>149968</v>
      </c>
      <c r="AZ377" s="24">
        <f>BA377+BB377</f>
        <v>1328081</v>
      </c>
      <c r="BA377" s="24">
        <f t="shared" si="321"/>
        <v>649376</v>
      </c>
      <c r="BB377" s="24">
        <f t="shared" si="321"/>
        <v>678705</v>
      </c>
    </row>
    <row r="378" spans="1:54" ht="15" customHeight="1" x14ac:dyDescent="0.25">
      <c r="A378" s="25"/>
      <c r="C378" s="23" t="s">
        <v>303</v>
      </c>
      <c r="D378" s="24">
        <f>SUM(D379:D380)</f>
        <v>118327</v>
      </c>
      <c r="E378" s="24">
        <f t="shared" ref="E378:BB378" si="350">SUM(E379:E380)</f>
        <v>54810</v>
      </c>
      <c r="F378" s="24">
        <f t="shared" si="350"/>
        <v>63517</v>
      </c>
      <c r="G378" s="24">
        <f t="shared" si="350"/>
        <v>107112</v>
      </c>
      <c r="H378" s="24">
        <f t="shared" si="350"/>
        <v>52101</v>
      </c>
      <c r="I378" s="24">
        <f t="shared" si="350"/>
        <v>55011</v>
      </c>
      <c r="J378" s="24">
        <f t="shared" si="350"/>
        <v>116650</v>
      </c>
      <c r="K378" s="24">
        <f t="shared" si="350"/>
        <v>55950</v>
      </c>
      <c r="L378" s="24">
        <f t="shared" si="350"/>
        <v>60700</v>
      </c>
      <c r="M378" s="24">
        <f>SUM(M379:M380)</f>
        <v>342089</v>
      </c>
      <c r="N378" s="24">
        <f>SUM(N379:N380)</f>
        <v>162861</v>
      </c>
      <c r="O378" s="24">
        <f>SUM(O379:O380)</f>
        <v>179228</v>
      </c>
      <c r="P378" s="24">
        <f t="shared" si="350"/>
        <v>132047</v>
      </c>
      <c r="Q378" s="24">
        <f t="shared" si="350"/>
        <v>65826</v>
      </c>
      <c r="R378" s="24">
        <f t="shared" si="350"/>
        <v>66221</v>
      </c>
      <c r="S378" s="24">
        <f t="shared" si="350"/>
        <v>155037</v>
      </c>
      <c r="T378" s="24">
        <f t="shared" si="350"/>
        <v>79595</v>
      </c>
      <c r="U378" s="24">
        <f t="shared" si="350"/>
        <v>75442</v>
      </c>
      <c r="V378" s="24">
        <f t="shared" si="350"/>
        <v>120510</v>
      </c>
      <c r="W378" s="24">
        <f t="shared" si="350"/>
        <v>63390</v>
      </c>
      <c r="X378" s="24">
        <f t="shared" si="350"/>
        <v>57120</v>
      </c>
      <c r="Y378" s="24">
        <f>SUM(Y379:Y380)</f>
        <v>407594</v>
      </c>
      <c r="Z378" s="24">
        <f>SUM(Z379:Z380)</f>
        <v>208811</v>
      </c>
      <c r="AA378" s="24">
        <f>SUM(AA379:AA380)</f>
        <v>198783</v>
      </c>
      <c r="AB378" s="24">
        <f t="shared" si="350"/>
        <v>128830</v>
      </c>
      <c r="AC378" s="24">
        <f t="shared" si="350"/>
        <v>64986</v>
      </c>
      <c r="AD378" s="24">
        <f t="shared" si="350"/>
        <v>63844</v>
      </c>
      <c r="AE378" s="24">
        <f t="shared" si="350"/>
        <v>124888</v>
      </c>
      <c r="AF378" s="24">
        <f t="shared" si="350"/>
        <v>62383</v>
      </c>
      <c r="AG378" s="24">
        <f t="shared" si="350"/>
        <v>62505</v>
      </c>
      <c r="AH378" s="24">
        <f t="shared" si="350"/>
        <v>121266</v>
      </c>
      <c r="AI378" s="24">
        <f t="shared" si="350"/>
        <v>61330</v>
      </c>
      <c r="AJ378" s="24">
        <f t="shared" si="350"/>
        <v>59936</v>
      </c>
      <c r="AK378" s="24">
        <f>SUM(AK379:AK380)</f>
        <v>374984</v>
      </c>
      <c r="AL378" s="24">
        <f>SUM(AL379:AL380)</f>
        <v>188699</v>
      </c>
      <c r="AM378" s="24">
        <f>SUM(AM379:AM380)</f>
        <v>186285</v>
      </c>
      <c r="AN378" s="24">
        <f t="shared" si="350"/>
        <v>132224</v>
      </c>
      <c r="AO378" s="24">
        <f t="shared" si="350"/>
        <v>67210</v>
      </c>
      <c r="AP378" s="24">
        <f t="shared" si="350"/>
        <v>65014</v>
      </c>
      <c r="AQ378" s="24">
        <f t="shared" si="350"/>
        <v>124520</v>
      </c>
      <c r="AR378" s="24">
        <f t="shared" si="350"/>
        <v>58894</v>
      </c>
      <c r="AS378" s="24">
        <f t="shared" si="350"/>
        <v>65626</v>
      </c>
      <c r="AT378" s="24">
        <f t="shared" si="350"/>
        <v>171759</v>
      </c>
      <c r="AU378" s="24">
        <f t="shared" si="350"/>
        <v>86201</v>
      </c>
      <c r="AV378" s="24">
        <f t="shared" si="350"/>
        <v>85558</v>
      </c>
      <c r="AW378" s="24">
        <f t="shared" si="350"/>
        <v>428503</v>
      </c>
      <c r="AX378" s="24">
        <f t="shared" si="350"/>
        <v>212305</v>
      </c>
      <c r="AY378" s="24">
        <f t="shared" si="350"/>
        <v>216198</v>
      </c>
      <c r="AZ378" s="24">
        <f t="shared" si="350"/>
        <v>1553170</v>
      </c>
      <c r="BA378" s="24">
        <f t="shared" si="350"/>
        <v>772676</v>
      </c>
      <c r="BB378" s="24">
        <f t="shared" si="350"/>
        <v>780494</v>
      </c>
    </row>
    <row r="379" spans="1:54" ht="15" customHeight="1" x14ac:dyDescent="0.25">
      <c r="A379" s="25"/>
      <c r="C379" s="27" t="s">
        <v>304</v>
      </c>
      <c r="D379" s="24">
        <f t="shared" ref="D379:D384" si="351">E379+F379</f>
        <v>61359</v>
      </c>
      <c r="E379" s="24">
        <v>26598</v>
      </c>
      <c r="F379" s="24">
        <v>34761</v>
      </c>
      <c r="G379" s="24">
        <f t="shared" ref="G379:G384" si="352">H379+I379</f>
        <v>60350</v>
      </c>
      <c r="H379" s="24">
        <v>28260</v>
      </c>
      <c r="I379" s="24">
        <v>32090</v>
      </c>
      <c r="J379" s="24">
        <f t="shared" ref="J379:J384" si="353">K379+L379</f>
        <v>63742</v>
      </c>
      <c r="K379" s="24">
        <v>29179</v>
      </c>
      <c r="L379" s="24">
        <v>34563</v>
      </c>
      <c r="M379" s="24">
        <f t="shared" ref="M379:M384" si="354">N379+O379</f>
        <v>185451</v>
      </c>
      <c r="N379" s="24">
        <f t="shared" si="317"/>
        <v>84037</v>
      </c>
      <c r="O379" s="24">
        <f t="shared" si="317"/>
        <v>101414</v>
      </c>
      <c r="P379" s="24">
        <f t="shared" ref="P379:P384" si="355">Q379+R379</f>
        <v>84707</v>
      </c>
      <c r="Q379" s="24">
        <v>41060</v>
      </c>
      <c r="R379" s="24">
        <v>43647</v>
      </c>
      <c r="S379" s="24">
        <f t="shared" ref="S379:S384" si="356">T379+U379</f>
        <v>97343</v>
      </c>
      <c r="T379" s="24">
        <v>50576</v>
      </c>
      <c r="U379" s="24">
        <v>46767</v>
      </c>
      <c r="V379" s="24">
        <f t="shared" ref="V379:V384" si="357">W379+X379</f>
        <v>83070</v>
      </c>
      <c r="W379" s="24">
        <v>43961</v>
      </c>
      <c r="X379" s="24">
        <v>39109</v>
      </c>
      <c r="Y379" s="24">
        <f t="shared" ref="Y379:Y384" si="358">Z379+AA379</f>
        <v>265120</v>
      </c>
      <c r="Z379" s="24">
        <f t="shared" si="318"/>
        <v>135597</v>
      </c>
      <c r="AA379" s="24">
        <f t="shared" si="318"/>
        <v>129523</v>
      </c>
      <c r="AB379" s="24">
        <f t="shared" ref="AB379:AB384" si="359">AC379+AD379</f>
        <v>94329</v>
      </c>
      <c r="AC379" s="24">
        <v>46870</v>
      </c>
      <c r="AD379" s="24">
        <v>47459</v>
      </c>
      <c r="AE379" s="24">
        <f t="shared" ref="AE379:AE384" si="360">AF379+AG379</f>
        <v>97924</v>
      </c>
      <c r="AF379" s="24">
        <v>48656</v>
      </c>
      <c r="AG379" s="24">
        <v>49268</v>
      </c>
      <c r="AH379" s="24">
        <f t="shared" ref="AH379:AH384" si="361">AI379+AJ379</f>
        <v>96403</v>
      </c>
      <c r="AI379" s="24">
        <v>48293</v>
      </c>
      <c r="AJ379" s="24">
        <v>48110</v>
      </c>
      <c r="AK379" s="24">
        <f t="shared" ref="AK379:AK384" si="362">AL379+AM379</f>
        <v>288656</v>
      </c>
      <c r="AL379" s="24">
        <f t="shared" si="319"/>
        <v>143819</v>
      </c>
      <c r="AM379" s="24">
        <f t="shared" si="319"/>
        <v>144837</v>
      </c>
      <c r="AN379" s="24">
        <f t="shared" ref="AN379:AN384" si="363">AO379+AP379</f>
        <v>109619</v>
      </c>
      <c r="AO379" s="24">
        <v>56121</v>
      </c>
      <c r="AP379" s="24">
        <v>53498</v>
      </c>
      <c r="AQ379" s="24">
        <f t="shared" ref="AQ379:AQ384" si="364">AR379+AS379</f>
        <v>101749</v>
      </c>
      <c r="AR379" s="24">
        <v>46021</v>
      </c>
      <c r="AS379" s="24">
        <v>55728</v>
      </c>
      <c r="AT379" s="24">
        <f t="shared" ref="AT379:AT384" si="365">AU379+AV379</f>
        <v>134921</v>
      </c>
      <c r="AU379" s="24">
        <v>66591</v>
      </c>
      <c r="AV379" s="24">
        <v>68330</v>
      </c>
      <c r="AW379" s="24">
        <f t="shared" ref="AW379:AW384" si="366">AX379+AY379</f>
        <v>346289</v>
      </c>
      <c r="AX379" s="24">
        <f t="shared" si="320"/>
        <v>168733</v>
      </c>
      <c r="AY379" s="24">
        <f t="shared" si="320"/>
        <v>177556</v>
      </c>
      <c r="AZ379" s="24">
        <f t="shared" ref="AZ379:AZ384" si="367">BA379+BB379</f>
        <v>1085516</v>
      </c>
      <c r="BA379" s="24">
        <f t="shared" si="321"/>
        <v>532186</v>
      </c>
      <c r="BB379" s="24">
        <f t="shared" si="321"/>
        <v>553330</v>
      </c>
    </row>
    <row r="380" spans="1:54" ht="15" customHeight="1" x14ac:dyDescent="0.25">
      <c r="A380" s="25"/>
      <c r="C380" s="27" t="s">
        <v>305</v>
      </c>
      <c r="D380" s="24">
        <f t="shared" si="351"/>
        <v>56968</v>
      </c>
      <c r="E380" s="24">
        <v>28212</v>
      </c>
      <c r="F380" s="24">
        <v>28756</v>
      </c>
      <c r="G380" s="24">
        <f t="shared" si="352"/>
        <v>46762</v>
      </c>
      <c r="H380" s="24">
        <v>23841</v>
      </c>
      <c r="I380" s="24">
        <v>22921</v>
      </c>
      <c r="J380" s="24">
        <f t="shared" si="353"/>
        <v>52908</v>
      </c>
      <c r="K380" s="24">
        <v>26771</v>
      </c>
      <c r="L380" s="24">
        <v>26137</v>
      </c>
      <c r="M380" s="24">
        <f t="shared" si="354"/>
        <v>156638</v>
      </c>
      <c r="N380" s="24">
        <f t="shared" si="317"/>
        <v>78824</v>
      </c>
      <c r="O380" s="24">
        <f t="shared" si="317"/>
        <v>77814</v>
      </c>
      <c r="P380" s="24">
        <f t="shared" si="355"/>
        <v>47340</v>
      </c>
      <c r="Q380" s="24">
        <v>24766</v>
      </c>
      <c r="R380" s="24">
        <v>22574</v>
      </c>
      <c r="S380" s="24">
        <f t="shared" si="356"/>
        <v>57694</v>
      </c>
      <c r="T380" s="24">
        <v>29019</v>
      </c>
      <c r="U380" s="24">
        <v>28675</v>
      </c>
      <c r="V380" s="24">
        <f t="shared" si="357"/>
        <v>37440</v>
      </c>
      <c r="W380" s="24">
        <v>19429</v>
      </c>
      <c r="X380" s="24">
        <v>18011</v>
      </c>
      <c r="Y380" s="24">
        <f t="shared" si="358"/>
        <v>142474</v>
      </c>
      <c r="Z380" s="24">
        <f t="shared" si="318"/>
        <v>73214</v>
      </c>
      <c r="AA380" s="24">
        <f t="shared" si="318"/>
        <v>69260</v>
      </c>
      <c r="AB380" s="24">
        <f t="shared" si="359"/>
        <v>34501</v>
      </c>
      <c r="AC380" s="24">
        <v>18116</v>
      </c>
      <c r="AD380" s="24">
        <v>16385</v>
      </c>
      <c r="AE380" s="24">
        <f t="shared" si="360"/>
        <v>26964</v>
      </c>
      <c r="AF380" s="24">
        <v>13727</v>
      </c>
      <c r="AG380" s="24">
        <v>13237</v>
      </c>
      <c r="AH380" s="24">
        <f t="shared" si="361"/>
        <v>24863</v>
      </c>
      <c r="AI380" s="24">
        <v>13037</v>
      </c>
      <c r="AJ380" s="24">
        <v>11826</v>
      </c>
      <c r="AK380" s="24">
        <f t="shared" si="362"/>
        <v>86328</v>
      </c>
      <c r="AL380" s="24">
        <f t="shared" si="319"/>
        <v>44880</v>
      </c>
      <c r="AM380" s="24">
        <f t="shared" si="319"/>
        <v>41448</v>
      </c>
      <c r="AN380" s="24">
        <f t="shared" si="363"/>
        <v>22605</v>
      </c>
      <c r="AO380" s="24">
        <v>11089</v>
      </c>
      <c r="AP380" s="24">
        <v>11516</v>
      </c>
      <c r="AQ380" s="24">
        <f t="shared" si="364"/>
        <v>22771</v>
      </c>
      <c r="AR380" s="24">
        <v>12873</v>
      </c>
      <c r="AS380" s="24">
        <v>9898</v>
      </c>
      <c r="AT380" s="24">
        <f t="shared" si="365"/>
        <v>36838</v>
      </c>
      <c r="AU380" s="24">
        <v>19610</v>
      </c>
      <c r="AV380" s="24">
        <v>17228</v>
      </c>
      <c r="AW380" s="24">
        <f t="shared" si="366"/>
        <v>82214</v>
      </c>
      <c r="AX380" s="24">
        <f t="shared" si="320"/>
        <v>43572</v>
      </c>
      <c r="AY380" s="24">
        <f t="shared" si="320"/>
        <v>38642</v>
      </c>
      <c r="AZ380" s="24">
        <f t="shared" si="367"/>
        <v>467654</v>
      </c>
      <c r="BA380" s="24">
        <f t="shared" si="321"/>
        <v>240490</v>
      </c>
      <c r="BB380" s="24">
        <f t="shared" si="321"/>
        <v>227164</v>
      </c>
    </row>
    <row r="381" spans="1:54" ht="15" customHeight="1" x14ac:dyDescent="0.25">
      <c r="A381" s="25"/>
      <c r="C381" s="23" t="s">
        <v>306</v>
      </c>
      <c r="D381" s="24">
        <f t="shared" si="351"/>
        <v>0</v>
      </c>
      <c r="E381" s="24">
        <v>0</v>
      </c>
      <c r="F381" s="24">
        <v>0</v>
      </c>
      <c r="G381" s="24">
        <f t="shared" si="352"/>
        <v>0</v>
      </c>
      <c r="H381" s="24">
        <v>0</v>
      </c>
      <c r="I381" s="24">
        <v>0</v>
      </c>
      <c r="J381" s="24">
        <f t="shared" si="353"/>
        <v>0</v>
      </c>
      <c r="K381" s="24">
        <v>0</v>
      </c>
      <c r="L381" s="24">
        <v>0</v>
      </c>
      <c r="M381" s="24">
        <f t="shared" si="354"/>
        <v>0</v>
      </c>
      <c r="N381" s="24">
        <f t="shared" si="317"/>
        <v>0</v>
      </c>
      <c r="O381" s="24">
        <f t="shared" si="317"/>
        <v>0</v>
      </c>
      <c r="P381" s="24">
        <f t="shared" si="355"/>
        <v>0</v>
      </c>
      <c r="Q381" s="24">
        <v>0</v>
      </c>
      <c r="R381" s="24">
        <v>0</v>
      </c>
      <c r="S381" s="24">
        <f t="shared" si="356"/>
        <v>0</v>
      </c>
      <c r="T381" s="24">
        <v>0</v>
      </c>
      <c r="U381" s="24">
        <v>0</v>
      </c>
      <c r="V381" s="24">
        <f t="shared" si="357"/>
        <v>0</v>
      </c>
      <c r="W381" s="24">
        <v>0</v>
      </c>
      <c r="X381" s="24">
        <v>0</v>
      </c>
      <c r="Y381" s="24">
        <f t="shared" si="358"/>
        <v>0</v>
      </c>
      <c r="Z381" s="24">
        <f t="shared" si="318"/>
        <v>0</v>
      </c>
      <c r="AA381" s="24">
        <f t="shared" si="318"/>
        <v>0</v>
      </c>
      <c r="AB381" s="24">
        <f t="shared" si="359"/>
        <v>0</v>
      </c>
      <c r="AC381" s="24">
        <v>0</v>
      </c>
      <c r="AD381" s="24">
        <v>0</v>
      </c>
      <c r="AE381" s="24">
        <f t="shared" si="360"/>
        <v>0</v>
      </c>
      <c r="AF381" s="24">
        <v>0</v>
      </c>
      <c r="AG381" s="24">
        <v>0</v>
      </c>
      <c r="AH381" s="24">
        <f t="shared" si="361"/>
        <v>0</v>
      </c>
      <c r="AI381" s="24">
        <v>0</v>
      </c>
      <c r="AJ381" s="24">
        <v>0</v>
      </c>
      <c r="AK381" s="24">
        <f t="shared" si="362"/>
        <v>0</v>
      </c>
      <c r="AL381" s="24">
        <f t="shared" si="319"/>
        <v>0</v>
      </c>
      <c r="AM381" s="24">
        <f t="shared" si="319"/>
        <v>0</v>
      </c>
      <c r="AN381" s="24">
        <f t="shared" si="363"/>
        <v>0</v>
      </c>
      <c r="AO381" s="24">
        <v>0</v>
      </c>
      <c r="AP381" s="24">
        <v>0</v>
      </c>
      <c r="AQ381" s="24">
        <f t="shared" si="364"/>
        <v>0</v>
      </c>
      <c r="AR381" s="24">
        <v>0</v>
      </c>
      <c r="AS381" s="24">
        <v>0</v>
      </c>
      <c r="AT381" s="24">
        <f t="shared" si="365"/>
        <v>0</v>
      </c>
      <c r="AU381" s="24">
        <v>0</v>
      </c>
      <c r="AV381" s="24">
        <v>0</v>
      </c>
      <c r="AW381" s="24">
        <f t="shared" si="366"/>
        <v>0</v>
      </c>
      <c r="AX381" s="24">
        <f t="shared" si="320"/>
        <v>0</v>
      </c>
      <c r="AY381" s="24">
        <f t="shared" si="320"/>
        <v>0</v>
      </c>
      <c r="AZ381" s="24">
        <f t="shared" si="367"/>
        <v>0</v>
      </c>
      <c r="BA381" s="24">
        <f t="shared" si="321"/>
        <v>0</v>
      </c>
      <c r="BB381" s="24">
        <f t="shared" si="321"/>
        <v>0</v>
      </c>
    </row>
    <row r="382" spans="1:54" ht="15" customHeight="1" x14ac:dyDescent="0.25">
      <c r="A382" s="25"/>
      <c r="C382" s="23" t="s">
        <v>307</v>
      </c>
      <c r="D382" s="24">
        <f t="shared" si="351"/>
        <v>0</v>
      </c>
      <c r="E382" s="24">
        <v>0</v>
      </c>
      <c r="F382" s="24">
        <v>0</v>
      </c>
      <c r="G382" s="24">
        <f t="shared" si="352"/>
        <v>0</v>
      </c>
      <c r="H382" s="24">
        <v>0</v>
      </c>
      <c r="I382" s="24">
        <v>0</v>
      </c>
      <c r="J382" s="24">
        <f t="shared" si="353"/>
        <v>0</v>
      </c>
      <c r="K382" s="24">
        <v>0</v>
      </c>
      <c r="L382" s="24">
        <v>0</v>
      </c>
      <c r="M382" s="24">
        <f t="shared" si="354"/>
        <v>0</v>
      </c>
      <c r="N382" s="24">
        <f t="shared" si="317"/>
        <v>0</v>
      </c>
      <c r="O382" s="24">
        <f t="shared" si="317"/>
        <v>0</v>
      </c>
      <c r="P382" s="24">
        <f t="shared" si="355"/>
        <v>0</v>
      </c>
      <c r="Q382" s="24">
        <v>0</v>
      </c>
      <c r="R382" s="24">
        <v>0</v>
      </c>
      <c r="S382" s="24">
        <f t="shared" si="356"/>
        <v>0</v>
      </c>
      <c r="T382" s="24">
        <v>0</v>
      </c>
      <c r="U382" s="24">
        <v>0</v>
      </c>
      <c r="V382" s="24">
        <f t="shared" si="357"/>
        <v>0</v>
      </c>
      <c r="W382" s="24">
        <v>0</v>
      </c>
      <c r="X382" s="24">
        <v>0</v>
      </c>
      <c r="Y382" s="24">
        <f t="shared" si="358"/>
        <v>0</v>
      </c>
      <c r="Z382" s="24">
        <f t="shared" si="318"/>
        <v>0</v>
      </c>
      <c r="AA382" s="24">
        <f t="shared" si="318"/>
        <v>0</v>
      </c>
      <c r="AB382" s="24">
        <f t="shared" si="359"/>
        <v>0</v>
      </c>
      <c r="AC382" s="24">
        <v>0</v>
      </c>
      <c r="AD382" s="24">
        <v>0</v>
      </c>
      <c r="AE382" s="24">
        <f t="shared" si="360"/>
        <v>0</v>
      </c>
      <c r="AF382" s="24">
        <v>0</v>
      </c>
      <c r="AG382" s="24">
        <v>0</v>
      </c>
      <c r="AH382" s="24">
        <f t="shared" si="361"/>
        <v>0</v>
      </c>
      <c r="AI382" s="24">
        <v>0</v>
      </c>
      <c r="AJ382" s="24">
        <v>0</v>
      </c>
      <c r="AK382" s="24">
        <f t="shared" si="362"/>
        <v>0</v>
      </c>
      <c r="AL382" s="24">
        <f t="shared" si="319"/>
        <v>0</v>
      </c>
      <c r="AM382" s="24">
        <f t="shared" si="319"/>
        <v>0</v>
      </c>
      <c r="AN382" s="24">
        <f t="shared" si="363"/>
        <v>0</v>
      </c>
      <c r="AO382" s="24">
        <v>0</v>
      </c>
      <c r="AP382" s="24">
        <v>0</v>
      </c>
      <c r="AQ382" s="24">
        <f t="shared" si="364"/>
        <v>0</v>
      </c>
      <c r="AR382" s="24">
        <v>0</v>
      </c>
      <c r="AS382" s="24">
        <v>0</v>
      </c>
      <c r="AT382" s="24">
        <f t="shared" si="365"/>
        <v>0</v>
      </c>
      <c r="AU382" s="24">
        <v>0</v>
      </c>
      <c r="AV382" s="24">
        <v>0</v>
      </c>
      <c r="AW382" s="24">
        <f t="shared" si="366"/>
        <v>0</v>
      </c>
      <c r="AX382" s="24">
        <f t="shared" si="320"/>
        <v>0</v>
      </c>
      <c r="AY382" s="24">
        <f t="shared" si="320"/>
        <v>0</v>
      </c>
      <c r="AZ382" s="24">
        <f t="shared" si="367"/>
        <v>0</v>
      </c>
      <c r="BA382" s="24">
        <f>N382+Z382+AL382+AX382</f>
        <v>0</v>
      </c>
      <c r="BB382" s="24">
        <f t="shared" si="321"/>
        <v>0</v>
      </c>
    </row>
    <row r="383" spans="1:54" ht="15" customHeight="1" x14ac:dyDescent="0.25">
      <c r="A383" s="25"/>
      <c r="C383" s="23" t="s">
        <v>49</v>
      </c>
      <c r="D383" s="24">
        <f t="shared" si="351"/>
        <v>0</v>
      </c>
      <c r="E383" s="24">
        <v>0</v>
      </c>
      <c r="F383" s="24">
        <v>0</v>
      </c>
      <c r="G383" s="24">
        <f t="shared" si="352"/>
        <v>0</v>
      </c>
      <c r="H383" s="24">
        <v>0</v>
      </c>
      <c r="I383" s="24">
        <v>0</v>
      </c>
      <c r="J383" s="24">
        <f t="shared" si="353"/>
        <v>0</v>
      </c>
      <c r="K383" s="24">
        <v>0</v>
      </c>
      <c r="L383" s="24">
        <v>0</v>
      </c>
      <c r="M383" s="24">
        <f t="shared" si="354"/>
        <v>0</v>
      </c>
      <c r="N383" s="24">
        <f t="shared" si="317"/>
        <v>0</v>
      </c>
      <c r="O383" s="24">
        <f t="shared" si="317"/>
        <v>0</v>
      </c>
      <c r="P383" s="24">
        <f t="shared" si="355"/>
        <v>0</v>
      </c>
      <c r="Q383" s="24">
        <v>0</v>
      </c>
      <c r="R383" s="24">
        <v>0</v>
      </c>
      <c r="S383" s="24">
        <f t="shared" si="356"/>
        <v>0</v>
      </c>
      <c r="T383" s="24">
        <v>0</v>
      </c>
      <c r="U383" s="24">
        <v>0</v>
      </c>
      <c r="V383" s="24">
        <f t="shared" si="357"/>
        <v>0</v>
      </c>
      <c r="W383" s="24">
        <v>0</v>
      </c>
      <c r="X383" s="24">
        <v>0</v>
      </c>
      <c r="Y383" s="24">
        <f t="shared" si="358"/>
        <v>0</v>
      </c>
      <c r="Z383" s="24">
        <f t="shared" si="318"/>
        <v>0</v>
      </c>
      <c r="AA383" s="24">
        <f t="shared" si="318"/>
        <v>0</v>
      </c>
      <c r="AB383" s="24">
        <f t="shared" si="359"/>
        <v>0</v>
      </c>
      <c r="AC383" s="24">
        <v>0</v>
      </c>
      <c r="AD383" s="24">
        <v>0</v>
      </c>
      <c r="AE383" s="24">
        <f t="shared" si="360"/>
        <v>0</v>
      </c>
      <c r="AF383" s="24">
        <v>0</v>
      </c>
      <c r="AG383" s="24">
        <v>0</v>
      </c>
      <c r="AH383" s="24">
        <f t="shared" si="361"/>
        <v>0</v>
      </c>
      <c r="AI383" s="24">
        <v>0</v>
      </c>
      <c r="AJ383" s="24">
        <v>0</v>
      </c>
      <c r="AK383" s="24">
        <f t="shared" si="362"/>
        <v>0</v>
      </c>
      <c r="AL383" s="24">
        <f t="shared" si="319"/>
        <v>0</v>
      </c>
      <c r="AM383" s="24">
        <f t="shared" si="319"/>
        <v>0</v>
      </c>
      <c r="AN383" s="24">
        <f t="shared" si="363"/>
        <v>0</v>
      </c>
      <c r="AO383" s="24">
        <v>0</v>
      </c>
      <c r="AP383" s="24">
        <v>0</v>
      </c>
      <c r="AQ383" s="24">
        <f t="shared" si="364"/>
        <v>0</v>
      </c>
      <c r="AR383" s="24">
        <v>0</v>
      </c>
      <c r="AS383" s="24">
        <v>0</v>
      </c>
      <c r="AT383" s="24">
        <f t="shared" si="365"/>
        <v>0</v>
      </c>
      <c r="AU383" s="24">
        <v>0</v>
      </c>
      <c r="AV383" s="24">
        <v>0</v>
      </c>
      <c r="AW383" s="24">
        <f t="shared" si="366"/>
        <v>0</v>
      </c>
      <c r="AX383" s="24">
        <f t="shared" si="320"/>
        <v>0</v>
      </c>
      <c r="AY383" s="24">
        <f t="shared" si="320"/>
        <v>0</v>
      </c>
      <c r="AZ383" s="24">
        <f t="shared" si="367"/>
        <v>0</v>
      </c>
      <c r="BA383" s="24">
        <f t="shared" si="321"/>
        <v>0</v>
      </c>
      <c r="BB383" s="24">
        <f t="shared" si="321"/>
        <v>0</v>
      </c>
    </row>
    <row r="384" spans="1:54" ht="15" customHeight="1" x14ac:dyDescent="0.25">
      <c r="A384" s="25"/>
      <c r="C384" s="23" t="s">
        <v>24</v>
      </c>
      <c r="D384" s="24">
        <f t="shared" si="351"/>
        <v>135</v>
      </c>
      <c r="E384" s="24">
        <v>46</v>
      </c>
      <c r="F384" s="24">
        <v>89</v>
      </c>
      <c r="G384" s="24">
        <f t="shared" si="352"/>
        <v>132</v>
      </c>
      <c r="H384" s="24">
        <v>14</v>
      </c>
      <c r="I384" s="24">
        <v>118</v>
      </c>
      <c r="J384" s="24">
        <f t="shared" si="353"/>
        <v>288</v>
      </c>
      <c r="K384" s="24">
        <v>62</v>
      </c>
      <c r="L384" s="24">
        <v>226</v>
      </c>
      <c r="M384" s="24">
        <f t="shared" si="354"/>
        <v>555</v>
      </c>
      <c r="N384" s="24">
        <f t="shared" si="317"/>
        <v>122</v>
      </c>
      <c r="O384" s="24">
        <f t="shared" si="317"/>
        <v>433</v>
      </c>
      <c r="P384" s="24">
        <f t="shared" si="355"/>
        <v>452</v>
      </c>
      <c r="Q384" s="24">
        <v>220</v>
      </c>
      <c r="R384" s="24">
        <v>232</v>
      </c>
      <c r="S384" s="24">
        <f t="shared" si="356"/>
        <v>615</v>
      </c>
      <c r="T384" s="24">
        <v>281</v>
      </c>
      <c r="U384" s="24">
        <v>334</v>
      </c>
      <c r="V384" s="24">
        <f t="shared" si="357"/>
        <v>648</v>
      </c>
      <c r="W384" s="24">
        <v>359</v>
      </c>
      <c r="X384" s="24">
        <v>289</v>
      </c>
      <c r="Y384" s="24">
        <f t="shared" si="358"/>
        <v>1715</v>
      </c>
      <c r="Z384" s="24">
        <f t="shared" si="318"/>
        <v>860</v>
      </c>
      <c r="AA384" s="24">
        <f t="shared" si="318"/>
        <v>855</v>
      </c>
      <c r="AB384" s="24">
        <f t="shared" si="359"/>
        <v>269</v>
      </c>
      <c r="AC384" s="24">
        <v>130</v>
      </c>
      <c r="AD384" s="24">
        <v>139</v>
      </c>
      <c r="AE384" s="24">
        <f t="shared" si="360"/>
        <v>310</v>
      </c>
      <c r="AF384" s="24">
        <v>133</v>
      </c>
      <c r="AG384" s="24">
        <v>177</v>
      </c>
      <c r="AH384" s="24">
        <f t="shared" si="361"/>
        <v>215</v>
      </c>
      <c r="AI384" s="24">
        <v>56</v>
      </c>
      <c r="AJ384" s="24">
        <v>159</v>
      </c>
      <c r="AK384" s="24">
        <f t="shared" si="362"/>
        <v>794</v>
      </c>
      <c r="AL384" s="24">
        <f t="shared" si="319"/>
        <v>319</v>
      </c>
      <c r="AM384" s="24">
        <f t="shared" si="319"/>
        <v>475</v>
      </c>
      <c r="AN384" s="24">
        <f t="shared" si="363"/>
        <v>246</v>
      </c>
      <c r="AO384" s="24">
        <v>158</v>
      </c>
      <c r="AP384" s="24">
        <v>88</v>
      </c>
      <c r="AQ384" s="24">
        <f t="shared" si="364"/>
        <v>395</v>
      </c>
      <c r="AR384" s="24">
        <v>202</v>
      </c>
      <c r="AS384" s="24">
        <v>193</v>
      </c>
      <c r="AT384" s="24">
        <f t="shared" si="365"/>
        <v>297</v>
      </c>
      <c r="AU384" s="24">
        <v>111</v>
      </c>
      <c r="AV384" s="24">
        <v>186</v>
      </c>
      <c r="AW384" s="24">
        <f t="shared" si="366"/>
        <v>938</v>
      </c>
      <c r="AX384" s="24">
        <f t="shared" si="320"/>
        <v>471</v>
      </c>
      <c r="AY384" s="24">
        <f t="shared" si="320"/>
        <v>467</v>
      </c>
      <c r="AZ384" s="24">
        <f t="shared" si="367"/>
        <v>4002</v>
      </c>
      <c r="BA384" s="24">
        <f t="shared" si="321"/>
        <v>1772</v>
      </c>
      <c r="BB384" s="24">
        <f t="shared" si="321"/>
        <v>2230</v>
      </c>
    </row>
    <row r="385" spans="1:54" ht="15" customHeight="1" x14ac:dyDescent="0.25">
      <c r="A385" s="25"/>
      <c r="C385" s="27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</row>
    <row r="386" spans="1:54" ht="15" customHeight="1" x14ac:dyDescent="0.25">
      <c r="A386" s="21"/>
      <c r="B386" s="22" t="s">
        <v>9</v>
      </c>
      <c r="C386" s="23"/>
      <c r="D386" s="24">
        <f>D9+D61+D160+D276+D336</f>
        <v>5734843</v>
      </c>
      <c r="E386" s="24">
        <f t="shared" ref="E386:BB386" si="368">E9+E61+E160+E276+E336</f>
        <v>2926846</v>
      </c>
      <c r="F386" s="24">
        <f t="shared" si="368"/>
        <v>2807997</v>
      </c>
      <c r="G386" s="24">
        <f t="shared" si="368"/>
        <v>4461625</v>
      </c>
      <c r="H386" s="24">
        <f t="shared" si="368"/>
        <v>2306484</v>
      </c>
      <c r="I386" s="24">
        <f t="shared" si="368"/>
        <v>2155141</v>
      </c>
      <c r="J386" s="24">
        <f t="shared" si="368"/>
        <v>5557067</v>
      </c>
      <c r="K386" s="24">
        <f t="shared" si="368"/>
        <v>2878210</v>
      </c>
      <c r="L386" s="24">
        <f t="shared" si="368"/>
        <v>2678857</v>
      </c>
      <c r="M386" s="24">
        <f t="shared" si="368"/>
        <v>15753535</v>
      </c>
      <c r="N386" s="24">
        <f t="shared" si="368"/>
        <v>8111540</v>
      </c>
      <c r="O386" s="24">
        <f t="shared" si="368"/>
        <v>7641995</v>
      </c>
      <c r="P386" s="24">
        <f t="shared" si="368"/>
        <v>7248046</v>
      </c>
      <c r="Q386" s="24">
        <f t="shared" si="368"/>
        <v>3762804</v>
      </c>
      <c r="R386" s="24">
        <f t="shared" si="368"/>
        <v>3485242</v>
      </c>
      <c r="S386" s="24">
        <f t="shared" si="368"/>
        <v>8990651</v>
      </c>
      <c r="T386" s="24">
        <f t="shared" si="368"/>
        <v>4672365</v>
      </c>
      <c r="U386" s="24">
        <f t="shared" si="368"/>
        <v>4318286</v>
      </c>
      <c r="V386" s="24">
        <f t="shared" si="368"/>
        <v>5887430</v>
      </c>
      <c r="W386" s="24">
        <f t="shared" si="368"/>
        <v>3069604</v>
      </c>
      <c r="X386" s="24">
        <f t="shared" si="368"/>
        <v>2817826</v>
      </c>
      <c r="Y386" s="24">
        <f t="shared" si="368"/>
        <v>22126127</v>
      </c>
      <c r="Z386" s="24">
        <f t="shared" si="368"/>
        <v>11504773</v>
      </c>
      <c r="AA386" s="24">
        <f t="shared" si="368"/>
        <v>10621354</v>
      </c>
      <c r="AB386" s="24">
        <f t="shared" si="368"/>
        <v>4796873</v>
      </c>
      <c r="AC386" s="24">
        <f t="shared" si="368"/>
        <v>2484695</v>
      </c>
      <c r="AD386" s="24">
        <f t="shared" si="368"/>
        <v>2312178</v>
      </c>
      <c r="AE386" s="24">
        <f t="shared" si="368"/>
        <v>4678137</v>
      </c>
      <c r="AF386" s="24">
        <f t="shared" si="368"/>
        <v>2406035</v>
      </c>
      <c r="AG386" s="24">
        <f t="shared" si="368"/>
        <v>2272102</v>
      </c>
      <c r="AH386" s="24">
        <f t="shared" si="368"/>
        <v>4677763</v>
      </c>
      <c r="AI386" s="24">
        <f t="shared" si="368"/>
        <v>2401608</v>
      </c>
      <c r="AJ386" s="24">
        <f t="shared" si="368"/>
        <v>2276155</v>
      </c>
      <c r="AK386" s="24">
        <f t="shared" si="368"/>
        <v>14152773</v>
      </c>
      <c r="AL386" s="24">
        <f t="shared" si="368"/>
        <v>7292338</v>
      </c>
      <c r="AM386" s="24">
        <f t="shared" si="368"/>
        <v>6860435</v>
      </c>
      <c r="AN386" s="24">
        <f t="shared" si="368"/>
        <v>5262856</v>
      </c>
      <c r="AO386" s="24">
        <f t="shared" si="368"/>
        <v>2734335</v>
      </c>
      <c r="AP386" s="24">
        <f t="shared" si="368"/>
        <v>2528521</v>
      </c>
      <c r="AQ386" s="24">
        <f t="shared" si="368"/>
        <v>4896736</v>
      </c>
      <c r="AR386" s="24">
        <f t="shared" si="368"/>
        <v>2476500</v>
      </c>
      <c r="AS386" s="24">
        <f t="shared" si="368"/>
        <v>2420236</v>
      </c>
      <c r="AT386" s="24">
        <f t="shared" si="368"/>
        <v>6759178</v>
      </c>
      <c r="AU386" s="24">
        <f t="shared" si="368"/>
        <v>3514769</v>
      </c>
      <c r="AV386" s="24">
        <f t="shared" si="368"/>
        <v>3244409</v>
      </c>
      <c r="AW386" s="24">
        <f t="shared" si="368"/>
        <v>16918770</v>
      </c>
      <c r="AX386" s="24">
        <f t="shared" si="368"/>
        <v>8725604</v>
      </c>
      <c r="AY386" s="24">
        <f t="shared" si="368"/>
        <v>8193166</v>
      </c>
      <c r="AZ386" s="24">
        <f t="shared" si="368"/>
        <v>68951205</v>
      </c>
      <c r="BA386" s="24">
        <f t="shared" si="368"/>
        <v>35634255</v>
      </c>
      <c r="BB386" s="24">
        <f t="shared" si="368"/>
        <v>33316950</v>
      </c>
    </row>
    <row r="387" spans="1:54" ht="15" customHeight="1" x14ac:dyDescent="0.25">
      <c r="A387" s="30"/>
      <c r="B387" s="31"/>
      <c r="C387" s="32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</row>
    <row r="389" spans="1:54" ht="15" customHeight="1" x14ac:dyDescent="0.25">
      <c r="A389" s="11" t="s">
        <v>308</v>
      </c>
      <c r="B389" s="11"/>
      <c r="C389" s="11"/>
    </row>
    <row r="390" spans="1:54" ht="15" customHeight="1" x14ac:dyDescent="0.25">
      <c r="A390" s="11" t="s">
        <v>309</v>
      </c>
      <c r="B390" s="11"/>
      <c r="C390" s="11"/>
    </row>
    <row r="391" spans="1:54" ht="15" customHeight="1" x14ac:dyDescent="0.25">
      <c r="A391" s="11" t="s">
        <v>310</v>
      </c>
      <c r="B391" s="11"/>
      <c r="C391" s="11"/>
    </row>
    <row r="392" spans="1:54" ht="15" customHeight="1" x14ac:dyDescent="0.25">
      <c r="A392" s="11" t="s">
        <v>311</v>
      </c>
      <c r="B392" s="11"/>
      <c r="C392" s="11"/>
    </row>
    <row r="393" spans="1:54" ht="15" customHeight="1" x14ac:dyDescent="0.25">
      <c r="A393" s="11" t="s">
        <v>312</v>
      </c>
      <c r="B393" s="11"/>
      <c r="C393" s="11"/>
    </row>
  </sheetData>
  <mergeCells count="18">
    <mergeCell ref="P6:R6"/>
    <mergeCell ref="A6:C7"/>
    <mergeCell ref="D6:F6"/>
    <mergeCell ref="G6:I6"/>
    <mergeCell ref="J6:L6"/>
    <mergeCell ref="M6:O6"/>
    <mergeCell ref="AZ6:BB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</mergeCells>
  <pageMargins left="0.7" right="0.7" top="0.75" bottom="0.75" header="0.3" footer="0.3"/>
  <pageSetup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sum-pass</vt:lpstr>
      <vt:lpstr>passengers</vt:lpstr>
      <vt:lpstr>passengers!Print_Area</vt:lpstr>
      <vt:lpstr>'sum-pass'!Print_Area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Nicole M. Jacinto</cp:lastModifiedBy>
  <cp:lastPrinted>2017-11-09T05:41:38Z</cp:lastPrinted>
  <dcterms:created xsi:type="dcterms:W3CDTF">2017-11-09T05:37:25Z</dcterms:created>
  <dcterms:modified xsi:type="dcterms:W3CDTF">2017-11-09T05:41:41Z</dcterms:modified>
</cp:coreProperties>
</file>